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avisliu/Desktop/"/>
    </mc:Choice>
  </mc:AlternateContent>
  <xr:revisionPtr revIDLastSave="0" documentId="13_ncr:1_{46047637-11CC-5E4A-B93D-934C615686E5}" xr6:coauthVersionLast="47" xr6:coauthVersionMax="47" xr10:uidLastSave="{00000000-0000-0000-0000-000000000000}"/>
  <bookViews>
    <workbookView xWindow="3740" yWindow="720" windowWidth="25080" windowHeight="16020" activeTab="4" xr2:uid="{D184BFF8-BA59-5041-8C83-157ADBDAB7B1}"/>
  </bookViews>
  <sheets>
    <sheet name="IYF SKF Ret" sheetId="17" r:id="rId1"/>
    <sheet name="IWM TNA Ret" sheetId="13" r:id="rId2"/>
    <sheet name="QQQ QID" sheetId="19" r:id="rId3"/>
    <sheet name="DIA DXD" sheetId="20" r:id="rId4"/>
    <sheet name="SPY SDS" sheetId="21" r:id="rId5"/>
    <sheet name="IJH MZZ" sheetId="22" r:id="rId6"/>
    <sheet name="IJR SDD" sheetId="23" r:id="rId7"/>
    <sheet name="IWM TWM" sheetId="24" r:id="rId8"/>
    <sheet name="IYC SCC" sheetId="11" r:id="rId9"/>
    <sheet name="IYF SKF" sheetId="12" r:id="rId10"/>
    <sheet name="IYH RXD" sheetId="14" r:id="rId11"/>
    <sheet name="IYJ SIJ" sheetId="15" r:id="rId12"/>
    <sheet name="ERROR" sheetId="4" r:id="rId1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4" l="1"/>
  <c r="AA7" i="15"/>
  <c r="AA3" i="15"/>
  <c r="AA7" i="14"/>
  <c r="AA3" i="14"/>
  <c r="AA7" i="12"/>
  <c r="AA3" i="12"/>
  <c r="AA7" i="11"/>
  <c r="AA3" i="11"/>
  <c r="AA7" i="24"/>
  <c r="AA3" i="24"/>
  <c r="AA7" i="23"/>
  <c r="AA3" i="23"/>
  <c r="AA7" i="22"/>
  <c r="AA3" i="22"/>
  <c r="AA7" i="21"/>
  <c r="AA3" i="21"/>
  <c r="AA7" i="20"/>
  <c r="AA3" i="20"/>
  <c r="AA7" i="19"/>
  <c r="AA3" i="19"/>
  <c r="W8" i="19"/>
  <c r="W9" i="19"/>
  <c r="W10" i="19"/>
  <c r="W11" i="19"/>
  <c r="W12" i="19"/>
  <c r="W13" i="19"/>
  <c r="W14" i="19"/>
  <c r="W15" i="19"/>
  <c r="W16" i="19"/>
  <c r="W17" i="19"/>
  <c r="W18" i="19"/>
  <c r="W19" i="19"/>
  <c r="W20" i="19"/>
  <c r="W21" i="19"/>
  <c r="W22" i="19"/>
  <c r="W23" i="19"/>
  <c r="W24" i="19"/>
  <c r="W25" i="19"/>
  <c r="W26" i="19"/>
  <c r="W27" i="19"/>
  <c r="W28" i="19"/>
  <c r="W29" i="19"/>
  <c r="W30" i="19"/>
  <c r="W31" i="19"/>
  <c r="W32" i="19"/>
  <c r="W33" i="19"/>
  <c r="W34" i="19"/>
  <c r="W35" i="19"/>
  <c r="W36" i="19"/>
  <c r="W37" i="19"/>
  <c r="W38" i="19"/>
  <c r="W39" i="19"/>
  <c r="W40" i="19"/>
  <c r="W41" i="19"/>
  <c r="W42" i="19"/>
  <c r="W43" i="19"/>
  <c r="W44" i="19"/>
  <c r="W45" i="19"/>
  <c r="W46" i="19"/>
  <c r="W47" i="19"/>
  <c r="W48" i="19"/>
  <c r="W49" i="19"/>
  <c r="W50" i="19"/>
  <c r="W51" i="19"/>
  <c r="W52" i="19"/>
  <c r="W53" i="19"/>
  <c r="W54" i="19"/>
  <c r="W55" i="19"/>
  <c r="W56" i="19"/>
  <c r="W57" i="19"/>
  <c r="W58" i="19"/>
  <c r="W59" i="19"/>
  <c r="W60" i="19"/>
  <c r="W61" i="19"/>
  <c r="W62" i="19"/>
  <c r="W63" i="19"/>
  <c r="W64" i="19"/>
  <c r="W65" i="19"/>
  <c r="W66" i="19"/>
  <c r="W67" i="19"/>
  <c r="W68" i="19"/>
  <c r="W69" i="19"/>
  <c r="W70" i="19"/>
  <c r="W71" i="19"/>
  <c r="W72" i="19"/>
  <c r="W73" i="19"/>
  <c r="W74" i="19"/>
  <c r="W75" i="19"/>
  <c r="W76" i="19"/>
  <c r="W77" i="19"/>
  <c r="W78" i="19"/>
  <c r="W79" i="19"/>
  <c r="W80" i="19"/>
  <c r="W81" i="19"/>
  <c r="W82" i="19"/>
  <c r="W83" i="19"/>
  <c r="W84" i="19"/>
  <c r="W85" i="19"/>
  <c r="W86" i="19"/>
  <c r="W87" i="19"/>
  <c r="W88" i="19"/>
  <c r="W89" i="19"/>
  <c r="W90" i="19"/>
  <c r="W91" i="19"/>
  <c r="W92" i="19"/>
  <c r="W93" i="19"/>
  <c r="W94" i="19"/>
  <c r="W95" i="19"/>
  <c r="W96" i="19"/>
  <c r="W97" i="19"/>
  <c r="W98" i="19"/>
  <c r="W99" i="19"/>
  <c r="W100" i="19"/>
  <c r="W101" i="19"/>
  <c r="W102" i="19"/>
  <c r="W103" i="19"/>
  <c r="W104" i="19"/>
  <c r="W105" i="19"/>
  <c r="W106" i="19"/>
  <c r="W107" i="19"/>
  <c r="W108" i="19"/>
  <c r="W109" i="19"/>
  <c r="W110" i="19"/>
  <c r="W111" i="19"/>
  <c r="W112" i="19"/>
  <c r="W113" i="19"/>
  <c r="W114" i="19"/>
  <c r="W115" i="19"/>
  <c r="W116" i="19"/>
  <c r="W117" i="19"/>
  <c r="W118" i="19"/>
  <c r="W119" i="19"/>
  <c r="W120" i="19"/>
  <c r="W121" i="19"/>
  <c r="W122" i="19"/>
  <c r="W123" i="19"/>
  <c r="W124" i="19"/>
  <c r="W125" i="19"/>
  <c r="W126" i="19"/>
  <c r="W127" i="19"/>
  <c r="W128" i="19"/>
  <c r="W129" i="19"/>
  <c r="W130" i="19"/>
  <c r="W131" i="19"/>
  <c r="W132" i="19"/>
  <c r="W133" i="19"/>
  <c r="W134" i="19"/>
  <c r="W135" i="19"/>
  <c r="W136" i="19"/>
  <c r="W137" i="19"/>
  <c r="W138" i="19"/>
  <c r="W139" i="19"/>
  <c r="W140" i="19"/>
  <c r="W141" i="19"/>
  <c r="W142" i="19"/>
  <c r="W143" i="19"/>
  <c r="W144" i="19"/>
  <c r="W145" i="19"/>
  <c r="W146" i="19"/>
  <c r="W147" i="19"/>
  <c r="W148" i="19"/>
  <c r="W149" i="19"/>
  <c r="W150" i="19"/>
  <c r="W151" i="19"/>
  <c r="W152" i="19"/>
  <c r="W153" i="19"/>
  <c r="W154" i="19"/>
  <c r="W155" i="19"/>
  <c r="W156" i="19"/>
  <c r="W157" i="19"/>
  <c r="W158" i="19"/>
  <c r="W159" i="19"/>
  <c r="W160" i="19"/>
  <c r="W161" i="19"/>
  <c r="W162" i="19"/>
  <c r="W163" i="19"/>
  <c r="W164" i="19"/>
  <c r="W165" i="19"/>
  <c r="W166" i="19"/>
  <c r="W167" i="19"/>
  <c r="W168" i="19"/>
  <c r="W169" i="19"/>
  <c r="W170" i="19"/>
  <c r="W171" i="19"/>
  <c r="W172" i="19"/>
  <c r="W173" i="19"/>
  <c r="W174" i="19"/>
  <c r="W175" i="19"/>
  <c r="W176" i="19"/>
  <c r="W177" i="19"/>
  <c r="W178" i="19"/>
  <c r="W179" i="19"/>
  <c r="W180" i="19"/>
  <c r="W181" i="19"/>
  <c r="W182" i="19"/>
  <c r="W183" i="19"/>
  <c r="W184" i="19"/>
  <c r="W185" i="19"/>
  <c r="W186" i="19"/>
  <c r="W187" i="19"/>
  <c r="W188" i="19"/>
  <c r="W189" i="19"/>
  <c r="W190" i="19"/>
  <c r="W191" i="19"/>
  <c r="W192" i="19"/>
  <c r="W193" i="19"/>
  <c r="W194" i="19"/>
  <c r="W195" i="19"/>
  <c r="W196" i="19"/>
  <c r="W197" i="19"/>
  <c r="W198" i="19"/>
  <c r="W199" i="19"/>
  <c r="W200" i="19"/>
  <c r="W201" i="19"/>
  <c r="W202" i="19"/>
  <c r="W203" i="19"/>
  <c r="W204" i="19"/>
  <c r="W205" i="19"/>
  <c r="W206" i="19"/>
  <c r="W207" i="19"/>
  <c r="W208" i="19"/>
  <c r="W209" i="19"/>
  <c r="W210" i="19"/>
  <c r="W211" i="19"/>
  <c r="W212" i="19"/>
  <c r="W213" i="19"/>
  <c r="W214" i="19"/>
  <c r="W215" i="19"/>
  <c r="W216" i="19"/>
  <c r="W217" i="19"/>
  <c r="W218" i="19"/>
  <c r="W219" i="19"/>
  <c r="W220" i="19"/>
  <c r="W221" i="19"/>
  <c r="W222" i="19"/>
  <c r="W223" i="19"/>
  <c r="W224" i="19"/>
  <c r="W225" i="19"/>
  <c r="W226" i="19"/>
  <c r="W227" i="19"/>
  <c r="W228" i="19"/>
  <c r="W229" i="19"/>
  <c r="W230" i="19"/>
  <c r="W231" i="19"/>
  <c r="W232" i="19"/>
  <c r="W233" i="19"/>
  <c r="W234" i="19"/>
  <c r="W235" i="19"/>
  <c r="W236" i="19"/>
  <c r="W237" i="19"/>
  <c r="W238" i="19"/>
  <c r="W239" i="19"/>
  <c r="W240" i="19"/>
  <c r="W241" i="19"/>
  <c r="W242" i="19"/>
  <c r="W243" i="19"/>
  <c r="W244" i="19"/>
  <c r="W245" i="19"/>
  <c r="W246" i="19"/>
  <c r="W247" i="19"/>
  <c r="W248" i="19"/>
  <c r="W249" i="19"/>
  <c r="W250" i="19"/>
  <c r="W251" i="19"/>
  <c r="W252" i="19"/>
  <c r="L8" i="4"/>
  <c r="K8" i="4"/>
  <c r="J8" i="4"/>
  <c r="I8" i="4"/>
  <c r="H8" i="4"/>
  <c r="G8" i="4"/>
  <c r="F8" i="4"/>
  <c r="E8" i="4"/>
  <c r="D8" i="4"/>
  <c r="Z3" i="15"/>
  <c r="Z6" i="15"/>
  <c r="W9" i="15"/>
  <c r="W10" i="15"/>
  <c r="W11" i="15"/>
  <c r="W12" i="15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W37" i="15"/>
  <c r="W38" i="15"/>
  <c r="W39" i="15"/>
  <c r="W40" i="15"/>
  <c r="W41" i="15"/>
  <c r="W42" i="15"/>
  <c r="W43" i="15"/>
  <c r="W44" i="15"/>
  <c r="W45" i="15"/>
  <c r="W46" i="15"/>
  <c r="W47" i="15"/>
  <c r="W48" i="15"/>
  <c r="W49" i="15"/>
  <c r="W50" i="15"/>
  <c r="W51" i="15"/>
  <c r="W52" i="15"/>
  <c r="W53" i="15"/>
  <c r="W54" i="15"/>
  <c r="W55" i="15"/>
  <c r="W56" i="15"/>
  <c r="W57" i="15"/>
  <c r="W58" i="15"/>
  <c r="W59" i="15"/>
  <c r="W60" i="15"/>
  <c r="W61" i="15"/>
  <c r="W62" i="15"/>
  <c r="W63" i="15"/>
  <c r="W64" i="15"/>
  <c r="W65" i="15"/>
  <c r="W66" i="15"/>
  <c r="W67" i="15"/>
  <c r="W68" i="15"/>
  <c r="W69" i="15"/>
  <c r="W70" i="15"/>
  <c r="W71" i="15"/>
  <c r="W72" i="15"/>
  <c r="W73" i="15"/>
  <c r="W74" i="15"/>
  <c r="W75" i="15"/>
  <c r="W76" i="15"/>
  <c r="W77" i="15"/>
  <c r="W78" i="15"/>
  <c r="W79" i="15"/>
  <c r="W80" i="15"/>
  <c r="W81" i="15"/>
  <c r="W82" i="15"/>
  <c r="W83" i="15"/>
  <c r="W84" i="15"/>
  <c r="W85" i="15"/>
  <c r="W86" i="15"/>
  <c r="W87" i="15"/>
  <c r="W88" i="15"/>
  <c r="W89" i="15"/>
  <c r="W90" i="15"/>
  <c r="W91" i="15"/>
  <c r="W92" i="15"/>
  <c r="W93" i="15"/>
  <c r="W94" i="15"/>
  <c r="W95" i="15"/>
  <c r="W96" i="15"/>
  <c r="W97" i="15"/>
  <c r="W98" i="15"/>
  <c r="W99" i="15"/>
  <c r="W100" i="15"/>
  <c r="W101" i="15"/>
  <c r="W102" i="15"/>
  <c r="W103" i="15"/>
  <c r="W104" i="15"/>
  <c r="W105" i="15"/>
  <c r="W106" i="15"/>
  <c r="W107" i="15"/>
  <c r="W108" i="15"/>
  <c r="W109" i="15"/>
  <c r="W110" i="15"/>
  <c r="W111" i="15"/>
  <c r="W112" i="15"/>
  <c r="W113" i="15"/>
  <c r="W114" i="15"/>
  <c r="W115" i="15"/>
  <c r="W116" i="15"/>
  <c r="W117" i="15"/>
  <c r="W118" i="15"/>
  <c r="W119" i="15"/>
  <c r="W120" i="15"/>
  <c r="W121" i="15"/>
  <c r="W122" i="15"/>
  <c r="W123" i="15"/>
  <c r="W124" i="15"/>
  <c r="W125" i="15"/>
  <c r="W126" i="15"/>
  <c r="W127" i="15"/>
  <c r="W128" i="15"/>
  <c r="W129" i="15"/>
  <c r="W130" i="15"/>
  <c r="W131" i="15"/>
  <c r="W132" i="15"/>
  <c r="W133" i="15"/>
  <c r="W134" i="15"/>
  <c r="W135" i="15"/>
  <c r="W136" i="15"/>
  <c r="W137" i="15"/>
  <c r="W138" i="15"/>
  <c r="W139" i="15"/>
  <c r="W140" i="15"/>
  <c r="W141" i="15"/>
  <c r="W142" i="15"/>
  <c r="W143" i="15"/>
  <c r="W144" i="15"/>
  <c r="W145" i="15"/>
  <c r="W146" i="15"/>
  <c r="W147" i="15"/>
  <c r="W148" i="15"/>
  <c r="W149" i="15"/>
  <c r="W150" i="15"/>
  <c r="W151" i="15"/>
  <c r="W152" i="15"/>
  <c r="W153" i="15"/>
  <c r="W154" i="15"/>
  <c r="W155" i="15"/>
  <c r="W156" i="15"/>
  <c r="W157" i="15"/>
  <c r="W158" i="15"/>
  <c r="W159" i="15"/>
  <c r="W160" i="15"/>
  <c r="W161" i="15"/>
  <c r="W162" i="15"/>
  <c r="W163" i="15"/>
  <c r="W164" i="15"/>
  <c r="W165" i="15"/>
  <c r="W166" i="15"/>
  <c r="W167" i="15"/>
  <c r="W168" i="15"/>
  <c r="W169" i="15"/>
  <c r="W170" i="15"/>
  <c r="W171" i="15"/>
  <c r="W172" i="15"/>
  <c r="W173" i="15"/>
  <c r="W174" i="15"/>
  <c r="W175" i="15"/>
  <c r="W176" i="15"/>
  <c r="W177" i="15"/>
  <c r="W178" i="15"/>
  <c r="W179" i="15"/>
  <c r="W180" i="15"/>
  <c r="W181" i="15"/>
  <c r="W182" i="15"/>
  <c r="W183" i="15"/>
  <c r="W184" i="15"/>
  <c r="W185" i="15"/>
  <c r="W186" i="15"/>
  <c r="W187" i="15"/>
  <c r="W188" i="15"/>
  <c r="W189" i="15"/>
  <c r="W190" i="15"/>
  <c r="W191" i="15"/>
  <c r="W192" i="15"/>
  <c r="W193" i="15"/>
  <c r="W194" i="15"/>
  <c r="W195" i="15"/>
  <c r="W196" i="15"/>
  <c r="W197" i="15"/>
  <c r="W198" i="15"/>
  <c r="W199" i="15"/>
  <c r="W200" i="15"/>
  <c r="W201" i="15"/>
  <c r="W202" i="15"/>
  <c r="W203" i="15"/>
  <c r="W204" i="15"/>
  <c r="W205" i="15"/>
  <c r="W206" i="15"/>
  <c r="W207" i="15"/>
  <c r="W208" i="15"/>
  <c r="W209" i="15"/>
  <c r="W210" i="15"/>
  <c r="W211" i="15"/>
  <c r="W212" i="15"/>
  <c r="W213" i="15"/>
  <c r="W214" i="15"/>
  <c r="W215" i="15"/>
  <c r="W216" i="15"/>
  <c r="W217" i="15"/>
  <c r="W218" i="15"/>
  <c r="W219" i="15"/>
  <c r="W220" i="15"/>
  <c r="W221" i="15"/>
  <c r="W222" i="15"/>
  <c r="W223" i="15"/>
  <c r="W224" i="15"/>
  <c r="W225" i="15"/>
  <c r="W226" i="15"/>
  <c r="W227" i="15"/>
  <c r="W228" i="15"/>
  <c r="W229" i="15"/>
  <c r="W230" i="15"/>
  <c r="W231" i="15"/>
  <c r="W232" i="15"/>
  <c r="W233" i="15"/>
  <c r="W234" i="15"/>
  <c r="W235" i="15"/>
  <c r="W236" i="15"/>
  <c r="W237" i="15"/>
  <c r="W238" i="15"/>
  <c r="W239" i="15"/>
  <c r="W240" i="15"/>
  <c r="W241" i="15"/>
  <c r="W242" i="15"/>
  <c r="W243" i="15"/>
  <c r="W244" i="15"/>
  <c r="W245" i="15"/>
  <c r="W246" i="15"/>
  <c r="W247" i="15"/>
  <c r="W248" i="15"/>
  <c r="W249" i="15"/>
  <c r="W250" i="15"/>
  <c r="W251" i="15"/>
  <c r="W252" i="15"/>
  <c r="W8" i="15"/>
  <c r="X8" i="15"/>
  <c r="L253" i="15"/>
  <c r="M253" i="15" s="1"/>
  <c r="N253" i="15" s="1"/>
  <c r="O253" i="15" s="1"/>
  <c r="L252" i="15"/>
  <c r="M252" i="15" s="1"/>
  <c r="N252" i="15" s="1"/>
  <c r="O252" i="15" s="1"/>
  <c r="L251" i="15"/>
  <c r="M251" i="15" s="1"/>
  <c r="N251" i="15" s="1"/>
  <c r="O251" i="15" s="1"/>
  <c r="L250" i="15"/>
  <c r="M250" i="15" s="1"/>
  <c r="N250" i="15" s="1"/>
  <c r="O250" i="15" s="1"/>
  <c r="L249" i="15"/>
  <c r="M249" i="15" s="1"/>
  <c r="N249" i="15" s="1"/>
  <c r="O249" i="15" s="1"/>
  <c r="L248" i="15"/>
  <c r="M248" i="15" s="1"/>
  <c r="N248" i="15" s="1"/>
  <c r="O248" i="15" s="1"/>
  <c r="L247" i="15"/>
  <c r="M247" i="15" s="1"/>
  <c r="N247" i="15" s="1"/>
  <c r="O247" i="15" s="1"/>
  <c r="L246" i="15"/>
  <c r="M246" i="15" s="1"/>
  <c r="N246" i="15" s="1"/>
  <c r="O246" i="15" s="1"/>
  <c r="L245" i="15"/>
  <c r="M245" i="15" s="1"/>
  <c r="N245" i="15" s="1"/>
  <c r="O245" i="15" s="1"/>
  <c r="L244" i="15"/>
  <c r="M244" i="15" s="1"/>
  <c r="N244" i="15" s="1"/>
  <c r="O244" i="15" s="1"/>
  <c r="L243" i="15"/>
  <c r="M243" i="15" s="1"/>
  <c r="N243" i="15" s="1"/>
  <c r="O243" i="15" s="1"/>
  <c r="L242" i="15"/>
  <c r="M242" i="15" s="1"/>
  <c r="N242" i="15" s="1"/>
  <c r="O242" i="15" s="1"/>
  <c r="L241" i="15"/>
  <c r="M241" i="15" s="1"/>
  <c r="N241" i="15" s="1"/>
  <c r="O241" i="15" s="1"/>
  <c r="L240" i="15"/>
  <c r="M240" i="15" s="1"/>
  <c r="N240" i="15" s="1"/>
  <c r="O240" i="15" s="1"/>
  <c r="L239" i="15"/>
  <c r="M239" i="15" s="1"/>
  <c r="N239" i="15" s="1"/>
  <c r="O239" i="15" s="1"/>
  <c r="L238" i="15"/>
  <c r="M238" i="15" s="1"/>
  <c r="N238" i="15" s="1"/>
  <c r="O238" i="15" s="1"/>
  <c r="L237" i="15"/>
  <c r="M237" i="15" s="1"/>
  <c r="N237" i="15" s="1"/>
  <c r="O237" i="15" s="1"/>
  <c r="L236" i="15"/>
  <c r="M236" i="15" s="1"/>
  <c r="N236" i="15" s="1"/>
  <c r="O236" i="15" s="1"/>
  <c r="L235" i="15"/>
  <c r="M235" i="15" s="1"/>
  <c r="N235" i="15" s="1"/>
  <c r="O235" i="15" s="1"/>
  <c r="L234" i="15"/>
  <c r="M234" i="15" s="1"/>
  <c r="N234" i="15" s="1"/>
  <c r="O234" i="15" s="1"/>
  <c r="L233" i="15"/>
  <c r="M233" i="15" s="1"/>
  <c r="N233" i="15" s="1"/>
  <c r="O233" i="15" s="1"/>
  <c r="L232" i="15"/>
  <c r="M232" i="15" s="1"/>
  <c r="N232" i="15" s="1"/>
  <c r="O232" i="15" s="1"/>
  <c r="L231" i="15"/>
  <c r="M231" i="15" s="1"/>
  <c r="N231" i="15" s="1"/>
  <c r="O231" i="15" s="1"/>
  <c r="L230" i="15"/>
  <c r="M230" i="15" s="1"/>
  <c r="N230" i="15" s="1"/>
  <c r="O230" i="15" s="1"/>
  <c r="L229" i="15"/>
  <c r="M229" i="15" s="1"/>
  <c r="N229" i="15" s="1"/>
  <c r="O229" i="15" s="1"/>
  <c r="L228" i="15"/>
  <c r="M228" i="15" s="1"/>
  <c r="N228" i="15" s="1"/>
  <c r="O228" i="15" s="1"/>
  <c r="L227" i="15"/>
  <c r="M227" i="15" s="1"/>
  <c r="N227" i="15" s="1"/>
  <c r="O227" i="15" s="1"/>
  <c r="L226" i="15"/>
  <c r="M226" i="15" s="1"/>
  <c r="N226" i="15" s="1"/>
  <c r="O226" i="15" s="1"/>
  <c r="L225" i="15"/>
  <c r="M225" i="15" s="1"/>
  <c r="N225" i="15" s="1"/>
  <c r="O225" i="15" s="1"/>
  <c r="L224" i="15"/>
  <c r="M224" i="15" s="1"/>
  <c r="N224" i="15" s="1"/>
  <c r="O224" i="15" s="1"/>
  <c r="L223" i="15"/>
  <c r="M223" i="15" s="1"/>
  <c r="N223" i="15" s="1"/>
  <c r="O223" i="15" s="1"/>
  <c r="L222" i="15"/>
  <c r="M222" i="15" s="1"/>
  <c r="N222" i="15" s="1"/>
  <c r="O222" i="15" s="1"/>
  <c r="L221" i="15"/>
  <c r="M221" i="15" s="1"/>
  <c r="N221" i="15" s="1"/>
  <c r="O221" i="15" s="1"/>
  <c r="L220" i="15"/>
  <c r="M220" i="15" s="1"/>
  <c r="N220" i="15" s="1"/>
  <c r="O220" i="15" s="1"/>
  <c r="L219" i="15"/>
  <c r="M219" i="15" s="1"/>
  <c r="N219" i="15" s="1"/>
  <c r="O219" i="15" s="1"/>
  <c r="L218" i="15"/>
  <c r="M218" i="15" s="1"/>
  <c r="N218" i="15" s="1"/>
  <c r="O218" i="15" s="1"/>
  <c r="L217" i="15"/>
  <c r="M217" i="15" s="1"/>
  <c r="N217" i="15" s="1"/>
  <c r="O217" i="15" s="1"/>
  <c r="L216" i="15"/>
  <c r="M216" i="15" s="1"/>
  <c r="N216" i="15" s="1"/>
  <c r="O216" i="15" s="1"/>
  <c r="L215" i="15"/>
  <c r="M215" i="15" s="1"/>
  <c r="N215" i="15" s="1"/>
  <c r="O215" i="15" s="1"/>
  <c r="L214" i="15"/>
  <c r="M214" i="15" s="1"/>
  <c r="N214" i="15" s="1"/>
  <c r="O214" i="15" s="1"/>
  <c r="L213" i="15"/>
  <c r="M213" i="15" s="1"/>
  <c r="N213" i="15" s="1"/>
  <c r="O213" i="15" s="1"/>
  <c r="L212" i="15"/>
  <c r="M212" i="15" s="1"/>
  <c r="N212" i="15" s="1"/>
  <c r="O212" i="15" s="1"/>
  <c r="L211" i="15"/>
  <c r="M211" i="15" s="1"/>
  <c r="N211" i="15" s="1"/>
  <c r="O211" i="15" s="1"/>
  <c r="L210" i="15"/>
  <c r="M210" i="15" s="1"/>
  <c r="N210" i="15" s="1"/>
  <c r="O210" i="15" s="1"/>
  <c r="L209" i="15"/>
  <c r="M209" i="15" s="1"/>
  <c r="N209" i="15" s="1"/>
  <c r="O209" i="15" s="1"/>
  <c r="L208" i="15"/>
  <c r="M208" i="15" s="1"/>
  <c r="N208" i="15" s="1"/>
  <c r="O208" i="15" s="1"/>
  <c r="L207" i="15"/>
  <c r="M207" i="15" s="1"/>
  <c r="N207" i="15" s="1"/>
  <c r="O207" i="15" s="1"/>
  <c r="L206" i="15"/>
  <c r="M206" i="15" s="1"/>
  <c r="N206" i="15" s="1"/>
  <c r="O206" i="15" s="1"/>
  <c r="L205" i="15"/>
  <c r="M205" i="15" s="1"/>
  <c r="N205" i="15" s="1"/>
  <c r="O205" i="15" s="1"/>
  <c r="L204" i="15"/>
  <c r="M204" i="15" s="1"/>
  <c r="N204" i="15" s="1"/>
  <c r="O204" i="15" s="1"/>
  <c r="L203" i="15"/>
  <c r="M203" i="15" s="1"/>
  <c r="N203" i="15" s="1"/>
  <c r="O203" i="15" s="1"/>
  <c r="L202" i="15"/>
  <c r="M202" i="15" s="1"/>
  <c r="N202" i="15" s="1"/>
  <c r="O202" i="15" s="1"/>
  <c r="L201" i="15"/>
  <c r="M201" i="15" s="1"/>
  <c r="N201" i="15" s="1"/>
  <c r="O201" i="15" s="1"/>
  <c r="L200" i="15"/>
  <c r="M200" i="15" s="1"/>
  <c r="N200" i="15" s="1"/>
  <c r="O200" i="15" s="1"/>
  <c r="L199" i="15"/>
  <c r="M199" i="15" s="1"/>
  <c r="N199" i="15" s="1"/>
  <c r="O199" i="15" s="1"/>
  <c r="L198" i="15"/>
  <c r="M198" i="15" s="1"/>
  <c r="N198" i="15" s="1"/>
  <c r="O198" i="15" s="1"/>
  <c r="L197" i="15"/>
  <c r="M197" i="15" s="1"/>
  <c r="N197" i="15" s="1"/>
  <c r="O197" i="15" s="1"/>
  <c r="L196" i="15"/>
  <c r="M196" i="15" s="1"/>
  <c r="N196" i="15" s="1"/>
  <c r="O196" i="15" s="1"/>
  <c r="L195" i="15"/>
  <c r="M195" i="15" s="1"/>
  <c r="N195" i="15" s="1"/>
  <c r="O195" i="15" s="1"/>
  <c r="L194" i="15"/>
  <c r="M194" i="15" s="1"/>
  <c r="N194" i="15" s="1"/>
  <c r="O194" i="15" s="1"/>
  <c r="L193" i="15"/>
  <c r="M193" i="15" s="1"/>
  <c r="N193" i="15" s="1"/>
  <c r="O193" i="15" s="1"/>
  <c r="L192" i="15"/>
  <c r="M192" i="15" s="1"/>
  <c r="N192" i="15" s="1"/>
  <c r="O192" i="15" s="1"/>
  <c r="L191" i="15"/>
  <c r="M191" i="15" s="1"/>
  <c r="N191" i="15" s="1"/>
  <c r="O191" i="15" s="1"/>
  <c r="L190" i="15"/>
  <c r="M190" i="15" s="1"/>
  <c r="N190" i="15" s="1"/>
  <c r="O190" i="15" s="1"/>
  <c r="L189" i="15"/>
  <c r="M189" i="15" s="1"/>
  <c r="N189" i="15" s="1"/>
  <c r="O189" i="15" s="1"/>
  <c r="L188" i="15"/>
  <c r="M188" i="15" s="1"/>
  <c r="N188" i="15" s="1"/>
  <c r="O188" i="15" s="1"/>
  <c r="L187" i="15"/>
  <c r="M187" i="15" s="1"/>
  <c r="N187" i="15" s="1"/>
  <c r="O187" i="15" s="1"/>
  <c r="L186" i="15"/>
  <c r="M186" i="15" s="1"/>
  <c r="N186" i="15" s="1"/>
  <c r="O186" i="15" s="1"/>
  <c r="L185" i="15"/>
  <c r="M185" i="15" s="1"/>
  <c r="N185" i="15" s="1"/>
  <c r="O185" i="15" s="1"/>
  <c r="L184" i="15"/>
  <c r="M184" i="15" s="1"/>
  <c r="N184" i="15" s="1"/>
  <c r="O184" i="15" s="1"/>
  <c r="L183" i="15"/>
  <c r="M183" i="15" s="1"/>
  <c r="N183" i="15" s="1"/>
  <c r="O183" i="15" s="1"/>
  <c r="L182" i="15"/>
  <c r="M182" i="15" s="1"/>
  <c r="N182" i="15" s="1"/>
  <c r="O182" i="15" s="1"/>
  <c r="L181" i="15"/>
  <c r="M181" i="15" s="1"/>
  <c r="N181" i="15" s="1"/>
  <c r="O181" i="15" s="1"/>
  <c r="L180" i="15"/>
  <c r="M180" i="15" s="1"/>
  <c r="N180" i="15" s="1"/>
  <c r="O180" i="15" s="1"/>
  <c r="L179" i="15"/>
  <c r="M179" i="15" s="1"/>
  <c r="N179" i="15" s="1"/>
  <c r="O179" i="15" s="1"/>
  <c r="L178" i="15"/>
  <c r="M178" i="15" s="1"/>
  <c r="N178" i="15" s="1"/>
  <c r="O178" i="15" s="1"/>
  <c r="L177" i="15"/>
  <c r="M177" i="15" s="1"/>
  <c r="N177" i="15" s="1"/>
  <c r="O177" i="15" s="1"/>
  <c r="L176" i="15"/>
  <c r="M176" i="15" s="1"/>
  <c r="N176" i="15" s="1"/>
  <c r="O176" i="15" s="1"/>
  <c r="L175" i="15"/>
  <c r="M175" i="15" s="1"/>
  <c r="N175" i="15" s="1"/>
  <c r="O175" i="15" s="1"/>
  <c r="L174" i="15"/>
  <c r="M174" i="15" s="1"/>
  <c r="N174" i="15" s="1"/>
  <c r="O174" i="15" s="1"/>
  <c r="L173" i="15"/>
  <c r="M173" i="15" s="1"/>
  <c r="N173" i="15" s="1"/>
  <c r="O173" i="15" s="1"/>
  <c r="L172" i="15"/>
  <c r="M172" i="15" s="1"/>
  <c r="N172" i="15" s="1"/>
  <c r="O172" i="15" s="1"/>
  <c r="L171" i="15"/>
  <c r="M171" i="15" s="1"/>
  <c r="N171" i="15" s="1"/>
  <c r="O171" i="15" s="1"/>
  <c r="L170" i="15"/>
  <c r="M170" i="15" s="1"/>
  <c r="N170" i="15" s="1"/>
  <c r="O170" i="15" s="1"/>
  <c r="L169" i="15"/>
  <c r="M169" i="15" s="1"/>
  <c r="N169" i="15" s="1"/>
  <c r="O169" i="15" s="1"/>
  <c r="L168" i="15"/>
  <c r="M168" i="15" s="1"/>
  <c r="N168" i="15" s="1"/>
  <c r="O168" i="15" s="1"/>
  <c r="L167" i="15"/>
  <c r="M167" i="15" s="1"/>
  <c r="N167" i="15" s="1"/>
  <c r="O167" i="15" s="1"/>
  <c r="L166" i="15"/>
  <c r="M166" i="15" s="1"/>
  <c r="N166" i="15" s="1"/>
  <c r="O166" i="15" s="1"/>
  <c r="L165" i="15"/>
  <c r="M165" i="15" s="1"/>
  <c r="N165" i="15" s="1"/>
  <c r="O165" i="15" s="1"/>
  <c r="L164" i="15"/>
  <c r="M164" i="15" s="1"/>
  <c r="N164" i="15" s="1"/>
  <c r="O164" i="15" s="1"/>
  <c r="L163" i="15"/>
  <c r="M163" i="15" s="1"/>
  <c r="N163" i="15" s="1"/>
  <c r="O163" i="15" s="1"/>
  <c r="L162" i="15"/>
  <c r="M162" i="15" s="1"/>
  <c r="N162" i="15" s="1"/>
  <c r="O162" i="15" s="1"/>
  <c r="L161" i="15"/>
  <c r="M161" i="15" s="1"/>
  <c r="N161" i="15" s="1"/>
  <c r="O161" i="15" s="1"/>
  <c r="L160" i="15"/>
  <c r="M160" i="15" s="1"/>
  <c r="N160" i="15" s="1"/>
  <c r="O160" i="15" s="1"/>
  <c r="L159" i="15"/>
  <c r="M159" i="15" s="1"/>
  <c r="N159" i="15" s="1"/>
  <c r="O159" i="15" s="1"/>
  <c r="L158" i="15"/>
  <c r="M158" i="15" s="1"/>
  <c r="N158" i="15" s="1"/>
  <c r="O158" i="15" s="1"/>
  <c r="L157" i="15"/>
  <c r="M157" i="15" s="1"/>
  <c r="N157" i="15" s="1"/>
  <c r="O157" i="15" s="1"/>
  <c r="L156" i="15"/>
  <c r="M156" i="15" s="1"/>
  <c r="N156" i="15" s="1"/>
  <c r="O156" i="15" s="1"/>
  <c r="L155" i="15"/>
  <c r="M155" i="15" s="1"/>
  <c r="N155" i="15" s="1"/>
  <c r="O155" i="15" s="1"/>
  <c r="L154" i="15"/>
  <c r="M154" i="15" s="1"/>
  <c r="N154" i="15" s="1"/>
  <c r="O154" i="15" s="1"/>
  <c r="L153" i="15"/>
  <c r="M153" i="15" s="1"/>
  <c r="N153" i="15" s="1"/>
  <c r="O153" i="15" s="1"/>
  <c r="L152" i="15"/>
  <c r="M152" i="15" s="1"/>
  <c r="N152" i="15" s="1"/>
  <c r="O152" i="15" s="1"/>
  <c r="L151" i="15"/>
  <c r="M151" i="15" s="1"/>
  <c r="N151" i="15" s="1"/>
  <c r="O151" i="15" s="1"/>
  <c r="L150" i="15"/>
  <c r="M150" i="15" s="1"/>
  <c r="N150" i="15" s="1"/>
  <c r="O150" i="15" s="1"/>
  <c r="L149" i="15"/>
  <c r="M149" i="15" s="1"/>
  <c r="N149" i="15" s="1"/>
  <c r="O149" i="15" s="1"/>
  <c r="L148" i="15"/>
  <c r="M148" i="15" s="1"/>
  <c r="N148" i="15" s="1"/>
  <c r="O148" i="15" s="1"/>
  <c r="L147" i="15"/>
  <c r="M147" i="15" s="1"/>
  <c r="N147" i="15" s="1"/>
  <c r="O147" i="15" s="1"/>
  <c r="L146" i="15"/>
  <c r="M146" i="15" s="1"/>
  <c r="N146" i="15" s="1"/>
  <c r="O146" i="15" s="1"/>
  <c r="L145" i="15"/>
  <c r="M145" i="15" s="1"/>
  <c r="N145" i="15" s="1"/>
  <c r="O145" i="15" s="1"/>
  <c r="L144" i="15"/>
  <c r="M144" i="15" s="1"/>
  <c r="N144" i="15" s="1"/>
  <c r="O144" i="15" s="1"/>
  <c r="L143" i="15"/>
  <c r="M143" i="15" s="1"/>
  <c r="N143" i="15" s="1"/>
  <c r="O143" i="15" s="1"/>
  <c r="L142" i="15"/>
  <c r="M142" i="15" s="1"/>
  <c r="N142" i="15" s="1"/>
  <c r="O142" i="15" s="1"/>
  <c r="L141" i="15"/>
  <c r="M141" i="15" s="1"/>
  <c r="N141" i="15" s="1"/>
  <c r="O141" i="15" s="1"/>
  <c r="L140" i="15"/>
  <c r="M140" i="15" s="1"/>
  <c r="N140" i="15" s="1"/>
  <c r="O140" i="15" s="1"/>
  <c r="L139" i="15"/>
  <c r="M139" i="15" s="1"/>
  <c r="N139" i="15" s="1"/>
  <c r="O139" i="15" s="1"/>
  <c r="L138" i="15"/>
  <c r="M138" i="15" s="1"/>
  <c r="N138" i="15" s="1"/>
  <c r="O138" i="15" s="1"/>
  <c r="L137" i="15"/>
  <c r="M137" i="15" s="1"/>
  <c r="N137" i="15" s="1"/>
  <c r="O137" i="15" s="1"/>
  <c r="L136" i="15"/>
  <c r="M136" i="15" s="1"/>
  <c r="N136" i="15" s="1"/>
  <c r="O136" i="15" s="1"/>
  <c r="L135" i="15"/>
  <c r="M135" i="15" s="1"/>
  <c r="N135" i="15" s="1"/>
  <c r="O135" i="15" s="1"/>
  <c r="L134" i="15"/>
  <c r="M134" i="15" s="1"/>
  <c r="N134" i="15" s="1"/>
  <c r="O134" i="15" s="1"/>
  <c r="L133" i="15"/>
  <c r="M133" i="15" s="1"/>
  <c r="N133" i="15" s="1"/>
  <c r="O133" i="15" s="1"/>
  <c r="L132" i="15"/>
  <c r="M132" i="15" s="1"/>
  <c r="N132" i="15" s="1"/>
  <c r="O132" i="15" s="1"/>
  <c r="L131" i="15"/>
  <c r="M131" i="15" s="1"/>
  <c r="N131" i="15" s="1"/>
  <c r="O131" i="15" s="1"/>
  <c r="L130" i="15"/>
  <c r="M130" i="15" s="1"/>
  <c r="N130" i="15" s="1"/>
  <c r="O130" i="15" s="1"/>
  <c r="L129" i="15"/>
  <c r="M129" i="15" s="1"/>
  <c r="N129" i="15" s="1"/>
  <c r="O129" i="15" s="1"/>
  <c r="L128" i="15"/>
  <c r="M128" i="15" s="1"/>
  <c r="N128" i="15" s="1"/>
  <c r="O128" i="15" s="1"/>
  <c r="L127" i="15"/>
  <c r="M127" i="15" s="1"/>
  <c r="N127" i="15" s="1"/>
  <c r="O127" i="15" s="1"/>
  <c r="L126" i="15"/>
  <c r="M126" i="15" s="1"/>
  <c r="N126" i="15" s="1"/>
  <c r="O126" i="15" s="1"/>
  <c r="L125" i="15"/>
  <c r="M125" i="15" s="1"/>
  <c r="N125" i="15" s="1"/>
  <c r="O125" i="15" s="1"/>
  <c r="L124" i="15"/>
  <c r="M124" i="15" s="1"/>
  <c r="N124" i="15" s="1"/>
  <c r="O124" i="15" s="1"/>
  <c r="L123" i="15"/>
  <c r="M123" i="15" s="1"/>
  <c r="N123" i="15" s="1"/>
  <c r="O123" i="15" s="1"/>
  <c r="L122" i="15"/>
  <c r="M122" i="15" s="1"/>
  <c r="N122" i="15" s="1"/>
  <c r="O122" i="15" s="1"/>
  <c r="L121" i="15"/>
  <c r="M121" i="15" s="1"/>
  <c r="N121" i="15" s="1"/>
  <c r="O121" i="15" s="1"/>
  <c r="L120" i="15"/>
  <c r="M120" i="15" s="1"/>
  <c r="N120" i="15" s="1"/>
  <c r="O120" i="15" s="1"/>
  <c r="L119" i="15"/>
  <c r="M119" i="15" s="1"/>
  <c r="N119" i="15" s="1"/>
  <c r="O119" i="15" s="1"/>
  <c r="L118" i="15"/>
  <c r="M118" i="15" s="1"/>
  <c r="N118" i="15" s="1"/>
  <c r="O118" i="15" s="1"/>
  <c r="L117" i="15"/>
  <c r="M117" i="15" s="1"/>
  <c r="N117" i="15" s="1"/>
  <c r="O117" i="15" s="1"/>
  <c r="L116" i="15"/>
  <c r="M116" i="15" s="1"/>
  <c r="N116" i="15" s="1"/>
  <c r="O116" i="15" s="1"/>
  <c r="L115" i="15"/>
  <c r="M115" i="15" s="1"/>
  <c r="N115" i="15" s="1"/>
  <c r="O115" i="15" s="1"/>
  <c r="L114" i="15"/>
  <c r="M114" i="15" s="1"/>
  <c r="N114" i="15" s="1"/>
  <c r="O114" i="15" s="1"/>
  <c r="L113" i="15"/>
  <c r="M113" i="15" s="1"/>
  <c r="N113" i="15" s="1"/>
  <c r="O113" i="15" s="1"/>
  <c r="L112" i="15"/>
  <c r="M112" i="15" s="1"/>
  <c r="N112" i="15" s="1"/>
  <c r="O112" i="15" s="1"/>
  <c r="L111" i="15"/>
  <c r="M111" i="15" s="1"/>
  <c r="N111" i="15" s="1"/>
  <c r="O111" i="15" s="1"/>
  <c r="L110" i="15"/>
  <c r="M110" i="15" s="1"/>
  <c r="N110" i="15" s="1"/>
  <c r="O110" i="15" s="1"/>
  <c r="L109" i="15"/>
  <c r="M109" i="15" s="1"/>
  <c r="N109" i="15" s="1"/>
  <c r="O109" i="15" s="1"/>
  <c r="L108" i="15"/>
  <c r="M108" i="15" s="1"/>
  <c r="N108" i="15" s="1"/>
  <c r="O108" i="15" s="1"/>
  <c r="L107" i="15"/>
  <c r="M107" i="15" s="1"/>
  <c r="N107" i="15" s="1"/>
  <c r="O107" i="15" s="1"/>
  <c r="L106" i="15"/>
  <c r="M106" i="15" s="1"/>
  <c r="N106" i="15" s="1"/>
  <c r="O106" i="15" s="1"/>
  <c r="L105" i="15"/>
  <c r="M105" i="15" s="1"/>
  <c r="N105" i="15" s="1"/>
  <c r="O105" i="15" s="1"/>
  <c r="L104" i="15"/>
  <c r="M104" i="15" s="1"/>
  <c r="N104" i="15" s="1"/>
  <c r="O104" i="15" s="1"/>
  <c r="L103" i="15"/>
  <c r="M103" i="15" s="1"/>
  <c r="N103" i="15" s="1"/>
  <c r="O103" i="15" s="1"/>
  <c r="L102" i="15"/>
  <c r="M102" i="15" s="1"/>
  <c r="N102" i="15" s="1"/>
  <c r="O102" i="15" s="1"/>
  <c r="L101" i="15"/>
  <c r="M101" i="15" s="1"/>
  <c r="N101" i="15" s="1"/>
  <c r="O101" i="15" s="1"/>
  <c r="L100" i="15"/>
  <c r="M100" i="15" s="1"/>
  <c r="N100" i="15" s="1"/>
  <c r="O100" i="15" s="1"/>
  <c r="L99" i="15"/>
  <c r="M99" i="15" s="1"/>
  <c r="N99" i="15" s="1"/>
  <c r="O99" i="15" s="1"/>
  <c r="L98" i="15"/>
  <c r="M98" i="15" s="1"/>
  <c r="N98" i="15" s="1"/>
  <c r="O98" i="15" s="1"/>
  <c r="L97" i="15"/>
  <c r="M97" i="15" s="1"/>
  <c r="N97" i="15" s="1"/>
  <c r="O97" i="15" s="1"/>
  <c r="L96" i="15"/>
  <c r="M96" i="15" s="1"/>
  <c r="N96" i="15" s="1"/>
  <c r="O96" i="15" s="1"/>
  <c r="L95" i="15"/>
  <c r="M95" i="15" s="1"/>
  <c r="N95" i="15" s="1"/>
  <c r="O95" i="15" s="1"/>
  <c r="L94" i="15"/>
  <c r="M94" i="15" s="1"/>
  <c r="N94" i="15" s="1"/>
  <c r="O94" i="15" s="1"/>
  <c r="L93" i="15"/>
  <c r="M93" i="15" s="1"/>
  <c r="N93" i="15" s="1"/>
  <c r="O93" i="15" s="1"/>
  <c r="L92" i="15"/>
  <c r="M92" i="15" s="1"/>
  <c r="N92" i="15" s="1"/>
  <c r="O92" i="15" s="1"/>
  <c r="L91" i="15"/>
  <c r="M91" i="15" s="1"/>
  <c r="N91" i="15" s="1"/>
  <c r="O91" i="15" s="1"/>
  <c r="M90" i="15"/>
  <c r="N90" i="15" s="1"/>
  <c r="O90" i="15" s="1"/>
  <c r="L90" i="15"/>
  <c r="L89" i="15"/>
  <c r="M89" i="15" s="1"/>
  <c r="N89" i="15" s="1"/>
  <c r="O89" i="15" s="1"/>
  <c r="L88" i="15"/>
  <c r="M88" i="15" s="1"/>
  <c r="N88" i="15" s="1"/>
  <c r="O88" i="15" s="1"/>
  <c r="L87" i="15"/>
  <c r="M87" i="15" s="1"/>
  <c r="N87" i="15" s="1"/>
  <c r="O87" i="15" s="1"/>
  <c r="L86" i="15"/>
  <c r="M86" i="15" s="1"/>
  <c r="N86" i="15" s="1"/>
  <c r="O86" i="15" s="1"/>
  <c r="L85" i="15"/>
  <c r="M85" i="15" s="1"/>
  <c r="N85" i="15" s="1"/>
  <c r="O85" i="15" s="1"/>
  <c r="L84" i="15"/>
  <c r="M84" i="15" s="1"/>
  <c r="N84" i="15" s="1"/>
  <c r="O84" i="15" s="1"/>
  <c r="L83" i="15"/>
  <c r="M83" i="15" s="1"/>
  <c r="N83" i="15" s="1"/>
  <c r="O83" i="15" s="1"/>
  <c r="L82" i="15"/>
  <c r="M82" i="15" s="1"/>
  <c r="N82" i="15" s="1"/>
  <c r="O82" i="15" s="1"/>
  <c r="L81" i="15"/>
  <c r="M81" i="15" s="1"/>
  <c r="N81" i="15" s="1"/>
  <c r="O81" i="15" s="1"/>
  <c r="L80" i="15"/>
  <c r="M80" i="15" s="1"/>
  <c r="N80" i="15" s="1"/>
  <c r="O80" i="15" s="1"/>
  <c r="L79" i="15"/>
  <c r="M79" i="15" s="1"/>
  <c r="N79" i="15" s="1"/>
  <c r="O79" i="15" s="1"/>
  <c r="L78" i="15"/>
  <c r="M78" i="15" s="1"/>
  <c r="N78" i="15" s="1"/>
  <c r="O78" i="15" s="1"/>
  <c r="L77" i="15"/>
  <c r="M77" i="15" s="1"/>
  <c r="N77" i="15" s="1"/>
  <c r="O77" i="15" s="1"/>
  <c r="L76" i="15"/>
  <c r="M76" i="15" s="1"/>
  <c r="N76" i="15" s="1"/>
  <c r="O76" i="15" s="1"/>
  <c r="L75" i="15"/>
  <c r="M75" i="15" s="1"/>
  <c r="N75" i="15" s="1"/>
  <c r="O75" i="15" s="1"/>
  <c r="L74" i="15"/>
  <c r="M74" i="15" s="1"/>
  <c r="N74" i="15" s="1"/>
  <c r="O74" i="15" s="1"/>
  <c r="L73" i="15"/>
  <c r="M73" i="15" s="1"/>
  <c r="N73" i="15" s="1"/>
  <c r="O73" i="15" s="1"/>
  <c r="L72" i="15"/>
  <c r="M72" i="15" s="1"/>
  <c r="N72" i="15" s="1"/>
  <c r="O72" i="15" s="1"/>
  <c r="L71" i="15"/>
  <c r="M71" i="15" s="1"/>
  <c r="N71" i="15" s="1"/>
  <c r="O71" i="15" s="1"/>
  <c r="L70" i="15"/>
  <c r="M70" i="15" s="1"/>
  <c r="N70" i="15" s="1"/>
  <c r="O70" i="15" s="1"/>
  <c r="L69" i="15"/>
  <c r="M69" i="15" s="1"/>
  <c r="N69" i="15" s="1"/>
  <c r="O69" i="15" s="1"/>
  <c r="L68" i="15"/>
  <c r="M68" i="15" s="1"/>
  <c r="N68" i="15" s="1"/>
  <c r="O68" i="15" s="1"/>
  <c r="L67" i="15"/>
  <c r="M67" i="15" s="1"/>
  <c r="N67" i="15" s="1"/>
  <c r="O67" i="15" s="1"/>
  <c r="L66" i="15"/>
  <c r="M66" i="15" s="1"/>
  <c r="N66" i="15" s="1"/>
  <c r="O66" i="15" s="1"/>
  <c r="L65" i="15"/>
  <c r="M65" i="15" s="1"/>
  <c r="N65" i="15" s="1"/>
  <c r="O65" i="15" s="1"/>
  <c r="L64" i="15"/>
  <c r="M64" i="15" s="1"/>
  <c r="N64" i="15" s="1"/>
  <c r="O64" i="15" s="1"/>
  <c r="L63" i="15"/>
  <c r="M63" i="15" s="1"/>
  <c r="N63" i="15" s="1"/>
  <c r="O63" i="15" s="1"/>
  <c r="L62" i="15"/>
  <c r="M62" i="15" s="1"/>
  <c r="N62" i="15" s="1"/>
  <c r="O62" i="15" s="1"/>
  <c r="L61" i="15"/>
  <c r="M61" i="15" s="1"/>
  <c r="N61" i="15" s="1"/>
  <c r="O61" i="15" s="1"/>
  <c r="L60" i="15"/>
  <c r="M60" i="15" s="1"/>
  <c r="N60" i="15" s="1"/>
  <c r="O60" i="15" s="1"/>
  <c r="L59" i="15"/>
  <c r="M59" i="15" s="1"/>
  <c r="N59" i="15" s="1"/>
  <c r="O59" i="15" s="1"/>
  <c r="L58" i="15"/>
  <c r="M58" i="15" s="1"/>
  <c r="N58" i="15" s="1"/>
  <c r="O58" i="15" s="1"/>
  <c r="L57" i="15"/>
  <c r="M57" i="15" s="1"/>
  <c r="N57" i="15" s="1"/>
  <c r="O57" i="15" s="1"/>
  <c r="L56" i="15"/>
  <c r="M56" i="15" s="1"/>
  <c r="N56" i="15" s="1"/>
  <c r="O56" i="15" s="1"/>
  <c r="L55" i="15"/>
  <c r="M55" i="15" s="1"/>
  <c r="N55" i="15" s="1"/>
  <c r="O55" i="15" s="1"/>
  <c r="L54" i="15"/>
  <c r="M54" i="15" s="1"/>
  <c r="N54" i="15" s="1"/>
  <c r="O54" i="15" s="1"/>
  <c r="L53" i="15"/>
  <c r="M53" i="15" s="1"/>
  <c r="N53" i="15" s="1"/>
  <c r="O53" i="15" s="1"/>
  <c r="L52" i="15"/>
  <c r="M52" i="15" s="1"/>
  <c r="N52" i="15" s="1"/>
  <c r="O52" i="15" s="1"/>
  <c r="L51" i="15"/>
  <c r="M51" i="15" s="1"/>
  <c r="N51" i="15" s="1"/>
  <c r="O51" i="15" s="1"/>
  <c r="L50" i="15"/>
  <c r="M50" i="15" s="1"/>
  <c r="N50" i="15" s="1"/>
  <c r="O50" i="15" s="1"/>
  <c r="L49" i="15"/>
  <c r="M49" i="15" s="1"/>
  <c r="N49" i="15" s="1"/>
  <c r="O49" i="15" s="1"/>
  <c r="L48" i="15"/>
  <c r="M48" i="15" s="1"/>
  <c r="N48" i="15" s="1"/>
  <c r="O48" i="15" s="1"/>
  <c r="L47" i="15"/>
  <c r="M47" i="15" s="1"/>
  <c r="N47" i="15" s="1"/>
  <c r="O47" i="15" s="1"/>
  <c r="L46" i="15"/>
  <c r="M46" i="15" s="1"/>
  <c r="N46" i="15" s="1"/>
  <c r="O46" i="15" s="1"/>
  <c r="L45" i="15"/>
  <c r="M45" i="15" s="1"/>
  <c r="N45" i="15" s="1"/>
  <c r="O45" i="15" s="1"/>
  <c r="L44" i="15"/>
  <c r="M44" i="15" s="1"/>
  <c r="N44" i="15" s="1"/>
  <c r="O44" i="15" s="1"/>
  <c r="L43" i="15"/>
  <c r="M43" i="15" s="1"/>
  <c r="N43" i="15" s="1"/>
  <c r="O43" i="15" s="1"/>
  <c r="L42" i="15"/>
  <c r="M42" i="15" s="1"/>
  <c r="N42" i="15" s="1"/>
  <c r="O42" i="15" s="1"/>
  <c r="L41" i="15"/>
  <c r="M41" i="15" s="1"/>
  <c r="N41" i="15" s="1"/>
  <c r="O41" i="15" s="1"/>
  <c r="L40" i="15"/>
  <c r="M40" i="15" s="1"/>
  <c r="N40" i="15" s="1"/>
  <c r="O40" i="15" s="1"/>
  <c r="L39" i="15"/>
  <c r="M39" i="15" s="1"/>
  <c r="N39" i="15" s="1"/>
  <c r="O39" i="15" s="1"/>
  <c r="L38" i="15"/>
  <c r="M38" i="15" s="1"/>
  <c r="N38" i="15" s="1"/>
  <c r="O38" i="15" s="1"/>
  <c r="L37" i="15"/>
  <c r="M37" i="15" s="1"/>
  <c r="N37" i="15" s="1"/>
  <c r="O37" i="15" s="1"/>
  <c r="L36" i="15"/>
  <c r="M36" i="15" s="1"/>
  <c r="N36" i="15" s="1"/>
  <c r="O36" i="15" s="1"/>
  <c r="L35" i="15"/>
  <c r="M35" i="15" s="1"/>
  <c r="N35" i="15" s="1"/>
  <c r="O35" i="15" s="1"/>
  <c r="M34" i="15"/>
  <c r="N34" i="15" s="1"/>
  <c r="O34" i="15" s="1"/>
  <c r="L34" i="15"/>
  <c r="L33" i="15"/>
  <c r="M33" i="15" s="1"/>
  <c r="N33" i="15" s="1"/>
  <c r="O33" i="15" s="1"/>
  <c r="L32" i="15"/>
  <c r="M32" i="15" s="1"/>
  <c r="N32" i="15" s="1"/>
  <c r="O32" i="15" s="1"/>
  <c r="L31" i="15"/>
  <c r="M31" i="15" s="1"/>
  <c r="N31" i="15" s="1"/>
  <c r="O31" i="15" s="1"/>
  <c r="L30" i="15"/>
  <c r="M30" i="15" s="1"/>
  <c r="N30" i="15" s="1"/>
  <c r="O30" i="15" s="1"/>
  <c r="L29" i="15"/>
  <c r="M29" i="15" s="1"/>
  <c r="N29" i="15" s="1"/>
  <c r="O29" i="15" s="1"/>
  <c r="L28" i="15"/>
  <c r="M28" i="15" s="1"/>
  <c r="N28" i="15" s="1"/>
  <c r="O28" i="15" s="1"/>
  <c r="L27" i="15"/>
  <c r="M27" i="15" s="1"/>
  <c r="N27" i="15" s="1"/>
  <c r="O27" i="15" s="1"/>
  <c r="L26" i="15"/>
  <c r="M26" i="15" s="1"/>
  <c r="N26" i="15" s="1"/>
  <c r="O26" i="15" s="1"/>
  <c r="L25" i="15"/>
  <c r="M25" i="15" s="1"/>
  <c r="N25" i="15" s="1"/>
  <c r="O25" i="15" s="1"/>
  <c r="L24" i="15"/>
  <c r="M24" i="15" s="1"/>
  <c r="N24" i="15" s="1"/>
  <c r="O24" i="15" s="1"/>
  <c r="L23" i="15"/>
  <c r="M23" i="15" s="1"/>
  <c r="N23" i="15" s="1"/>
  <c r="O23" i="15" s="1"/>
  <c r="L22" i="15"/>
  <c r="M22" i="15" s="1"/>
  <c r="N22" i="15" s="1"/>
  <c r="O22" i="15" s="1"/>
  <c r="L21" i="15"/>
  <c r="M21" i="15" s="1"/>
  <c r="N21" i="15" s="1"/>
  <c r="O21" i="15" s="1"/>
  <c r="L20" i="15"/>
  <c r="M20" i="15" s="1"/>
  <c r="N20" i="15" s="1"/>
  <c r="O20" i="15" s="1"/>
  <c r="L19" i="15"/>
  <c r="M19" i="15" s="1"/>
  <c r="N19" i="15" s="1"/>
  <c r="O19" i="15" s="1"/>
  <c r="L18" i="15"/>
  <c r="M18" i="15" s="1"/>
  <c r="N18" i="15" s="1"/>
  <c r="O18" i="15" s="1"/>
  <c r="L17" i="15"/>
  <c r="M17" i="15" s="1"/>
  <c r="N17" i="15" s="1"/>
  <c r="O17" i="15" s="1"/>
  <c r="L16" i="15"/>
  <c r="M16" i="15" s="1"/>
  <c r="N16" i="15" s="1"/>
  <c r="O16" i="15" s="1"/>
  <c r="L15" i="15"/>
  <c r="M15" i="15" s="1"/>
  <c r="N15" i="15" s="1"/>
  <c r="O15" i="15" s="1"/>
  <c r="L14" i="15"/>
  <c r="M14" i="15" s="1"/>
  <c r="N14" i="15" s="1"/>
  <c r="O14" i="15" s="1"/>
  <c r="L13" i="15"/>
  <c r="M13" i="15" s="1"/>
  <c r="N13" i="15" s="1"/>
  <c r="O13" i="15" s="1"/>
  <c r="L12" i="15"/>
  <c r="M12" i="15" s="1"/>
  <c r="N12" i="15" s="1"/>
  <c r="O12" i="15" s="1"/>
  <c r="L11" i="15"/>
  <c r="M11" i="15" s="1"/>
  <c r="N11" i="15" s="1"/>
  <c r="O11" i="15" s="1"/>
  <c r="L10" i="15"/>
  <c r="M10" i="15" s="1"/>
  <c r="N10" i="15" s="1"/>
  <c r="O10" i="15" s="1"/>
  <c r="L9" i="15"/>
  <c r="M9" i="15" s="1"/>
  <c r="N9" i="15" s="1"/>
  <c r="O9" i="15" s="1"/>
  <c r="L8" i="15"/>
  <c r="M8" i="15" s="1"/>
  <c r="N8" i="15" s="1"/>
  <c r="O8" i="15" s="1"/>
  <c r="L7" i="15"/>
  <c r="M7" i="15" s="1"/>
  <c r="N7" i="15" s="1"/>
  <c r="O7" i="15" s="1"/>
  <c r="L6" i="15"/>
  <c r="M6" i="15" s="1"/>
  <c r="N6" i="15" s="1"/>
  <c r="O6" i="15" s="1"/>
  <c r="L5" i="15"/>
  <c r="M5" i="15" s="1"/>
  <c r="N5" i="15" s="1"/>
  <c r="O5" i="15" s="1"/>
  <c r="L4" i="15"/>
  <c r="M4" i="15" s="1"/>
  <c r="N4" i="15" s="1"/>
  <c r="O4" i="15" s="1"/>
  <c r="L3" i="15"/>
  <c r="M3" i="15" s="1"/>
  <c r="N3" i="15" s="1"/>
  <c r="O3" i="15" s="1"/>
  <c r="Z3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W39" i="14"/>
  <c r="W40" i="14"/>
  <c r="W41" i="14"/>
  <c r="W42" i="14"/>
  <c r="W43" i="14"/>
  <c r="W44" i="14"/>
  <c r="W45" i="14"/>
  <c r="W46" i="14"/>
  <c r="W47" i="14"/>
  <c r="W48" i="14"/>
  <c r="W49" i="14"/>
  <c r="W50" i="14"/>
  <c r="W51" i="14"/>
  <c r="W52" i="14"/>
  <c r="W53" i="14"/>
  <c r="W54" i="14"/>
  <c r="W55" i="14"/>
  <c r="W56" i="14"/>
  <c r="W57" i="14"/>
  <c r="W58" i="14"/>
  <c r="W59" i="14"/>
  <c r="W60" i="14"/>
  <c r="W61" i="14"/>
  <c r="W62" i="14"/>
  <c r="W63" i="14"/>
  <c r="W64" i="14"/>
  <c r="W65" i="14"/>
  <c r="W66" i="14"/>
  <c r="W67" i="14"/>
  <c r="W68" i="14"/>
  <c r="W69" i="14"/>
  <c r="W70" i="14"/>
  <c r="W71" i="14"/>
  <c r="W72" i="14"/>
  <c r="W73" i="14"/>
  <c r="W74" i="14"/>
  <c r="W75" i="14"/>
  <c r="W76" i="14"/>
  <c r="W77" i="14"/>
  <c r="W78" i="14"/>
  <c r="W79" i="14"/>
  <c r="W80" i="14"/>
  <c r="W81" i="14"/>
  <c r="W82" i="14"/>
  <c r="W83" i="14"/>
  <c r="W84" i="14"/>
  <c r="W85" i="14"/>
  <c r="W86" i="14"/>
  <c r="W87" i="14"/>
  <c r="W88" i="14"/>
  <c r="W89" i="14"/>
  <c r="W90" i="14"/>
  <c r="W91" i="14"/>
  <c r="W92" i="14"/>
  <c r="W93" i="14"/>
  <c r="W94" i="14"/>
  <c r="W95" i="14"/>
  <c r="W96" i="14"/>
  <c r="W97" i="14"/>
  <c r="W98" i="14"/>
  <c r="W99" i="14"/>
  <c r="W100" i="14"/>
  <c r="W101" i="14"/>
  <c r="W102" i="14"/>
  <c r="W103" i="14"/>
  <c r="W104" i="14"/>
  <c r="W105" i="14"/>
  <c r="W106" i="14"/>
  <c r="W107" i="14"/>
  <c r="W108" i="14"/>
  <c r="W109" i="14"/>
  <c r="W110" i="14"/>
  <c r="W111" i="14"/>
  <c r="W112" i="14"/>
  <c r="W113" i="14"/>
  <c r="W114" i="14"/>
  <c r="W115" i="14"/>
  <c r="W116" i="14"/>
  <c r="W117" i="14"/>
  <c r="W118" i="14"/>
  <c r="W119" i="14"/>
  <c r="W120" i="14"/>
  <c r="W121" i="14"/>
  <c r="W122" i="14"/>
  <c r="W123" i="14"/>
  <c r="W124" i="14"/>
  <c r="W125" i="14"/>
  <c r="W126" i="14"/>
  <c r="W127" i="14"/>
  <c r="W128" i="14"/>
  <c r="W129" i="14"/>
  <c r="W130" i="14"/>
  <c r="W131" i="14"/>
  <c r="W132" i="14"/>
  <c r="W133" i="14"/>
  <c r="W134" i="14"/>
  <c r="W135" i="14"/>
  <c r="W136" i="14"/>
  <c r="W137" i="14"/>
  <c r="W138" i="14"/>
  <c r="W139" i="14"/>
  <c r="W140" i="14"/>
  <c r="W141" i="14"/>
  <c r="W142" i="14"/>
  <c r="W143" i="14"/>
  <c r="W144" i="14"/>
  <c r="W145" i="14"/>
  <c r="W146" i="14"/>
  <c r="W147" i="14"/>
  <c r="W148" i="14"/>
  <c r="W149" i="14"/>
  <c r="W150" i="14"/>
  <c r="W151" i="14"/>
  <c r="W152" i="14"/>
  <c r="W153" i="14"/>
  <c r="W154" i="14"/>
  <c r="W155" i="14"/>
  <c r="W156" i="14"/>
  <c r="W157" i="14"/>
  <c r="W158" i="14"/>
  <c r="W159" i="14"/>
  <c r="W160" i="14"/>
  <c r="W161" i="14"/>
  <c r="W162" i="14"/>
  <c r="W163" i="14"/>
  <c r="W164" i="14"/>
  <c r="W165" i="14"/>
  <c r="W166" i="14"/>
  <c r="W167" i="14"/>
  <c r="W168" i="14"/>
  <c r="W169" i="14"/>
  <c r="W170" i="14"/>
  <c r="W171" i="14"/>
  <c r="W172" i="14"/>
  <c r="W173" i="14"/>
  <c r="W174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W205" i="14"/>
  <c r="W206" i="14"/>
  <c r="W207" i="14"/>
  <c r="W208" i="14"/>
  <c r="W209" i="14"/>
  <c r="W210" i="14"/>
  <c r="W211" i="14"/>
  <c r="W212" i="14"/>
  <c r="W213" i="14"/>
  <c r="W214" i="14"/>
  <c r="W215" i="14"/>
  <c r="W216" i="14"/>
  <c r="W217" i="14"/>
  <c r="W218" i="14"/>
  <c r="W219" i="14"/>
  <c r="W220" i="14"/>
  <c r="W221" i="14"/>
  <c r="W222" i="14"/>
  <c r="W223" i="14"/>
  <c r="W224" i="14"/>
  <c r="W225" i="14"/>
  <c r="W226" i="14"/>
  <c r="W227" i="14"/>
  <c r="W228" i="14"/>
  <c r="W229" i="14"/>
  <c r="W230" i="14"/>
  <c r="W231" i="14"/>
  <c r="W232" i="14"/>
  <c r="W233" i="14"/>
  <c r="W234" i="14"/>
  <c r="W235" i="14"/>
  <c r="W236" i="14"/>
  <c r="W237" i="14"/>
  <c r="W238" i="14"/>
  <c r="W239" i="14"/>
  <c r="W240" i="14"/>
  <c r="W241" i="14"/>
  <c r="W242" i="14"/>
  <c r="W243" i="14"/>
  <c r="W244" i="14"/>
  <c r="W245" i="14"/>
  <c r="W246" i="14"/>
  <c r="W247" i="14"/>
  <c r="W248" i="14"/>
  <c r="W249" i="14"/>
  <c r="W250" i="14"/>
  <c r="W251" i="14"/>
  <c r="W252" i="14"/>
  <c r="W8" i="14"/>
  <c r="X8" i="14"/>
  <c r="Z6" i="14" s="1"/>
  <c r="L253" i="14"/>
  <c r="M253" i="14" s="1"/>
  <c r="N253" i="14" s="1"/>
  <c r="O253" i="14" s="1"/>
  <c r="L252" i="14"/>
  <c r="M252" i="14" s="1"/>
  <c r="N252" i="14" s="1"/>
  <c r="O252" i="14" s="1"/>
  <c r="L251" i="14"/>
  <c r="M251" i="14" s="1"/>
  <c r="N251" i="14" s="1"/>
  <c r="O251" i="14" s="1"/>
  <c r="L250" i="14"/>
  <c r="M250" i="14" s="1"/>
  <c r="N250" i="14" s="1"/>
  <c r="O250" i="14" s="1"/>
  <c r="L249" i="14"/>
  <c r="M249" i="14" s="1"/>
  <c r="N249" i="14" s="1"/>
  <c r="O249" i="14" s="1"/>
  <c r="L248" i="14"/>
  <c r="M248" i="14" s="1"/>
  <c r="N248" i="14" s="1"/>
  <c r="O248" i="14" s="1"/>
  <c r="L247" i="14"/>
  <c r="M247" i="14" s="1"/>
  <c r="N247" i="14" s="1"/>
  <c r="O247" i="14" s="1"/>
  <c r="L246" i="14"/>
  <c r="M246" i="14" s="1"/>
  <c r="N246" i="14" s="1"/>
  <c r="O246" i="14" s="1"/>
  <c r="L245" i="14"/>
  <c r="M245" i="14" s="1"/>
  <c r="N245" i="14" s="1"/>
  <c r="O245" i="14" s="1"/>
  <c r="L244" i="14"/>
  <c r="M244" i="14" s="1"/>
  <c r="N244" i="14" s="1"/>
  <c r="O244" i="14" s="1"/>
  <c r="L243" i="14"/>
  <c r="M243" i="14" s="1"/>
  <c r="N243" i="14" s="1"/>
  <c r="O243" i="14" s="1"/>
  <c r="L242" i="14"/>
  <c r="M242" i="14" s="1"/>
  <c r="N242" i="14" s="1"/>
  <c r="O242" i="14" s="1"/>
  <c r="L241" i="14"/>
  <c r="M241" i="14" s="1"/>
  <c r="N241" i="14" s="1"/>
  <c r="O241" i="14" s="1"/>
  <c r="L240" i="14"/>
  <c r="M240" i="14" s="1"/>
  <c r="N240" i="14" s="1"/>
  <c r="O240" i="14" s="1"/>
  <c r="L239" i="14"/>
  <c r="M239" i="14" s="1"/>
  <c r="N239" i="14" s="1"/>
  <c r="O239" i="14" s="1"/>
  <c r="L238" i="14"/>
  <c r="M238" i="14" s="1"/>
  <c r="N238" i="14" s="1"/>
  <c r="O238" i="14" s="1"/>
  <c r="L237" i="14"/>
  <c r="M237" i="14" s="1"/>
  <c r="N237" i="14" s="1"/>
  <c r="O237" i="14" s="1"/>
  <c r="L236" i="14"/>
  <c r="M236" i="14" s="1"/>
  <c r="N236" i="14" s="1"/>
  <c r="O236" i="14" s="1"/>
  <c r="L235" i="14"/>
  <c r="M235" i="14" s="1"/>
  <c r="N235" i="14" s="1"/>
  <c r="O235" i="14" s="1"/>
  <c r="L234" i="14"/>
  <c r="M234" i="14" s="1"/>
  <c r="N234" i="14" s="1"/>
  <c r="O234" i="14" s="1"/>
  <c r="L233" i="14"/>
  <c r="M233" i="14" s="1"/>
  <c r="N233" i="14" s="1"/>
  <c r="O233" i="14" s="1"/>
  <c r="L232" i="14"/>
  <c r="M232" i="14" s="1"/>
  <c r="N232" i="14" s="1"/>
  <c r="O232" i="14" s="1"/>
  <c r="L231" i="14"/>
  <c r="M231" i="14" s="1"/>
  <c r="N231" i="14" s="1"/>
  <c r="O231" i="14" s="1"/>
  <c r="L230" i="14"/>
  <c r="M230" i="14" s="1"/>
  <c r="N230" i="14" s="1"/>
  <c r="O230" i="14" s="1"/>
  <c r="L229" i="14"/>
  <c r="M229" i="14" s="1"/>
  <c r="N229" i="14" s="1"/>
  <c r="O229" i="14" s="1"/>
  <c r="M228" i="14"/>
  <c r="N228" i="14" s="1"/>
  <c r="O228" i="14" s="1"/>
  <c r="L228" i="14"/>
  <c r="L227" i="14"/>
  <c r="M227" i="14" s="1"/>
  <c r="N227" i="14" s="1"/>
  <c r="O227" i="14" s="1"/>
  <c r="L226" i="14"/>
  <c r="M226" i="14" s="1"/>
  <c r="N226" i="14" s="1"/>
  <c r="O226" i="14" s="1"/>
  <c r="L225" i="14"/>
  <c r="M225" i="14" s="1"/>
  <c r="N225" i="14" s="1"/>
  <c r="O225" i="14" s="1"/>
  <c r="L224" i="14"/>
  <c r="M224" i="14" s="1"/>
  <c r="N224" i="14" s="1"/>
  <c r="O224" i="14" s="1"/>
  <c r="L223" i="14"/>
  <c r="M223" i="14" s="1"/>
  <c r="N223" i="14" s="1"/>
  <c r="O223" i="14" s="1"/>
  <c r="L222" i="14"/>
  <c r="M222" i="14" s="1"/>
  <c r="N222" i="14" s="1"/>
  <c r="O222" i="14" s="1"/>
  <c r="L221" i="14"/>
  <c r="M221" i="14" s="1"/>
  <c r="N221" i="14" s="1"/>
  <c r="O221" i="14" s="1"/>
  <c r="L220" i="14"/>
  <c r="M220" i="14" s="1"/>
  <c r="N220" i="14" s="1"/>
  <c r="O220" i="14" s="1"/>
  <c r="L219" i="14"/>
  <c r="M219" i="14" s="1"/>
  <c r="N219" i="14" s="1"/>
  <c r="O219" i="14" s="1"/>
  <c r="L218" i="14"/>
  <c r="M218" i="14" s="1"/>
  <c r="N218" i="14" s="1"/>
  <c r="O218" i="14" s="1"/>
  <c r="L217" i="14"/>
  <c r="M217" i="14" s="1"/>
  <c r="N217" i="14" s="1"/>
  <c r="O217" i="14" s="1"/>
  <c r="L216" i="14"/>
  <c r="M216" i="14" s="1"/>
  <c r="N216" i="14" s="1"/>
  <c r="O216" i="14" s="1"/>
  <c r="L215" i="14"/>
  <c r="M215" i="14" s="1"/>
  <c r="N215" i="14" s="1"/>
  <c r="O215" i="14" s="1"/>
  <c r="L214" i="14"/>
  <c r="M214" i="14" s="1"/>
  <c r="N214" i="14" s="1"/>
  <c r="O214" i="14" s="1"/>
  <c r="L213" i="14"/>
  <c r="M213" i="14" s="1"/>
  <c r="N213" i="14" s="1"/>
  <c r="O213" i="14" s="1"/>
  <c r="L212" i="14"/>
  <c r="M212" i="14" s="1"/>
  <c r="N212" i="14" s="1"/>
  <c r="O212" i="14" s="1"/>
  <c r="L211" i="14"/>
  <c r="M211" i="14" s="1"/>
  <c r="N211" i="14" s="1"/>
  <c r="O211" i="14" s="1"/>
  <c r="L210" i="14"/>
  <c r="M210" i="14" s="1"/>
  <c r="N210" i="14" s="1"/>
  <c r="O210" i="14" s="1"/>
  <c r="L209" i="14"/>
  <c r="M209" i="14" s="1"/>
  <c r="N209" i="14" s="1"/>
  <c r="O209" i="14" s="1"/>
  <c r="L208" i="14"/>
  <c r="M208" i="14" s="1"/>
  <c r="N208" i="14" s="1"/>
  <c r="O208" i="14" s="1"/>
  <c r="L207" i="14"/>
  <c r="M207" i="14" s="1"/>
  <c r="N207" i="14" s="1"/>
  <c r="O207" i="14" s="1"/>
  <c r="L206" i="14"/>
  <c r="M206" i="14" s="1"/>
  <c r="N206" i="14" s="1"/>
  <c r="O206" i="14" s="1"/>
  <c r="L205" i="14"/>
  <c r="M205" i="14" s="1"/>
  <c r="N205" i="14" s="1"/>
  <c r="O205" i="14" s="1"/>
  <c r="L204" i="14"/>
  <c r="M204" i="14" s="1"/>
  <c r="N204" i="14" s="1"/>
  <c r="O204" i="14" s="1"/>
  <c r="L203" i="14"/>
  <c r="M203" i="14" s="1"/>
  <c r="N203" i="14" s="1"/>
  <c r="O203" i="14" s="1"/>
  <c r="L202" i="14"/>
  <c r="M202" i="14" s="1"/>
  <c r="N202" i="14" s="1"/>
  <c r="O202" i="14" s="1"/>
  <c r="L201" i="14"/>
  <c r="M201" i="14" s="1"/>
  <c r="N201" i="14" s="1"/>
  <c r="O201" i="14" s="1"/>
  <c r="M200" i="14"/>
  <c r="N200" i="14" s="1"/>
  <c r="O200" i="14" s="1"/>
  <c r="L200" i="14"/>
  <c r="L199" i="14"/>
  <c r="M199" i="14" s="1"/>
  <c r="N199" i="14" s="1"/>
  <c r="O199" i="14" s="1"/>
  <c r="L198" i="14"/>
  <c r="M198" i="14" s="1"/>
  <c r="N198" i="14" s="1"/>
  <c r="O198" i="14" s="1"/>
  <c r="L197" i="14"/>
  <c r="M197" i="14" s="1"/>
  <c r="N197" i="14" s="1"/>
  <c r="O197" i="14" s="1"/>
  <c r="L196" i="14"/>
  <c r="M196" i="14" s="1"/>
  <c r="N196" i="14" s="1"/>
  <c r="O196" i="14" s="1"/>
  <c r="L195" i="14"/>
  <c r="M195" i="14" s="1"/>
  <c r="N195" i="14" s="1"/>
  <c r="O195" i="14" s="1"/>
  <c r="L194" i="14"/>
  <c r="M194" i="14" s="1"/>
  <c r="N194" i="14" s="1"/>
  <c r="O194" i="14" s="1"/>
  <c r="L193" i="14"/>
  <c r="M193" i="14" s="1"/>
  <c r="N193" i="14" s="1"/>
  <c r="O193" i="14" s="1"/>
  <c r="L192" i="14"/>
  <c r="M192" i="14" s="1"/>
  <c r="N192" i="14" s="1"/>
  <c r="O192" i="14" s="1"/>
  <c r="L191" i="14"/>
  <c r="M191" i="14" s="1"/>
  <c r="N191" i="14" s="1"/>
  <c r="O191" i="14" s="1"/>
  <c r="L190" i="14"/>
  <c r="M190" i="14" s="1"/>
  <c r="N190" i="14" s="1"/>
  <c r="O190" i="14" s="1"/>
  <c r="L189" i="14"/>
  <c r="M189" i="14" s="1"/>
  <c r="N189" i="14" s="1"/>
  <c r="O189" i="14" s="1"/>
  <c r="L188" i="14"/>
  <c r="M188" i="14" s="1"/>
  <c r="N188" i="14" s="1"/>
  <c r="O188" i="14" s="1"/>
  <c r="L187" i="14"/>
  <c r="M187" i="14" s="1"/>
  <c r="N187" i="14" s="1"/>
  <c r="O187" i="14" s="1"/>
  <c r="L186" i="14"/>
  <c r="M186" i="14" s="1"/>
  <c r="N186" i="14" s="1"/>
  <c r="O186" i="14" s="1"/>
  <c r="L185" i="14"/>
  <c r="M185" i="14" s="1"/>
  <c r="N185" i="14" s="1"/>
  <c r="O185" i="14" s="1"/>
  <c r="L184" i="14"/>
  <c r="M184" i="14" s="1"/>
  <c r="N184" i="14" s="1"/>
  <c r="O184" i="14" s="1"/>
  <c r="L183" i="14"/>
  <c r="M183" i="14" s="1"/>
  <c r="N183" i="14" s="1"/>
  <c r="O183" i="14" s="1"/>
  <c r="L182" i="14"/>
  <c r="M182" i="14" s="1"/>
  <c r="N182" i="14" s="1"/>
  <c r="O182" i="14" s="1"/>
  <c r="L181" i="14"/>
  <c r="M181" i="14" s="1"/>
  <c r="N181" i="14" s="1"/>
  <c r="O181" i="14" s="1"/>
  <c r="L180" i="14"/>
  <c r="M180" i="14" s="1"/>
  <c r="N180" i="14" s="1"/>
  <c r="O180" i="14" s="1"/>
  <c r="L179" i="14"/>
  <c r="M179" i="14" s="1"/>
  <c r="N179" i="14" s="1"/>
  <c r="O179" i="14" s="1"/>
  <c r="L178" i="14"/>
  <c r="M178" i="14" s="1"/>
  <c r="N178" i="14" s="1"/>
  <c r="O178" i="14" s="1"/>
  <c r="L177" i="14"/>
  <c r="M177" i="14" s="1"/>
  <c r="N177" i="14" s="1"/>
  <c r="O177" i="14" s="1"/>
  <c r="L176" i="14"/>
  <c r="M176" i="14" s="1"/>
  <c r="N176" i="14" s="1"/>
  <c r="O176" i="14" s="1"/>
  <c r="L175" i="14"/>
  <c r="M175" i="14" s="1"/>
  <c r="N175" i="14" s="1"/>
  <c r="O175" i="14" s="1"/>
  <c r="L174" i="14"/>
  <c r="M174" i="14" s="1"/>
  <c r="N174" i="14" s="1"/>
  <c r="O174" i="14" s="1"/>
  <c r="L173" i="14"/>
  <c r="M173" i="14" s="1"/>
  <c r="N173" i="14" s="1"/>
  <c r="O173" i="14" s="1"/>
  <c r="L172" i="14"/>
  <c r="M172" i="14" s="1"/>
  <c r="N172" i="14" s="1"/>
  <c r="O172" i="14" s="1"/>
  <c r="L171" i="14"/>
  <c r="M171" i="14" s="1"/>
  <c r="N171" i="14" s="1"/>
  <c r="O171" i="14" s="1"/>
  <c r="L170" i="14"/>
  <c r="M170" i="14" s="1"/>
  <c r="N170" i="14" s="1"/>
  <c r="O170" i="14" s="1"/>
  <c r="L169" i="14"/>
  <c r="M169" i="14" s="1"/>
  <c r="N169" i="14" s="1"/>
  <c r="O169" i="14" s="1"/>
  <c r="L168" i="14"/>
  <c r="M168" i="14" s="1"/>
  <c r="N168" i="14" s="1"/>
  <c r="O168" i="14" s="1"/>
  <c r="L167" i="14"/>
  <c r="M167" i="14" s="1"/>
  <c r="N167" i="14" s="1"/>
  <c r="O167" i="14" s="1"/>
  <c r="M166" i="14"/>
  <c r="N166" i="14" s="1"/>
  <c r="O166" i="14" s="1"/>
  <c r="L166" i="14"/>
  <c r="L165" i="14"/>
  <c r="M165" i="14" s="1"/>
  <c r="N165" i="14" s="1"/>
  <c r="O165" i="14" s="1"/>
  <c r="L164" i="14"/>
  <c r="M164" i="14" s="1"/>
  <c r="N164" i="14" s="1"/>
  <c r="O164" i="14" s="1"/>
  <c r="L163" i="14"/>
  <c r="M163" i="14" s="1"/>
  <c r="N163" i="14" s="1"/>
  <c r="O163" i="14" s="1"/>
  <c r="L162" i="14"/>
  <c r="M162" i="14" s="1"/>
  <c r="N162" i="14" s="1"/>
  <c r="O162" i="14" s="1"/>
  <c r="L161" i="14"/>
  <c r="M161" i="14" s="1"/>
  <c r="N161" i="14" s="1"/>
  <c r="O161" i="14" s="1"/>
  <c r="L160" i="14"/>
  <c r="M160" i="14" s="1"/>
  <c r="N160" i="14" s="1"/>
  <c r="O160" i="14" s="1"/>
  <c r="L159" i="14"/>
  <c r="M159" i="14" s="1"/>
  <c r="N159" i="14" s="1"/>
  <c r="O159" i="14" s="1"/>
  <c r="L158" i="14"/>
  <c r="M158" i="14" s="1"/>
  <c r="N158" i="14" s="1"/>
  <c r="O158" i="14" s="1"/>
  <c r="L157" i="14"/>
  <c r="M157" i="14" s="1"/>
  <c r="N157" i="14" s="1"/>
  <c r="O157" i="14" s="1"/>
  <c r="L156" i="14"/>
  <c r="M156" i="14" s="1"/>
  <c r="N156" i="14" s="1"/>
  <c r="O156" i="14" s="1"/>
  <c r="L155" i="14"/>
  <c r="M155" i="14" s="1"/>
  <c r="N155" i="14" s="1"/>
  <c r="O155" i="14" s="1"/>
  <c r="L154" i="14"/>
  <c r="M154" i="14" s="1"/>
  <c r="N154" i="14" s="1"/>
  <c r="O154" i="14" s="1"/>
  <c r="L153" i="14"/>
  <c r="M153" i="14" s="1"/>
  <c r="N153" i="14" s="1"/>
  <c r="O153" i="14" s="1"/>
  <c r="L152" i="14"/>
  <c r="M152" i="14" s="1"/>
  <c r="N152" i="14" s="1"/>
  <c r="O152" i="14" s="1"/>
  <c r="L151" i="14"/>
  <c r="M151" i="14" s="1"/>
  <c r="N151" i="14" s="1"/>
  <c r="O151" i="14" s="1"/>
  <c r="L150" i="14"/>
  <c r="M150" i="14" s="1"/>
  <c r="N150" i="14" s="1"/>
  <c r="O150" i="14" s="1"/>
  <c r="L149" i="14"/>
  <c r="M149" i="14" s="1"/>
  <c r="N149" i="14" s="1"/>
  <c r="O149" i="14" s="1"/>
  <c r="M148" i="14"/>
  <c r="N148" i="14" s="1"/>
  <c r="O148" i="14" s="1"/>
  <c r="L148" i="14"/>
  <c r="L147" i="14"/>
  <c r="M147" i="14" s="1"/>
  <c r="N147" i="14" s="1"/>
  <c r="O147" i="14" s="1"/>
  <c r="L146" i="14"/>
  <c r="M146" i="14" s="1"/>
  <c r="N146" i="14" s="1"/>
  <c r="O146" i="14" s="1"/>
  <c r="L145" i="14"/>
  <c r="M145" i="14" s="1"/>
  <c r="N145" i="14" s="1"/>
  <c r="O145" i="14" s="1"/>
  <c r="L144" i="14"/>
  <c r="M144" i="14" s="1"/>
  <c r="N144" i="14" s="1"/>
  <c r="O144" i="14" s="1"/>
  <c r="L143" i="14"/>
  <c r="M143" i="14" s="1"/>
  <c r="N143" i="14" s="1"/>
  <c r="O143" i="14" s="1"/>
  <c r="L142" i="14"/>
  <c r="M142" i="14" s="1"/>
  <c r="N142" i="14" s="1"/>
  <c r="O142" i="14" s="1"/>
  <c r="L141" i="14"/>
  <c r="M141" i="14" s="1"/>
  <c r="N141" i="14" s="1"/>
  <c r="O141" i="14" s="1"/>
  <c r="L140" i="14"/>
  <c r="M140" i="14" s="1"/>
  <c r="N140" i="14" s="1"/>
  <c r="O140" i="14" s="1"/>
  <c r="L139" i="14"/>
  <c r="M139" i="14" s="1"/>
  <c r="N139" i="14" s="1"/>
  <c r="O139" i="14" s="1"/>
  <c r="L138" i="14"/>
  <c r="M138" i="14" s="1"/>
  <c r="N138" i="14" s="1"/>
  <c r="O138" i="14" s="1"/>
  <c r="L137" i="14"/>
  <c r="M137" i="14" s="1"/>
  <c r="N137" i="14" s="1"/>
  <c r="O137" i="14" s="1"/>
  <c r="M136" i="14"/>
  <c r="N136" i="14" s="1"/>
  <c r="O136" i="14" s="1"/>
  <c r="L136" i="14"/>
  <c r="L135" i="14"/>
  <c r="M135" i="14" s="1"/>
  <c r="N135" i="14" s="1"/>
  <c r="O135" i="14" s="1"/>
  <c r="L134" i="14"/>
  <c r="M134" i="14" s="1"/>
  <c r="N134" i="14" s="1"/>
  <c r="O134" i="14" s="1"/>
  <c r="L133" i="14"/>
  <c r="M133" i="14" s="1"/>
  <c r="N133" i="14" s="1"/>
  <c r="O133" i="14" s="1"/>
  <c r="L132" i="14"/>
  <c r="M132" i="14" s="1"/>
  <c r="N132" i="14" s="1"/>
  <c r="O132" i="14" s="1"/>
  <c r="L131" i="14"/>
  <c r="M131" i="14" s="1"/>
  <c r="N131" i="14" s="1"/>
  <c r="O131" i="14" s="1"/>
  <c r="L130" i="14"/>
  <c r="M130" i="14" s="1"/>
  <c r="N130" i="14" s="1"/>
  <c r="O130" i="14" s="1"/>
  <c r="L129" i="14"/>
  <c r="M129" i="14" s="1"/>
  <c r="N129" i="14" s="1"/>
  <c r="O129" i="14" s="1"/>
  <c r="L128" i="14"/>
  <c r="M128" i="14" s="1"/>
  <c r="N128" i="14" s="1"/>
  <c r="O128" i="14" s="1"/>
  <c r="L127" i="14"/>
  <c r="M127" i="14" s="1"/>
  <c r="N127" i="14" s="1"/>
  <c r="O127" i="14" s="1"/>
  <c r="L126" i="14"/>
  <c r="M126" i="14" s="1"/>
  <c r="N126" i="14" s="1"/>
  <c r="O126" i="14" s="1"/>
  <c r="L125" i="14"/>
  <c r="M125" i="14" s="1"/>
  <c r="N125" i="14" s="1"/>
  <c r="O125" i="14" s="1"/>
  <c r="L124" i="14"/>
  <c r="M124" i="14" s="1"/>
  <c r="N124" i="14" s="1"/>
  <c r="O124" i="14" s="1"/>
  <c r="L123" i="14"/>
  <c r="M123" i="14" s="1"/>
  <c r="N123" i="14" s="1"/>
  <c r="O123" i="14" s="1"/>
  <c r="L122" i="14"/>
  <c r="M122" i="14" s="1"/>
  <c r="N122" i="14" s="1"/>
  <c r="O122" i="14" s="1"/>
  <c r="L121" i="14"/>
  <c r="M121" i="14" s="1"/>
  <c r="N121" i="14" s="1"/>
  <c r="O121" i="14" s="1"/>
  <c r="L120" i="14"/>
  <c r="M120" i="14" s="1"/>
  <c r="N120" i="14" s="1"/>
  <c r="O120" i="14" s="1"/>
  <c r="L119" i="14"/>
  <c r="M119" i="14" s="1"/>
  <c r="N119" i="14" s="1"/>
  <c r="O119" i="14" s="1"/>
  <c r="L118" i="14"/>
  <c r="M118" i="14" s="1"/>
  <c r="N118" i="14" s="1"/>
  <c r="O118" i="14" s="1"/>
  <c r="L117" i="14"/>
  <c r="M117" i="14" s="1"/>
  <c r="N117" i="14" s="1"/>
  <c r="O117" i="14" s="1"/>
  <c r="L116" i="14"/>
  <c r="M116" i="14" s="1"/>
  <c r="N116" i="14" s="1"/>
  <c r="O116" i="14" s="1"/>
  <c r="L115" i="14"/>
  <c r="M115" i="14" s="1"/>
  <c r="N115" i="14" s="1"/>
  <c r="O115" i="14" s="1"/>
  <c r="L114" i="14"/>
  <c r="M114" i="14" s="1"/>
  <c r="N114" i="14" s="1"/>
  <c r="O114" i="14" s="1"/>
  <c r="L113" i="14"/>
  <c r="M113" i="14" s="1"/>
  <c r="N113" i="14" s="1"/>
  <c r="O113" i="14" s="1"/>
  <c r="L112" i="14"/>
  <c r="M112" i="14" s="1"/>
  <c r="N112" i="14" s="1"/>
  <c r="O112" i="14" s="1"/>
  <c r="L111" i="14"/>
  <c r="M111" i="14" s="1"/>
  <c r="N111" i="14" s="1"/>
  <c r="O111" i="14" s="1"/>
  <c r="L110" i="14"/>
  <c r="M110" i="14" s="1"/>
  <c r="N110" i="14" s="1"/>
  <c r="O110" i="14" s="1"/>
  <c r="L109" i="14"/>
  <c r="M109" i="14" s="1"/>
  <c r="N109" i="14" s="1"/>
  <c r="O109" i="14" s="1"/>
  <c r="L108" i="14"/>
  <c r="M108" i="14" s="1"/>
  <c r="N108" i="14" s="1"/>
  <c r="O108" i="14" s="1"/>
  <c r="L107" i="14"/>
  <c r="M107" i="14" s="1"/>
  <c r="N107" i="14" s="1"/>
  <c r="O107" i="14" s="1"/>
  <c r="L106" i="14"/>
  <c r="M106" i="14" s="1"/>
  <c r="N106" i="14" s="1"/>
  <c r="O106" i="14" s="1"/>
  <c r="L105" i="14"/>
  <c r="M105" i="14" s="1"/>
  <c r="N105" i="14" s="1"/>
  <c r="O105" i="14" s="1"/>
  <c r="L104" i="14"/>
  <c r="M104" i="14" s="1"/>
  <c r="N104" i="14" s="1"/>
  <c r="O104" i="14" s="1"/>
  <c r="L103" i="14"/>
  <c r="M103" i="14" s="1"/>
  <c r="N103" i="14" s="1"/>
  <c r="O103" i="14" s="1"/>
  <c r="L102" i="14"/>
  <c r="M102" i="14" s="1"/>
  <c r="N102" i="14" s="1"/>
  <c r="O102" i="14" s="1"/>
  <c r="L101" i="14"/>
  <c r="M101" i="14" s="1"/>
  <c r="N101" i="14" s="1"/>
  <c r="O101" i="14" s="1"/>
  <c r="M100" i="14"/>
  <c r="N100" i="14" s="1"/>
  <c r="O100" i="14" s="1"/>
  <c r="L100" i="14"/>
  <c r="L99" i="14"/>
  <c r="M99" i="14" s="1"/>
  <c r="N99" i="14" s="1"/>
  <c r="O99" i="14" s="1"/>
  <c r="L98" i="14"/>
  <c r="M98" i="14" s="1"/>
  <c r="N98" i="14" s="1"/>
  <c r="O98" i="14" s="1"/>
  <c r="L97" i="14"/>
  <c r="M97" i="14" s="1"/>
  <c r="N97" i="14" s="1"/>
  <c r="O97" i="14" s="1"/>
  <c r="L96" i="14"/>
  <c r="M96" i="14" s="1"/>
  <c r="N96" i="14" s="1"/>
  <c r="O96" i="14" s="1"/>
  <c r="L95" i="14"/>
  <c r="M95" i="14" s="1"/>
  <c r="N95" i="14" s="1"/>
  <c r="O95" i="14" s="1"/>
  <c r="L94" i="14"/>
  <c r="M94" i="14" s="1"/>
  <c r="N94" i="14" s="1"/>
  <c r="O94" i="14" s="1"/>
  <c r="L93" i="14"/>
  <c r="M93" i="14" s="1"/>
  <c r="N93" i="14" s="1"/>
  <c r="O93" i="14" s="1"/>
  <c r="L92" i="14"/>
  <c r="M92" i="14" s="1"/>
  <c r="N92" i="14" s="1"/>
  <c r="O92" i="14" s="1"/>
  <c r="L91" i="14"/>
  <c r="M91" i="14" s="1"/>
  <c r="N91" i="14" s="1"/>
  <c r="O91" i="14" s="1"/>
  <c r="L90" i="14"/>
  <c r="M90" i="14" s="1"/>
  <c r="N90" i="14" s="1"/>
  <c r="O90" i="14" s="1"/>
  <c r="L89" i="14"/>
  <c r="M89" i="14" s="1"/>
  <c r="N89" i="14" s="1"/>
  <c r="O89" i="14" s="1"/>
  <c r="L88" i="14"/>
  <c r="M88" i="14" s="1"/>
  <c r="N88" i="14" s="1"/>
  <c r="O88" i="14" s="1"/>
  <c r="L87" i="14"/>
  <c r="M87" i="14" s="1"/>
  <c r="N87" i="14" s="1"/>
  <c r="O87" i="14" s="1"/>
  <c r="L86" i="14"/>
  <c r="M86" i="14" s="1"/>
  <c r="N86" i="14" s="1"/>
  <c r="O86" i="14" s="1"/>
  <c r="L85" i="14"/>
  <c r="M85" i="14" s="1"/>
  <c r="N85" i="14" s="1"/>
  <c r="O85" i="14" s="1"/>
  <c r="L84" i="14"/>
  <c r="M84" i="14" s="1"/>
  <c r="N84" i="14" s="1"/>
  <c r="O84" i="14" s="1"/>
  <c r="L83" i="14"/>
  <c r="M83" i="14" s="1"/>
  <c r="N83" i="14" s="1"/>
  <c r="O83" i="14" s="1"/>
  <c r="L82" i="14"/>
  <c r="M82" i="14" s="1"/>
  <c r="N82" i="14" s="1"/>
  <c r="O82" i="14" s="1"/>
  <c r="L81" i="14"/>
  <c r="M81" i="14" s="1"/>
  <c r="N81" i="14" s="1"/>
  <c r="O81" i="14" s="1"/>
  <c r="L80" i="14"/>
  <c r="M80" i="14" s="1"/>
  <c r="N80" i="14" s="1"/>
  <c r="O80" i="14" s="1"/>
  <c r="L79" i="14"/>
  <c r="M79" i="14" s="1"/>
  <c r="N79" i="14" s="1"/>
  <c r="O79" i="14" s="1"/>
  <c r="M78" i="14"/>
  <c r="N78" i="14" s="1"/>
  <c r="O78" i="14" s="1"/>
  <c r="L78" i="14"/>
  <c r="L77" i="14"/>
  <c r="M77" i="14" s="1"/>
  <c r="N77" i="14" s="1"/>
  <c r="O77" i="14" s="1"/>
  <c r="L76" i="14"/>
  <c r="M76" i="14" s="1"/>
  <c r="N76" i="14" s="1"/>
  <c r="O76" i="14" s="1"/>
  <c r="L75" i="14"/>
  <c r="M75" i="14" s="1"/>
  <c r="N75" i="14" s="1"/>
  <c r="O75" i="14" s="1"/>
  <c r="L74" i="14"/>
  <c r="M74" i="14" s="1"/>
  <c r="N74" i="14" s="1"/>
  <c r="O74" i="14" s="1"/>
  <c r="N73" i="14"/>
  <c r="O73" i="14" s="1"/>
  <c r="M73" i="14"/>
  <c r="L73" i="14"/>
  <c r="L72" i="14"/>
  <c r="M72" i="14" s="1"/>
  <c r="N72" i="14" s="1"/>
  <c r="O72" i="14" s="1"/>
  <c r="L71" i="14"/>
  <c r="M71" i="14" s="1"/>
  <c r="N71" i="14" s="1"/>
  <c r="O71" i="14" s="1"/>
  <c r="L70" i="14"/>
  <c r="M70" i="14" s="1"/>
  <c r="N70" i="14" s="1"/>
  <c r="O70" i="14" s="1"/>
  <c r="L69" i="14"/>
  <c r="M69" i="14" s="1"/>
  <c r="N69" i="14" s="1"/>
  <c r="O69" i="14" s="1"/>
  <c r="L68" i="14"/>
  <c r="M68" i="14" s="1"/>
  <c r="N68" i="14" s="1"/>
  <c r="O68" i="14" s="1"/>
  <c r="M67" i="14"/>
  <c r="N67" i="14" s="1"/>
  <c r="O67" i="14" s="1"/>
  <c r="L67" i="14"/>
  <c r="L66" i="14"/>
  <c r="M66" i="14" s="1"/>
  <c r="N66" i="14" s="1"/>
  <c r="O66" i="14" s="1"/>
  <c r="L65" i="14"/>
  <c r="M65" i="14" s="1"/>
  <c r="N65" i="14" s="1"/>
  <c r="O65" i="14" s="1"/>
  <c r="L64" i="14"/>
  <c r="M64" i="14" s="1"/>
  <c r="N64" i="14" s="1"/>
  <c r="O64" i="14" s="1"/>
  <c r="L63" i="14"/>
  <c r="M63" i="14" s="1"/>
  <c r="N63" i="14" s="1"/>
  <c r="O63" i="14" s="1"/>
  <c r="L62" i="14"/>
  <c r="M62" i="14" s="1"/>
  <c r="N62" i="14" s="1"/>
  <c r="O62" i="14" s="1"/>
  <c r="L61" i="14"/>
  <c r="M61" i="14" s="1"/>
  <c r="N61" i="14" s="1"/>
  <c r="O61" i="14" s="1"/>
  <c r="M60" i="14"/>
  <c r="N60" i="14" s="1"/>
  <c r="O60" i="14" s="1"/>
  <c r="L60" i="14"/>
  <c r="L59" i="14"/>
  <c r="M59" i="14" s="1"/>
  <c r="N59" i="14" s="1"/>
  <c r="O59" i="14" s="1"/>
  <c r="L58" i="14"/>
  <c r="M58" i="14" s="1"/>
  <c r="N58" i="14" s="1"/>
  <c r="O58" i="14" s="1"/>
  <c r="L57" i="14"/>
  <c r="M57" i="14" s="1"/>
  <c r="N57" i="14" s="1"/>
  <c r="O57" i="14" s="1"/>
  <c r="L56" i="14"/>
  <c r="M56" i="14" s="1"/>
  <c r="N56" i="14" s="1"/>
  <c r="O56" i="14" s="1"/>
  <c r="L55" i="14"/>
  <c r="M55" i="14" s="1"/>
  <c r="N55" i="14" s="1"/>
  <c r="O55" i="14" s="1"/>
  <c r="L54" i="14"/>
  <c r="M54" i="14" s="1"/>
  <c r="N54" i="14" s="1"/>
  <c r="O54" i="14" s="1"/>
  <c r="L53" i="14"/>
  <c r="M53" i="14" s="1"/>
  <c r="N53" i="14" s="1"/>
  <c r="O53" i="14" s="1"/>
  <c r="L52" i="14"/>
  <c r="M52" i="14" s="1"/>
  <c r="N52" i="14" s="1"/>
  <c r="O52" i="14" s="1"/>
  <c r="L51" i="14"/>
  <c r="M51" i="14" s="1"/>
  <c r="N51" i="14" s="1"/>
  <c r="O51" i="14" s="1"/>
  <c r="L50" i="14"/>
  <c r="M50" i="14" s="1"/>
  <c r="N50" i="14" s="1"/>
  <c r="O50" i="14" s="1"/>
  <c r="L49" i="14"/>
  <c r="M49" i="14" s="1"/>
  <c r="N49" i="14" s="1"/>
  <c r="O49" i="14" s="1"/>
  <c r="L48" i="14"/>
  <c r="M48" i="14" s="1"/>
  <c r="N48" i="14" s="1"/>
  <c r="O48" i="14" s="1"/>
  <c r="L47" i="14"/>
  <c r="M47" i="14" s="1"/>
  <c r="N47" i="14" s="1"/>
  <c r="O47" i="14" s="1"/>
  <c r="L46" i="14"/>
  <c r="M46" i="14" s="1"/>
  <c r="N46" i="14" s="1"/>
  <c r="O46" i="14" s="1"/>
  <c r="L45" i="14"/>
  <c r="M45" i="14" s="1"/>
  <c r="N45" i="14" s="1"/>
  <c r="O45" i="14" s="1"/>
  <c r="L44" i="14"/>
  <c r="M44" i="14" s="1"/>
  <c r="N44" i="14" s="1"/>
  <c r="O44" i="14" s="1"/>
  <c r="L43" i="14"/>
  <c r="M43" i="14" s="1"/>
  <c r="N43" i="14" s="1"/>
  <c r="O43" i="14" s="1"/>
  <c r="L42" i="14"/>
  <c r="M42" i="14" s="1"/>
  <c r="N42" i="14" s="1"/>
  <c r="O42" i="14" s="1"/>
  <c r="L41" i="14"/>
  <c r="M41" i="14" s="1"/>
  <c r="N41" i="14" s="1"/>
  <c r="O41" i="14" s="1"/>
  <c r="L40" i="14"/>
  <c r="M40" i="14" s="1"/>
  <c r="N40" i="14" s="1"/>
  <c r="O40" i="14" s="1"/>
  <c r="L39" i="14"/>
  <c r="M39" i="14" s="1"/>
  <c r="N39" i="14" s="1"/>
  <c r="O39" i="14" s="1"/>
  <c r="M38" i="14"/>
  <c r="N38" i="14" s="1"/>
  <c r="O38" i="14" s="1"/>
  <c r="L38" i="14"/>
  <c r="L37" i="14"/>
  <c r="M37" i="14" s="1"/>
  <c r="N37" i="14" s="1"/>
  <c r="O37" i="14" s="1"/>
  <c r="L36" i="14"/>
  <c r="M36" i="14" s="1"/>
  <c r="N36" i="14" s="1"/>
  <c r="O36" i="14" s="1"/>
  <c r="L35" i="14"/>
  <c r="M35" i="14" s="1"/>
  <c r="N35" i="14" s="1"/>
  <c r="O35" i="14" s="1"/>
  <c r="L34" i="14"/>
  <c r="M34" i="14" s="1"/>
  <c r="N34" i="14" s="1"/>
  <c r="O34" i="14" s="1"/>
  <c r="L33" i="14"/>
  <c r="M33" i="14" s="1"/>
  <c r="N33" i="14" s="1"/>
  <c r="O33" i="14" s="1"/>
  <c r="L32" i="14"/>
  <c r="M32" i="14" s="1"/>
  <c r="N32" i="14" s="1"/>
  <c r="O32" i="14" s="1"/>
  <c r="L31" i="14"/>
  <c r="M31" i="14" s="1"/>
  <c r="N31" i="14" s="1"/>
  <c r="O31" i="14" s="1"/>
  <c r="L30" i="14"/>
  <c r="M30" i="14" s="1"/>
  <c r="N30" i="14" s="1"/>
  <c r="O30" i="14" s="1"/>
  <c r="L29" i="14"/>
  <c r="M29" i="14" s="1"/>
  <c r="N29" i="14" s="1"/>
  <c r="O29" i="14" s="1"/>
  <c r="L28" i="14"/>
  <c r="M28" i="14" s="1"/>
  <c r="N28" i="14" s="1"/>
  <c r="O28" i="14" s="1"/>
  <c r="L27" i="14"/>
  <c r="M27" i="14" s="1"/>
  <c r="N27" i="14" s="1"/>
  <c r="O27" i="14" s="1"/>
  <c r="L26" i="14"/>
  <c r="M26" i="14" s="1"/>
  <c r="N26" i="14" s="1"/>
  <c r="O26" i="14" s="1"/>
  <c r="M25" i="14"/>
  <c r="N25" i="14" s="1"/>
  <c r="O25" i="14" s="1"/>
  <c r="L25" i="14"/>
  <c r="L24" i="14"/>
  <c r="M24" i="14" s="1"/>
  <c r="N24" i="14" s="1"/>
  <c r="O24" i="14" s="1"/>
  <c r="L23" i="14"/>
  <c r="M23" i="14" s="1"/>
  <c r="N23" i="14" s="1"/>
  <c r="O23" i="14" s="1"/>
  <c r="M22" i="14"/>
  <c r="N22" i="14" s="1"/>
  <c r="O22" i="14" s="1"/>
  <c r="L22" i="14"/>
  <c r="L21" i="14"/>
  <c r="M21" i="14" s="1"/>
  <c r="N21" i="14" s="1"/>
  <c r="O21" i="14" s="1"/>
  <c r="L20" i="14"/>
  <c r="M20" i="14" s="1"/>
  <c r="N20" i="14" s="1"/>
  <c r="O20" i="14" s="1"/>
  <c r="M19" i="14"/>
  <c r="N19" i="14" s="1"/>
  <c r="O19" i="14" s="1"/>
  <c r="L19" i="14"/>
  <c r="L18" i="14"/>
  <c r="M18" i="14" s="1"/>
  <c r="N18" i="14" s="1"/>
  <c r="O18" i="14" s="1"/>
  <c r="L17" i="14"/>
  <c r="M17" i="14" s="1"/>
  <c r="N17" i="14" s="1"/>
  <c r="O17" i="14" s="1"/>
  <c r="L16" i="14"/>
  <c r="M16" i="14" s="1"/>
  <c r="N16" i="14" s="1"/>
  <c r="O16" i="14" s="1"/>
  <c r="L15" i="14"/>
  <c r="M15" i="14" s="1"/>
  <c r="N15" i="14" s="1"/>
  <c r="O15" i="14" s="1"/>
  <c r="L14" i="14"/>
  <c r="M14" i="14" s="1"/>
  <c r="N14" i="14" s="1"/>
  <c r="O14" i="14" s="1"/>
  <c r="L13" i="14"/>
  <c r="M13" i="14" s="1"/>
  <c r="N13" i="14" s="1"/>
  <c r="O13" i="14" s="1"/>
  <c r="M12" i="14"/>
  <c r="N12" i="14" s="1"/>
  <c r="O12" i="14" s="1"/>
  <c r="L12" i="14"/>
  <c r="L11" i="14"/>
  <c r="M11" i="14" s="1"/>
  <c r="N11" i="14" s="1"/>
  <c r="O11" i="14" s="1"/>
  <c r="L10" i="14"/>
  <c r="M10" i="14" s="1"/>
  <c r="N10" i="14" s="1"/>
  <c r="O10" i="14" s="1"/>
  <c r="L9" i="14"/>
  <c r="M9" i="14" s="1"/>
  <c r="N9" i="14" s="1"/>
  <c r="O9" i="14" s="1"/>
  <c r="L8" i="14"/>
  <c r="M8" i="14" s="1"/>
  <c r="N8" i="14" s="1"/>
  <c r="O8" i="14" s="1"/>
  <c r="L7" i="14"/>
  <c r="M7" i="14" s="1"/>
  <c r="N7" i="14" s="1"/>
  <c r="O7" i="14" s="1"/>
  <c r="L6" i="14"/>
  <c r="M6" i="14" s="1"/>
  <c r="N6" i="14" s="1"/>
  <c r="O6" i="14" s="1"/>
  <c r="L5" i="14"/>
  <c r="M5" i="14" s="1"/>
  <c r="N5" i="14" s="1"/>
  <c r="O5" i="14" s="1"/>
  <c r="L4" i="14"/>
  <c r="M4" i="14" s="1"/>
  <c r="N4" i="14" s="1"/>
  <c r="O4" i="14" s="1"/>
  <c r="L3" i="14"/>
  <c r="M3" i="14" s="1"/>
  <c r="N3" i="14" s="1"/>
  <c r="O3" i="14" s="1"/>
  <c r="Z4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W38" i="12"/>
  <c r="W39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W75" i="12"/>
  <c r="W76" i="12"/>
  <c r="W77" i="12"/>
  <c r="W78" i="12"/>
  <c r="W79" i="12"/>
  <c r="W80" i="12"/>
  <c r="W81" i="12"/>
  <c r="W82" i="12"/>
  <c r="W83" i="12"/>
  <c r="W84" i="12"/>
  <c r="W85" i="12"/>
  <c r="W86" i="12"/>
  <c r="W87" i="12"/>
  <c r="W88" i="12"/>
  <c r="W89" i="12"/>
  <c r="W90" i="12"/>
  <c r="W91" i="12"/>
  <c r="W92" i="12"/>
  <c r="W93" i="12"/>
  <c r="W94" i="12"/>
  <c r="W95" i="12"/>
  <c r="W96" i="12"/>
  <c r="W97" i="12"/>
  <c r="W98" i="12"/>
  <c r="W99" i="12"/>
  <c r="W100" i="12"/>
  <c r="W101" i="12"/>
  <c r="W102" i="12"/>
  <c r="W103" i="12"/>
  <c r="W104" i="12"/>
  <c r="W105" i="12"/>
  <c r="W106" i="12"/>
  <c r="W107" i="12"/>
  <c r="W108" i="12"/>
  <c r="W109" i="12"/>
  <c r="W110" i="12"/>
  <c r="W111" i="12"/>
  <c r="W112" i="12"/>
  <c r="W113" i="12"/>
  <c r="W114" i="12"/>
  <c r="W115" i="12"/>
  <c r="W116" i="12"/>
  <c r="W117" i="12"/>
  <c r="W118" i="12"/>
  <c r="W119" i="12"/>
  <c r="W120" i="12"/>
  <c r="W121" i="12"/>
  <c r="W122" i="12"/>
  <c r="W123" i="12"/>
  <c r="W124" i="12"/>
  <c r="W125" i="12"/>
  <c r="W126" i="12"/>
  <c r="W127" i="12"/>
  <c r="W128" i="12"/>
  <c r="W129" i="12"/>
  <c r="W130" i="12"/>
  <c r="W131" i="12"/>
  <c r="W132" i="12"/>
  <c r="W133" i="12"/>
  <c r="W134" i="12"/>
  <c r="W135" i="12"/>
  <c r="W136" i="12"/>
  <c r="W137" i="12"/>
  <c r="W138" i="12"/>
  <c r="W139" i="12"/>
  <c r="W140" i="12"/>
  <c r="W141" i="12"/>
  <c r="W142" i="12"/>
  <c r="W143" i="12"/>
  <c r="W144" i="12"/>
  <c r="W145" i="12"/>
  <c r="W146" i="12"/>
  <c r="W147" i="12"/>
  <c r="W148" i="12"/>
  <c r="W149" i="12"/>
  <c r="W150" i="12"/>
  <c r="W151" i="12"/>
  <c r="W152" i="12"/>
  <c r="W153" i="12"/>
  <c r="W154" i="12"/>
  <c r="W155" i="12"/>
  <c r="W156" i="12"/>
  <c r="W157" i="12"/>
  <c r="W158" i="12"/>
  <c r="W159" i="12"/>
  <c r="W160" i="12"/>
  <c r="W161" i="12"/>
  <c r="W162" i="12"/>
  <c r="W163" i="12"/>
  <c r="W164" i="12"/>
  <c r="W165" i="12"/>
  <c r="W166" i="12"/>
  <c r="W167" i="12"/>
  <c r="W168" i="12"/>
  <c r="W169" i="12"/>
  <c r="W170" i="12"/>
  <c r="W171" i="12"/>
  <c r="W172" i="12"/>
  <c r="W173" i="12"/>
  <c r="W174" i="12"/>
  <c r="W175" i="12"/>
  <c r="W176" i="12"/>
  <c r="W177" i="12"/>
  <c r="W178" i="12"/>
  <c r="W179" i="12"/>
  <c r="W180" i="12"/>
  <c r="W181" i="12"/>
  <c r="W182" i="12"/>
  <c r="W183" i="12"/>
  <c r="W184" i="12"/>
  <c r="W185" i="12"/>
  <c r="W186" i="12"/>
  <c r="W187" i="12"/>
  <c r="W188" i="12"/>
  <c r="W189" i="12"/>
  <c r="W190" i="12"/>
  <c r="W191" i="12"/>
  <c r="W192" i="12"/>
  <c r="W193" i="12"/>
  <c r="W194" i="12"/>
  <c r="W195" i="12"/>
  <c r="W196" i="12"/>
  <c r="W197" i="12"/>
  <c r="W198" i="12"/>
  <c r="W199" i="12"/>
  <c r="W200" i="12"/>
  <c r="W201" i="12"/>
  <c r="W202" i="12"/>
  <c r="W203" i="12"/>
  <c r="W204" i="12"/>
  <c r="W205" i="12"/>
  <c r="W206" i="12"/>
  <c r="W207" i="12"/>
  <c r="W208" i="12"/>
  <c r="W209" i="12"/>
  <c r="W210" i="12"/>
  <c r="W211" i="12"/>
  <c r="W212" i="12"/>
  <c r="W213" i="12"/>
  <c r="W214" i="12"/>
  <c r="W215" i="12"/>
  <c r="W216" i="12"/>
  <c r="W217" i="12"/>
  <c r="W218" i="12"/>
  <c r="W219" i="12"/>
  <c r="W220" i="12"/>
  <c r="W221" i="12"/>
  <c r="W222" i="12"/>
  <c r="W223" i="12"/>
  <c r="W224" i="12"/>
  <c r="W225" i="12"/>
  <c r="W226" i="12"/>
  <c r="W227" i="12"/>
  <c r="W228" i="12"/>
  <c r="W229" i="12"/>
  <c r="W230" i="12"/>
  <c r="W231" i="12"/>
  <c r="W232" i="12"/>
  <c r="W233" i="12"/>
  <c r="W234" i="12"/>
  <c r="W235" i="12"/>
  <c r="W236" i="12"/>
  <c r="W237" i="12"/>
  <c r="W238" i="12"/>
  <c r="W239" i="12"/>
  <c r="W240" i="12"/>
  <c r="W241" i="12"/>
  <c r="W242" i="12"/>
  <c r="W243" i="12"/>
  <c r="W244" i="12"/>
  <c r="W245" i="12"/>
  <c r="W246" i="12"/>
  <c r="W247" i="12"/>
  <c r="W248" i="12"/>
  <c r="W249" i="12"/>
  <c r="W250" i="12"/>
  <c r="W251" i="12"/>
  <c r="W252" i="12"/>
  <c r="W8" i="12"/>
  <c r="X8" i="12"/>
  <c r="L253" i="12"/>
  <c r="M253" i="12" s="1"/>
  <c r="N253" i="12" s="1"/>
  <c r="O253" i="12" s="1"/>
  <c r="L252" i="12"/>
  <c r="M252" i="12" s="1"/>
  <c r="N252" i="12" s="1"/>
  <c r="O252" i="12" s="1"/>
  <c r="L251" i="12"/>
  <c r="M251" i="12" s="1"/>
  <c r="N251" i="12" s="1"/>
  <c r="O251" i="12" s="1"/>
  <c r="L250" i="12"/>
  <c r="M250" i="12" s="1"/>
  <c r="N250" i="12" s="1"/>
  <c r="O250" i="12" s="1"/>
  <c r="L249" i="12"/>
  <c r="M249" i="12" s="1"/>
  <c r="N249" i="12" s="1"/>
  <c r="O249" i="12" s="1"/>
  <c r="L248" i="12"/>
  <c r="M248" i="12" s="1"/>
  <c r="N248" i="12" s="1"/>
  <c r="O248" i="12" s="1"/>
  <c r="L247" i="12"/>
  <c r="M247" i="12" s="1"/>
  <c r="N247" i="12" s="1"/>
  <c r="O247" i="12" s="1"/>
  <c r="L246" i="12"/>
  <c r="M246" i="12" s="1"/>
  <c r="N246" i="12" s="1"/>
  <c r="O246" i="12" s="1"/>
  <c r="L245" i="12"/>
  <c r="M245" i="12" s="1"/>
  <c r="N245" i="12" s="1"/>
  <c r="O245" i="12" s="1"/>
  <c r="L244" i="12"/>
  <c r="M244" i="12" s="1"/>
  <c r="N244" i="12" s="1"/>
  <c r="O244" i="12" s="1"/>
  <c r="L243" i="12"/>
  <c r="M243" i="12" s="1"/>
  <c r="N243" i="12" s="1"/>
  <c r="O243" i="12" s="1"/>
  <c r="L242" i="12"/>
  <c r="M242" i="12" s="1"/>
  <c r="N242" i="12" s="1"/>
  <c r="O242" i="12" s="1"/>
  <c r="L241" i="12"/>
  <c r="M241" i="12" s="1"/>
  <c r="N241" i="12" s="1"/>
  <c r="O241" i="12" s="1"/>
  <c r="L240" i="12"/>
  <c r="M240" i="12" s="1"/>
  <c r="N240" i="12" s="1"/>
  <c r="O240" i="12" s="1"/>
  <c r="L239" i="12"/>
  <c r="M239" i="12" s="1"/>
  <c r="N239" i="12" s="1"/>
  <c r="O239" i="12" s="1"/>
  <c r="L238" i="12"/>
  <c r="M238" i="12" s="1"/>
  <c r="N238" i="12" s="1"/>
  <c r="O238" i="12" s="1"/>
  <c r="L237" i="12"/>
  <c r="M237" i="12" s="1"/>
  <c r="N237" i="12" s="1"/>
  <c r="O237" i="12" s="1"/>
  <c r="L236" i="12"/>
  <c r="M236" i="12" s="1"/>
  <c r="N236" i="12" s="1"/>
  <c r="O236" i="12" s="1"/>
  <c r="L235" i="12"/>
  <c r="M235" i="12" s="1"/>
  <c r="N235" i="12" s="1"/>
  <c r="O235" i="12" s="1"/>
  <c r="L234" i="12"/>
  <c r="M234" i="12" s="1"/>
  <c r="N234" i="12" s="1"/>
  <c r="O234" i="12" s="1"/>
  <c r="L233" i="12"/>
  <c r="M233" i="12" s="1"/>
  <c r="N233" i="12" s="1"/>
  <c r="O233" i="12" s="1"/>
  <c r="L232" i="12"/>
  <c r="M232" i="12" s="1"/>
  <c r="N232" i="12" s="1"/>
  <c r="O232" i="12" s="1"/>
  <c r="L231" i="12"/>
  <c r="M231" i="12" s="1"/>
  <c r="N231" i="12" s="1"/>
  <c r="O231" i="12" s="1"/>
  <c r="L230" i="12"/>
  <c r="M230" i="12" s="1"/>
  <c r="N230" i="12" s="1"/>
  <c r="O230" i="12" s="1"/>
  <c r="L229" i="12"/>
  <c r="M229" i="12" s="1"/>
  <c r="N229" i="12" s="1"/>
  <c r="O229" i="12" s="1"/>
  <c r="L228" i="12"/>
  <c r="M228" i="12" s="1"/>
  <c r="N228" i="12" s="1"/>
  <c r="O228" i="12" s="1"/>
  <c r="L227" i="12"/>
  <c r="M227" i="12" s="1"/>
  <c r="N227" i="12" s="1"/>
  <c r="O227" i="12" s="1"/>
  <c r="L226" i="12"/>
  <c r="M226" i="12" s="1"/>
  <c r="N226" i="12" s="1"/>
  <c r="O226" i="12" s="1"/>
  <c r="L225" i="12"/>
  <c r="M225" i="12" s="1"/>
  <c r="N225" i="12" s="1"/>
  <c r="O225" i="12" s="1"/>
  <c r="L224" i="12"/>
  <c r="M224" i="12" s="1"/>
  <c r="N224" i="12" s="1"/>
  <c r="O224" i="12" s="1"/>
  <c r="L223" i="12"/>
  <c r="M223" i="12" s="1"/>
  <c r="N223" i="12" s="1"/>
  <c r="O223" i="12" s="1"/>
  <c r="L222" i="12"/>
  <c r="M222" i="12" s="1"/>
  <c r="N222" i="12" s="1"/>
  <c r="O222" i="12" s="1"/>
  <c r="L221" i="12"/>
  <c r="M221" i="12" s="1"/>
  <c r="N221" i="12" s="1"/>
  <c r="O221" i="12" s="1"/>
  <c r="L220" i="12"/>
  <c r="M220" i="12" s="1"/>
  <c r="N220" i="12" s="1"/>
  <c r="O220" i="12" s="1"/>
  <c r="L219" i="12"/>
  <c r="M219" i="12" s="1"/>
  <c r="N219" i="12" s="1"/>
  <c r="O219" i="12" s="1"/>
  <c r="L218" i="12"/>
  <c r="M218" i="12" s="1"/>
  <c r="N218" i="12" s="1"/>
  <c r="O218" i="12" s="1"/>
  <c r="L217" i="12"/>
  <c r="M217" i="12" s="1"/>
  <c r="N217" i="12" s="1"/>
  <c r="O217" i="12" s="1"/>
  <c r="L216" i="12"/>
  <c r="M216" i="12" s="1"/>
  <c r="N216" i="12" s="1"/>
  <c r="O216" i="12" s="1"/>
  <c r="L215" i="12"/>
  <c r="M215" i="12" s="1"/>
  <c r="N215" i="12" s="1"/>
  <c r="O215" i="12" s="1"/>
  <c r="L214" i="12"/>
  <c r="M214" i="12" s="1"/>
  <c r="N214" i="12" s="1"/>
  <c r="O214" i="12" s="1"/>
  <c r="L213" i="12"/>
  <c r="M213" i="12" s="1"/>
  <c r="N213" i="12" s="1"/>
  <c r="O213" i="12" s="1"/>
  <c r="L212" i="12"/>
  <c r="M212" i="12" s="1"/>
  <c r="N212" i="12" s="1"/>
  <c r="O212" i="12" s="1"/>
  <c r="L211" i="12"/>
  <c r="M211" i="12" s="1"/>
  <c r="N211" i="12" s="1"/>
  <c r="O211" i="12" s="1"/>
  <c r="L210" i="12"/>
  <c r="M210" i="12" s="1"/>
  <c r="N210" i="12" s="1"/>
  <c r="O210" i="12" s="1"/>
  <c r="L209" i="12"/>
  <c r="M209" i="12" s="1"/>
  <c r="N209" i="12" s="1"/>
  <c r="O209" i="12" s="1"/>
  <c r="L208" i="12"/>
  <c r="M208" i="12" s="1"/>
  <c r="N208" i="12" s="1"/>
  <c r="O208" i="12" s="1"/>
  <c r="L207" i="12"/>
  <c r="M207" i="12" s="1"/>
  <c r="N207" i="12" s="1"/>
  <c r="O207" i="12" s="1"/>
  <c r="L206" i="12"/>
  <c r="M206" i="12" s="1"/>
  <c r="N206" i="12" s="1"/>
  <c r="O206" i="12" s="1"/>
  <c r="L205" i="12"/>
  <c r="M205" i="12" s="1"/>
  <c r="N205" i="12" s="1"/>
  <c r="O205" i="12" s="1"/>
  <c r="L204" i="12"/>
  <c r="M204" i="12" s="1"/>
  <c r="N204" i="12" s="1"/>
  <c r="O204" i="12" s="1"/>
  <c r="L203" i="12"/>
  <c r="M203" i="12" s="1"/>
  <c r="N203" i="12" s="1"/>
  <c r="O203" i="12" s="1"/>
  <c r="L202" i="12"/>
  <c r="M202" i="12" s="1"/>
  <c r="N202" i="12" s="1"/>
  <c r="O202" i="12" s="1"/>
  <c r="L201" i="12"/>
  <c r="M201" i="12" s="1"/>
  <c r="N201" i="12" s="1"/>
  <c r="O201" i="12" s="1"/>
  <c r="L200" i="12"/>
  <c r="M200" i="12" s="1"/>
  <c r="N200" i="12" s="1"/>
  <c r="O200" i="12" s="1"/>
  <c r="L199" i="12"/>
  <c r="M199" i="12" s="1"/>
  <c r="N199" i="12" s="1"/>
  <c r="O199" i="12" s="1"/>
  <c r="L198" i="12"/>
  <c r="M198" i="12" s="1"/>
  <c r="N198" i="12" s="1"/>
  <c r="O198" i="12" s="1"/>
  <c r="L197" i="12"/>
  <c r="M197" i="12" s="1"/>
  <c r="N197" i="12" s="1"/>
  <c r="O197" i="12" s="1"/>
  <c r="L196" i="12"/>
  <c r="M196" i="12" s="1"/>
  <c r="N196" i="12" s="1"/>
  <c r="O196" i="12" s="1"/>
  <c r="L195" i="12"/>
  <c r="M195" i="12" s="1"/>
  <c r="N195" i="12" s="1"/>
  <c r="O195" i="12" s="1"/>
  <c r="L194" i="12"/>
  <c r="M194" i="12" s="1"/>
  <c r="N194" i="12" s="1"/>
  <c r="O194" i="12" s="1"/>
  <c r="L193" i="12"/>
  <c r="M193" i="12" s="1"/>
  <c r="N193" i="12" s="1"/>
  <c r="O193" i="12" s="1"/>
  <c r="L192" i="12"/>
  <c r="M192" i="12" s="1"/>
  <c r="N192" i="12" s="1"/>
  <c r="O192" i="12" s="1"/>
  <c r="L191" i="12"/>
  <c r="M191" i="12" s="1"/>
  <c r="N191" i="12" s="1"/>
  <c r="O191" i="12" s="1"/>
  <c r="L190" i="12"/>
  <c r="M190" i="12" s="1"/>
  <c r="N190" i="12" s="1"/>
  <c r="O190" i="12" s="1"/>
  <c r="L189" i="12"/>
  <c r="M189" i="12" s="1"/>
  <c r="N189" i="12" s="1"/>
  <c r="O189" i="12" s="1"/>
  <c r="L188" i="12"/>
  <c r="M188" i="12" s="1"/>
  <c r="N188" i="12" s="1"/>
  <c r="O188" i="12" s="1"/>
  <c r="L187" i="12"/>
  <c r="M187" i="12" s="1"/>
  <c r="N187" i="12" s="1"/>
  <c r="O187" i="12" s="1"/>
  <c r="L186" i="12"/>
  <c r="M186" i="12" s="1"/>
  <c r="N186" i="12" s="1"/>
  <c r="O186" i="12" s="1"/>
  <c r="L185" i="12"/>
  <c r="M185" i="12" s="1"/>
  <c r="N185" i="12" s="1"/>
  <c r="O185" i="12" s="1"/>
  <c r="L184" i="12"/>
  <c r="M184" i="12" s="1"/>
  <c r="N184" i="12" s="1"/>
  <c r="O184" i="12" s="1"/>
  <c r="L183" i="12"/>
  <c r="M183" i="12" s="1"/>
  <c r="N183" i="12" s="1"/>
  <c r="O183" i="12" s="1"/>
  <c r="L182" i="12"/>
  <c r="M182" i="12" s="1"/>
  <c r="N182" i="12" s="1"/>
  <c r="O182" i="12" s="1"/>
  <c r="L181" i="12"/>
  <c r="M181" i="12" s="1"/>
  <c r="N181" i="12" s="1"/>
  <c r="O181" i="12" s="1"/>
  <c r="L180" i="12"/>
  <c r="M180" i="12" s="1"/>
  <c r="N180" i="12" s="1"/>
  <c r="O180" i="12" s="1"/>
  <c r="L179" i="12"/>
  <c r="M179" i="12" s="1"/>
  <c r="N179" i="12" s="1"/>
  <c r="O179" i="12" s="1"/>
  <c r="L178" i="12"/>
  <c r="M178" i="12" s="1"/>
  <c r="N178" i="12" s="1"/>
  <c r="O178" i="12" s="1"/>
  <c r="L177" i="12"/>
  <c r="M177" i="12" s="1"/>
  <c r="N177" i="12" s="1"/>
  <c r="O177" i="12" s="1"/>
  <c r="M176" i="12"/>
  <c r="N176" i="12" s="1"/>
  <c r="O176" i="12" s="1"/>
  <c r="L176" i="12"/>
  <c r="L175" i="12"/>
  <c r="M175" i="12" s="1"/>
  <c r="N175" i="12" s="1"/>
  <c r="O175" i="12" s="1"/>
  <c r="L174" i="12"/>
  <c r="M174" i="12" s="1"/>
  <c r="N174" i="12" s="1"/>
  <c r="O174" i="12" s="1"/>
  <c r="L173" i="12"/>
  <c r="M173" i="12" s="1"/>
  <c r="N173" i="12" s="1"/>
  <c r="O173" i="12" s="1"/>
  <c r="L172" i="12"/>
  <c r="M172" i="12" s="1"/>
  <c r="N172" i="12" s="1"/>
  <c r="O172" i="12" s="1"/>
  <c r="L171" i="12"/>
  <c r="M171" i="12" s="1"/>
  <c r="N171" i="12" s="1"/>
  <c r="O171" i="12" s="1"/>
  <c r="L170" i="12"/>
  <c r="M170" i="12" s="1"/>
  <c r="N170" i="12" s="1"/>
  <c r="O170" i="12" s="1"/>
  <c r="L169" i="12"/>
  <c r="M169" i="12" s="1"/>
  <c r="N169" i="12" s="1"/>
  <c r="O169" i="12" s="1"/>
  <c r="L168" i="12"/>
  <c r="M168" i="12" s="1"/>
  <c r="N168" i="12" s="1"/>
  <c r="O168" i="12" s="1"/>
  <c r="L167" i="12"/>
  <c r="M167" i="12" s="1"/>
  <c r="N167" i="12" s="1"/>
  <c r="O167" i="12" s="1"/>
  <c r="L166" i="12"/>
  <c r="M166" i="12" s="1"/>
  <c r="N166" i="12" s="1"/>
  <c r="O166" i="12" s="1"/>
  <c r="L165" i="12"/>
  <c r="M165" i="12" s="1"/>
  <c r="N165" i="12" s="1"/>
  <c r="O165" i="12" s="1"/>
  <c r="L164" i="12"/>
  <c r="M164" i="12" s="1"/>
  <c r="N164" i="12" s="1"/>
  <c r="O164" i="12" s="1"/>
  <c r="L163" i="12"/>
  <c r="M163" i="12" s="1"/>
  <c r="N163" i="12" s="1"/>
  <c r="O163" i="12" s="1"/>
  <c r="L162" i="12"/>
  <c r="M162" i="12" s="1"/>
  <c r="N162" i="12" s="1"/>
  <c r="O162" i="12" s="1"/>
  <c r="L161" i="12"/>
  <c r="M161" i="12" s="1"/>
  <c r="N161" i="12" s="1"/>
  <c r="O161" i="12" s="1"/>
  <c r="L160" i="12"/>
  <c r="M160" i="12" s="1"/>
  <c r="N160" i="12" s="1"/>
  <c r="O160" i="12" s="1"/>
  <c r="L159" i="12"/>
  <c r="M159" i="12" s="1"/>
  <c r="N159" i="12" s="1"/>
  <c r="O159" i="12" s="1"/>
  <c r="L158" i="12"/>
  <c r="M158" i="12" s="1"/>
  <c r="N158" i="12" s="1"/>
  <c r="O158" i="12" s="1"/>
  <c r="L157" i="12"/>
  <c r="M157" i="12" s="1"/>
  <c r="N157" i="12" s="1"/>
  <c r="O157" i="12" s="1"/>
  <c r="L156" i="12"/>
  <c r="M156" i="12" s="1"/>
  <c r="N156" i="12" s="1"/>
  <c r="O156" i="12" s="1"/>
  <c r="L155" i="12"/>
  <c r="M155" i="12" s="1"/>
  <c r="N155" i="12" s="1"/>
  <c r="O155" i="12" s="1"/>
  <c r="L154" i="12"/>
  <c r="M154" i="12" s="1"/>
  <c r="N154" i="12" s="1"/>
  <c r="O154" i="12" s="1"/>
  <c r="L153" i="12"/>
  <c r="M153" i="12" s="1"/>
  <c r="N153" i="12" s="1"/>
  <c r="O153" i="12" s="1"/>
  <c r="L152" i="12"/>
  <c r="M152" i="12" s="1"/>
  <c r="N152" i="12" s="1"/>
  <c r="O152" i="12" s="1"/>
  <c r="L151" i="12"/>
  <c r="M151" i="12" s="1"/>
  <c r="N151" i="12" s="1"/>
  <c r="O151" i="12" s="1"/>
  <c r="L150" i="12"/>
  <c r="M150" i="12" s="1"/>
  <c r="N150" i="12" s="1"/>
  <c r="O150" i="12" s="1"/>
  <c r="L149" i="12"/>
  <c r="M149" i="12" s="1"/>
  <c r="N149" i="12" s="1"/>
  <c r="O149" i="12" s="1"/>
  <c r="L148" i="12"/>
  <c r="M148" i="12" s="1"/>
  <c r="N148" i="12" s="1"/>
  <c r="O148" i="12" s="1"/>
  <c r="L147" i="12"/>
  <c r="M147" i="12" s="1"/>
  <c r="N147" i="12" s="1"/>
  <c r="O147" i="12" s="1"/>
  <c r="L146" i="12"/>
  <c r="M146" i="12" s="1"/>
  <c r="N146" i="12" s="1"/>
  <c r="O146" i="12" s="1"/>
  <c r="L145" i="12"/>
  <c r="M145" i="12" s="1"/>
  <c r="N145" i="12" s="1"/>
  <c r="O145" i="12" s="1"/>
  <c r="M144" i="12"/>
  <c r="N144" i="12" s="1"/>
  <c r="O144" i="12" s="1"/>
  <c r="L144" i="12"/>
  <c r="L143" i="12"/>
  <c r="M143" i="12" s="1"/>
  <c r="N143" i="12" s="1"/>
  <c r="O143" i="12" s="1"/>
  <c r="L142" i="12"/>
  <c r="M142" i="12" s="1"/>
  <c r="N142" i="12" s="1"/>
  <c r="O142" i="12" s="1"/>
  <c r="L141" i="12"/>
  <c r="M141" i="12" s="1"/>
  <c r="N141" i="12" s="1"/>
  <c r="O141" i="12" s="1"/>
  <c r="L140" i="12"/>
  <c r="M140" i="12" s="1"/>
  <c r="N140" i="12" s="1"/>
  <c r="O140" i="12" s="1"/>
  <c r="L139" i="12"/>
  <c r="M139" i="12" s="1"/>
  <c r="N139" i="12" s="1"/>
  <c r="O139" i="12" s="1"/>
  <c r="L138" i="12"/>
  <c r="M138" i="12" s="1"/>
  <c r="N138" i="12" s="1"/>
  <c r="O138" i="12" s="1"/>
  <c r="L137" i="12"/>
  <c r="M137" i="12" s="1"/>
  <c r="N137" i="12" s="1"/>
  <c r="O137" i="12" s="1"/>
  <c r="L136" i="12"/>
  <c r="M136" i="12" s="1"/>
  <c r="N136" i="12" s="1"/>
  <c r="O136" i="12" s="1"/>
  <c r="L135" i="12"/>
  <c r="M135" i="12" s="1"/>
  <c r="N135" i="12" s="1"/>
  <c r="O135" i="12" s="1"/>
  <c r="L134" i="12"/>
  <c r="M134" i="12" s="1"/>
  <c r="N134" i="12" s="1"/>
  <c r="O134" i="12" s="1"/>
  <c r="L133" i="12"/>
  <c r="M133" i="12" s="1"/>
  <c r="N133" i="12" s="1"/>
  <c r="O133" i="12" s="1"/>
  <c r="L132" i="12"/>
  <c r="M132" i="12" s="1"/>
  <c r="N132" i="12" s="1"/>
  <c r="O132" i="12" s="1"/>
  <c r="L131" i="12"/>
  <c r="M131" i="12" s="1"/>
  <c r="N131" i="12" s="1"/>
  <c r="O131" i="12" s="1"/>
  <c r="L130" i="12"/>
  <c r="M130" i="12" s="1"/>
  <c r="N130" i="12" s="1"/>
  <c r="O130" i="12" s="1"/>
  <c r="L129" i="12"/>
  <c r="M129" i="12" s="1"/>
  <c r="N129" i="12" s="1"/>
  <c r="O129" i="12" s="1"/>
  <c r="L128" i="12"/>
  <c r="M128" i="12" s="1"/>
  <c r="N128" i="12" s="1"/>
  <c r="O128" i="12" s="1"/>
  <c r="L127" i="12"/>
  <c r="M127" i="12" s="1"/>
  <c r="N127" i="12" s="1"/>
  <c r="O127" i="12" s="1"/>
  <c r="L126" i="12"/>
  <c r="M126" i="12" s="1"/>
  <c r="N126" i="12" s="1"/>
  <c r="O126" i="12" s="1"/>
  <c r="L125" i="12"/>
  <c r="M125" i="12" s="1"/>
  <c r="N125" i="12" s="1"/>
  <c r="O125" i="12" s="1"/>
  <c r="L124" i="12"/>
  <c r="M124" i="12" s="1"/>
  <c r="N124" i="12" s="1"/>
  <c r="O124" i="12" s="1"/>
  <c r="L123" i="12"/>
  <c r="M123" i="12" s="1"/>
  <c r="N123" i="12" s="1"/>
  <c r="O123" i="12" s="1"/>
  <c r="L122" i="12"/>
  <c r="M122" i="12" s="1"/>
  <c r="N122" i="12" s="1"/>
  <c r="O122" i="12" s="1"/>
  <c r="L121" i="12"/>
  <c r="M121" i="12" s="1"/>
  <c r="N121" i="12" s="1"/>
  <c r="O121" i="12" s="1"/>
  <c r="L120" i="12"/>
  <c r="M120" i="12" s="1"/>
  <c r="N120" i="12" s="1"/>
  <c r="O120" i="12" s="1"/>
  <c r="L119" i="12"/>
  <c r="M119" i="12" s="1"/>
  <c r="N119" i="12" s="1"/>
  <c r="O119" i="12" s="1"/>
  <c r="L118" i="12"/>
  <c r="M118" i="12" s="1"/>
  <c r="N118" i="12" s="1"/>
  <c r="O118" i="12" s="1"/>
  <c r="L117" i="12"/>
  <c r="M117" i="12" s="1"/>
  <c r="N117" i="12" s="1"/>
  <c r="O117" i="12" s="1"/>
  <c r="L116" i="12"/>
  <c r="M116" i="12" s="1"/>
  <c r="N116" i="12" s="1"/>
  <c r="O116" i="12" s="1"/>
  <c r="L115" i="12"/>
  <c r="M115" i="12" s="1"/>
  <c r="N115" i="12" s="1"/>
  <c r="O115" i="12" s="1"/>
  <c r="L114" i="12"/>
  <c r="M114" i="12" s="1"/>
  <c r="N114" i="12" s="1"/>
  <c r="O114" i="12" s="1"/>
  <c r="L113" i="12"/>
  <c r="M113" i="12" s="1"/>
  <c r="N113" i="12" s="1"/>
  <c r="O113" i="12" s="1"/>
  <c r="L112" i="12"/>
  <c r="M112" i="12" s="1"/>
  <c r="N112" i="12" s="1"/>
  <c r="O112" i="12" s="1"/>
  <c r="L111" i="12"/>
  <c r="M111" i="12" s="1"/>
  <c r="N111" i="12" s="1"/>
  <c r="O111" i="12" s="1"/>
  <c r="L110" i="12"/>
  <c r="M110" i="12" s="1"/>
  <c r="N110" i="12" s="1"/>
  <c r="O110" i="12" s="1"/>
  <c r="L109" i="12"/>
  <c r="M109" i="12" s="1"/>
  <c r="N109" i="12" s="1"/>
  <c r="O109" i="12" s="1"/>
  <c r="L108" i="12"/>
  <c r="M108" i="12" s="1"/>
  <c r="N108" i="12" s="1"/>
  <c r="O108" i="12" s="1"/>
  <c r="L107" i="12"/>
  <c r="M107" i="12" s="1"/>
  <c r="N107" i="12" s="1"/>
  <c r="O107" i="12" s="1"/>
  <c r="L106" i="12"/>
  <c r="M106" i="12" s="1"/>
  <c r="N106" i="12" s="1"/>
  <c r="O106" i="12" s="1"/>
  <c r="L105" i="12"/>
  <c r="M105" i="12" s="1"/>
  <c r="N105" i="12" s="1"/>
  <c r="O105" i="12" s="1"/>
  <c r="L104" i="12"/>
  <c r="M104" i="12" s="1"/>
  <c r="N104" i="12" s="1"/>
  <c r="O104" i="12" s="1"/>
  <c r="L103" i="12"/>
  <c r="M103" i="12" s="1"/>
  <c r="N103" i="12" s="1"/>
  <c r="O103" i="12" s="1"/>
  <c r="L102" i="12"/>
  <c r="M102" i="12" s="1"/>
  <c r="N102" i="12" s="1"/>
  <c r="O102" i="12" s="1"/>
  <c r="L101" i="12"/>
  <c r="M101" i="12" s="1"/>
  <c r="N101" i="12" s="1"/>
  <c r="O101" i="12" s="1"/>
  <c r="L100" i="12"/>
  <c r="M100" i="12" s="1"/>
  <c r="N100" i="12" s="1"/>
  <c r="O100" i="12" s="1"/>
  <c r="L99" i="12"/>
  <c r="M99" i="12" s="1"/>
  <c r="N99" i="12" s="1"/>
  <c r="O99" i="12" s="1"/>
  <c r="L98" i="12"/>
  <c r="M98" i="12" s="1"/>
  <c r="N98" i="12" s="1"/>
  <c r="O98" i="12" s="1"/>
  <c r="L97" i="12"/>
  <c r="M97" i="12" s="1"/>
  <c r="N97" i="12" s="1"/>
  <c r="O97" i="12" s="1"/>
  <c r="L96" i="12"/>
  <c r="M96" i="12" s="1"/>
  <c r="N96" i="12" s="1"/>
  <c r="O96" i="12" s="1"/>
  <c r="L95" i="12"/>
  <c r="M95" i="12" s="1"/>
  <c r="N95" i="12" s="1"/>
  <c r="O95" i="12" s="1"/>
  <c r="L94" i="12"/>
  <c r="M94" i="12" s="1"/>
  <c r="N94" i="12" s="1"/>
  <c r="O94" i="12" s="1"/>
  <c r="L93" i="12"/>
  <c r="M93" i="12" s="1"/>
  <c r="N93" i="12" s="1"/>
  <c r="O93" i="12" s="1"/>
  <c r="L92" i="12"/>
  <c r="M92" i="12" s="1"/>
  <c r="N92" i="12" s="1"/>
  <c r="O92" i="12" s="1"/>
  <c r="L91" i="12"/>
  <c r="M91" i="12" s="1"/>
  <c r="N91" i="12" s="1"/>
  <c r="O91" i="12" s="1"/>
  <c r="L90" i="12"/>
  <c r="M90" i="12" s="1"/>
  <c r="N90" i="12" s="1"/>
  <c r="O90" i="12" s="1"/>
  <c r="L89" i="12"/>
  <c r="M89" i="12" s="1"/>
  <c r="N89" i="12" s="1"/>
  <c r="O89" i="12" s="1"/>
  <c r="L88" i="12"/>
  <c r="M88" i="12" s="1"/>
  <c r="N88" i="12" s="1"/>
  <c r="O88" i="12" s="1"/>
  <c r="L87" i="12"/>
  <c r="M87" i="12" s="1"/>
  <c r="N87" i="12" s="1"/>
  <c r="O87" i="12" s="1"/>
  <c r="L86" i="12"/>
  <c r="M86" i="12" s="1"/>
  <c r="N86" i="12" s="1"/>
  <c r="O86" i="12" s="1"/>
  <c r="L85" i="12"/>
  <c r="M85" i="12" s="1"/>
  <c r="N85" i="12" s="1"/>
  <c r="O85" i="12" s="1"/>
  <c r="M84" i="12"/>
  <c r="N84" i="12" s="1"/>
  <c r="O84" i="12" s="1"/>
  <c r="L84" i="12"/>
  <c r="L83" i="12"/>
  <c r="M83" i="12" s="1"/>
  <c r="N83" i="12" s="1"/>
  <c r="O83" i="12" s="1"/>
  <c r="L82" i="12"/>
  <c r="M82" i="12" s="1"/>
  <c r="N82" i="12" s="1"/>
  <c r="O82" i="12" s="1"/>
  <c r="L81" i="12"/>
  <c r="M81" i="12" s="1"/>
  <c r="N81" i="12" s="1"/>
  <c r="O81" i="12" s="1"/>
  <c r="L80" i="12"/>
  <c r="M80" i="12" s="1"/>
  <c r="N80" i="12" s="1"/>
  <c r="O80" i="12" s="1"/>
  <c r="M79" i="12"/>
  <c r="N79" i="12" s="1"/>
  <c r="O79" i="12" s="1"/>
  <c r="L79" i="12"/>
  <c r="L78" i="12"/>
  <c r="M78" i="12" s="1"/>
  <c r="N78" i="12" s="1"/>
  <c r="O78" i="12" s="1"/>
  <c r="L77" i="12"/>
  <c r="M77" i="12" s="1"/>
  <c r="N77" i="12" s="1"/>
  <c r="O77" i="12" s="1"/>
  <c r="L76" i="12"/>
  <c r="M76" i="12" s="1"/>
  <c r="N76" i="12" s="1"/>
  <c r="O76" i="12" s="1"/>
  <c r="L75" i="12"/>
  <c r="M75" i="12" s="1"/>
  <c r="N75" i="12" s="1"/>
  <c r="O75" i="12" s="1"/>
  <c r="L74" i="12"/>
  <c r="M74" i="12" s="1"/>
  <c r="N74" i="12" s="1"/>
  <c r="O74" i="12" s="1"/>
  <c r="L73" i="12"/>
  <c r="M73" i="12" s="1"/>
  <c r="N73" i="12" s="1"/>
  <c r="O73" i="12" s="1"/>
  <c r="L72" i="12"/>
  <c r="M72" i="12" s="1"/>
  <c r="N72" i="12" s="1"/>
  <c r="O72" i="12" s="1"/>
  <c r="M71" i="12"/>
  <c r="N71" i="12" s="1"/>
  <c r="O71" i="12" s="1"/>
  <c r="L71" i="12"/>
  <c r="L70" i="12"/>
  <c r="M70" i="12" s="1"/>
  <c r="N70" i="12" s="1"/>
  <c r="O70" i="12" s="1"/>
  <c r="L69" i="12"/>
  <c r="M69" i="12" s="1"/>
  <c r="N69" i="12" s="1"/>
  <c r="O69" i="12" s="1"/>
  <c r="L68" i="12"/>
  <c r="M68" i="12" s="1"/>
  <c r="N68" i="12" s="1"/>
  <c r="O68" i="12" s="1"/>
  <c r="L67" i="12"/>
  <c r="M67" i="12" s="1"/>
  <c r="N67" i="12" s="1"/>
  <c r="O67" i="12" s="1"/>
  <c r="L66" i="12"/>
  <c r="M66" i="12" s="1"/>
  <c r="N66" i="12" s="1"/>
  <c r="O66" i="12" s="1"/>
  <c r="L65" i="12"/>
  <c r="M65" i="12" s="1"/>
  <c r="N65" i="12" s="1"/>
  <c r="O65" i="12" s="1"/>
  <c r="L64" i="12"/>
  <c r="M64" i="12" s="1"/>
  <c r="N64" i="12" s="1"/>
  <c r="O64" i="12" s="1"/>
  <c r="M63" i="12"/>
  <c r="N63" i="12" s="1"/>
  <c r="O63" i="12" s="1"/>
  <c r="L63" i="12"/>
  <c r="L62" i="12"/>
  <c r="M62" i="12" s="1"/>
  <c r="N62" i="12" s="1"/>
  <c r="O62" i="12" s="1"/>
  <c r="L61" i="12"/>
  <c r="M61" i="12" s="1"/>
  <c r="N61" i="12" s="1"/>
  <c r="O61" i="12" s="1"/>
  <c r="L60" i="12"/>
  <c r="M60" i="12" s="1"/>
  <c r="N60" i="12" s="1"/>
  <c r="O60" i="12" s="1"/>
  <c r="L59" i="12"/>
  <c r="M59" i="12" s="1"/>
  <c r="N59" i="12" s="1"/>
  <c r="O59" i="12" s="1"/>
  <c r="L58" i="12"/>
  <c r="M58" i="12" s="1"/>
  <c r="N58" i="12" s="1"/>
  <c r="O58" i="12" s="1"/>
  <c r="L57" i="12"/>
  <c r="M57" i="12" s="1"/>
  <c r="N57" i="12" s="1"/>
  <c r="O57" i="12" s="1"/>
  <c r="L56" i="12"/>
  <c r="M56" i="12" s="1"/>
  <c r="N56" i="12" s="1"/>
  <c r="O56" i="12" s="1"/>
  <c r="M55" i="12"/>
  <c r="N55" i="12" s="1"/>
  <c r="O55" i="12" s="1"/>
  <c r="L55" i="12"/>
  <c r="L54" i="12"/>
  <c r="M54" i="12" s="1"/>
  <c r="N54" i="12" s="1"/>
  <c r="O54" i="12" s="1"/>
  <c r="L53" i="12"/>
  <c r="M53" i="12" s="1"/>
  <c r="N53" i="12" s="1"/>
  <c r="O53" i="12" s="1"/>
  <c r="L52" i="12"/>
  <c r="M52" i="12" s="1"/>
  <c r="N52" i="12" s="1"/>
  <c r="O52" i="12" s="1"/>
  <c r="L51" i="12"/>
  <c r="M51" i="12" s="1"/>
  <c r="N51" i="12" s="1"/>
  <c r="O51" i="12" s="1"/>
  <c r="L50" i="12"/>
  <c r="M50" i="12" s="1"/>
  <c r="N50" i="12" s="1"/>
  <c r="O50" i="12" s="1"/>
  <c r="L49" i="12"/>
  <c r="M49" i="12" s="1"/>
  <c r="N49" i="12" s="1"/>
  <c r="O49" i="12" s="1"/>
  <c r="L48" i="12"/>
  <c r="M48" i="12" s="1"/>
  <c r="N48" i="12" s="1"/>
  <c r="O48" i="12" s="1"/>
  <c r="M47" i="12"/>
  <c r="N47" i="12" s="1"/>
  <c r="O47" i="12" s="1"/>
  <c r="L47" i="12"/>
  <c r="L46" i="12"/>
  <c r="M46" i="12" s="1"/>
  <c r="N46" i="12" s="1"/>
  <c r="O46" i="12" s="1"/>
  <c r="L45" i="12"/>
  <c r="M45" i="12" s="1"/>
  <c r="N45" i="12" s="1"/>
  <c r="O45" i="12" s="1"/>
  <c r="L44" i="12"/>
  <c r="M44" i="12" s="1"/>
  <c r="N44" i="12" s="1"/>
  <c r="O44" i="12" s="1"/>
  <c r="L43" i="12"/>
  <c r="M43" i="12" s="1"/>
  <c r="N43" i="12" s="1"/>
  <c r="O43" i="12" s="1"/>
  <c r="L42" i="12"/>
  <c r="M42" i="12" s="1"/>
  <c r="N42" i="12" s="1"/>
  <c r="O42" i="12" s="1"/>
  <c r="L41" i="12"/>
  <c r="M41" i="12" s="1"/>
  <c r="N41" i="12" s="1"/>
  <c r="O41" i="12" s="1"/>
  <c r="L40" i="12"/>
  <c r="M40" i="12" s="1"/>
  <c r="N40" i="12" s="1"/>
  <c r="O40" i="12" s="1"/>
  <c r="L39" i="12"/>
  <c r="M39" i="12" s="1"/>
  <c r="N39" i="12" s="1"/>
  <c r="O39" i="12" s="1"/>
  <c r="L38" i="12"/>
  <c r="M38" i="12" s="1"/>
  <c r="N38" i="12" s="1"/>
  <c r="O38" i="12" s="1"/>
  <c r="L37" i="12"/>
  <c r="M37" i="12" s="1"/>
  <c r="N37" i="12" s="1"/>
  <c r="O37" i="12" s="1"/>
  <c r="M36" i="12"/>
  <c r="N36" i="12" s="1"/>
  <c r="O36" i="12" s="1"/>
  <c r="L36" i="12"/>
  <c r="L35" i="12"/>
  <c r="M35" i="12" s="1"/>
  <c r="N35" i="12" s="1"/>
  <c r="O35" i="12" s="1"/>
  <c r="M34" i="12"/>
  <c r="N34" i="12" s="1"/>
  <c r="O34" i="12" s="1"/>
  <c r="L34" i="12"/>
  <c r="L33" i="12"/>
  <c r="M33" i="12" s="1"/>
  <c r="N33" i="12" s="1"/>
  <c r="O33" i="12" s="1"/>
  <c r="L32" i="12"/>
  <c r="M32" i="12" s="1"/>
  <c r="N32" i="12" s="1"/>
  <c r="O32" i="12" s="1"/>
  <c r="M31" i="12"/>
  <c r="N31" i="12" s="1"/>
  <c r="O31" i="12" s="1"/>
  <c r="L31" i="12"/>
  <c r="L30" i="12"/>
  <c r="M30" i="12" s="1"/>
  <c r="N30" i="12" s="1"/>
  <c r="O30" i="12" s="1"/>
  <c r="L29" i="12"/>
  <c r="M29" i="12" s="1"/>
  <c r="N29" i="12" s="1"/>
  <c r="O29" i="12" s="1"/>
  <c r="M28" i="12"/>
  <c r="N28" i="12" s="1"/>
  <c r="O28" i="12" s="1"/>
  <c r="L28" i="12"/>
  <c r="L27" i="12"/>
  <c r="M27" i="12" s="1"/>
  <c r="N27" i="12" s="1"/>
  <c r="O27" i="12" s="1"/>
  <c r="L26" i="12"/>
  <c r="M26" i="12" s="1"/>
  <c r="N26" i="12" s="1"/>
  <c r="O26" i="12" s="1"/>
  <c r="L25" i="12"/>
  <c r="M25" i="12" s="1"/>
  <c r="N25" i="12" s="1"/>
  <c r="O25" i="12" s="1"/>
  <c r="L24" i="12"/>
  <c r="M24" i="12" s="1"/>
  <c r="N24" i="12" s="1"/>
  <c r="O24" i="12" s="1"/>
  <c r="L23" i="12"/>
  <c r="M23" i="12" s="1"/>
  <c r="N23" i="12" s="1"/>
  <c r="O23" i="12" s="1"/>
  <c r="L22" i="12"/>
  <c r="M22" i="12" s="1"/>
  <c r="N22" i="12" s="1"/>
  <c r="O22" i="12" s="1"/>
  <c r="L21" i="12"/>
  <c r="M21" i="12" s="1"/>
  <c r="N21" i="12" s="1"/>
  <c r="O21" i="12" s="1"/>
  <c r="L20" i="12"/>
  <c r="M20" i="12" s="1"/>
  <c r="N20" i="12" s="1"/>
  <c r="O20" i="12" s="1"/>
  <c r="L19" i="12"/>
  <c r="M19" i="12" s="1"/>
  <c r="N19" i="12" s="1"/>
  <c r="O19" i="12" s="1"/>
  <c r="L18" i="12"/>
  <c r="M18" i="12" s="1"/>
  <c r="N18" i="12" s="1"/>
  <c r="O18" i="12" s="1"/>
  <c r="L17" i="12"/>
  <c r="M17" i="12" s="1"/>
  <c r="N17" i="12" s="1"/>
  <c r="O17" i="12" s="1"/>
  <c r="L16" i="12"/>
  <c r="M16" i="12" s="1"/>
  <c r="N16" i="12" s="1"/>
  <c r="O16" i="12" s="1"/>
  <c r="L15" i="12"/>
  <c r="M15" i="12" s="1"/>
  <c r="N15" i="12" s="1"/>
  <c r="O15" i="12" s="1"/>
  <c r="L14" i="12"/>
  <c r="M14" i="12" s="1"/>
  <c r="N14" i="12" s="1"/>
  <c r="O14" i="12" s="1"/>
  <c r="L13" i="12"/>
  <c r="M13" i="12" s="1"/>
  <c r="N13" i="12" s="1"/>
  <c r="O13" i="12" s="1"/>
  <c r="L12" i="12"/>
  <c r="M12" i="12" s="1"/>
  <c r="N12" i="12" s="1"/>
  <c r="O12" i="12" s="1"/>
  <c r="L11" i="12"/>
  <c r="M11" i="12" s="1"/>
  <c r="N11" i="12" s="1"/>
  <c r="O11" i="12" s="1"/>
  <c r="L10" i="12"/>
  <c r="M10" i="12" s="1"/>
  <c r="N10" i="12" s="1"/>
  <c r="O10" i="12" s="1"/>
  <c r="L9" i="12"/>
  <c r="M9" i="12" s="1"/>
  <c r="N9" i="12" s="1"/>
  <c r="O9" i="12" s="1"/>
  <c r="L8" i="12"/>
  <c r="M8" i="12" s="1"/>
  <c r="N8" i="12" s="1"/>
  <c r="O8" i="12" s="1"/>
  <c r="M7" i="12"/>
  <c r="N7" i="12" s="1"/>
  <c r="O7" i="12" s="1"/>
  <c r="L7" i="12"/>
  <c r="L6" i="12"/>
  <c r="M6" i="12" s="1"/>
  <c r="N6" i="12" s="1"/>
  <c r="O6" i="12" s="1"/>
  <c r="L5" i="12"/>
  <c r="M5" i="12" s="1"/>
  <c r="N5" i="12" s="1"/>
  <c r="O5" i="12" s="1"/>
  <c r="L4" i="12"/>
  <c r="M4" i="12" s="1"/>
  <c r="N4" i="12" s="1"/>
  <c r="O4" i="12" s="1"/>
  <c r="L3" i="12"/>
  <c r="M3" i="12" s="1"/>
  <c r="N3" i="12" s="1"/>
  <c r="O3" i="12" s="1"/>
  <c r="Z4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W93" i="11"/>
  <c r="W94" i="11"/>
  <c r="W95" i="11"/>
  <c r="W96" i="11"/>
  <c r="W97" i="11"/>
  <c r="W98" i="11"/>
  <c r="W99" i="11"/>
  <c r="W100" i="11"/>
  <c r="W101" i="11"/>
  <c r="W102" i="11"/>
  <c r="W103" i="11"/>
  <c r="W104" i="11"/>
  <c r="W105" i="11"/>
  <c r="W106" i="11"/>
  <c r="W107" i="11"/>
  <c r="W108" i="11"/>
  <c r="W109" i="11"/>
  <c r="W110" i="11"/>
  <c r="W111" i="11"/>
  <c r="W112" i="11"/>
  <c r="W113" i="11"/>
  <c r="W114" i="11"/>
  <c r="W115" i="11"/>
  <c r="W116" i="11"/>
  <c r="W117" i="11"/>
  <c r="W118" i="11"/>
  <c r="W119" i="11"/>
  <c r="W120" i="11"/>
  <c r="W121" i="11"/>
  <c r="W122" i="11"/>
  <c r="W123" i="11"/>
  <c r="W124" i="11"/>
  <c r="W125" i="11"/>
  <c r="W126" i="11"/>
  <c r="W127" i="11"/>
  <c r="W128" i="11"/>
  <c r="W129" i="11"/>
  <c r="W130" i="11"/>
  <c r="W131" i="11"/>
  <c r="W132" i="11"/>
  <c r="W133" i="11"/>
  <c r="W134" i="11"/>
  <c r="W135" i="11"/>
  <c r="W136" i="11"/>
  <c r="W137" i="11"/>
  <c r="W138" i="11"/>
  <c r="W139" i="11"/>
  <c r="W140" i="11"/>
  <c r="W141" i="11"/>
  <c r="W142" i="11"/>
  <c r="W143" i="11"/>
  <c r="W144" i="11"/>
  <c r="W145" i="11"/>
  <c r="W146" i="11"/>
  <c r="W147" i="11"/>
  <c r="W148" i="11"/>
  <c r="W149" i="11"/>
  <c r="W150" i="11"/>
  <c r="W151" i="11"/>
  <c r="W152" i="11"/>
  <c r="W153" i="11"/>
  <c r="W154" i="11"/>
  <c r="W155" i="11"/>
  <c r="W156" i="11"/>
  <c r="W157" i="11"/>
  <c r="W158" i="11"/>
  <c r="W159" i="11"/>
  <c r="W160" i="11"/>
  <c r="W161" i="11"/>
  <c r="W162" i="11"/>
  <c r="W163" i="11"/>
  <c r="W164" i="11"/>
  <c r="W165" i="11"/>
  <c r="W166" i="11"/>
  <c r="W167" i="11"/>
  <c r="W168" i="11"/>
  <c r="W169" i="11"/>
  <c r="W170" i="11"/>
  <c r="W171" i="11"/>
  <c r="W172" i="11"/>
  <c r="W173" i="11"/>
  <c r="W174" i="11"/>
  <c r="W175" i="11"/>
  <c r="W176" i="11"/>
  <c r="W177" i="11"/>
  <c r="W178" i="11"/>
  <c r="W179" i="11"/>
  <c r="W180" i="11"/>
  <c r="W181" i="11"/>
  <c r="W182" i="11"/>
  <c r="W183" i="11"/>
  <c r="W184" i="11"/>
  <c r="W185" i="11"/>
  <c r="W186" i="11"/>
  <c r="W187" i="11"/>
  <c r="W188" i="11"/>
  <c r="W189" i="11"/>
  <c r="W190" i="11"/>
  <c r="W191" i="11"/>
  <c r="W192" i="11"/>
  <c r="W193" i="11"/>
  <c r="W194" i="11"/>
  <c r="W195" i="11"/>
  <c r="W196" i="11"/>
  <c r="W197" i="11"/>
  <c r="W198" i="11"/>
  <c r="W199" i="11"/>
  <c r="W200" i="11"/>
  <c r="W201" i="11"/>
  <c r="W202" i="11"/>
  <c r="W203" i="11"/>
  <c r="W204" i="11"/>
  <c r="W205" i="11"/>
  <c r="W206" i="11"/>
  <c r="W207" i="11"/>
  <c r="W208" i="11"/>
  <c r="W209" i="11"/>
  <c r="W210" i="11"/>
  <c r="W211" i="11"/>
  <c r="W212" i="11"/>
  <c r="W213" i="11"/>
  <c r="W214" i="11"/>
  <c r="W215" i="11"/>
  <c r="W216" i="11"/>
  <c r="W217" i="11"/>
  <c r="W218" i="11"/>
  <c r="W219" i="11"/>
  <c r="W220" i="11"/>
  <c r="W221" i="11"/>
  <c r="W222" i="11"/>
  <c r="W223" i="11"/>
  <c r="W224" i="11"/>
  <c r="W225" i="11"/>
  <c r="W226" i="11"/>
  <c r="W227" i="11"/>
  <c r="W228" i="11"/>
  <c r="W229" i="11"/>
  <c r="W230" i="11"/>
  <c r="W231" i="11"/>
  <c r="W232" i="11"/>
  <c r="W233" i="11"/>
  <c r="W234" i="11"/>
  <c r="W235" i="11"/>
  <c r="W236" i="11"/>
  <c r="W237" i="11"/>
  <c r="W238" i="11"/>
  <c r="W239" i="11"/>
  <c r="W240" i="11"/>
  <c r="W241" i="11"/>
  <c r="W242" i="11"/>
  <c r="W243" i="11"/>
  <c r="W244" i="11"/>
  <c r="W245" i="11"/>
  <c r="W246" i="11"/>
  <c r="W247" i="11"/>
  <c r="W248" i="11"/>
  <c r="W249" i="11"/>
  <c r="W250" i="11"/>
  <c r="W251" i="11"/>
  <c r="W252" i="11"/>
  <c r="W8" i="11"/>
  <c r="X8" i="11"/>
  <c r="L253" i="11"/>
  <c r="M253" i="11" s="1"/>
  <c r="N253" i="11" s="1"/>
  <c r="O253" i="11" s="1"/>
  <c r="L252" i="11"/>
  <c r="M252" i="11" s="1"/>
  <c r="N252" i="11" s="1"/>
  <c r="O252" i="11" s="1"/>
  <c r="L251" i="11"/>
  <c r="M251" i="11" s="1"/>
  <c r="N251" i="11" s="1"/>
  <c r="O251" i="11" s="1"/>
  <c r="L250" i="11"/>
  <c r="M250" i="11" s="1"/>
  <c r="N250" i="11" s="1"/>
  <c r="O250" i="11" s="1"/>
  <c r="L249" i="11"/>
  <c r="M249" i="11" s="1"/>
  <c r="N249" i="11" s="1"/>
  <c r="O249" i="11" s="1"/>
  <c r="M248" i="11"/>
  <c r="N248" i="11" s="1"/>
  <c r="O248" i="11" s="1"/>
  <c r="L248" i="11"/>
  <c r="L247" i="11"/>
  <c r="M247" i="11" s="1"/>
  <c r="N247" i="11" s="1"/>
  <c r="O247" i="11" s="1"/>
  <c r="N246" i="11"/>
  <c r="O246" i="11" s="1"/>
  <c r="M246" i="11"/>
  <c r="L246" i="11"/>
  <c r="L245" i="11"/>
  <c r="M245" i="11" s="1"/>
  <c r="N245" i="11" s="1"/>
  <c r="O245" i="11" s="1"/>
  <c r="M244" i="11"/>
  <c r="N244" i="11" s="1"/>
  <c r="O244" i="11" s="1"/>
  <c r="L244" i="11"/>
  <c r="L243" i="11"/>
  <c r="M243" i="11" s="1"/>
  <c r="N243" i="11" s="1"/>
  <c r="O243" i="11" s="1"/>
  <c r="L242" i="11"/>
  <c r="M242" i="11" s="1"/>
  <c r="N242" i="11" s="1"/>
  <c r="O242" i="11" s="1"/>
  <c r="L241" i="11"/>
  <c r="M241" i="11" s="1"/>
  <c r="N241" i="11" s="1"/>
  <c r="O241" i="11" s="1"/>
  <c r="M240" i="11"/>
  <c r="N240" i="11" s="1"/>
  <c r="O240" i="11" s="1"/>
  <c r="L240" i="11"/>
  <c r="L239" i="11"/>
  <c r="M239" i="11" s="1"/>
  <c r="N239" i="11" s="1"/>
  <c r="O239" i="11" s="1"/>
  <c r="L238" i="11"/>
  <c r="M238" i="11" s="1"/>
  <c r="N238" i="11" s="1"/>
  <c r="O238" i="11" s="1"/>
  <c r="L237" i="11"/>
  <c r="M237" i="11" s="1"/>
  <c r="N237" i="11" s="1"/>
  <c r="O237" i="11" s="1"/>
  <c r="L236" i="11"/>
  <c r="M236" i="11" s="1"/>
  <c r="N236" i="11" s="1"/>
  <c r="O236" i="11" s="1"/>
  <c r="L235" i="11"/>
  <c r="M235" i="11" s="1"/>
  <c r="N235" i="11" s="1"/>
  <c r="O235" i="11" s="1"/>
  <c r="L234" i="11"/>
  <c r="M234" i="11" s="1"/>
  <c r="N234" i="11" s="1"/>
  <c r="O234" i="11" s="1"/>
  <c r="L233" i="11"/>
  <c r="M233" i="11" s="1"/>
  <c r="N233" i="11" s="1"/>
  <c r="O233" i="11" s="1"/>
  <c r="M232" i="11"/>
  <c r="N232" i="11" s="1"/>
  <c r="O232" i="11" s="1"/>
  <c r="L232" i="11"/>
  <c r="L231" i="11"/>
  <c r="M231" i="11" s="1"/>
  <c r="N231" i="11" s="1"/>
  <c r="O231" i="11" s="1"/>
  <c r="N230" i="11"/>
  <c r="O230" i="11" s="1"/>
  <c r="M230" i="11"/>
  <c r="L230" i="11"/>
  <c r="L229" i="11"/>
  <c r="M229" i="11" s="1"/>
  <c r="N229" i="11" s="1"/>
  <c r="O229" i="11" s="1"/>
  <c r="M228" i="11"/>
  <c r="N228" i="11" s="1"/>
  <c r="O228" i="11" s="1"/>
  <c r="L228" i="11"/>
  <c r="L227" i="11"/>
  <c r="M227" i="11" s="1"/>
  <c r="N227" i="11" s="1"/>
  <c r="O227" i="11" s="1"/>
  <c r="L226" i="11"/>
  <c r="M226" i="11" s="1"/>
  <c r="N226" i="11" s="1"/>
  <c r="O226" i="11" s="1"/>
  <c r="L225" i="11"/>
  <c r="M225" i="11" s="1"/>
  <c r="N225" i="11" s="1"/>
  <c r="O225" i="11" s="1"/>
  <c r="O224" i="11"/>
  <c r="M224" i="11"/>
  <c r="N224" i="11" s="1"/>
  <c r="L224" i="11"/>
  <c r="L223" i="11"/>
  <c r="M223" i="11" s="1"/>
  <c r="N223" i="11" s="1"/>
  <c r="O223" i="11" s="1"/>
  <c r="L222" i="11"/>
  <c r="M222" i="11" s="1"/>
  <c r="N222" i="11" s="1"/>
  <c r="O222" i="11" s="1"/>
  <c r="L221" i="11"/>
  <c r="M221" i="11" s="1"/>
  <c r="N221" i="11" s="1"/>
  <c r="O221" i="11" s="1"/>
  <c r="L220" i="11"/>
  <c r="M220" i="11" s="1"/>
  <c r="N220" i="11" s="1"/>
  <c r="O220" i="11" s="1"/>
  <c r="L219" i="11"/>
  <c r="M219" i="11" s="1"/>
  <c r="N219" i="11" s="1"/>
  <c r="O219" i="11" s="1"/>
  <c r="N218" i="11"/>
  <c r="O218" i="11" s="1"/>
  <c r="L218" i="11"/>
  <c r="M218" i="11" s="1"/>
  <c r="L217" i="11"/>
  <c r="M217" i="11" s="1"/>
  <c r="N217" i="11" s="1"/>
  <c r="O217" i="11" s="1"/>
  <c r="M216" i="11"/>
  <c r="N216" i="11" s="1"/>
  <c r="O216" i="11" s="1"/>
  <c r="L216" i="11"/>
  <c r="L215" i="11"/>
  <c r="M215" i="11" s="1"/>
  <c r="N215" i="11" s="1"/>
  <c r="O215" i="11" s="1"/>
  <c r="L214" i="11"/>
  <c r="M214" i="11" s="1"/>
  <c r="N214" i="11" s="1"/>
  <c r="O214" i="11" s="1"/>
  <c r="L213" i="11"/>
  <c r="M213" i="11" s="1"/>
  <c r="N213" i="11" s="1"/>
  <c r="O213" i="11" s="1"/>
  <c r="M212" i="11"/>
  <c r="N212" i="11" s="1"/>
  <c r="O212" i="11" s="1"/>
  <c r="L212" i="11"/>
  <c r="L211" i="11"/>
  <c r="M211" i="11" s="1"/>
  <c r="N211" i="11" s="1"/>
  <c r="O211" i="11" s="1"/>
  <c r="L210" i="11"/>
  <c r="M210" i="11" s="1"/>
  <c r="N210" i="11" s="1"/>
  <c r="O210" i="11" s="1"/>
  <c r="L209" i="11"/>
  <c r="M209" i="11" s="1"/>
  <c r="N209" i="11" s="1"/>
  <c r="O209" i="11" s="1"/>
  <c r="M208" i="11"/>
  <c r="N208" i="11" s="1"/>
  <c r="O208" i="11" s="1"/>
  <c r="L208" i="11"/>
  <c r="L207" i="11"/>
  <c r="M207" i="11" s="1"/>
  <c r="N207" i="11" s="1"/>
  <c r="O207" i="11" s="1"/>
  <c r="L206" i="11"/>
  <c r="M206" i="11" s="1"/>
  <c r="N206" i="11" s="1"/>
  <c r="O206" i="11" s="1"/>
  <c r="L205" i="11"/>
  <c r="M205" i="11" s="1"/>
  <c r="N205" i="11" s="1"/>
  <c r="O205" i="11" s="1"/>
  <c r="L204" i="11"/>
  <c r="M204" i="11" s="1"/>
  <c r="N204" i="11" s="1"/>
  <c r="O204" i="11" s="1"/>
  <c r="L203" i="11"/>
  <c r="M203" i="11" s="1"/>
  <c r="N203" i="11" s="1"/>
  <c r="O203" i="11" s="1"/>
  <c r="L202" i="11"/>
  <c r="M202" i="11" s="1"/>
  <c r="N202" i="11" s="1"/>
  <c r="O202" i="11" s="1"/>
  <c r="L201" i="11"/>
  <c r="M201" i="11" s="1"/>
  <c r="N201" i="11" s="1"/>
  <c r="O201" i="11" s="1"/>
  <c r="M200" i="11"/>
  <c r="N200" i="11" s="1"/>
  <c r="O200" i="11" s="1"/>
  <c r="L200" i="11"/>
  <c r="L199" i="11"/>
  <c r="M199" i="11" s="1"/>
  <c r="N199" i="11" s="1"/>
  <c r="O199" i="11" s="1"/>
  <c r="L198" i="11"/>
  <c r="M198" i="11" s="1"/>
  <c r="N198" i="11" s="1"/>
  <c r="O198" i="11" s="1"/>
  <c r="L197" i="11"/>
  <c r="M197" i="11" s="1"/>
  <c r="N197" i="11" s="1"/>
  <c r="O197" i="11" s="1"/>
  <c r="M196" i="11"/>
  <c r="N196" i="11" s="1"/>
  <c r="O196" i="11" s="1"/>
  <c r="L196" i="11"/>
  <c r="L195" i="11"/>
  <c r="M195" i="11" s="1"/>
  <c r="N195" i="11" s="1"/>
  <c r="O195" i="11" s="1"/>
  <c r="L194" i="11"/>
  <c r="M194" i="11" s="1"/>
  <c r="N194" i="11" s="1"/>
  <c r="O194" i="11" s="1"/>
  <c r="L193" i="11"/>
  <c r="M193" i="11" s="1"/>
  <c r="N193" i="11" s="1"/>
  <c r="O193" i="11" s="1"/>
  <c r="M192" i="11"/>
  <c r="N192" i="11" s="1"/>
  <c r="O192" i="11" s="1"/>
  <c r="L192" i="11"/>
  <c r="L191" i="11"/>
  <c r="M191" i="11" s="1"/>
  <c r="N191" i="11" s="1"/>
  <c r="O191" i="11" s="1"/>
  <c r="L190" i="11"/>
  <c r="M190" i="11" s="1"/>
  <c r="N190" i="11" s="1"/>
  <c r="O190" i="11" s="1"/>
  <c r="L189" i="11"/>
  <c r="M189" i="11" s="1"/>
  <c r="N189" i="11" s="1"/>
  <c r="O189" i="11" s="1"/>
  <c r="L188" i="11"/>
  <c r="M188" i="11" s="1"/>
  <c r="N188" i="11" s="1"/>
  <c r="O188" i="11" s="1"/>
  <c r="L187" i="11"/>
  <c r="M187" i="11" s="1"/>
  <c r="N187" i="11" s="1"/>
  <c r="O187" i="11" s="1"/>
  <c r="L186" i="11"/>
  <c r="M186" i="11" s="1"/>
  <c r="N186" i="11" s="1"/>
  <c r="O186" i="11" s="1"/>
  <c r="L185" i="11"/>
  <c r="M185" i="11" s="1"/>
  <c r="N185" i="11" s="1"/>
  <c r="O185" i="11" s="1"/>
  <c r="M184" i="11"/>
  <c r="N184" i="11" s="1"/>
  <c r="O184" i="11" s="1"/>
  <c r="L184" i="11"/>
  <c r="L183" i="11"/>
  <c r="M183" i="11" s="1"/>
  <c r="N183" i="11" s="1"/>
  <c r="O183" i="11" s="1"/>
  <c r="L182" i="11"/>
  <c r="M182" i="11" s="1"/>
  <c r="N182" i="11" s="1"/>
  <c r="O182" i="11" s="1"/>
  <c r="L181" i="11"/>
  <c r="M181" i="11" s="1"/>
  <c r="N181" i="11" s="1"/>
  <c r="O181" i="11" s="1"/>
  <c r="M180" i="11"/>
  <c r="N180" i="11" s="1"/>
  <c r="O180" i="11" s="1"/>
  <c r="L180" i="11"/>
  <c r="L179" i="11"/>
  <c r="M179" i="11" s="1"/>
  <c r="N179" i="11" s="1"/>
  <c r="O179" i="11" s="1"/>
  <c r="L178" i="11"/>
  <c r="M178" i="11" s="1"/>
  <c r="N178" i="11" s="1"/>
  <c r="O178" i="11" s="1"/>
  <c r="L177" i="11"/>
  <c r="M177" i="11" s="1"/>
  <c r="N177" i="11" s="1"/>
  <c r="O177" i="11" s="1"/>
  <c r="O176" i="11"/>
  <c r="M176" i="11"/>
  <c r="N176" i="11" s="1"/>
  <c r="L176" i="11"/>
  <c r="L175" i="11"/>
  <c r="M175" i="11" s="1"/>
  <c r="N175" i="11" s="1"/>
  <c r="O175" i="11" s="1"/>
  <c r="L174" i="11"/>
  <c r="M174" i="11" s="1"/>
  <c r="N174" i="11" s="1"/>
  <c r="O174" i="11" s="1"/>
  <c r="L173" i="11"/>
  <c r="M173" i="11" s="1"/>
  <c r="N173" i="11" s="1"/>
  <c r="O173" i="11" s="1"/>
  <c r="L172" i="11"/>
  <c r="M172" i="11" s="1"/>
  <c r="N172" i="11" s="1"/>
  <c r="O172" i="11" s="1"/>
  <c r="L171" i="11"/>
  <c r="M171" i="11" s="1"/>
  <c r="N171" i="11" s="1"/>
  <c r="O171" i="11" s="1"/>
  <c r="N170" i="11"/>
  <c r="O170" i="11" s="1"/>
  <c r="L170" i="11"/>
  <c r="M170" i="11" s="1"/>
  <c r="L169" i="11"/>
  <c r="M169" i="11" s="1"/>
  <c r="N169" i="11" s="1"/>
  <c r="O169" i="11" s="1"/>
  <c r="M168" i="11"/>
  <c r="N168" i="11" s="1"/>
  <c r="O168" i="11" s="1"/>
  <c r="L168" i="11"/>
  <c r="L167" i="11"/>
  <c r="M167" i="11" s="1"/>
  <c r="N167" i="11" s="1"/>
  <c r="O167" i="11" s="1"/>
  <c r="L166" i="11"/>
  <c r="M166" i="11" s="1"/>
  <c r="N166" i="11" s="1"/>
  <c r="O166" i="11" s="1"/>
  <c r="L165" i="11"/>
  <c r="M165" i="11" s="1"/>
  <c r="N165" i="11" s="1"/>
  <c r="O165" i="11" s="1"/>
  <c r="M164" i="11"/>
  <c r="N164" i="11" s="1"/>
  <c r="O164" i="11" s="1"/>
  <c r="L164" i="11"/>
  <c r="L163" i="11"/>
  <c r="M163" i="11" s="1"/>
  <c r="N163" i="11" s="1"/>
  <c r="O163" i="11" s="1"/>
  <c r="L162" i="11"/>
  <c r="M162" i="11" s="1"/>
  <c r="N162" i="11" s="1"/>
  <c r="O162" i="11" s="1"/>
  <c r="L161" i="11"/>
  <c r="M161" i="11" s="1"/>
  <c r="N161" i="11" s="1"/>
  <c r="O161" i="11" s="1"/>
  <c r="M160" i="11"/>
  <c r="N160" i="11" s="1"/>
  <c r="O160" i="11" s="1"/>
  <c r="L160" i="11"/>
  <c r="L159" i="11"/>
  <c r="M159" i="11" s="1"/>
  <c r="N159" i="11" s="1"/>
  <c r="O159" i="11" s="1"/>
  <c r="L158" i="11"/>
  <c r="M158" i="11" s="1"/>
  <c r="N158" i="11" s="1"/>
  <c r="O158" i="11" s="1"/>
  <c r="L157" i="11"/>
  <c r="M157" i="11" s="1"/>
  <c r="N157" i="11" s="1"/>
  <c r="O157" i="11" s="1"/>
  <c r="L156" i="11"/>
  <c r="M156" i="11" s="1"/>
  <c r="N156" i="11" s="1"/>
  <c r="O156" i="11" s="1"/>
  <c r="L155" i="11"/>
  <c r="M155" i="11" s="1"/>
  <c r="N155" i="11" s="1"/>
  <c r="O155" i="11" s="1"/>
  <c r="L154" i="11"/>
  <c r="M154" i="11" s="1"/>
  <c r="N154" i="11" s="1"/>
  <c r="O154" i="11" s="1"/>
  <c r="L153" i="11"/>
  <c r="M153" i="11" s="1"/>
  <c r="N153" i="11" s="1"/>
  <c r="O153" i="11" s="1"/>
  <c r="M152" i="11"/>
  <c r="N152" i="11" s="1"/>
  <c r="O152" i="11" s="1"/>
  <c r="L152" i="11"/>
  <c r="L151" i="11"/>
  <c r="M151" i="11" s="1"/>
  <c r="N151" i="11" s="1"/>
  <c r="O151" i="11" s="1"/>
  <c r="L150" i="11"/>
  <c r="M150" i="11" s="1"/>
  <c r="N150" i="11" s="1"/>
  <c r="O150" i="11" s="1"/>
  <c r="L149" i="11"/>
  <c r="M149" i="11" s="1"/>
  <c r="N149" i="11" s="1"/>
  <c r="O149" i="11" s="1"/>
  <c r="M148" i="11"/>
  <c r="N148" i="11" s="1"/>
  <c r="O148" i="11" s="1"/>
  <c r="L148" i="11"/>
  <c r="L147" i="11"/>
  <c r="M147" i="11" s="1"/>
  <c r="N147" i="11" s="1"/>
  <c r="O147" i="11" s="1"/>
  <c r="L146" i="11"/>
  <c r="M146" i="11" s="1"/>
  <c r="N146" i="11" s="1"/>
  <c r="O146" i="11" s="1"/>
  <c r="L145" i="11"/>
  <c r="M145" i="11" s="1"/>
  <c r="N145" i="11" s="1"/>
  <c r="O145" i="11" s="1"/>
  <c r="M144" i="11"/>
  <c r="N144" i="11" s="1"/>
  <c r="O144" i="11" s="1"/>
  <c r="L144" i="11"/>
  <c r="L143" i="11"/>
  <c r="M143" i="11" s="1"/>
  <c r="N143" i="11" s="1"/>
  <c r="O143" i="11" s="1"/>
  <c r="L142" i="11"/>
  <c r="M142" i="11" s="1"/>
  <c r="N142" i="11" s="1"/>
  <c r="O142" i="11" s="1"/>
  <c r="L141" i="11"/>
  <c r="M141" i="11" s="1"/>
  <c r="N141" i="11" s="1"/>
  <c r="O141" i="11" s="1"/>
  <c r="L140" i="11"/>
  <c r="M140" i="11" s="1"/>
  <c r="N140" i="11" s="1"/>
  <c r="O140" i="11" s="1"/>
  <c r="L139" i="11"/>
  <c r="M139" i="11" s="1"/>
  <c r="N139" i="11" s="1"/>
  <c r="O139" i="11" s="1"/>
  <c r="L138" i="11"/>
  <c r="M138" i="11" s="1"/>
  <c r="N138" i="11" s="1"/>
  <c r="O138" i="11" s="1"/>
  <c r="L137" i="11"/>
  <c r="M137" i="11" s="1"/>
  <c r="N137" i="11" s="1"/>
  <c r="O137" i="11" s="1"/>
  <c r="M136" i="11"/>
  <c r="N136" i="11" s="1"/>
  <c r="O136" i="11" s="1"/>
  <c r="L136" i="11"/>
  <c r="L135" i="11"/>
  <c r="M135" i="11" s="1"/>
  <c r="N135" i="11" s="1"/>
  <c r="O135" i="11" s="1"/>
  <c r="L134" i="11"/>
  <c r="M134" i="11" s="1"/>
  <c r="N134" i="11" s="1"/>
  <c r="O134" i="11" s="1"/>
  <c r="L133" i="11"/>
  <c r="M133" i="11" s="1"/>
  <c r="N133" i="11" s="1"/>
  <c r="O133" i="11" s="1"/>
  <c r="M132" i="11"/>
  <c r="N132" i="11" s="1"/>
  <c r="O132" i="11" s="1"/>
  <c r="L132" i="11"/>
  <c r="L131" i="11"/>
  <c r="M131" i="11" s="1"/>
  <c r="N131" i="11" s="1"/>
  <c r="O131" i="11" s="1"/>
  <c r="L130" i="11"/>
  <c r="M130" i="11" s="1"/>
  <c r="N130" i="11" s="1"/>
  <c r="O130" i="11" s="1"/>
  <c r="L129" i="11"/>
  <c r="M129" i="11" s="1"/>
  <c r="N129" i="11" s="1"/>
  <c r="O129" i="11" s="1"/>
  <c r="O128" i="11"/>
  <c r="M128" i="11"/>
  <c r="N128" i="11" s="1"/>
  <c r="L128" i="11"/>
  <c r="L127" i="11"/>
  <c r="M127" i="11" s="1"/>
  <c r="N127" i="11" s="1"/>
  <c r="O127" i="11" s="1"/>
  <c r="L126" i="11"/>
  <c r="M126" i="11" s="1"/>
  <c r="N126" i="11" s="1"/>
  <c r="O126" i="11" s="1"/>
  <c r="L125" i="11"/>
  <c r="M125" i="11" s="1"/>
  <c r="N125" i="11" s="1"/>
  <c r="O125" i="11" s="1"/>
  <c r="L124" i="11"/>
  <c r="M124" i="11" s="1"/>
  <c r="N124" i="11" s="1"/>
  <c r="O124" i="11" s="1"/>
  <c r="L123" i="11"/>
  <c r="M123" i="11" s="1"/>
  <c r="N123" i="11" s="1"/>
  <c r="O123" i="11" s="1"/>
  <c r="N122" i="11"/>
  <c r="O122" i="11" s="1"/>
  <c r="L122" i="11"/>
  <c r="M122" i="11" s="1"/>
  <c r="L121" i="11"/>
  <c r="M121" i="11" s="1"/>
  <c r="N121" i="11" s="1"/>
  <c r="O121" i="11" s="1"/>
  <c r="M120" i="11"/>
  <c r="N120" i="11" s="1"/>
  <c r="O120" i="11" s="1"/>
  <c r="L120" i="11"/>
  <c r="L119" i="11"/>
  <c r="M119" i="11" s="1"/>
  <c r="N119" i="11" s="1"/>
  <c r="O119" i="11" s="1"/>
  <c r="L118" i="11"/>
  <c r="M118" i="11" s="1"/>
  <c r="N118" i="11" s="1"/>
  <c r="O118" i="11" s="1"/>
  <c r="L117" i="11"/>
  <c r="M117" i="11" s="1"/>
  <c r="N117" i="11" s="1"/>
  <c r="O117" i="11" s="1"/>
  <c r="M116" i="11"/>
  <c r="N116" i="11" s="1"/>
  <c r="O116" i="11" s="1"/>
  <c r="L116" i="11"/>
  <c r="L115" i="11"/>
  <c r="M115" i="11" s="1"/>
  <c r="N115" i="11" s="1"/>
  <c r="O115" i="11" s="1"/>
  <c r="L114" i="11"/>
  <c r="M114" i="11" s="1"/>
  <c r="N114" i="11" s="1"/>
  <c r="O114" i="11" s="1"/>
  <c r="L113" i="11"/>
  <c r="M113" i="11" s="1"/>
  <c r="N113" i="11" s="1"/>
  <c r="O113" i="11" s="1"/>
  <c r="M112" i="11"/>
  <c r="N112" i="11" s="1"/>
  <c r="O112" i="11" s="1"/>
  <c r="L112" i="11"/>
  <c r="L111" i="11"/>
  <c r="M111" i="11" s="1"/>
  <c r="N111" i="11" s="1"/>
  <c r="O111" i="11" s="1"/>
  <c r="L110" i="11"/>
  <c r="M110" i="11" s="1"/>
  <c r="N110" i="11" s="1"/>
  <c r="O110" i="11" s="1"/>
  <c r="L109" i="11"/>
  <c r="M109" i="11" s="1"/>
  <c r="N109" i="11" s="1"/>
  <c r="O109" i="11" s="1"/>
  <c r="L108" i="11"/>
  <c r="M108" i="11" s="1"/>
  <c r="N108" i="11" s="1"/>
  <c r="O108" i="11" s="1"/>
  <c r="L107" i="11"/>
  <c r="M107" i="11" s="1"/>
  <c r="N107" i="11" s="1"/>
  <c r="O107" i="11" s="1"/>
  <c r="L106" i="11"/>
  <c r="M106" i="11" s="1"/>
  <c r="N106" i="11" s="1"/>
  <c r="O106" i="11" s="1"/>
  <c r="L105" i="11"/>
  <c r="M105" i="11" s="1"/>
  <c r="N105" i="11" s="1"/>
  <c r="O105" i="11" s="1"/>
  <c r="M104" i="11"/>
  <c r="N104" i="11" s="1"/>
  <c r="O104" i="11" s="1"/>
  <c r="L104" i="11"/>
  <c r="L103" i="11"/>
  <c r="M103" i="11" s="1"/>
  <c r="N103" i="11" s="1"/>
  <c r="O103" i="11" s="1"/>
  <c r="L102" i="11"/>
  <c r="M102" i="11" s="1"/>
  <c r="N102" i="11" s="1"/>
  <c r="O102" i="11" s="1"/>
  <c r="L101" i="11"/>
  <c r="M101" i="11" s="1"/>
  <c r="N101" i="11" s="1"/>
  <c r="O101" i="11" s="1"/>
  <c r="M100" i="11"/>
  <c r="N100" i="11" s="1"/>
  <c r="O100" i="11" s="1"/>
  <c r="L100" i="11"/>
  <c r="L99" i="11"/>
  <c r="M99" i="11" s="1"/>
  <c r="N99" i="11" s="1"/>
  <c r="O99" i="11" s="1"/>
  <c r="L98" i="11"/>
  <c r="M98" i="11" s="1"/>
  <c r="N98" i="11" s="1"/>
  <c r="O98" i="11" s="1"/>
  <c r="L97" i="11"/>
  <c r="M97" i="11" s="1"/>
  <c r="N97" i="11" s="1"/>
  <c r="O97" i="11" s="1"/>
  <c r="O96" i="11"/>
  <c r="M96" i="11"/>
  <c r="N96" i="11" s="1"/>
  <c r="L96" i="11"/>
  <c r="L95" i="11"/>
  <c r="M95" i="11" s="1"/>
  <c r="N95" i="11" s="1"/>
  <c r="O95" i="11" s="1"/>
  <c r="L94" i="11"/>
  <c r="M94" i="11" s="1"/>
  <c r="N94" i="11" s="1"/>
  <c r="O94" i="11" s="1"/>
  <c r="L93" i="11"/>
  <c r="M93" i="11" s="1"/>
  <c r="N93" i="11" s="1"/>
  <c r="O93" i="11" s="1"/>
  <c r="L92" i="11"/>
  <c r="M92" i="11" s="1"/>
  <c r="N92" i="11" s="1"/>
  <c r="O92" i="11" s="1"/>
  <c r="L91" i="11"/>
  <c r="M91" i="11" s="1"/>
  <c r="N91" i="11" s="1"/>
  <c r="O91" i="11" s="1"/>
  <c r="N90" i="11"/>
  <c r="O90" i="11" s="1"/>
  <c r="L90" i="11"/>
  <c r="M90" i="11" s="1"/>
  <c r="L89" i="11"/>
  <c r="M89" i="11" s="1"/>
  <c r="N89" i="11" s="1"/>
  <c r="O89" i="11" s="1"/>
  <c r="M88" i="11"/>
  <c r="N88" i="11" s="1"/>
  <c r="O88" i="11" s="1"/>
  <c r="L88" i="11"/>
  <c r="L87" i="11"/>
  <c r="M87" i="11" s="1"/>
  <c r="N87" i="11" s="1"/>
  <c r="O87" i="11" s="1"/>
  <c r="L86" i="11"/>
  <c r="M86" i="11" s="1"/>
  <c r="N86" i="11" s="1"/>
  <c r="O86" i="11" s="1"/>
  <c r="L85" i="11"/>
  <c r="M85" i="11" s="1"/>
  <c r="N85" i="11" s="1"/>
  <c r="O85" i="11" s="1"/>
  <c r="M84" i="11"/>
  <c r="N84" i="11" s="1"/>
  <c r="O84" i="11" s="1"/>
  <c r="L84" i="11"/>
  <c r="L83" i="11"/>
  <c r="M83" i="11" s="1"/>
  <c r="N83" i="11" s="1"/>
  <c r="O83" i="11" s="1"/>
  <c r="M82" i="11"/>
  <c r="N82" i="11" s="1"/>
  <c r="O82" i="11" s="1"/>
  <c r="L82" i="11"/>
  <c r="L81" i="11"/>
  <c r="M81" i="11" s="1"/>
  <c r="N81" i="11" s="1"/>
  <c r="O81" i="11" s="1"/>
  <c r="M80" i="11"/>
  <c r="N80" i="11" s="1"/>
  <c r="O80" i="11" s="1"/>
  <c r="L80" i="11"/>
  <c r="L79" i="11"/>
  <c r="M79" i="11" s="1"/>
  <c r="N79" i="11" s="1"/>
  <c r="O79" i="11" s="1"/>
  <c r="M78" i="11"/>
  <c r="N78" i="11" s="1"/>
  <c r="O78" i="11" s="1"/>
  <c r="L78" i="11"/>
  <c r="L77" i="11"/>
  <c r="M77" i="11" s="1"/>
  <c r="N77" i="11" s="1"/>
  <c r="O77" i="11" s="1"/>
  <c r="M76" i="11"/>
  <c r="N76" i="11" s="1"/>
  <c r="O76" i="11" s="1"/>
  <c r="L76" i="11"/>
  <c r="L75" i="11"/>
  <c r="M75" i="11" s="1"/>
  <c r="N75" i="11" s="1"/>
  <c r="O75" i="11" s="1"/>
  <c r="M74" i="11"/>
  <c r="N74" i="11" s="1"/>
  <c r="O74" i="11" s="1"/>
  <c r="L74" i="11"/>
  <c r="L73" i="11"/>
  <c r="M73" i="11" s="1"/>
  <c r="N73" i="11" s="1"/>
  <c r="O73" i="11" s="1"/>
  <c r="M72" i="11"/>
  <c r="N72" i="11" s="1"/>
  <c r="O72" i="11" s="1"/>
  <c r="L72" i="11"/>
  <c r="L71" i="11"/>
  <c r="M71" i="11" s="1"/>
  <c r="N71" i="11" s="1"/>
  <c r="O71" i="11" s="1"/>
  <c r="M70" i="11"/>
  <c r="N70" i="11" s="1"/>
  <c r="O70" i="11" s="1"/>
  <c r="L70" i="11"/>
  <c r="L69" i="11"/>
  <c r="M69" i="11" s="1"/>
  <c r="N69" i="11" s="1"/>
  <c r="O69" i="11" s="1"/>
  <c r="M68" i="11"/>
  <c r="N68" i="11" s="1"/>
  <c r="O68" i="11" s="1"/>
  <c r="L68" i="11"/>
  <c r="L67" i="11"/>
  <c r="M67" i="11" s="1"/>
  <c r="N67" i="11" s="1"/>
  <c r="O67" i="11" s="1"/>
  <c r="M66" i="11"/>
  <c r="N66" i="11" s="1"/>
  <c r="O66" i="11" s="1"/>
  <c r="L66" i="11"/>
  <c r="L65" i="11"/>
  <c r="M65" i="11" s="1"/>
  <c r="N65" i="11" s="1"/>
  <c r="O65" i="11" s="1"/>
  <c r="M64" i="11"/>
  <c r="N64" i="11" s="1"/>
  <c r="O64" i="11" s="1"/>
  <c r="L64" i="11"/>
  <c r="L63" i="11"/>
  <c r="M63" i="11" s="1"/>
  <c r="N63" i="11" s="1"/>
  <c r="O63" i="11" s="1"/>
  <c r="M62" i="11"/>
  <c r="N62" i="11" s="1"/>
  <c r="O62" i="11" s="1"/>
  <c r="L62" i="11"/>
  <c r="L61" i="11"/>
  <c r="M61" i="11" s="1"/>
  <c r="N61" i="11" s="1"/>
  <c r="O61" i="11" s="1"/>
  <c r="M60" i="11"/>
  <c r="N60" i="11" s="1"/>
  <c r="O60" i="11" s="1"/>
  <c r="L60" i="11"/>
  <c r="L59" i="11"/>
  <c r="M59" i="11" s="1"/>
  <c r="N59" i="11" s="1"/>
  <c r="O59" i="11" s="1"/>
  <c r="M58" i="11"/>
  <c r="N58" i="11" s="1"/>
  <c r="O58" i="11" s="1"/>
  <c r="L58" i="11"/>
  <c r="L57" i="11"/>
  <c r="M57" i="11" s="1"/>
  <c r="N57" i="11" s="1"/>
  <c r="O57" i="11" s="1"/>
  <c r="M56" i="11"/>
  <c r="N56" i="11" s="1"/>
  <c r="O56" i="11" s="1"/>
  <c r="L56" i="11"/>
  <c r="L55" i="11"/>
  <c r="M55" i="11" s="1"/>
  <c r="N55" i="11" s="1"/>
  <c r="O55" i="11" s="1"/>
  <c r="M54" i="11"/>
  <c r="N54" i="11" s="1"/>
  <c r="O54" i="11" s="1"/>
  <c r="L54" i="11"/>
  <c r="L53" i="11"/>
  <c r="M53" i="11" s="1"/>
  <c r="N53" i="11" s="1"/>
  <c r="O53" i="11" s="1"/>
  <c r="M52" i="11"/>
  <c r="N52" i="11" s="1"/>
  <c r="O52" i="11" s="1"/>
  <c r="L52" i="11"/>
  <c r="L51" i="11"/>
  <c r="M51" i="11" s="1"/>
  <c r="N51" i="11" s="1"/>
  <c r="O51" i="11" s="1"/>
  <c r="M50" i="11"/>
  <c r="N50" i="11" s="1"/>
  <c r="O50" i="11" s="1"/>
  <c r="L50" i="11"/>
  <c r="L49" i="11"/>
  <c r="M49" i="11" s="1"/>
  <c r="N49" i="11" s="1"/>
  <c r="O49" i="11" s="1"/>
  <c r="M48" i="11"/>
  <c r="N48" i="11" s="1"/>
  <c r="O48" i="11" s="1"/>
  <c r="L48" i="11"/>
  <c r="L47" i="11"/>
  <c r="M47" i="11" s="1"/>
  <c r="N47" i="11" s="1"/>
  <c r="O47" i="11" s="1"/>
  <c r="M46" i="11"/>
  <c r="N46" i="11" s="1"/>
  <c r="O46" i="11" s="1"/>
  <c r="L46" i="11"/>
  <c r="L45" i="11"/>
  <c r="M45" i="11" s="1"/>
  <c r="N45" i="11" s="1"/>
  <c r="O45" i="11" s="1"/>
  <c r="M44" i="11"/>
  <c r="N44" i="11" s="1"/>
  <c r="O44" i="11" s="1"/>
  <c r="L44" i="11"/>
  <c r="L43" i="11"/>
  <c r="M43" i="11" s="1"/>
  <c r="N43" i="11" s="1"/>
  <c r="O43" i="11" s="1"/>
  <c r="M42" i="11"/>
  <c r="N42" i="11" s="1"/>
  <c r="O42" i="11" s="1"/>
  <c r="L42" i="11"/>
  <c r="L41" i="11"/>
  <c r="M41" i="11" s="1"/>
  <c r="N41" i="11" s="1"/>
  <c r="O41" i="11" s="1"/>
  <c r="M40" i="11"/>
  <c r="N40" i="11" s="1"/>
  <c r="O40" i="11" s="1"/>
  <c r="L40" i="11"/>
  <c r="L39" i="11"/>
  <c r="M39" i="11" s="1"/>
  <c r="N39" i="11" s="1"/>
  <c r="O39" i="11" s="1"/>
  <c r="M38" i="11"/>
  <c r="N38" i="11" s="1"/>
  <c r="O38" i="11" s="1"/>
  <c r="L38" i="11"/>
  <c r="L37" i="11"/>
  <c r="M37" i="11" s="1"/>
  <c r="N37" i="11" s="1"/>
  <c r="O37" i="11" s="1"/>
  <c r="M36" i="11"/>
  <c r="N36" i="11" s="1"/>
  <c r="O36" i="11" s="1"/>
  <c r="L36" i="11"/>
  <c r="L35" i="11"/>
  <c r="M35" i="11" s="1"/>
  <c r="N35" i="11" s="1"/>
  <c r="O35" i="11" s="1"/>
  <c r="M34" i="11"/>
  <c r="N34" i="11" s="1"/>
  <c r="O34" i="11" s="1"/>
  <c r="L34" i="11"/>
  <c r="L33" i="11"/>
  <c r="M33" i="11" s="1"/>
  <c r="N33" i="11" s="1"/>
  <c r="O33" i="11" s="1"/>
  <c r="M32" i="11"/>
  <c r="N32" i="11" s="1"/>
  <c r="O32" i="11" s="1"/>
  <c r="L32" i="11"/>
  <c r="L31" i="11"/>
  <c r="M31" i="11" s="1"/>
  <c r="N31" i="11" s="1"/>
  <c r="O31" i="11" s="1"/>
  <c r="M30" i="11"/>
  <c r="N30" i="11" s="1"/>
  <c r="O30" i="11" s="1"/>
  <c r="L30" i="11"/>
  <c r="L29" i="11"/>
  <c r="M29" i="11" s="1"/>
  <c r="N29" i="11" s="1"/>
  <c r="O29" i="11" s="1"/>
  <c r="M28" i="11"/>
  <c r="N28" i="11" s="1"/>
  <c r="O28" i="11" s="1"/>
  <c r="L28" i="11"/>
  <c r="L27" i="11"/>
  <c r="M27" i="11" s="1"/>
  <c r="N27" i="11" s="1"/>
  <c r="O27" i="11" s="1"/>
  <c r="M26" i="11"/>
  <c r="N26" i="11" s="1"/>
  <c r="O26" i="11" s="1"/>
  <c r="L26" i="11"/>
  <c r="L25" i="11"/>
  <c r="M25" i="11" s="1"/>
  <c r="N25" i="11" s="1"/>
  <c r="O25" i="11" s="1"/>
  <c r="M24" i="11"/>
  <c r="N24" i="11" s="1"/>
  <c r="O24" i="11" s="1"/>
  <c r="L24" i="11"/>
  <c r="L23" i="11"/>
  <c r="M23" i="11" s="1"/>
  <c r="N23" i="11" s="1"/>
  <c r="O23" i="11" s="1"/>
  <c r="M22" i="11"/>
  <c r="N22" i="11" s="1"/>
  <c r="O22" i="11" s="1"/>
  <c r="L22" i="11"/>
  <c r="L21" i="11"/>
  <c r="M21" i="11" s="1"/>
  <c r="N21" i="11" s="1"/>
  <c r="O21" i="11" s="1"/>
  <c r="M20" i="11"/>
  <c r="N20" i="11" s="1"/>
  <c r="O20" i="11" s="1"/>
  <c r="L20" i="11"/>
  <c r="L19" i="11"/>
  <c r="M19" i="11" s="1"/>
  <c r="N19" i="11" s="1"/>
  <c r="O19" i="11" s="1"/>
  <c r="M18" i="11"/>
  <c r="N18" i="11" s="1"/>
  <c r="O18" i="11" s="1"/>
  <c r="L18" i="11"/>
  <c r="L17" i="11"/>
  <c r="M17" i="11" s="1"/>
  <c r="N17" i="11" s="1"/>
  <c r="O17" i="11" s="1"/>
  <c r="M16" i="11"/>
  <c r="N16" i="11" s="1"/>
  <c r="O16" i="11" s="1"/>
  <c r="L16" i="11"/>
  <c r="L15" i="11"/>
  <c r="M15" i="11" s="1"/>
  <c r="N15" i="11" s="1"/>
  <c r="O15" i="11" s="1"/>
  <c r="M14" i="11"/>
  <c r="N14" i="11" s="1"/>
  <c r="O14" i="11" s="1"/>
  <c r="L14" i="11"/>
  <c r="L13" i="11"/>
  <c r="M13" i="11" s="1"/>
  <c r="N13" i="11" s="1"/>
  <c r="O13" i="11" s="1"/>
  <c r="M12" i="11"/>
  <c r="N12" i="11" s="1"/>
  <c r="O12" i="11" s="1"/>
  <c r="L12" i="11"/>
  <c r="L11" i="11"/>
  <c r="M11" i="11" s="1"/>
  <c r="N11" i="11" s="1"/>
  <c r="O11" i="11" s="1"/>
  <c r="M10" i="11"/>
  <c r="N10" i="11" s="1"/>
  <c r="O10" i="11" s="1"/>
  <c r="L10" i="11"/>
  <c r="L9" i="11"/>
  <c r="M9" i="11" s="1"/>
  <c r="N9" i="11" s="1"/>
  <c r="O9" i="11" s="1"/>
  <c r="M8" i="11"/>
  <c r="N8" i="11" s="1"/>
  <c r="O8" i="11" s="1"/>
  <c r="L8" i="11"/>
  <c r="L7" i="11"/>
  <c r="M7" i="11" s="1"/>
  <c r="N7" i="11" s="1"/>
  <c r="O7" i="11" s="1"/>
  <c r="M6" i="11"/>
  <c r="N6" i="11" s="1"/>
  <c r="O6" i="11" s="1"/>
  <c r="L6" i="11"/>
  <c r="L5" i="11"/>
  <c r="M5" i="11" s="1"/>
  <c r="N5" i="11" s="1"/>
  <c r="O5" i="11" s="1"/>
  <c r="M4" i="11"/>
  <c r="N4" i="11" s="1"/>
  <c r="O4" i="11" s="1"/>
  <c r="L4" i="11"/>
  <c r="L3" i="11"/>
  <c r="M3" i="11" s="1"/>
  <c r="N3" i="11" s="1"/>
  <c r="O3" i="11" s="1"/>
  <c r="R3" i="11"/>
  <c r="S3" i="11" s="1"/>
  <c r="T3" i="11" s="1"/>
  <c r="U3" i="11" s="1"/>
  <c r="R4" i="11"/>
  <c r="S4" i="11"/>
  <c r="R5" i="11"/>
  <c r="S5" i="11" s="1"/>
  <c r="T5" i="11" s="1"/>
  <c r="U5" i="11" s="1"/>
  <c r="R6" i="11"/>
  <c r="S6" i="11"/>
  <c r="R7" i="11"/>
  <c r="S7" i="11" s="1"/>
  <c r="R8" i="11"/>
  <c r="S8" i="11"/>
  <c r="R9" i="11"/>
  <c r="S9" i="11" s="1"/>
  <c r="R10" i="11"/>
  <c r="S10" i="11"/>
  <c r="R11" i="11"/>
  <c r="S11" i="11" s="1"/>
  <c r="R12" i="11"/>
  <c r="S12" i="11"/>
  <c r="R13" i="11"/>
  <c r="S13" i="11" s="1"/>
  <c r="R14" i="11"/>
  <c r="S14" i="11"/>
  <c r="R15" i="11"/>
  <c r="S15" i="11" s="1"/>
  <c r="R16" i="11"/>
  <c r="S16" i="11"/>
  <c r="R17" i="11"/>
  <c r="S17" i="11" s="1"/>
  <c r="R18" i="11"/>
  <c r="S18" i="11"/>
  <c r="R19" i="11"/>
  <c r="S19" i="11" s="1"/>
  <c r="R20" i="11"/>
  <c r="S20" i="11"/>
  <c r="R21" i="11"/>
  <c r="S21" i="11" s="1"/>
  <c r="T21" i="11" s="1"/>
  <c r="U21" i="11" s="1"/>
  <c r="R22" i="11"/>
  <c r="S22" i="11"/>
  <c r="R23" i="11"/>
  <c r="S23" i="11" s="1"/>
  <c r="R24" i="11"/>
  <c r="S24" i="11"/>
  <c r="R25" i="11"/>
  <c r="S25" i="11" s="1"/>
  <c r="R26" i="11"/>
  <c r="S26" i="11"/>
  <c r="R27" i="11"/>
  <c r="S27" i="11" s="1"/>
  <c r="R28" i="11"/>
  <c r="S28" i="11"/>
  <c r="R29" i="11"/>
  <c r="S29" i="11" s="1"/>
  <c r="R30" i="11"/>
  <c r="S30" i="11"/>
  <c r="R31" i="11"/>
  <c r="S31" i="11" s="1"/>
  <c r="R32" i="11"/>
  <c r="S32" i="11"/>
  <c r="R33" i="11"/>
  <c r="S33" i="11" s="1"/>
  <c r="R34" i="11"/>
  <c r="S34" i="11"/>
  <c r="R35" i="11"/>
  <c r="S35" i="11" s="1"/>
  <c r="R36" i="11"/>
  <c r="S36" i="11"/>
  <c r="R37" i="11"/>
  <c r="S37" i="11" s="1"/>
  <c r="R38" i="11"/>
  <c r="S38" i="11"/>
  <c r="R39" i="11"/>
  <c r="S39" i="11" s="1"/>
  <c r="R40" i="11"/>
  <c r="S40" i="11"/>
  <c r="R41" i="11"/>
  <c r="S41" i="11" s="1"/>
  <c r="R42" i="11"/>
  <c r="S42" i="11"/>
  <c r="R43" i="11"/>
  <c r="S43" i="11" s="1"/>
  <c r="R44" i="11"/>
  <c r="S44" i="11"/>
  <c r="R45" i="11"/>
  <c r="S45" i="11" s="1"/>
  <c r="R46" i="11"/>
  <c r="S46" i="11"/>
  <c r="T46" i="11" s="1"/>
  <c r="U46" i="11" s="1"/>
  <c r="R47" i="11"/>
  <c r="S47" i="11" s="1"/>
  <c r="R48" i="11"/>
  <c r="S48" i="11"/>
  <c r="R49" i="11"/>
  <c r="S49" i="11" s="1"/>
  <c r="R50" i="11"/>
  <c r="S50" i="11"/>
  <c r="T50" i="11" s="1"/>
  <c r="U50" i="11" s="1"/>
  <c r="R51" i="11"/>
  <c r="S51" i="11" s="1"/>
  <c r="R52" i="11"/>
  <c r="S52" i="11"/>
  <c r="R53" i="11"/>
  <c r="S53" i="11" s="1"/>
  <c r="T53" i="11" s="1"/>
  <c r="U53" i="11" s="1"/>
  <c r="R54" i="11"/>
  <c r="S54" i="11"/>
  <c r="T54" i="11" s="1"/>
  <c r="U54" i="11" s="1"/>
  <c r="R55" i="11"/>
  <c r="S55" i="11" s="1"/>
  <c r="R56" i="11"/>
  <c r="S56" i="11"/>
  <c r="R57" i="11"/>
  <c r="S57" i="11" s="1"/>
  <c r="R58" i="11"/>
  <c r="S58" i="11"/>
  <c r="T58" i="11" s="1"/>
  <c r="U58" i="11" s="1"/>
  <c r="R59" i="11"/>
  <c r="S59" i="11" s="1"/>
  <c r="R60" i="11"/>
  <c r="S60" i="11"/>
  <c r="R61" i="11"/>
  <c r="S61" i="11" s="1"/>
  <c r="R62" i="11"/>
  <c r="S62" i="11"/>
  <c r="T62" i="11" s="1"/>
  <c r="U62" i="11" s="1"/>
  <c r="R63" i="11"/>
  <c r="S63" i="11" s="1"/>
  <c r="R64" i="11"/>
  <c r="S64" i="11"/>
  <c r="R65" i="11"/>
  <c r="S65" i="11" s="1"/>
  <c r="R66" i="11"/>
  <c r="S66" i="11"/>
  <c r="T66" i="11" s="1"/>
  <c r="U66" i="11" s="1"/>
  <c r="R67" i="11"/>
  <c r="S67" i="11" s="1"/>
  <c r="R68" i="11"/>
  <c r="S68" i="11"/>
  <c r="R69" i="11"/>
  <c r="S69" i="11" s="1"/>
  <c r="T69" i="11" s="1"/>
  <c r="U69" i="11" s="1"/>
  <c r="R70" i="11"/>
  <c r="S70" i="11"/>
  <c r="T70" i="11" s="1"/>
  <c r="U70" i="11" s="1"/>
  <c r="R71" i="11"/>
  <c r="S71" i="11" s="1"/>
  <c r="R72" i="11"/>
  <c r="S72" i="11"/>
  <c r="R73" i="11"/>
  <c r="S73" i="11" s="1"/>
  <c r="R74" i="11"/>
  <c r="S74" i="11"/>
  <c r="T74" i="11" s="1"/>
  <c r="U74" i="11" s="1"/>
  <c r="R75" i="11"/>
  <c r="S75" i="11" s="1"/>
  <c r="R76" i="11"/>
  <c r="S76" i="11"/>
  <c r="R77" i="11"/>
  <c r="S77" i="11" s="1"/>
  <c r="T77" i="11" s="1"/>
  <c r="U77" i="11" s="1"/>
  <c r="R78" i="11"/>
  <c r="S78" i="11" s="1"/>
  <c r="T78" i="11" s="1"/>
  <c r="U78" i="11" s="1"/>
  <c r="R79" i="11"/>
  <c r="S79" i="11" s="1"/>
  <c r="T79" i="11" s="1"/>
  <c r="U79" i="11" s="1"/>
  <c r="R80" i="11"/>
  <c r="S80" i="11" s="1"/>
  <c r="R81" i="11"/>
  <c r="S81" i="11"/>
  <c r="R82" i="11"/>
  <c r="S82" i="11" s="1"/>
  <c r="T82" i="11" s="1"/>
  <c r="U82" i="11" s="1"/>
  <c r="R83" i="11"/>
  <c r="S83" i="11" s="1"/>
  <c r="T83" i="11" s="1"/>
  <c r="U83" i="11" s="1"/>
  <c r="R84" i="11"/>
  <c r="S84" i="11"/>
  <c r="R85" i="11"/>
  <c r="S85" i="11" s="1"/>
  <c r="R86" i="11"/>
  <c r="S86" i="11" s="1"/>
  <c r="T86" i="11" s="1"/>
  <c r="U86" i="11" s="1"/>
  <c r="R87" i="11"/>
  <c r="S87" i="11" s="1"/>
  <c r="T87" i="11" s="1"/>
  <c r="U87" i="11" s="1"/>
  <c r="R88" i="11"/>
  <c r="S88" i="11"/>
  <c r="R89" i="11"/>
  <c r="S89" i="11" s="1"/>
  <c r="R90" i="11"/>
  <c r="S90" i="11"/>
  <c r="T90" i="11" s="1"/>
  <c r="U90" i="11" s="1"/>
  <c r="R91" i="11"/>
  <c r="S91" i="11" s="1"/>
  <c r="T91" i="11" s="1"/>
  <c r="U91" i="11" s="1"/>
  <c r="R92" i="11"/>
  <c r="S92" i="11" s="1"/>
  <c r="R93" i="11"/>
  <c r="S93" i="11"/>
  <c r="R94" i="11"/>
  <c r="S94" i="11" s="1"/>
  <c r="T94" i="11" s="1"/>
  <c r="U94" i="11" s="1"/>
  <c r="R95" i="11"/>
  <c r="S95" i="11" s="1"/>
  <c r="T95" i="11" s="1"/>
  <c r="U95" i="11" s="1"/>
  <c r="R96" i="11"/>
  <c r="S96" i="11" s="1"/>
  <c r="R97" i="11"/>
  <c r="S97" i="11" s="1"/>
  <c r="T97" i="11" s="1"/>
  <c r="U97" i="11" s="1"/>
  <c r="R98" i="11"/>
  <c r="S98" i="11"/>
  <c r="T98" i="11" s="1"/>
  <c r="U98" i="11" s="1"/>
  <c r="R99" i="11"/>
  <c r="S99" i="11" s="1"/>
  <c r="T99" i="11" s="1"/>
  <c r="U99" i="11" s="1"/>
  <c r="R100" i="11"/>
  <c r="S100" i="11"/>
  <c r="R101" i="11"/>
  <c r="S101" i="11" s="1"/>
  <c r="T101" i="11" s="1"/>
  <c r="U101" i="11" s="1"/>
  <c r="R102" i="11"/>
  <c r="S102" i="11"/>
  <c r="T102" i="11" s="1"/>
  <c r="U102" i="11" s="1"/>
  <c r="R103" i="11"/>
  <c r="S103" i="11" s="1"/>
  <c r="T103" i="11" s="1"/>
  <c r="U103" i="11" s="1"/>
  <c r="R104" i="11"/>
  <c r="S104" i="11" s="1"/>
  <c r="R105" i="11"/>
  <c r="S105" i="11" s="1"/>
  <c r="T105" i="11" s="1"/>
  <c r="U105" i="11" s="1"/>
  <c r="R106" i="11"/>
  <c r="S106" i="11" s="1"/>
  <c r="T106" i="11" s="1"/>
  <c r="U106" i="11" s="1"/>
  <c r="R107" i="11"/>
  <c r="S107" i="11" s="1"/>
  <c r="T107" i="11" s="1"/>
  <c r="U107" i="11" s="1"/>
  <c r="R108" i="11"/>
  <c r="S108" i="11"/>
  <c r="R109" i="11"/>
  <c r="S109" i="11" s="1"/>
  <c r="R110" i="11"/>
  <c r="S110" i="11"/>
  <c r="R111" i="11"/>
  <c r="S111" i="11" s="1"/>
  <c r="T111" i="11" s="1"/>
  <c r="U111" i="11" s="1"/>
  <c r="R112" i="11"/>
  <c r="S112" i="11" s="1"/>
  <c r="R113" i="11"/>
  <c r="S113" i="11"/>
  <c r="R114" i="11"/>
  <c r="S114" i="11" s="1"/>
  <c r="R115" i="11"/>
  <c r="S115" i="11" s="1"/>
  <c r="T115" i="11" s="1"/>
  <c r="U115" i="11" s="1"/>
  <c r="R116" i="11"/>
  <c r="S116" i="11" s="1"/>
  <c r="R117" i="11"/>
  <c r="S117" i="11"/>
  <c r="R118" i="11"/>
  <c r="S118" i="11" s="1"/>
  <c r="R119" i="11"/>
  <c r="S119" i="11" s="1"/>
  <c r="T119" i="11" s="1"/>
  <c r="U119" i="11" s="1"/>
  <c r="R120" i="11"/>
  <c r="S120" i="11" s="1"/>
  <c r="T120" i="11" s="1"/>
  <c r="U120" i="11" s="1"/>
  <c r="R121" i="11"/>
  <c r="S121" i="11" s="1"/>
  <c r="T121" i="11" s="1"/>
  <c r="U121" i="11" s="1"/>
  <c r="R122" i="11"/>
  <c r="S122" i="11"/>
  <c r="R123" i="11"/>
  <c r="S123" i="11" s="1"/>
  <c r="T123" i="11" s="1"/>
  <c r="U123" i="11" s="1"/>
  <c r="R124" i="11"/>
  <c r="S124" i="11"/>
  <c r="R125" i="11"/>
  <c r="S125" i="11" s="1"/>
  <c r="T125" i="11" s="1"/>
  <c r="U125" i="11" s="1"/>
  <c r="R126" i="11"/>
  <c r="S126" i="11" s="1"/>
  <c r="R127" i="11"/>
  <c r="S127" i="11" s="1"/>
  <c r="T127" i="11" s="1"/>
  <c r="U127" i="11" s="1"/>
  <c r="R128" i="11"/>
  <c r="S128" i="11" s="1"/>
  <c r="R129" i="11"/>
  <c r="S129" i="11" s="1"/>
  <c r="T129" i="11" s="1"/>
  <c r="U129" i="11" s="1"/>
  <c r="R130" i="11"/>
  <c r="S130" i="11" s="1"/>
  <c r="T130" i="11" s="1"/>
  <c r="U130" i="11" s="1"/>
  <c r="R131" i="11"/>
  <c r="S131" i="11" s="1"/>
  <c r="T131" i="11" s="1"/>
  <c r="U131" i="11" s="1"/>
  <c r="R132" i="11"/>
  <c r="S132" i="11"/>
  <c r="R133" i="11"/>
  <c r="S133" i="11" s="1"/>
  <c r="T133" i="11" s="1"/>
  <c r="U133" i="11" s="1"/>
  <c r="R134" i="11"/>
  <c r="S134" i="11" s="1"/>
  <c r="T134" i="11" s="1"/>
  <c r="U134" i="11" s="1"/>
  <c r="R135" i="11"/>
  <c r="S135" i="11"/>
  <c r="R136" i="11"/>
  <c r="S136" i="11"/>
  <c r="R137" i="11"/>
  <c r="S137" i="11" s="1"/>
  <c r="R138" i="11"/>
  <c r="S138" i="11" s="1"/>
  <c r="R139" i="11"/>
  <c r="S139" i="11" s="1"/>
  <c r="R140" i="11"/>
  <c r="S140" i="11" s="1"/>
  <c r="T140" i="11" s="1"/>
  <c r="U140" i="11" s="1"/>
  <c r="R141" i="11"/>
  <c r="S141" i="11" s="1"/>
  <c r="T141" i="11" s="1"/>
  <c r="U141" i="11" s="1"/>
  <c r="R142" i="11"/>
  <c r="S142" i="11" s="1"/>
  <c r="R143" i="11"/>
  <c r="S143" i="11" s="1"/>
  <c r="R144" i="11"/>
  <c r="S144" i="11" s="1"/>
  <c r="T144" i="11" s="1"/>
  <c r="U144" i="11" s="1"/>
  <c r="R145" i="11"/>
  <c r="S145" i="11" s="1"/>
  <c r="T145" i="11" s="1"/>
  <c r="U145" i="11" s="1"/>
  <c r="R146" i="11"/>
  <c r="S146" i="11"/>
  <c r="R147" i="11"/>
  <c r="S147" i="11" s="1"/>
  <c r="R148" i="11"/>
  <c r="S148" i="11"/>
  <c r="T148" i="11" s="1"/>
  <c r="U148" i="11" s="1"/>
  <c r="R149" i="11"/>
  <c r="S149" i="11" s="1"/>
  <c r="T149" i="11" s="1"/>
  <c r="U149" i="11" s="1"/>
  <c r="R150" i="11"/>
  <c r="S150" i="11"/>
  <c r="T150" i="11" s="1"/>
  <c r="U150" i="11" s="1"/>
  <c r="R151" i="11"/>
  <c r="S151" i="11" s="1"/>
  <c r="T151" i="11" s="1"/>
  <c r="U151" i="11" s="1"/>
  <c r="R152" i="11"/>
  <c r="S152" i="11" s="1"/>
  <c r="R153" i="11"/>
  <c r="S153" i="11"/>
  <c r="R154" i="11"/>
  <c r="S154" i="11" s="1"/>
  <c r="R155" i="11"/>
  <c r="S155" i="11" s="1"/>
  <c r="R156" i="11"/>
  <c r="S156" i="11"/>
  <c r="R157" i="11"/>
  <c r="S157" i="11" s="1"/>
  <c r="T157" i="11" s="1"/>
  <c r="U157" i="11" s="1"/>
  <c r="R158" i="11"/>
  <c r="S158" i="11"/>
  <c r="R159" i="11"/>
  <c r="S159" i="11" s="1"/>
  <c r="R160" i="11"/>
  <c r="S160" i="11"/>
  <c r="R161" i="11"/>
  <c r="S161" i="11" s="1"/>
  <c r="T161" i="11" s="1"/>
  <c r="U161" i="11" s="1"/>
  <c r="R162" i="11"/>
  <c r="S162" i="11"/>
  <c r="R163" i="11"/>
  <c r="S163" i="11" s="1"/>
  <c r="R164" i="11"/>
  <c r="S164" i="11" s="1"/>
  <c r="T164" i="11" s="1"/>
  <c r="U164" i="11" s="1"/>
  <c r="R165" i="11"/>
  <c r="S165" i="11" s="1"/>
  <c r="T165" i="11" s="1"/>
  <c r="U165" i="11" s="1"/>
  <c r="R166" i="11"/>
  <c r="S166" i="11" s="1"/>
  <c r="T166" i="11" s="1"/>
  <c r="U166" i="11" s="1"/>
  <c r="R167" i="11"/>
  <c r="S167" i="11" s="1"/>
  <c r="T167" i="11" s="1"/>
  <c r="U167" i="11" s="1"/>
  <c r="R168" i="11"/>
  <c r="S168" i="11" s="1"/>
  <c r="R169" i="11"/>
  <c r="S169" i="11" s="1"/>
  <c r="R170" i="11"/>
  <c r="S170" i="11" s="1"/>
  <c r="R171" i="11"/>
  <c r="S171" i="11" s="1"/>
  <c r="R172" i="11"/>
  <c r="S172" i="11"/>
  <c r="R173" i="11"/>
  <c r="S173" i="11" s="1"/>
  <c r="T173" i="11" s="1"/>
  <c r="U173" i="11" s="1"/>
  <c r="R174" i="11"/>
  <c r="S174" i="11"/>
  <c r="R175" i="11"/>
  <c r="S175" i="11" s="1"/>
  <c r="R176" i="11"/>
  <c r="S176" i="11"/>
  <c r="R177" i="11"/>
  <c r="S177" i="11" s="1"/>
  <c r="T177" i="11" s="1"/>
  <c r="U177" i="11" s="1"/>
  <c r="R178" i="11"/>
  <c r="S178" i="11"/>
  <c r="R179" i="11"/>
  <c r="S179" i="11" s="1"/>
  <c r="R180" i="11"/>
  <c r="S180" i="11" s="1"/>
  <c r="T180" i="11" s="1"/>
  <c r="U180" i="11" s="1"/>
  <c r="R181" i="11"/>
  <c r="S181" i="11" s="1"/>
  <c r="T181" i="11" s="1"/>
  <c r="U181" i="11" s="1"/>
  <c r="R182" i="11"/>
  <c r="S182" i="11" s="1"/>
  <c r="T182" i="11" s="1"/>
  <c r="U182" i="11" s="1"/>
  <c r="R183" i="11"/>
  <c r="S183" i="11" s="1"/>
  <c r="T183" i="11" s="1"/>
  <c r="U183" i="11" s="1"/>
  <c r="R184" i="11"/>
  <c r="S184" i="11" s="1"/>
  <c r="R185" i="11"/>
  <c r="S185" i="11" s="1"/>
  <c r="R186" i="11"/>
  <c r="S186" i="11" s="1"/>
  <c r="R187" i="11"/>
  <c r="S187" i="11" s="1"/>
  <c r="R188" i="11"/>
  <c r="S188" i="11"/>
  <c r="R189" i="11"/>
  <c r="S189" i="11" s="1"/>
  <c r="R190" i="11"/>
  <c r="S190" i="11"/>
  <c r="R191" i="11"/>
  <c r="S191" i="11" s="1"/>
  <c r="R192" i="11"/>
  <c r="S192" i="11"/>
  <c r="R193" i="11"/>
  <c r="S193" i="11" s="1"/>
  <c r="R194" i="11"/>
  <c r="S194" i="11" s="1"/>
  <c r="R195" i="11"/>
  <c r="S195" i="11" s="1"/>
  <c r="R196" i="11"/>
  <c r="S196" i="11" s="1"/>
  <c r="R197" i="11"/>
  <c r="S197" i="11" s="1"/>
  <c r="R198" i="11"/>
  <c r="S198" i="11" s="1"/>
  <c r="R199" i="11"/>
  <c r="S199" i="11" s="1"/>
  <c r="R200" i="11"/>
  <c r="S200" i="11" s="1"/>
  <c r="R201" i="11"/>
  <c r="S201" i="11" s="1"/>
  <c r="R202" i="11"/>
  <c r="S202" i="11"/>
  <c r="R203" i="11"/>
  <c r="S203" i="11" s="1"/>
  <c r="R204" i="11"/>
  <c r="S204" i="11" s="1"/>
  <c r="R205" i="11"/>
  <c r="S205" i="11"/>
  <c r="R206" i="11"/>
  <c r="S206" i="11" s="1"/>
  <c r="R207" i="11"/>
  <c r="S207" i="11" s="1"/>
  <c r="R208" i="11"/>
  <c r="S208" i="11"/>
  <c r="R209" i="11"/>
  <c r="S209" i="11" s="1"/>
  <c r="R210" i="11"/>
  <c r="S210" i="11" s="1"/>
  <c r="R211" i="11"/>
  <c r="S211" i="11" s="1"/>
  <c r="R212" i="11"/>
  <c r="S212" i="11" s="1"/>
  <c r="R213" i="11"/>
  <c r="S213" i="11" s="1"/>
  <c r="R214" i="11"/>
  <c r="S214" i="11" s="1"/>
  <c r="R215" i="11"/>
  <c r="S215" i="11" s="1"/>
  <c r="R216" i="11"/>
  <c r="S216" i="11" s="1"/>
  <c r="R217" i="11"/>
  <c r="S217" i="11" s="1"/>
  <c r="R218" i="11"/>
  <c r="S218" i="11" s="1"/>
  <c r="R219" i="11"/>
  <c r="S219" i="11" s="1"/>
  <c r="R220" i="11"/>
  <c r="S220" i="11" s="1"/>
  <c r="R221" i="11"/>
  <c r="S221" i="11" s="1"/>
  <c r="R222" i="11"/>
  <c r="S222" i="11" s="1"/>
  <c r="R223" i="11"/>
  <c r="S223" i="11" s="1"/>
  <c r="R224" i="11"/>
  <c r="S224" i="11" s="1"/>
  <c r="R225" i="11"/>
  <c r="S225" i="11" s="1"/>
  <c r="R226" i="11"/>
  <c r="S226" i="11"/>
  <c r="R227" i="11"/>
  <c r="S227" i="11" s="1"/>
  <c r="R228" i="11"/>
  <c r="S228" i="11" s="1"/>
  <c r="R229" i="11"/>
  <c r="S229" i="11"/>
  <c r="R230" i="11"/>
  <c r="S230" i="11" s="1"/>
  <c r="R231" i="11"/>
  <c r="S231" i="11" s="1"/>
  <c r="R232" i="11"/>
  <c r="S232" i="11" s="1"/>
  <c r="R233" i="11"/>
  <c r="S233" i="11" s="1"/>
  <c r="R234" i="11"/>
  <c r="S234" i="11"/>
  <c r="R235" i="11"/>
  <c r="S235" i="11" s="1"/>
  <c r="R236" i="11"/>
  <c r="S236" i="11"/>
  <c r="R237" i="11"/>
  <c r="S237" i="11" s="1"/>
  <c r="R238" i="11"/>
  <c r="S238" i="11" s="1"/>
  <c r="R239" i="11"/>
  <c r="S239" i="11" s="1"/>
  <c r="R240" i="11"/>
  <c r="S240" i="11" s="1"/>
  <c r="R241" i="11"/>
  <c r="S241" i="11" s="1"/>
  <c r="R242" i="11"/>
  <c r="S242" i="11" s="1"/>
  <c r="R243" i="11"/>
  <c r="S243" i="11" s="1"/>
  <c r="R244" i="11"/>
  <c r="S244" i="11" s="1"/>
  <c r="R245" i="11"/>
  <c r="S245" i="11" s="1"/>
  <c r="R246" i="11"/>
  <c r="S246" i="11"/>
  <c r="R247" i="11"/>
  <c r="S247" i="11" s="1"/>
  <c r="R248" i="11"/>
  <c r="S248" i="11" s="1"/>
  <c r="R249" i="11"/>
  <c r="S249" i="11"/>
  <c r="R250" i="11"/>
  <c r="S250" i="11" s="1"/>
  <c r="R251" i="11"/>
  <c r="S251" i="11" s="1"/>
  <c r="R252" i="11"/>
  <c r="S252" i="11"/>
  <c r="T252" i="11"/>
  <c r="U252" i="11" s="1"/>
  <c r="T176" i="11"/>
  <c r="U176" i="11" s="1"/>
  <c r="T160" i="11"/>
  <c r="U160" i="11" s="1"/>
  <c r="T132" i="11"/>
  <c r="U132" i="11" s="1"/>
  <c r="Z4" i="24"/>
  <c r="W9" i="24"/>
  <c r="W10" i="24"/>
  <c r="W11" i="24"/>
  <c r="W12" i="24"/>
  <c r="W13" i="24"/>
  <c r="W14" i="24"/>
  <c r="W15" i="24"/>
  <c r="W16" i="24"/>
  <c r="W17" i="24"/>
  <c r="W18" i="24"/>
  <c r="W19" i="24"/>
  <c r="W20" i="24"/>
  <c r="W21" i="24"/>
  <c r="W22" i="24"/>
  <c r="W23" i="24"/>
  <c r="W24" i="24"/>
  <c r="W25" i="24"/>
  <c r="W26" i="24"/>
  <c r="W27" i="24"/>
  <c r="W28" i="24"/>
  <c r="W29" i="24"/>
  <c r="W30" i="24"/>
  <c r="W31" i="24"/>
  <c r="W32" i="24"/>
  <c r="W33" i="24"/>
  <c r="W34" i="24"/>
  <c r="W35" i="24"/>
  <c r="W36" i="24"/>
  <c r="W37" i="24"/>
  <c r="W38" i="24"/>
  <c r="W39" i="24"/>
  <c r="W40" i="24"/>
  <c r="W41" i="24"/>
  <c r="W42" i="24"/>
  <c r="W43" i="24"/>
  <c r="W44" i="24"/>
  <c r="W45" i="24"/>
  <c r="W46" i="24"/>
  <c r="W47" i="24"/>
  <c r="W48" i="24"/>
  <c r="W49" i="24"/>
  <c r="W50" i="24"/>
  <c r="W51" i="24"/>
  <c r="W52" i="24"/>
  <c r="W53" i="24"/>
  <c r="W54" i="24"/>
  <c r="W55" i="24"/>
  <c r="W56" i="24"/>
  <c r="W57" i="24"/>
  <c r="W58" i="24"/>
  <c r="W59" i="24"/>
  <c r="W60" i="24"/>
  <c r="W61" i="24"/>
  <c r="W62" i="24"/>
  <c r="W63" i="24"/>
  <c r="W64" i="24"/>
  <c r="W65" i="24"/>
  <c r="W66" i="24"/>
  <c r="W67" i="24"/>
  <c r="W68" i="24"/>
  <c r="W69" i="24"/>
  <c r="W70" i="24"/>
  <c r="W71" i="24"/>
  <c r="W72" i="24"/>
  <c r="W73" i="24"/>
  <c r="W74" i="24"/>
  <c r="W75" i="24"/>
  <c r="W76" i="24"/>
  <c r="W77" i="24"/>
  <c r="W78" i="24"/>
  <c r="W79" i="24"/>
  <c r="W80" i="24"/>
  <c r="W81" i="24"/>
  <c r="W82" i="24"/>
  <c r="W83" i="24"/>
  <c r="W84" i="24"/>
  <c r="W85" i="24"/>
  <c r="W86" i="24"/>
  <c r="W87" i="24"/>
  <c r="W88" i="24"/>
  <c r="W89" i="24"/>
  <c r="W90" i="24"/>
  <c r="W91" i="24"/>
  <c r="W92" i="24"/>
  <c r="W93" i="24"/>
  <c r="W94" i="24"/>
  <c r="W95" i="24"/>
  <c r="W96" i="24"/>
  <c r="W97" i="24"/>
  <c r="W98" i="24"/>
  <c r="W99" i="24"/>
  <c r="W100" i="24"/>
  <c r="W101" i="24"/>
  <c r="W102" i="24"/>
  <c r="W103" i="24"/>
  <c r="W104" i="24"/>
  <c r="W105" i="24"/>
  <c r="W106" i="24"/>
  <c r="W107" i="24"/>
  <c r="W108" i="24"/>
  <c r="W109" i="24"/>
  <c r="W110" i="24"/>
  <c r="W111" i="24"/>
  <c r="W112" i="24"/>
  <c r="W113" i="24"/>
  <c r="W114" i="24"/>
  <c r="W115" i="24"/>
  <c r="W116" i="24"/>
  <c r="W117" i="24"/>
  <c r="W118" i="24"/>
  <c r="W119" i="24"/>
  <c r="W120" i="24"/>
  <c r="W121" i="24"/>
  <c r="W122" i="24"/>
  <c r="W123" i="24"/>
  <c r="W124" i="24"/>
  <c r="W125" i="24"/>
  <c r="W126" i="24"/>
  <c r="W127" i="24"/>
  <c r="W128" i="24"/>
  <c r="W129" i="24"/>
  <c r="W130" i="24"/>
  <c r="W131" i="24"/>
  <c r="W132" i="24"/>
  <c r="W133" i="24"/>
  <c r="W134" i="24"/>
  <c r="W135" i="24"/>
  <c r="W136" i="24"/>
  <c r="W137" i="24"/>
  <c r="W138" i="24"/>
  <c r="W139" i="24"/>
  <c r="W140" i="24"/>
  <c r="W141" i="24"/>
  <c r="W142" i="24"/>
  <c r="W143" i="24"/>
  <c r="W144" i="24"/>
  <c r="W145" i="24"/>
  <c r="W146" i="24"/>
  <c r="W147" i="24"/>
  <c r="W148" i="24"/>
  <c r="W149" i="24"/>
  <c r="W150" i="24"/>
  <c r="W151" i="24"/>
  <c r="W152" i="24"/>
  <c r="W153" i="24"/>
  <c r="W154" i="24"/>
  <c r="W155" i="24"/>
  <c r="W156" i="24"/>
  <c r="W157" i="24"/>
  <c r="W158" i="24"/>
  <c r="W159" i="24"/>
  <c r="W160" i="24"/>
  <c r="W161" i="24"/>
  <c r="W162" i="24"/>
  <c r="W163" i="24"/>
  <c r="W164" i="24"/>
  <c r="W165" i="24"/>
  <c r="W166" i="24"/>
  <c r="W167" i="24"/>
  <c r="W168" i="24"/>
  <c r="W169" i="24"/>
  <c r="W170" i="24"/>
  <c r="W171" i="24"/>
  <c r="W172" i="24"/>
  <c r="W173" i="24"/>
  <c r="W174" i="24"/>
  <c r="W175" i="24"/>
  <c r="W176" i="24"/>
  <c r="W177" i="24"/>
  <c r="W178" i="24"/>
  <c r="W179" i="24"/>
  <c r="W180" i="24"/>
  <c r="W181" i="24"/>
  <c r="W182" i="24"/>
  <c r="W183" i="24"/>
  <c r="W184" i="24"/>
  <c r="W185" i="24"/>
  <c r="W186" i="24"/>
  <c r="W187" i="24"/>
  <c r="W188" i="24"/>
  <c r="W189" i="24"/>
  <c r="W190" i="24"/>
  <c r="W191" i="24"/>
  <c r="W192" i="24"/>
  <c r="W193" i="24"/>
  <c r="W194" i="24"/>
  <c r="W195" i="24"/>
  <c r="W196" i="24"/>
  <c r="W197" i="24"/>
  <c r="W198" i="24"/>
  <c r="W199" i="24"/>
  <c r="W200" i="24"/>
  <c r="W201" i="24"/>
  <c r="W202" i="24"/>
  <c r="W203" i="24"/>
  <c r="W204" i="24"/>
  <c r="W205" i="24"/>
  <c r="W206" i="24"/>
  <c r="W207" i="24"/>
  <c r="W208" i="24"/>
  <c r="W209" i="24"/>
  <c r="W210" i="24"/>
  <c r="W211" i="24"/>
  <c r="W212" i="24"/>
  <c r="W213" i="24"/>
  <c r="W214" i="24"/>
  <c r="W215" i="24"/>
  <c r="W216" i="24"/>
  <c r="W217" i="24"/>
  <c r="W218" i="24"/>
  <c r="W219" i="24"/>
  <c r="W220" i="24"/>
  <c r="W221" i="24"/>
  <c r="W222" i="24"/>
  <c r="W223" i="24"/>
  <c r="W224" i="24"/>
  <c r="W225" i="24"/>
  <c r="W226" i="24"/>
  <c r="W227" i="24"/>
  <c r="W228" i="24"/>
  <c r="W229" i="24"/>
  <c r="W230" i="24"/>
  <c r="W231" i="24"/>
  <c r="W232" i="24"/>
  <c r="W233" i="24"/>
  <c r="W234" i="24"/>
  <c r="W235" i="24"/>
  <c r="W236" i="24"/>
  <c r="W237" i="24"/>
  <c r="W238" i="24"/>
  <c r="W239" i="24"/>
  <c r="W240" i="24"/>
  <c r="W241" i="24"/>
  <c r="W242" i="24"/>
  <c r="W243" i="24"/>
  <c r="W244" i="24"/>
  <c r="W245" i="24"/>
  <c r="W246" i="24"/>
  <c r="W247" i="24"/>
  <c r="W248" i="24"/>
  <c r="W249" i="24"/>
  <c r="W250" i="24"/>
  <c r="W251" i="24"/>
  <c r="W252" i="24"/>
  <c r="W8" i="24"/>
  <c r="X8" i="24"/>
  <c r="L253" i="24"/>
  <c r="M253" i="24" s="1"/>
  <c r="N253" i="24" s="1"/>
  <c r="O253" i="24" s="1"/>
  <c r="L252" i="24"/>
  <c r="M252" i="24" s="1"/>
  <c r="N252" i="24" s="1"/>
  <c r="O252" i="24" s="1"/>
  <c r="L251" i="24"/>
  <c r="M251" i="24" s="1"/>
  <c r="N251" i="24" s="1"/>
  <c r="O251" i="24" s="1"/>
  <c r="L250" i="24"/>
  <c r="M250" i="24" s="1"/>
  <c r="N250" i="24" s="1"/>
  <c r="O250" i="24" s="1"/>
  <c r="L249" i="24"/>
  <c r="M249" i="24" s="1"/>
  <c r="N249" i="24" s="1"/>
  <c r="O249" i="24" s="1"/>
  <c r="L248" i="24"/>
  <c r="M248" i="24" s="1"/>
  <c r="N248" i="24" s="1"/>
  <c r="O248" i="24" s="1"/>
  <c r="L247" i="24"/>
  <c r="M247" i="24" s="1"/>
  <c r="N247" i="24" s="1"/>
  <c r="O247" i="24" s="1"/>
  <c r="L246" i="24"/>
  <c r="M246" i="24" s="1"/>
  <c r="N246" i="24" s="1"/>
  <c r="O246" i="24" s="1"/>
  <c r="N245" i="24"/>
  <c r="O245" i="24" s="1"/>
  <c r="L245" i="24"/>
  <c r="M245" i="24" s="1"/>
  <c r="L244" i="24"/>
  <c r="M244" i="24" s="1"/>
  <c r="N244" i="24" s="1"/>
  <c r="O244" i="24" s="1"/>
  <c r="L243" i="24"/>
  <c r="M243" i="24" s="1"/>
  <c r="N243" i="24" s="1"/>
  <c r="O243" i="24" s="1"/>
  <c r="L242" i="24"/>
  <c r="M242" i="24" s="1"/>
  <c r="N242" i="24" s="1"/>
  <c r="O242" i="24" s="1"/>
  <c r="L241" i="24"/>
  <c r="M241" i="24" s="1"/>
  <c r="N241" i="24" s="1"/>
  <c r="O241" i="24" s="1"/>
  <c r="M240" i="24"/>
  <c r="N240" i="24" s="1"/>
  <c r="O240" i="24" s="1"/>
  <c r="L240" i="24"/>
  <c r="L239" i="24"/>
  <c r="M239" i="24" s="1"/>
  <c r="N239" i="24" s="1"/>
  <c r="O239" i="24" s="1"/>
  <c r="L238" i="24"/>
  <c r="M238" i="24" s="1"/>
  <c r="N238" i="24" s="1"/>
  <c r="O238" i="24" s="1"/>
  <c r="L237" i="24"/>
  <c r="M237" i="24" s="1"/>
  <c r="N237" i="24" s="1"/>
  <c r="O237" i="24" s="1"/>
  <c r="L236" i="24"/>
  <c r="M236" i="24" s="1"/>
  <c r="N236" i="24" s="1"/>
  <c r="O236" i="24" s="1"/>
  <c r="L235" i="24"/>
  <c r="M235" i="24" s="1"/>
  <c r="N235" i="24" s="1"/>
  <c r="O235" i="24" s="1"/>
  <c r="L234" i="24"/>
  <c r="M234" i="24" s="1"/>
  <c r="N234" i="24" s="1"/>
  <c r="O234" i="24" s="1"/>
  <c r="L233" i="24"/>
  <c r="M233" i="24" s="1"/>
  <c r="N233" i="24" s="1"/>
  <c r="O233" i="24" s="1"/>
  <c r="L232" i="24"/>
  <c r="M232" i="24" s="1"/>
  <c r="N232" i="24" s="1"/>
  <c r="O232" i="24" s="1"/>
  <c r="L231" i="24"/>
  <c r="M231" i="24" s="1"/>
  <c r="N231" i="24" s="1"/>
  <c r="O231" i="24" s="1"/>
  <c r="L230" i="24"/>
  <c r="M230" i="24" s="1"/>
  <c r="N230" i="24" s="1"/>
  <c r="O230" i="24" s="1"/>
  <c r="L229" i="24"/>
  <c r="M229" i="24" s="1"/>
  <c r="N229" i="24" s="1"/>
  <c r="O229" i="24" s="1"/>
  <c r="L228" i="24"/>
  <c r="M228" i="24" s="1"/>
  <c r="N228" i="24" s="1"/>
  <c r="O228" i="24" s="1"/>
  <c r="L227" i="24"/>
  <c r="M227" i="24" s="1"/>
  <c r="N227" i="24" s="1"/>
  <c r="O227" i="24" s="1"/>
  <c r="L226" i="24"/>
  <c r="M226" i="24" s="1"/>
  <c r="N226" i="24" s="1"/>
  <c r="O226" i="24" s="1"/>
  <c r="L225" i="24"/>
  <c r="M225" i="24" s="1"/>
  <c r="N225" i="24" s="1"/>
  <c r="O225" i="24" s="1"/>
  <c r="L224" i="24"/>
  <c r="M224" i="24" s="1"/>
  <c r="N224" i="24" s="1"/>
  <c r="O224" i="24" s="1"/>
  <c r="L223" i="24"/>
  <c r="M223" i="24" s="1"/>
  <c r="N223" i="24" s="1"/>
  <c r="O223" i="24" s="1"/>
  <c r="L222" i="24"/>
  <c r="M222" i="24" s="1"/>
  <c r="N222" i="24" s="1"/>
  <c r="O222" i="24" s="1"/>
  <c r="L221" i="24"/>
  <c r="M221" i="24" s="1"/>
  <c r="N221" i="24" s="1"/>
  <c r="O221" i="24" s="1"/>
  <c r="L220" i="24"/>
  <c r="M220" i="24" s="1"/>
  <c r="N220" i="24" s="1"/>
  <c r="O220" i="24" s="1"/>
  <c r="L219" i="24"/>
  <c r="M219" i="24" s="1"/>
  <c r="N219" i="24" s="1"/>
  <c r="O219" i="24" s="1"/>
  <c r="L218" i="24"/>
  <c r="M218" i="24" s="1"/>
  <c r="N218" i="24" s="1"/>
  <c r="O218" i="24" s="1"/>
  <c r="L217" i="24"/>
  <c r="M217" i="24" s="1"/>
  <c r="N217" i="24" s="1"/>
  <c r="O217" i="24" s="1"/>
  <c r="L216" i="24"/>
  <c r="M216" i="24" s="1"/>
  <c r="N216" i="24" s="1"/>
  <c r="O216" i="24" s="1"/>
  <c r="L215" i="24"/>
  <c r="M215" i="24" s="1"/>
  <c r="N215" i="24" s="1"/>
  <c r="O215" i="24" s="1"/>
  <c r="L214" i="24"/>
  <c r="M214" i="24" s="1"/>
  <c r="N214" i="24" s="1"/>
  <c r="O214" i="24" s="1"/>
  <c r="L213" i="24"/>
  <c r="M213" i="24" s="1"/>
  <c r="N213" i="24" s="1"/>
  <c r="O213" i="24" s="1"/>
  <c r="L212" i="24"/>
  <c r="M212" i="24" s="1"/>
  <c r="N212" i="24" s="1"/>
  <c r="O212" i="24" s="1"/>
  <c r="L211" i="24"/>
  <c r="M211" i="24" s="1"/>
  <c r="N211" i="24" s="1"/>
  <c r="O211" i="24" s="1"/>
  <c r="L210" i="24"/>
  <c r="M210" i="24" s="1"/>
  <c r="N210" i="24" s="1"/>
  <c r="O210" i="24" s="1"/>
  <c r="L209" i="24"/>
  <c r="M209" i="24" s="1"/>
  <c r="N209" i="24" s="1"/>
  <c r="O209" i="24" s="1"/>
  <c r="L208" i="24"/>
  <c r="M208" i="24" s="1"/>
  <c r="N208" i="24" s="1"/>
  <c r="O208" i="24" s="1"/>
  <c r="L207" i="24"/>
  <c r="M207" i="24" s="1"/>
  <c r="N207" i="24" s="1"/>
  <c r="O207" i="24" s="1"/>
  <c r="L206" i="24"/>
  <c r="M206" i="24" s="1"/>
  <c r="N206" i="24" s="1"/>
  <c r="O206" i="24" s="1"/>
  <c r="N205" i="24"/>
  <c r="O205" i="24" s="1"/>
  <c r="L205" i="24"/>
  <c r="M205" i="24" s="1"/>
  <c r="L204" i="24"/>
  <c r="M204" i="24" s="1"/>
  <c r="N204" i="24" s="1"/>
  <c r="O204" i="24" s="1"/>
  <c r="L203" i="24"/>
  <c r="M203" i="24" s="1"/>
  <c r="N203" i="24" s="1"/>
  <c r="O203" i="24" s="1"/>
  <c r="L202" i="24"/>
  <c r="M202" i="24" s="1"/>
  <c r="N202" i="24" s="1"/>
  <c r="O202" i="24" s="1"/>
  <c r="L201" i="24"/>
  <c r="M201" i="24" s="1"/>
  <c r="N201" i="24" s="1"/>
  <c r="O201" i="24" s="1"/>
  <c r="L200" i="24"/>
  <c r="M200" i="24" s="1"/>
  <c r="N200" i="24" s="1"/>
  <c r="O200" i="24" s="1"/>
  <c r="L199" i="24"/>
  <c r="M199" i="24" s="1"/>
  <c r="N199" i="24" s="1"/>
  <c r="O199" i="24" s="1"/>
  <c r="L198" i="24"/>
  <c r="M198" i="24" s="1"/>
  <c r="N198" i="24" s="1"/>
  <c r="O198" i="24" s="1"/>
  <c r="L197" i="24"/>
  <c r="M197" i="24" s="1"/>
  <c r="N197" i="24" s="1"/>
  <c r="O197" i="24" s="1"/>
  <c r="L196" i="24"/>
  <c r="M196" i="24" s="1"/>
  <c r="N196" i="24" s="1"/>
  <c r="O196" i="24" s="1"/>
  <c r="L195" i="24"/>
  <c r="M195" i="24" s="1"/>
  <c r="N195" i="24" s="1"/>
  <c r="O195" i="24" s="1"/>
  <c r="L194" i="24"/>
  <c r="M194" i="24" s="1"/>
  <c r="N194" i="24" s="1"/>
  <c r="O194" i="24" s="1"/>
  <c r="L193" i="24"/>
  <c r="M193" i="24" s="1"/>
  <c r="N193" i="24" s="1"/>
  <c r="O193" i="24" s="1"/>
  <c r="L192" i="24"/>
  <c r="M192" i="24" s="1"/>
  <c r="N192" i="24" s="1"/>
  <c r="O192" i="24" s="1"/>
  <c r="L191" i="24"/>
  <c r="M191" i="24" s="1"/>
  <c r="N191" i="24" s="1"/>
  <c r="O191" i="24" s="1"/>
  <c r="L190" i="24"/>
  <c r="M190" i="24" s="1"/>
  <c r="N190" i="24" s="1"/>
  <c r="O190" i="24" s="1"/>
  <c r="L189" i="24"/>
  <c r="M189" i="24" s="1"/>
  <c r="N189" i="24" s="1"/>
  <c r="O189" i="24" s="1"/>
  <c r="L188" i="24"/>
  <c r="M188" i="24" s="1"/>
  <c r="N188" i="24" s="1"/>
  <c r="O188" i="24" s="1"/>
  <c r="L187" i="24"/>
  <c r="M187" i="24" s="1"/>
  <c r="N187" i="24" s="1"/>
  <c r="O187" i="24" s="1"/>
  <c r="L186" i="24"/>
  <c r="M186" i="24" s="1"/>
  <c r="N186" i="24" s="1"/>
  <c r="O186" i="24" s="1"/>
  <c r="L185" i="24"/>
  <c r="M185" i="24" s="1"/>
  <c r="N185" i="24" s="1"/>
  <c r="O185" i="24" s="1"/>
  <c r="L184" i="24"/>
  <c r="M184" i="24" s="1"/>
  <c r="N184" i="24" s="1"/>
  <c r="O184" i="24" s="1"/>
  <c r="L183" i="24"/>
  <c r="M183" i="24" s="1"/>
  <c r="N183" i="24" s="1"/>
  <c r="O183" i="24" s="1"/>
  <c r="L182" i="24"/>
  <c r="M182" i="24" s="1"/>
  <c r="N182" i="24" s="1"/>
  <c r="O182" i="24" s="1"/>
  <c r="N181" i="24"/>
  <c r="O181" i="24" s="1"/>
  <c r="L181" i="24"/>
  <c r="M181" i="24" s="1"/>
  <c r="L180" i="24"/>
  <c r="M180" i="24" s="1"/>
  <c r="N180" i="24" s="1"/>
  <c r="O180" i="24" s="1"/>
  <c r="L179" i="24"/>
  <c r="M179" i="24" s="1"/>
  <c r="N179" i="24" s="1"/>
  <c r="O179" i="24" s="1"/>
  <c r="L178" i="24"/>
  <c r="M178" i="24" s="1"/>
  <c r="N178" i="24" s="1"/>
  <c r="O178" i="24" s="1"/>
  <c r="L177" i="24"/>
  <c r="M177" i="24" s="1"/>
  <c r="N177" i="24" s="1"/>
  <c r="O177" i="24" s="1"/>
  <c r="M176" i="24"/>
  <c r="N176" i="24" s="1"/>
  <c r="O176" i="24" s="1"/>
  <c r="L176" i="24"/>
  <c r="L175" i="24"/>
  <c r="M175" i="24" s="1"/>
  <c r="N175" i="24" s="1"/>
  <c r="O175" i="24" s="1"/>
  <c r="L174" i="24"/>
  <c r="M174" i="24" s="1"/>
  <c r="N174" i="24" s="1"/>
  <c r="O174" i="24" s="1"/>
  <c r="L173" i="24"/>
  <c r="M173" i="24" s="1"/>
  <c r="N173" i="24" s="1"/>
  <c r="O173" i="24" s="1"/>
  <c r="L172" i="24"/>
  <c r="M172" i="24" s="1"/>
  <c r="N172" i="24" s="1"/>
  <c r="O172" i="24" s="1"/>
  <c r="L171" i="24"/>
  <c r="M171" i="24" s="1"/>
  <c r="N171" i="24" s="1"/>
  <c r="O171" i="24" s="1"/>
  <c r="L170" i="24"/>
  <c r="M170" i="24" s="1"/>
  <c r="N170" i="24" s="1"/>
  <c r="O170" i="24" s="1"/>
  <c r="L169" i="24"/>
  <c r="M169" i="24" s="1"/>
  <c r="N169" i="24" s="1"/>
  <c r="O169" i="24" s="1"/>
  <c r="L168" i="24"/>
  <c r="M168" i="24" s="1"/>
  <c r="N168" i="24" s="1"/>
  <c r="O168" i="24" s="1"/>
  <c r="L167" i="24"/>
  <c r="M167" i="24" s="1"/>
  <c r="N167" i="24" s="1"/>
  <c r="O167" i="24" s="1"/>
  <c r="L166" i="24"/>
  <c r="M166" i="24" s="1"/>
  <c r="N166" i="24" s="1"/>
  <c r="O166" i="24" s="1"/>
  <c r="L165" i="24"/>
  <c r="M165" i="24" s="1"/>
  <c r="N165" i="24" s="1"/>
  <c r="O165" i="24" s="1"/>
  <c r="L164" i="24"/>
  <c r="M164" i="24" s="1"/>
  <c r="N164" i="24" s="1"/>
  <c r="O164" i="24" s="1"/>
  <c r="L163" i="24"/>
  <c r="M163" i="24" s="1"/>
  <c r="N163" i="24" s="1"/>
  <c r="O163" i="24" s="1"/>
  <c r="L162" i="24"/>
  <c r="M162" i="24" s="1"/>
  <c r="N162" i="24" s="1"/>
  <c r="O162" i="24" s="1"/>
  <c r="L161" i="24"/>
  <c r="M161" i="24" s="1"/>
  <c r="N161" i="24" s="1"/>
  <c r="O161" i="24" s="1"/>
  <c r="L160" i="24"/>
  <c r="M160" i="24" s="1"/>
  <c r="N160" i="24" s="1"/>
  <c r="O160" i="24" s="1"/>
  <c r="L159" i="24"/>
  <c r="M159" i="24" s="1"/>
  <c r="N159" i="24" s="1"/>
  <c r="O159" i="24" s="1"/>
  <c r="L158" i="24"/>
  <c r="M158" i="24" s="1"/>
  <c r="N158" i="24" s="1"/>
  <c r="O158" i="24" s="1"/>
  <c r="L157" i="24"/>
  <c r="M157" i="24" s="1"/>
  <c r="N157" i="24" s="1"/>
  <c r="O157" i="24" s="1"/>
  <c r="L156" i="24"/>
  <c r="M156" i="24" s="1"/>
  <c r="N156" i="24" s="1"/>
  <c r="O156" i="24" s="1"/>
  <c r="L155" i="24"/>
  <c r="M155" i="24" s="1"/>
  <c r="N155" i="24" s="1"/>
  <c r="O155" i="24" s="1"/>
  <c r="L154" i="24"/>
  <c r="M154" i="24" s="1"/>
  <c r="N154" i="24" s="1"/>
  <c r="O154" i="24" s="1"/>
  <c r="L153" i="24"/>
  <c r="M153" i="24" s="1"/>
  <c r="N153" i="24" s="1"/>
  <c r="O153" i="24" s="1"/>
  <c r="L152" i="24"/>
  <c r="M152" i="24" s="1"/>
  <c r="N152" i="24" s="1"/>
  <c r="O152" i="24" s="1"/>
  <c r="L151" i="24"/>
  <c r="M151" i="24" s="1"/>
  <c r="N151" i="24" s="1"/>
  <c r="O151" i="24" s="1"/>
  <c r="L150" i="24"/>
  <c r="M150" i="24" s="1"/>
  <c r="N150" i="24" s="1"/>
  <c r="O150" i="24" s="1"/>
  <c r="L149" i="24"/>
  <c r="M149" i="24" s="1"/>
  <c r="N149" i="24" s="1"/>
  <c r="O149" i="24" s="1"/>
  <c r="L148" i="24"/>
  <c r="M148" i="24" s="1"/>
  <c r="N148" i="24" s="1"/>
  <c r="O148" i="24" s="1"/>
  <c r="L147" i="24"/>
  <c r="M147" i="24" s="1"/>
  <c r="N147" i="24" s="1"/>
  <c r="O147" i="24" s="1"/>
  <c r="L146" i="24"/>
  <c r="M146" i="24" s="1"/>
  <c r="N146" i="24" s="1"/>
  <c r="O146" i="24" s="1"/>
  <c r="L145" i="24"/>
  <c r="M145" i="24" s="1"/>
  <c r="N145" i="24" s="1"/>
  <c r="O145" i="24" s="1"/>
  <c r="L144" i="24"/>
  <c r="M144" i="24" s="1"/>
  <c r="N144" i="24" s="1"/>
  <c r="O144" i="24" s="1"/>
  <c r="L143" i="24"/>
  <c r="M143" i="24" s="1"/>
  <c r="N143" i="24" s="1"/>
  <c r="O143" i="24" s="1"/>
  <c r="L142" i="24"/>
  <c r="M142" i="24" s="1"/>
  <c r="N142" i="24" s="1"/>
  <c r="O142" i="24" s="1"/>
  <c r="N141" i="24"/>
  <c r="O141" i="24" s="1"/>
  <c r="L141" i="24"/>
  <c r="M141" i="24" s="1"/>
  <c r="L140" i="24"/>
  <c r="M140" i="24" s="1"/>
  <c r="N140" i="24" s="1"/>
  <c r="O140" i="24" s="1"/>
  <c r="L139" i="24"/>
  <c r="M139" i="24" s="1"/>
  <c r="N139" i="24" s="1"/>
  <c r="O139" i="24" s="1"/>
  <c r="L138" i="24"/>
  <c r="M138" i="24" s="1"/>
  <c r="N138" i="24" s="1"/>
  <c r="O138" i="24" s="1"/>
  <c r="L137" i="24"/>
  <c r="M137" i="24" s="1"/>
  <c r="N137" i="24" s="1"/>
  <c r="O137" i="24" s="1"/>
  <c r="L136" i="24"/>
  <c r="M136" i="24" s="1"/>
  <c r="N136" i="24" s="1"/>
  <c r="O136" i="24" s="1"/>
  <c r="L135" i="24"/>
  <c r="M135" i="24" s="1"/>
  <c r="N135" i="24" s="1"/>
  <c r="O135" i="24" s="1"/>
  <c r="L134" i="24"/>
  <c r="M134" i="24" s="1"/>
  <c r="N134" i="24" s="1"/>
  <c r="O134" i="24" s="1"/>
  <c r="L133" i="24"/>
  <c r="M133" i="24" s="1"/>
  <c r="N133" i="24" s="1"/>
  <c r="O133" i="24" s="1"/>
  <c r="L132" i="24"/>
  <c r="M132" i="24" s="1"/>
  <c r="N132" i="24" s="1"/>
  <c r="O132" i="24" s="1"/>
  <c r="L131" i="24"/>
  <c r="M131" i="24" s="1"/>
  <c r="N131" i="24" s="1"/>
  <c r="O131" i="24" s="1"/>
  <c r="L130" i="24"/>
  <c r="M130" i="24" s="1"/>
  <c r="N130" i="24" s="1"/>
  <c r="O130" i="24" s="1"/>
  <c r="L129" i="24"/>
  <c r="M129" i="24" s="1"/>
  <c r="N129" i="24" s="1"/>
  <c r="O129" i="24" s="1"/>
  <c r="L128" i="24"/>
  <c r="M128" i="24" s="1"/>
  <c r="N128" i="24" s="1"/>
  <c r="O128" i="24" s="1"/>
  <c r="L127" i="24"/>
  <c r="M127" i="24" s="1"/>
  <c r="N127" i="24" s="1"/>
  <c r="O127" i="24" s="1"/>
  <c r="L126" i="24"/>
  <c r="M126" i="24" s="1"/>
  <c r="N126" i="24" s="1"/>
  <c r="O126" i="24" s="1"/>
  <c r="L125" i="24"/>
  <c r="M125" i="24" s="1"/>
  <c r="N125" i="24" s="1"/>
  <c r="O125" i="24" s="1"/>
  <c r="L124" i="24"/>
  <c r="M124" i="24" s="1"/>
  <c r="N124" i="24" s="1"/>
  <c r="O124" i="24" s="1"/>
  <c r="L123" i="24"/>
  <c r="M123" i="24" s="1"/>
  <c r="N123" i="24" s="1"/>
  <c r="O123" i="24" s="1"/>
  <c r="L122" i="24"/>
  <c r="M122" i="24" s="1"/>
  <c r="N122" i="24" s="1"/>
  <c r="O122" i="24" s="1"/>
  <c r="L121" i="24"/>
  <c r="M121" i="24" s="1"/>
  <c r="N121" i="24" s="1"/>
  <c r="O121" i="24" s="1"/>
  <c r="L120" i="24"/>
  <c r="M120" i="24" s="1"/>
  <c r="N120" i="24" s="1"/>
  <c r="O120" i="24" s="1"/>
  <c r="L119" i="24"/>
  <c r="M119" i="24" s="1"/>
  <c r="N119" i="24" s="1"/>
  <c r="O119" i="24" s="1"/>
  <c r="L118" i="24"/>
  <c r="M118" i="24" s="1"/>
  <c r="N118" i="24" s="1"/>
  <c r="O118" i="24" s="1"/>
  <c r="N117" i="24"/>
  <c r="O117" i="24" s="1"/>
  <c r="L117" i="24"/>
  <c r="M117" i="24" s="1"/>
  <c r="L116" i="24"/>
  <c r="M116" i="24" s="1"/>
  <c r="N116" i="24" s="1"/>
  <c r="O116" i="24" s="1"/>
  <c r="L115" i="24"/>
  <c r="M115" i="24" s="1"/>
  <c r="N115" i="24" s="1"/>
  <c r="O115" i="24" s="1"/>
  <c r="L114" i="24"/>
  <c r="M114" i="24" s="1"/>
  <c r="N114" i="24" s="1"/>
  <c r="O114" i="24" s="1"/>
  <c r="L113" i="24"/>
  <c r="M113" i="24" s="1"/>
  <c r="N113" i="24" s="1"/>
  <c r="O113" i="24" s="1"/>
  <c r="M112" i="24"/>
  <c r="N112" i="24" s="1"/>
  <c r="O112" i="24" s="1"/>
  <c r="L112" i="24"/>
  <c r="L111" i="24"/>
  <c r="M111" i="24" s="1"/>
  <c r="N111" i="24" s="1"/>
  <c r="O111" i="24" s="1"/>
  <c r="L110" i="24"/>
  <c r="M110" i="24" s="1"/>
  <c r="N110" i="24" s="1"/>
  <c r="O110" i="24" s="1"/>
  <c r="L109" i="24"/>
  <c r="M109" i="24" s="1"/>
  <c r="N109" i="24" s="1"/>
  <c r="O109" i="24" s="1"/>
  <c r="L108" i="24"/>
  <c r="M108" i="24" s="1"/>
  <c r="N108" i="24" s="1"/>
  <c r="O108" i="24" s="1"/>
  <c r="L107" i="24"/>
  <c r="M107" i="24" s="1"/>
  <c r="N107" i="24" s="1"/>
  <c r="O107" i="24" s="1"/>
  <c r="L106" i="24"/>
  <c r="M106" i="24" s="1"/>
  <c r="N106" i="24" s="1"/>
  <c r="O106" i="24" s="1"/>
  <c r="L105" i="24"/>
  <c r="M105" i="24" s="1"/>
  <c r="N105" i="24" s="1"/>
  <c r="O105" i="24" s="1"/>
  <c r="L104" i="24"/>
  <c r="M104" i="24" s="1"/>
  <c r="N104" i="24" s="1"/>
  <c r="O104" i="24" s="1"/>
  <c r="L103" i="24"/>
  <c r="M103" i="24" s="1"/>
  <c r="N103" i="24" s="1"/>
  <c r="O103" i="24" s="1"/>
  <c r="L102" i="24"/>
  <c r="M102" i="24" s="1"/>
  <c r="N102" i="24" s="1"/>
  <c r="O102" i="24" s="1"/>
  <c r="L101" i="24"/>
  <c r="M101" i="24" s="1"/>
  <c r="N101" i="24" s="1"/>
  <c r="O101" i="24" s="1"/>
  <c r="L100" i="24"/>
  <c r="M100" i="24" s="1"/>
  <c r="N100" i="24" s="1"/>
  <c r="O100" i="24" s="1"/>
  <c r="L99" i="24"/>
  <c r="M99" i="24" s="1"/>
  <c r="N99" i="24" s="1"/>
  <c r="O99" i="24" s="1"/>
  <c r="L98" i="24"/>
  <c r="M98" i="24" s="1"/>
  <c r="N98" i="24" s="1"/>
  <c r="O98" i="24" s="1"/>
  <c r="L97" i="24"/>
  <c r="M97" i="24" s="1"/>
  <c r="N97" i="24" s="1"/>
  <c r="O97" i="24" s="1"/>
  <c r="L96" i="24"/>
  <c r="M96" i="24" s="1"/>
  <c r="N96" i="24" s="1"/>
  <c r="O96" i="24" s="1"/>
  <c r="L95" i="24"/>
  <c r="M95" i="24" s="1"/>
  <c r="N95" i="24" s="1"/>
  <c r="O95" i="24" s="1"/>
  <c r="L94" i="24"/>
  <c r="M94" i="24" s="1"/>
  <c r="N94" i="24" s="1"/>
  <c r="O94" i="24" s="1"/>
  <c r="L93" i="24"/>
  <c r="M93" i="24" s="1"/>
  <c r="N93" i="24" s="1"/>
  <c r="O93" i="24" s="1"/>
  <c r="L92" i="24"/>
  <c r="M92" i="24" s="1"/>
  <c r="N92" i="24" s="1"/>
  <c r="O92" i="24" s="1"/>
  <c r="L91" i="24"/>
  <c r="M91" i="24" s="1"/>
  <c r="N91" i="24" s="1"/>
  <c r="O91" i="24" s="1"/>
  <c r="L90" i="24"/>
  <c r="M90" i="24" s="1"/>
  <c r="N90" i="24" s="1"/>
  <c r="O90" i="24" s="1"/>
  <c r="L89" i="24"/>
  <c r="M89" i="24" s="1"/>
  <c r="N89" i="24" s="1"/>
  <c r="O89" i="24" s="1"/>
  <c r="L88" i="24"/>
  <c r="M88" i="24" s="1"/>
  <c r="N88" i="24" s="1"/>
  <c r="O88" i="24" s="1"/>
  <c r="L87" i="24"/>
  <c r="M87" i="24" s="1"/>
  <c r="N87" i="24" s="1"/>
  <c r="O87" i="24" s="1"/>
  <c r="L86" i="24"/>
  <c r="M86" i="24" s="1"/>
  <c r="N86" i="24" s="1"/>
  <c r="O86" i="24" s="1"/>
  <c r="L85" i="24"/>
  <c r="M85" i="24" s="1"/>
  <c r="N85" i="24" s="1"/>
  <c r="O85" i="24" s="1"/>
  <c r="L84" i="24"/>
  <c r="M84" i="24" s="1"/>
  <c r="N84" i="24" s="1"/>
  <c r="O84" i="24" s="1"/>
  <c r="L83" i="24"/>
  <c r="M83" i="24" s="1"/>
  <c r="N83" i="24" s="1"/>
  <c r="O83" i="24" s="1"/>
  <c r="L82" i="24"/>
  <c r="M82" i="24" s="1"/>
  <c r="N82" i="24" s="1"/>
  <c r="O82" i="24" s="1"/>
  <c r="L81" i="24"/>
  <c r="M81" i="24" s="1"/>
  <c r="N81" i="24" s="1"/>
  <c r="O81" i="24" s="1"/>
  <c r="L80" i="24"/>
  <c r="M80" i="24" s="1"/>
  <c r="N80" i="24" s="1"/>
  <c r="O80" i="24" s="1"/>
  <c r="L79" i="24"/>
  <c r="M79" i="24" s="1"/>
  <c r="N79" i="24" s="1"/>
  <c r="O79" i="24" s="1"/>
  <c r="L78" i="24"/>
  <c r="M78" i="24" s="1"/>
  <c r="N78" i="24" s="1"/>
  <c r="O78" i="24" s="1"/>
  <c r="L77" i="24"/>
  <c r="M77" i="24" s="1"/>
  <c r="N77" i="24" s="1"/>
  <c r="O77" i="24" s="1"/>
  <c r="L76" i="24"/>
  <c r="M76" i="24" s="1"/>
  <c r="N76" i="24" s="1"/>
  <c r="O76" i="24" s="1"/>
  <c r="M75" i="24"/>
  <c r="N75" i="24" s="1"/>
  <c r="O75" i="24" s="1"/>
  <c r="L75" i="24"/>
  <c r="L74" i="24"/>
  <c r="M74" i="24" s="1"/>
  <c r="N74" i="24" s="1"/>
  <c r="O74" i="24" s="1"/>
  <c r="M73" i="24"/>
  <c r="N73" i="24" s="1"/>
  <c r="O73" i="24" s="1"/>
  <c r="L73" i="24"/>
  <c r="L72" i="24"/>
  <c r="M72" i="24" s="1"/>
  <c r="N72" i="24" s="1"/>
  <c r="O72" i="24" s="1"/>
  <c r="M71" i="24"/>
  <c r="N71" i="24" s="1"/>
  <c r="O71" i="24" s="1"/>
  <c r="L71" i="24"/>
  <c r="L70" i="24"/>
  <c r="M70" i="24" s="1"/>
  <c r="N70" i="24" s="1"/>
  <c r="O70" i="24" s="1"/>
  <c r="L69" i="24"/>
  <c r="M69" i="24" s="1"/>
  <c r="N69" i="24" s="1"/>
  <c r="O69" i="24" s="1"/>
  <c r="L68" i="24"/>
  <c r="M68" i="24" s="1"/>
  <c r="N68" i="24" s="1"/>
  <c r="O68" i="24" s="1"/>
  <c r="L67" i="24"/>
  <c r="M67" i="24" s="1"/>
  <c r="N67" i="24" s="1"/>
  <c r="O67" i="24" s="1"/>
  <c r="L66" i="24"/>
  <c r="M66" i="24" s="1"/>
  <c r="N66" i="24" s="1"/>
  <c r="O66" i="24" s="1"/>
  <c r="L65" i="24"/>
  <c r="M65" i="24" s="1"/>
  <c r="N65" i="24" s="1"/>
  <c r="O65" i="24" s="1"/>
  <c r="L64" i="24"/>
  <c r="M64" i="24" s="1"/>
  <c r="N64" i="24" s="1"/>
  <c r="O64" i="24" s="1"/>
  <c r="L63" i="24"/>
  <c r="M63" i="24" s="1"/>
  <c r="N63" i="24" s="1"/>
  <c r="O63" i="24" s="1"/>
  <c r="L62" i="24"/>
  <c r="M62" i="24" s="1"/>
  <c r="N62" i="24" s="1"/>
  <c r="O62" i="24" s="1"/>
  <c r="L61" i="24"/>
  <c r="M61" i="24" s="1"/>
  <c r="N61" i="24" s="1"/>
  <c r="O61" i="24" s="1"/>
  <c r="L60" i="24"/>
  <c r="M60" i="24" s="1"/>
  <c r="N60" i="24" s="1"/>
  <c r="O60" i="24" s="1"/>
  <c r="M59" i="24"/>
  <c r="N59" i="24" s="1"/>
  <c r="O59" i="24" s="1"/>
  <c r="L59" i="24"/>
  <c r="L58" i="24"/>
  <c r="M58" i="24" s="1"/>
  <c r="N58" i="24" s="1"/>
  <c r="O58" i="24" s="1"/>
  <c r="L57" i="24"/>
  <c r="M57" i="24" s="1"/>
  <c r="N57" i="24" s="1"/>
  <c r="O57" i="24" s="1"/>
  <c r="L56" i="24"/>
  <c r="M56" i="24" s="1"/>
  <c r="N56" i="24" s="1"/>
  <c r="O56" i="24" s="1"/>
  <c r="L55" i="24"/>
  <c r="M55" i="24" s="1"/>
  <c r="N55" i="24" s="1"/>
  <c r="O55" i="24" s="1"/>
  <c r="L54" i="24"/>
  <c r="M54" i="24" s="1"/>
  <c r="N54" i="24" s="1"/>
  <c r="O54" i="24" s="1"/>
  <c r="L53" i="24"/>
  <c r="M53" i="24" s="1"/>
  <c r="N53" i="24" s="1"/>
  <c r="O53" i="24" s="1"/>
  <c r="L52" i="24"/>
  <c r="M52" i="24" s="1"/>
  <c r="N52" i="24" s="1"/>
  <c r="O52" i="24" s="1"/>
  <c r="L51" i="24"/>
  <c r="M51" i="24" s="1"/>
  <c r="N51" i="24" s="1"/>
  <c r="O51" i="24" s="1"/>
  <c r="L50" i="24"/>
  <c r="M50" i="24" s="1"/>
  <c r="N50" i="24" s="1"/>
  <c r="O50" i="24" s="1"/>
  <c r="L49" i="24"/>
  <c r="M49" i="24" s="1"/>
  <c r="N49" i="24" s="1"/>
  <c r="O49" i="24" s="1"/>
  <c r="L48" i="24"/>
  <c r="M48" i="24" s="1"/>
  <c r="N48" i="24" s="1"/>
  <c r="O48" i="24" s="1"/>
  <c r="L47" i="24"/>
  <c r="M47" i="24" s="1"/>
  <c r="N47" i="24" s="1"/>
  <c r="O47" i="24" s="1"/>
  <c r="L46" i="24"/>
  <c r="M46" i="24" s="1"/>
  <c r="N46" i="24" s="1"/>
  <c r="O46" i="24" s="1"/>
  <c r="L45" i="24"/>
  <c r="M45" i="24" s="1"/>
  <c r="N45" i="24" s="1"/>
  <c r="O45" i="24" s="1"/>
  <c r="L44" i="24"/>
  <c r="M44" i="24" s="1"/>
  <c r="N44" i="24" s="1"/>
  <c r="O44" i="24" s="1"/>
  <c r="L43" i="24"/>
  <c r="M43" i="24" s="1"/>
  <c r="N43" i="24" s="1"/>
  <c r="O43" i="24" s="1"/>
  <c r="L42" i="24"/>
  <c r="M42" i="24" s="1"/>
  <c r="N42" i="24" s="1"/>
  <c r="O42" i="24" s="1"/>
  <c r="L41" i="24"/>
  <c r="M41" i="24" s="1"/>
  <c r="N41" i="24" s="1"/>
  <c r="O41" i="24" s="1"/>
  <c r="L40" i="24"/>
  <c r="M40" i="24" s="1"/>
  <c r="N40" i="24" s="1"/>
  <c r="O40" i="24" s="1"/>
  <c r="L39" i="24"/>
  <c r="M39" i="24" s="1"/>
  <c r="N39" i="24" s="1"/>
  <c r="O39" i="24" s="1"/>
  <c r="L38" i="24"/>
  <c r="M38" i="24" s="1"/>
  <c r="N38" i="24" s="1"/>
  <c r="O38" i="24" s="1"/>
  <c r="L37" i="24"/>
  <c r="M37" i="24" s="1"/>
  <c r="N37" i="24" s="1"/>
  <c r="O37" i="24" s="1"/>
  <c r="L36" i="24"/>
  <c r="M36" i="24" s="1"/>
  <c r="N36" i="24" s="1"/>
  <c r="O36" i="24" s="1"/>
  <c r="L35" i="24"/>
  <c r="M35" i="24" s="1"/>
  <c r="N35" i="24" s="1"/>
  <c r="O35" i="24" s="1"/>
  <c r="L34" i="24"/>
  <c r="M34" i="24" s="1"/>
  <c r="N34" i="24" s="1"/>
  <c r="O34" i="24" s="1"/>
  <c r="L33" i="24"/>
  <c r="M33" i="24" s="1"/>
  <c r="N33" i="24" s="1"/>
  <c r="O33" i="24" s="1"/>
  <c r="L32" i="24"/>
  <c r="M32" i="24" s="1"/>
  <c r="N32" i="24" s="1"/>
  <c r="O32" i="24" s="1"/>
  <c r="L31" i="24"/>
  <c r="M31" i="24" s="1"/>
  <c r="N31" i="24" s="1"/>
  <c r="O31" i="24" s="1"/>
  <c r="L30" i="24"/>
  <c r="M30" i="24" s="1"/>
  <c r="N30" i="24" s="1"/>
  <c r="O30" i="24" s="1"/>
  <c r="L29" i="24"/>
  <c r="M29" i="24" s="1"/>
  <c r="N29" i="24" s="1"/>
  <c r="O29" i="24" s="1"/>
  <c r="L28" i="24"/>
  <c r="M28" i="24" s="1"/>
  <c r="N28" i="24" s="1"/>
  <c r="O28" i="24" s="1"/>
  <c r="L27" i="24"/>
  <c r="M27" i="24" s="1"/>
  <c r="N27" i="24" s="1"/>
  <c r="O27" i="24" s="1"/>
  <c r="L26" i="24"/>
  <c r="M26" i="24" s="1"/>
  <c r="N26" i="24" s="1"/>
  <c r="O26" i="24" s="1"/>
  <c r="M25" i="24"/>
  <c r="N25" i="24" s="1"/>
  <c r="O25" i="24" s="1"/>
  <c r="L25" i="24"/>
  <c r="L24" i="24"/>
  <c r="M24" i="24" s="1"/>
  <c r="N24" i="24" s="1"/>
  <c r="O24" i="24" s="1"/>
  <c r="L23" i="24"/>
  <c r="M23" i="24" s="1"/>
  <c r="N23" i="24" s="1"/>
  <c r="O23" i="24" s="1"/>
  <c r="L22" i="24"/>
  <c r="M22" i="24" s="1"/>
  <c r="N22" i="24" s="1"/>
  <c r="O22" i="24" s="1"/>
  <c r="M21" i="24"/>
  <c r="N21" i="24" s="1"/>
  <c r="O21" i="24" s="1"/>
  <c r="L21" i="24"/>
  <c r="L20" i="24"/>
  <c r="M20" i="24" s="1"/>
  <c r="N20" i="24" s="1"/>
  <c r="O20" i="24" s="1"/>
  <c r="M19" i="24"/>
  <c r="N19" i="24" s="1"/>
  <c r="O19" i="24" s="1"/>
  <c r="L19" i="24"/>
  <c r="L18" i="24"/>
  <c r="M18" i="24" s="1"/>
  <c r="N18" i="24" s="1"/>
  <c r="O18" i="24" s="1"/>
  <c r="L17" i="24"/>
  <c r="M17" i="24" s="1"/>
  <c r="N17" i="24" s="1"/>
  <c r="O17" i="24" s="1"/>
  <c r="L16" i="24"/>
  <c r="M16" i="24" s="1"/>
  <c r="N16" i="24" s="1"/>
  <c r="O16" i="24" s="1"/>
  <c r="L15" i="24"/>
  <c r="M15" i="24" s="1"/>
  <c r="N15" i="24" s="1"/>
  <c r="O15" i="24" s="1"/>
  <c r="L14" i="24"/>
  <c r="M14" i="24" s="1"/>
  <c r="N14" i="24" s="1"/>
  <c r="O14" i="24" s="1"/>
  <c r="L13" i="24"/>
  <c r="M13" i="24" s="1"/>
  <c r="N13" i="24" s="1"/>
  <c r="O13" i="24" s="1"/>
  <c r="L12" i="24"/>
  <c r="M12" i="24" s="1"/>
  <c r="N12" i="24" s="1"/>
  <c r="O12" i="24" s="1"/>
  <c r="L11" i="24"/>
  <c r="M11" i="24" s="1"/>
  <c r="N11" i="24" s="1"/>
  <c r="O11" i="24" s="1"/>
  <c r="L10" i="24"/>
  <c r="M10" i="24" s="1"/>
  <c r="N10" i="24" s="1"/>
  <c r="O10" i="24" s="1"/>
  <c r="L9" i="24"/>
  <c r="M9" i="24" s="1"/>
  <c r="N9" i="24" s="1"/>
  <c r="O9" i="24" s="1"/>
  <c r="L8" i="24"/>
  <c r="M8" i="24" s="1"/>
  <c r="N8" i="24" s="1"/>
  <c r="O8" i="24" s="1"/>
  <c r="L7" i="24"/>
  <c r="M7" i="24" s="1"/>
  <c r="N7" i="24" s="1"/>
  <c r="O7" i="24" s="1"/>
  <c r="L6" i="24"/>
  <c r="M6" i="24" s="1"/>
  <c r="N6" i="24" s="1"/>
  <c r="O6" i="24" s="1"/>
  <c r="L5" i="24"/>
  <c r="M5" i="24" s="1"/>
  <c r="N5" i="24" s="1"/>
  <c r="O5" i="24" s="1"/>
  <c r="L4" i="24"/>
  <c r="M4" i="24" s="1"/>
  <c r="N4" i="24" s="1"/>
  <c r="O4" i="24" s="1"/>
  <c r="L3" i="24"/>
  <c r="M3" i="24" s="1"/>
  <c r="N3" i="24" s="1"/>
  <c r="O3" i="24" s="1"/>
  <c r="Z5" i="23"/>
  <c r="W9" i="23"/>
  <c r="W10" i="23"/>
  <c r="W11" i="23"/>
  <c r="W12" i="23"/>
  <c r="W13" i="23"/>
  <c r="W14" i="23"/>
  <c r="W15" i="23"/>
  <c r="W16" i="23"/>
  <c r="W17" i="23"/>
  <c r="W18" i="23"/>
  <c r="W19" i="23"/>
  <c r="W20" i="23"/>
  <c r="W21" i="23"/>
  <c r="W22" i="23"/>
  <c r="W23" i="23"/>
  <c r="W24" i="23"/>
  <c r="W25" i="23"/>
  <c r="W26" i="23"/>
  <c r="W27" i="23"/>
  <c r="W28" i="23"/>
  <c r="W29" i="23"/>
  <c r="W30" i="23"/>
  <c r="W31" i="23"/>
  <c r="W32" i="23"/>
  <c r="W33" i="23"/>
  <c r="W34" i="23"/>
  <c r="W35" i="23"/>
  <c r="W36" i="23"/>
  <c r="W37" i="23"/>
  <c r="W38" i="23"/>
  <c r="W39" i="23"/>
  <c r="W40" i="23"/>
  <c r="W41" i="23"/>
  <c r="W42" i="23"/>
  <c r="W43" i="23"/>
  <c r="W44" i="23"/>
  <c r="W45" i="23"/>
  <c r="W46" i="23"/>
  <c r="W47" i="23"/>
  <c r="W48" i="23"/>
  <c r="W49" i="23"/>
  <c r="W50" i="23"/>
  <c r="W51" i="23"/>
  <c r="W52" i="23"/>
  <c r="W53" i="23"/>
  <c r="W54" i="23"/>
  <c r="W55" i="23"/>
  <c r="W56" i="23"/>
  <c r="W57" i="23"/>
  <c r="W58" i="23"/>
  <c r="W59" i="23"/>
  <c r="W60" i="23"/>
  <c r="W61" i="23"/>
  <c r="W62" i="23"/>
  <c r="W63" i="23"/>
  <c r="W64" i="23"/>
  <c r="W65" i="23"/>
  <c r="W66" i="23"/>
  <c r="W67" i="23"/>
  <c r="W68" i="23"/>
  <c r="W69" i="23"/>
  <c r="W70" i="23"/>
  <c r="W71" i="23"/>
  <c r="W72" i="23"/>
  <c r="W73" i="23"/>
  <c r="W74" i="23"/>
  <c r="W75" i="23"/>
  <c r="W76" i="23"/>
  <c r="W77" i="23"/>
  <c r="W78" i="23"/>
  <c r="W79" i="23"/>
  <c r="W80" i="23"/>
  <c r="W81" i="23"/>
  <c r="W82" i="23"/>
  <c r="W83" i="23"/>
  <c r="W84" i="23"/>
  <c r="W85" i="23"/>
  <c r="W86" i="23"/>
  <c r="W87" i="23"/>
  <c r="W88" i="23"/>
  <c r="W89" i="23"/>
  <c r="W90" i="23"/>
  <c r="W91" i="23"/>
  <c r="W92" i="23"/>
  <c r="W93" i="23"/>
  <c r="W94" i="23"/>
  <c r="W95" i="23"/>
  <c r="W96" i="23"/>
  <c r="W97" i="23"/>
  <c r="W98" i="23"/>
  <c r="W99" i="23"/>
  <c r="W100" i="23"/>
  <c r="W101" i="23"/>
  <c r="W102" i="23"/>
  <c r="W103" i="23"/>
  <c r="W104" i="23"/>
  <c r="W105" i="23"/>
  <c r="W106" i="23"/>
  <c r="W107" i="23"/>
  <c r="W108" i="23"/>
  <c r="W109" i="23"/>
  <c r="W110" i="23"/>
  <c r="W111" i="23"/>
  <c r="W112" i="23"/>
  <c r="W113" i="23"/>
  <c r="W114" i="23"/>
  <c r="W115" i="23"/>
  <c r="W116" i="23"/>
  <c r="W117" i="23"/>
  <c r="W118" i="23"/>
  <c r="W119" i="23"/>
  <c r="W120" i="23"/>
  <c r="W121" i="23"/>
  <c r="W122" i="23"/>
  <c r="W123" i="23"/>
  <c r="W124" i="23"/>
  <c r="W125" i="23"/>
  <c r="W126" i="23"/>
  <c r="W127" i="23"/>
  <c r="W128" i="23"/>
  <c r="W129" i="23"/>
  <c r="W130" i="23"/>
  <c r="W131" i="23"/>
  <c r="W132" i="23"/>
  <c r="W133" i="23"/>
  <c r="W134" i="23"/>
  <c r="W135" i="23"/>
  <c r="W136" i="23"/>
  <c r="W137" i="23"/>
  <c r="W138" i="23"/>
  <c r="W139" i="23"/>
  <c r="W140" i="23"/>
  <c r="W141" i="23"/>
  <c r="W142" i="23"/>
  <c r="W143" i="23"/>
  <c r="W144" i="23"/>
  <c r="W145" i="23"/>
  <c r="W146" i="23"/>
  <c r="W147" i="23"/>
  <c r="W148" i="23"/>
  <c r="W149" i="23"/>
  <c r="W150" i="23"/>
  <c r="W151" i="23"/>
  <c r="W152" i="23"/>
  <c r="W153" i="23"/>
  <c r="W154" i="23"/>
  <c r="W155" i="23"/>
  <c r="W156" i="23"/>
  <c r="W157" i="23"/>
  <c r="W158" i="23"/>
  <c r="W159" i="23"/>
  <c r="W160" i="23"/>
  <c r="W161" i="23"/>
  <c r="W162" i="23"/>
  <c r="W163" i="23"/>
  <c r="W164" i="23"/>
  <c r="W165" i="23"/>
  <c r="W166" i="23"/>
  <c r="W167" i="23"/>
  <c r="W168" i="23"/>
  <c r="W169" i="23"/>
  <c r="W170" i="23"/>
  <c r="W171" i="23"/>
  <c r="W172" i="23"/>
  <c r="W173" i="23"/>
  <c r="W174" i="23"/>
  <c r="W175" i="23"/>
  <c r="W176" i="23"/>
  <c r="W177" i="23"/>
  <c r="W178" i="23"/>
  <c r="W179" i="23"/>
  <c r="W180" i="23"/>
  <c r="W181" i="23"/>
  <c r="W182" i="23"/>
  <c r="W183" i="23"/>
  <c r="W184" i="23"/>
  <c r="W185" i="23"/>
  <c r="W186" i="23"/>
  <c r="W187" i="23"/>
  <c r="W188" i="23"/>
  <c r="W189" i="23"/>
  <c r="W190" i="23"/>
  <c r="W191" i="23"/>
  <c r="W192" i="23"/>
  <c r="W193" i="23"/>
  <c r="W194" i="23"/>
  <c r="W195" i="23"/>
  <c r="W196" i="23"/>
  <c r="W197" i="23"/>
  <c r="W198" i="23"/>
  <c r="W199" i="23"/>
  <c r="W200" i="23"/>
  <c r="W201" i="23"/>
  <c r="W202" i="23"/>
  <c r="W203" i="23"/>
  <c r="W204" i="23"/>
  <c r="W205" i="23"/>
  <c r="W206" i="23"/>
  <c r="W207" i="23"/>
  <c r="W208" i="23"/>
  <c r="W209" i="23"/>
  <c r="W210" i="23"/>
  <c r="W211" i="23"/>
  <c r="W212" i="23"/>
  <c r="W213" i="23"/>
  <c r="W214" i="23"/>
  <c r="W215" i="23"/>
  <c r="W216" i="23"/>
  <c r="W217" i="23"/>
  <c r="W218" i="23"/>
  <c r="W219" i="23"/>
  <c r="W220" i="23"/>
  <c r="W221" i="23"/>
  <c r="W222" i="23"/>
  <c r="W223" i="23"/>
  <c r="W224" i="23"/>
  <c r="W225" i="23"/>
  <c r="W226" i="23"/>
  <c r="W227" i="23"/>
  <c r="W228" i="23"/>
  <c r="W229" i="23"/>
  <c r="W230" i="23"/>
  <c r="W231" i="23"/>
  <c r="W232" i="23"/>
  <c r="W233" i="23"/>
  <c r="W234" i="23"/>
  <c r="W235" i="23"/>
  <c r="W236" i="23"/>
  <c r="W237" i="23"/>
  <c r="W238" i="23"/>
  <c r="W239" i="23"/>
  <c r="W240" i="23"/>
  <c r="W241" i="23"/>
  <c r="W242" i="23"/>
  <c r="W243" i="23"/>
  <c r="W244" i="23"/>
  <c r="W245" i="23"/>
  <c r="W246" i="23"/>
  <c r="W247" i="23"/>
  <c r="W248" i="23"/>
  <c r="W249" i="23"/>
  <c r="W250" i="23"/>
  <c r="W251" i="23"/>
  <c r="W252" i="23"/>
  <c r="W8" i="23"/>
  <c r="X8" i="23"/>
  <c r="L253" i="23"/>
  <c r="M253" i="23" s="1"/>
  <c r="N253" i="23" s="1"/>
  <c r="O253" i="23" s="1"/>
  <c r="L252" i="23"/>
  <c r="M252" i="23" s="1"/>
  <c r="N252" i="23" s="1"/>
  <c r="O252" i="23" s="1"/>
  <c r="L251" i="23"/>
  <c r="M251" i="23" s="1"/>
  <c r="N251" i="23" s="1"/>
  <c r="O251" i="23" s="1"/>
  <c r="L250" i="23"/>
  <c r="M250" i="23" s="1"/>
  <c r="N250" i="23" s="1"/>
  <c r="O250" i="23" s="1"/>
  <c r="L249" i="23"/>
  <c r="M249" i="23" s="1"/>
  <c r="N249" i="23" s="1"/>
  <c r="O249" i="23" s="1"/>
  <c r="L248" i="23"/>
  <c r="M248" i="23" s="1"/>
  <c r="N248" i="23" s="1"/>
  <c r="O248" i="23" s="1"/>
  <c r="L247" i="23"/>
  <c r="M247" i="23" s="1"/>
  <c r="N247" i="23" s="1"/>
  <c r="O247" i="23" s="1"/>
  <c r="L246" i="23"/>
  <c r="M246" i="23" s="1"/>
  <c r="N246" i="23" s="1"/>
  <c r="O246" i="23" s="1"/>
  <c r="L245" i="23"/>
  <c r="M245" i="23" s="1"/>
  <c r="N245" i="23" s="1"/>
  <c r="O245" i="23" s="1"/>
  <c r="L244" i="23"/>
  <c r="M244" i="23" s="1"/>
  <c r="N244" i="23" s="1"/>
  <c r="O244" i="23" s="1"/>
  <c r="L243" i="23"/>
  <c r="M243" i="23" s="1"/>
  <c r="N243" i="23" s="1"/>
  <c r="O243" i="23" s="1"/>
  <c r="L242" i="23"/>
  <c r="M242" i="23" s="1"/>
  <c r="N242" i="23" s="1"/>
  <c r="O242" i="23" s="1"/>
  <c r="L241" i="23"/>
  <c r="M241" i="23" s="1"/>
  <c r="N241" i="23" s="1"/>
  <c r="O241" i="23" s="1"/>
  <c r="L240" i="23"/>
  <c r="M240" i="23" s="1"/>
  <c r="N240" i="23" s="1"/>
  <c r="O240" i="23" s="1"/>
  <c r="L239" i="23"/>
  <c r="M239" i="23" s="1"/>
  <c r="N239" i="23" s="1"/>
  <c r="O239" i="23" s="1"/>
  <c r="L238" i="23"/>
  <c r="M238" i="23" s="1"/>
  <c r="N238" i="23" s="1"/>
  <c r="O238" i="23" s="1"/>
  <c r="L237" i="23"/>
  <c r="M237" i="23" s="1"/>
  <c r="N237" i="23" s="1"/>
  <c r="O237" i="23" s="1"/>
  <c r="L236" i="23"/>
  <c r="M236" i="23" s="1"/>
  <c r="N236" i="23" s="1"/>
  <c r="O236" i="23" s="1"/>
  <c r="L235" i="23"/>
  <c r="M235" i="23" s="1"/>
  <c r="N235" i="23" s="1"/>
  <c r="O235" i="23" s="1"/>
  <c r="L234" i="23"/>
  <c r="M234" i="23" s="1"/>
  <c r="N234" i="23" s="1"/>
  <c r="O234" i="23" s="1"/>
  <c r="L233" i="23"/>
  <c r="M233" i="23" s="1"/>
  <c r="N233" i="23" s="1"/>
  <c r="O233" i="23" s="1"/>
  <c r="L232" i="23"/>
  <c r="M232" i="23" s="1"/>
  <c r="N232" i="23" s="1"/>
  <c r="O232" i="23" s="1"/>
  <c r="L231" i="23"/>
  <c r="M231" i="23" s="1"/>
  <c r="N231" i="23" s="1"/>
  <c r="O231" i="23" s="1"/>
  <c r="L230" i="23"/>
  <c r="M230" i="23" s="1"/>
  <c r="N230" i="23" s="1"/>
  <c r="O230" i="23" s="1"/>
  <c r="L229" i="23"/>
  <c r="M229" i="23" s="1"/>
  <c r="N229" i="23" s="1"/>
  <c r="O229" i="23" s="1"/>
  <c r="L228" i="23"/>
  <c r="M228" i="23" s="1"/>
  <c r="N228" i="23" s="1"/>
  <c r="O228" i="23" s="1"/>
  <c r="L227" i="23"/>
  <c r="M227" i="23" s="1"/>
  <c r="N227" i="23" s="1"/>
  <c r="O227" i="23" s="1"/>
  <c r="L226" i="23"/>
  <c r="M226" i="23" s="1"/>
  <c r="N226" i="23" s="1"/>
  <c r="O226" i="23" s="1"/>
  <c r="L225" i="23"/>
  <c r="M225" i="23" s="1"/>
  <c r="N225" i="23" s="1"/>
  <c r="O225" i="23" s="1"/>
  <c r="L224" i="23"/>
  <c r="M224" i="23" s="1"/>
  <c r="N224" i="23" s="1"/>
  <c r="O224" i="23" s="1"/>
  <c r="L223" i="23"/>
  <c r="M223" i="23" s="1"/>
  <c r="N223" i="23" s="1"/>
  <c r="O223" i="23" s="1"/>
  <c r="L222" i="23"/>
  <c r="M222" i="23" s="1"/>
  <c r="N222" i="23" s="1"/>
  <c r="O222" i="23" s="1"/>
  <c r="L221" i="23"/>
  <c r="M221" i="23" s="1"/>
  <c r="N221" i="23" s="1"/>
  <c r="O221" i="23" s="1"/>
  <c r="L220" i="23"/>
  <c r="M220" i="23" s="1"/>
  <c r="N220" i="23" s="1"/>
  <c r="O220" i="23" s="1"/>
  <c r="L219" i="23"/>
  <c r="M219" i="23" s="1"/>
  <c r="N219" i="23" s="1"/>
  <c r="O219" i="23" s="1"/>
  <c r="L218" i="23"/>
  <c r="M218" i="23" s="1"/>
  <c r="N218" i="23" s="1"/>
  <c r="O218" i="23" s="1"/>
  <c r="L217" i="23"/>
  <c r="M217" i="23" s="1"/>
  <c r="N217" i="23" s="1"/>
  <c r="O217" i="23" s="1"/>
  <c r="L216" i="23"/>
  <c r="M216" i="23" s="1"/>
  <c r="N216" i="23" s="1"/>
  <c r="O216" i="23" s="1"/>
  <c r="L215" i="23"/>
  <c r="M215" i="23" s="1"/>
  <c r="N215" i="23" s="1"/>
  <c r="O215" i="23" s="1"/>
  <c r="L214" i="23"/>
  <c r="M214" i="23" s="1"/>
  <c r="N214" i="23" s="1"/>
  <c r="O214" i="23" s="1"/>
  <c r="L213" i="23"/>
  <c r="M213" i="23" s="1"/>
  <c r="N213" i="23" s="1"/>
  <c r="O213" i="23" s="1"/>
  <c r="L212" i="23"/>
  <c r="M212" i="23" s="1"/>
  <c r="N212" i="23" s="1"/>
  <c r="O212" i="23" s="1"/>
  <c r="L211" i="23"/>
  <c r="M211" i="23" s="1"/>
  <c r="N211" i="23" s="1"/>
  <c r="O211" i="23" s="1"/>
  <c r="L210" i="23"/>
  <c r="M210" i="23" s="1"/>
  <c r="N210" i="23" s="1"/>
  <c r="O210" i="23" s="1"/>
  <c r="L209" i="23"/>
  <c r="M209" i="23" s="1"/>
  <c r="N209" i="23" s="1"/>
  <c r="O209" i="23" s="1"/>
  <c r="L208" i="23"/>
  <c r="M208" i="23" s="1"/>
  <c r="N208" i="23" s="1"/>
  <c r="O208" i="23" s="1"/>
  <c r="L207" i="23"/>
  <c r="M207" i="23" s="1"/>
  <c r="N207" i="23" s="1"/>
  <c r="O207" i="23" s="1"/>
  <c r="L206" i="23"/>
  <c r="M206" i="23" s="1"/>
  <c r="N206" i="23" s="1"/>
  <c r="O206" i="23" s="1"/>
  <c r="L205" i="23"/>
  <c r="M205" i="23" s="1"/>
  <c r="N205" i="23" s="1"/>
  <c r="O205" i="23" s="1"/>
  <c r="L204" i="23"/>
  <c r="M204" i="23" s="1"/>
  <c r="N204" i="23" s="1"/>
  <c r="O204" i="23" s="1"/>
  <c r="L203" i="23"/>
  <c r="M203" i="23" s="1"/>
  <c r="N203" i="23" s="1"/>
  <c r="O203" i="23" s="1"/>
  <c r="L202" i="23"/>
  <c r="M202" i="23" s="1"/>
  <c r="N202" i="23" s="1"/>
  <c r="O202" i="23" s="1"/>
  <c r="L201" i="23"/>
  <c r="M201" i="23" s="1"/>
  <c r="N201" i="23" s="1"/>
  <c r="O201" i="23" s="1"/>
  <c r="M200" i="23"/>
  <c r="N200" i="23" s="1"/>
  <c r="O200" i="23" s="1"/>
  <c r="L200" i="23"/>
  <c r="L199" i="23"/>
  <c r="M199" i="23" s="1"/>
  <c r="N199" i="23" s="1"/>
  <c r="O199" i="23" s="1"/>
  <c r="L198" i="23"/>
  <c r="M198" i="23" s="1"/>
  <c r="N198" i="23" s="1"/>
  <c r="O198" i="23" s="1"/>
  <c r="L197" i="23"/>
  <c r="M197" i="23" s="1"/>
  <c r="N197" i="23" s="1"/>
  <c r="O197" i="23" s="1"/>
  <c r="L196" i="23"/>
  <c r="M196" i="23" s="1"/>
  <c r="N196" i="23" s="1"/>
  <c r="O196" i="23" s="1"/>
  <c r="L195" i="23"/>
  <c r="M195" i="23" s="1"/>
  <c r="N195" i="23" s="1"/>
  <c r="O195" i="23" s="1"/>
  <c r="L194" i="23"/>
  <c r="M194" i="23" s="1"/>
  <c r="N194" i="23" s="1"/>
  <c r="O194" i="23" s="1"/>
  <c r="L193" i="23"/>
  <c r="M193" i="23" s="1"/>
  <c r="N193" i="23" s="1"/>
  <c r="O193" i="23" s="1"/>
  <c r="L192" i="23"/>
  <c r="M192" i="23" s="1"/>
  <c r="N192" i="23" s="1"/>
  <c r="O192" i="23" s="1"/>
  <c r="L191" i="23"/>
  <c r="M191" i="23" s="1"/>
  <c r="N191" i="23" s="1"/>
  <c r="O191" i="23" s="1"/>
  <c r="L190" i="23"/>
  <c r="M190" i="23" s="1"/>
  <c r="N190" i="23" s="1"/>
  <c r="O190" i="23" s="1"/>
  <c r="L189" i="23"/>
  <c r="M189" i="23" s="1"/>
  <c r="N189" i="23" s="1"/>
  <c r="O189" i="23" s="1"/>
  <c r="L188" i="23"/>
  <c r="M188" i="23" s="1"/>
  <c r="N188" i="23" s="1"/>
  <c r="O188" i="23" s="1"/>
  <c r="L187" i="23"/>
  <c r="M187" i="23" s="1"/>
  <c r="N187" i="23" s="1"/>
  <c r="O187" i="23" s="1"/>
  <c r="L186" i="23"/>
  <c r="M186" i="23" s="1"/>
  <c r="N186" i="23" s="1"/>
  <c r="O186" i="23" s="1"/>
  <c r="L185" i="23"/>
  <c r="M185" i="23" s="1"/>
  <c r="N185" i="23" s="1"/>
  <c r="O185" i="23" s="1"/>
  <c r="L184" i="23"/>
  <c r="M184" i="23" s="1"/>
  <c r="N184" i="23" s="1"/>
  <c r="O184" i="23" s="1"/>
  <c r="L183" i="23"/>
  <c r="M183" i="23" s="1"/>
  <c r="N183" i="23" s="1"/>
  <c r="O183" i="23" s="1"/>
  <c r="L182" i="23"/>
  <c r="M182" i="23" s="1"/>
  <c r="N182" i="23" s="1"/>
  <c r="O182" i="23" s="1"/>
  <c r="L181" i="23"/>
  <c r="M181" i="23" s="1"/>
  <c r="N181" i="23" s="1"/>
  <c r="O181" i="23" s="1"/>
  <c r="M180" i="23"/>
  <c r="N180" i="23" s="1"/>
  <c r="O180" i="23" s="1"/>
  <c r="L180" i="23"/>
  <c r="L179" i="23"/>
  <c r="M179" i="23" s="1"/>
  <c r="N179" i="23" s="1"/>
  <c r="O179" i="23" s="1"/>
  <c r="L178" i="23"/>
  <c r="M178" i="23" s="1"/>
  <c r="N178" i="23" s="1"/>
  <c r="O178" i="23" s="1"/>
  <c r="L177" i="23"/>
  <c r="M177" i="23" s="1"/>
  <c r="N177" i="23" s="1"/>
  <c r="O177" i="23" s="1"/>
  <c r="L176" i="23"/>
  <c r="M176" i="23" s="1"/>
  <c r="N176" i="23" s="1"/>
  <c r="O176" i="23" s="1"/>
  <c r="L175" i="23"/>
  <c r="M175" i="23" s="1"/>
  <c r="N175" i="23" s="1"/>
  <c r="O175" i="23" s="1"/>
  <c r="L174" i="23"/>
  <c r="M174" i="23" s="1"/>
  <c r="N174" i="23" s="1"/>
  <c r="O174" i="23" s="1"/>
  <c r="L173" i="23"/>
  <c r="M173" i="23" s="1"/>
  <c r="N173" i="23" s="1"/>
  <c r="O173" i="23" s="1"/>
  <c r="L172" i="23"/>
  <c r="M172" i="23" s="1"/>
  <c r="N172" i="23" s="1"/>
  <c r="O172" i="23" s="1"/>
  <c r="L171" i="23"/>
  <c r="M171" i="23" s="1"/>
  <c r="N171" i="23" s="1"/>
  <c r="O171" i="23" s="1"/>
  <c r="L170" i="23"/>
  <c r="M170" i="23" s="1"/>
  <c r="N170" i="23" s="1"/>
  <c r="O170" i="23" s="1"/>
  <c r="L169" i="23"/>
  <c r="M169" i="23" s="1"/>
  <c r="N169" i="23" s="1"/>
  <c r="O169" i="23" s="1"/>
  <c r="L168" i="23"/>
  <c r="M168" i="23" s="1"/>
  <c r="N168" i="23" s="1"/>
  <c r="O168" i="23" s="1"/>
  <c r="L167" i="23"/>
  <c r="M167" i="23" s="1"/>
  <c r="N167" i="23" s="1"/>
  <c r="O167" i="23" s="1"/>
  <c r="L166" i="23"/>
  <c r="M166" i="23" s="1"/>
  <c r="N166" i="23" s="1"/>
  <c r="O166" i="23" s="1"/>
  <c r="L165" i="23"/>
  <c r="M165" i="23" s="1"/>
  <c r="N165" i="23" s="1"/>
  <c r="O165" i="23" s="1"/>
  <c r="L164" i="23"/>
  <c r="M164" i="23" s="1"/>
  <c r="N164" i="23" s="1"/>
  <c r="O164" i="23" s="1"/>
  <c r="L163" i="23"/>
  <c r="M163" i="23" s="1"/>
  <c r="N163" i="23" s="1"/>
  <c r="O163" i="23" s="1"/>
  <c r="L162" i="23"/>
  <c r="M162" i="23" s="1"/>
  <c r="N162" i="23" s="1"/>
  <c r="O162" i="23" s="1"/>
  <c r="L161" i="23"/>
  <c r="M161" i="23" s="1"/>
  <c r="N161" i="23" s="1"/>
  <c r="O161" i="23" s="1"/>
  <c r="L160" i="23"/>
  <c r="M160" i="23" s="1"/>
  <c r="N160" i="23" s="1"/>
  <c r="O160" i="23" s="1"/>
  <c r="L159" i="23"/>
  <c r="M159" i="23" s="1"/>
  <c r="N159" i="23" s="1"/>
  <c r="O159" i="23" s="1"/>
  <c r="L158" i="23"/>
  <c r="M158" i="23" s="1"/>
  <c r="N158" i="23" s="1"/>
  <c r="O158" i="23" s="1"/>
  <c r="L157" i="23"/>
  <c r="M157" i="23" s="1"/>
  <c r="N157" i="23" s="1"/>
  <c r="O157" i="23" s="1"/>
  <c r="L156" i="23"/>
  <c r="M156" i="23" s="1"/>
  <c r="N156" i="23" s="1"/>
  <c r="O156" i="23" s="1"/>
  <c r="L155" i="23"/>
  <c r="M155" i="23" s="1"/>
  <c r="N155" i="23" s="1"/>
  <c r="O155" i="23" s="1"/>
  <c r="L154" i="23"/>
  <c r="M154" i="23" s="1"/>
  <c r="N154" i="23" s="1"/>
  <c r="O154" i="23" s="1"/>
  <c r="L153" i="23"/>
  <c r="M153" i="23" s="1"/>
  <c r="N153" i="23" s="1"/>
  <c r="O153" i="23" s="1"/>
  <c r="L152" i="23"/>
  <c r="M152" i="23" s="1"/>
  <c r="N152" i="23" s="1"/>
  <c r="O152" i="23" s="1"/>
  <c r="L151" i="23"/>
  <c r="M151" i="23" s="1"/>
  <c r="N151" i="23" s="1"/>
  <c r="O151" i="23" s="1"/>
  <c r="L150" i="23"/>
  <c r="M150" i="23" s="1"/>
  <c r="N150" i="23" s="1"/>
  <c r="O150" i="23" s="1"/>
  <c r="N149" i="23"/>
  <c r="O149" i="23" s="1"/>
  <c r="L149" i="23"/>
  <c r="M149" i="23" s="1"/>
  <c r="L148" i="23"/>
  <c r="M148" i="23" s="1"/>
  <c r="N148" i="23" s="1"/>
  <c r="O148" i="23" s="1"/>
  <c r="L147" i="23"/>
  <c r="M147" i="23" s="1"/>
  <c r="N147" i="23" s="1"/>
  <c r="O147" i="23" s="1"/>
  <c r="L146" i="23"/>
  <c r="M146" i="23" s="1"/>
  <c r="N146" i="23" s="1"/>
  <c r="O146" i="23" s="1"/>
  <c r="L145" i="23"/>
  <c r="M145" i="23" s="1"/>
  <c r="N145" i="23" s="1"/>
  <c r="O145" i="23" s="1"/>
  <c r="L144" i="23"/>
  <c r="M144" i="23" s="1"/>
  <c r="N144" i="23" s="1"/>
  <c r="O144" i="23" s="1"/>
  <c r="L143" i="23"/>
  <c r="M143" i="23" s="1"/>
  <c r="N143" i="23" s="1"/>
  <c r="O143" i="23" s="1"/>
  <c r="L142" i="23"/>
  <c r="M142" i="23" s="1"/>
  <c r="N142" i="23" s="1"/>
  <c r="O142" i="23" s="1"/>
  <c r="L141" i="23"/>
  <c r="M141" i="23" s="1"/>
  <c r="N141" i="23" s="1"/>
  <c r="O141" i="23" s="1"/>
  <c r="L140" i="23"/>
  <c r="M140" i="23" s="1"/>
  <c r="N140" i="23" s="1"/>
  <c r="O140" i="23" s="1"/>
  <c r="L139" i="23"/>
  <c r="M139" i="23" s="1"/>
  <c r="N139" i="23" s="1"/>
  <c r="O139" i="23" s="1"/>
  <c r="L138" i="23"/>
  <c r="M138" i="23" s="1"/>
  <c r="N138" i="23" s="1"/>
  <c r="O138" i="23" s="1"/>
  <c r="L137" i="23"/>
  <c r="M137" i="23" s="1"/>
  <c r="N137" i="23" s="1"/>
  <c r="O137" i="23" s="1"/>
  <c r="L136" i="23"/>
  <c r="M136" i="23" s="1"/>
  <c r="N136" i="23" s="1"/>
  <c r="O136" i="23" s="1"/>
  <c r="L135" i="23"/>
  <c r="M135" i="23" s="1"/>
  <c r="N135" i="23" s="1"/>
  <c r="O135" i="23" s="1"/>
  <c r="L134" i="23"/>
  <c r="M134" i="23" s="1"/>
  <c r="N134" i="23" s="1"/>
  <c r="O134" i="23" s="1"/>
  <c r="N133" i="23"/>
  <c r="O133" i="23" s="1"/>
  <c r="L133" i="23"/>
  <c r="M133" i="23" s="1"/>
  <c r="L132" i="23"/>
  <c r="M132" i="23" s="1"/>
  <c r="N132" i="23" s="1"/>
  <c r="O132" i="23" s="1"/>
  <c r="L131" i="23"/>
  <c r="M131" i="23" s="1"/>
  <c r="N131" i="23" s="1"/>
  <c r="O131" i="23" s="1"/>
  <c r="L130" i="23"/>
  <c r="M130" i="23" s="1"/>
  <c r="N130" i="23" s="1"/>
  <c r="O130" i="23" s="1"/>
  <c r="L129" i="23"/>
  <c r="M129" i="23" s="1"/>
  <c r="N129" i="23" s="1"/>
  <c r="O129" i="23" s="1"/>
  <c r="L128" i="23"/>
  <c r="M128" i="23" s="1"/>
  <c r="N128" i="23" s="1"/>
  <c r="O128" i="23" s="1"/>
  <c r="L127" i="23"/>
  <c r="M127" i="23" s="1"/>
  <c r="N127" i="23" s="1"/>
  <c r="O127" i="23" s="1"/>
  <c r="L126" i="23"/>
  <c r="M126" i="23" s="1"/>
  <c r="N126" i="23" s="1"/>
  <c r="O126" i="23" s="1"/>
  <c r="L125" i="23"/>
  <c r="M125" i="23" s="1"/>
  <c r="N125" i="23" s="1"/>
  <c r="O125" i="23" s="1"/>
  <c r="L124" i="23"/>
  <c r="M124" i="23" s="1"/>
  <c r="N124" i="23" s="1"/>
  <c r="O124" i="23" s="1"/>
  <c r="L123" i="23"/>
  <c r="M123" i="23" s="1"/>
  <c r="N123" i="23" s="1"/>
  <c r="O123" i="23" s="1"/>
  <c r="L122" i="23"/>
  <c r="M122" i="23" s="1"/>
  <c r="N122" i="23" s="1"/>
  <c r="O122" i="23" s="1"/>
  <c r="L121" i="23"/>
  <c r="M121" i="23" s="1"/>
  <c r="N121" i="23" s="1"/>
  <c r="O121" i="23" s="1"/>
  <c r="L120" i="23"/>
  <c r="M120" i="23" s="1"/>
  <c r="N120" i="23" s="1"/>
  <c r="O120" i="23" s="1"/>
  <c r="L119" i="23"/>
  <c r="M119" i="23" s="1"/>
  <c r="N119" i="23" s="1"/>
  <c r="O119" i="23" s="1"/>
  <c r="L118" i="23"/>
  <c r="M118" i="23" s="1"/>
  <c r="N118" i="23" s="1"/>
  <c r="O118" i="23" s="1"/>
  <c r="L117" i="23"/>
  <c r="M117" i="23" s="1"/>
  <c r="N117" i="23" s="1"/>
  <c r="O117" i="23" s="1"/>
  <c r="L116" i="23"/>
  <c r="M116" i="23" s="1"/>
  <c r="N116" i="23" s="1"/>
  <c r="O116" i="23" s="1"/>
  <c r="L115" i="23"/>
  <c r="M115" i="23" s="1"/>
  <c r="N115" i="23" s="1"/>
  <c r="O115" i="23" s="1"/>
  <c r="L114" i="23"/>
  <c r="M114" i="23" s="1"/>
  <c r="N114" i="23" s="1"/>
  <c r="O114" i="23" s="1"/>
  <c r="L113" i="23"/>
  <c r="M113" i="23" s="1"/>
  <c r="N113" i="23" s="1"/>
  <c r="O113" i="23" s="1"/>
  <c r="L112" i="23"/>
  <c r="M112" i="23" s="1"/>
  <c r="N112" i="23" s="1"/>
  <c r="O112" i="23" s="1"/>
  <c r="L111" i="23"/>
  <c r="M111" i="23" s="1"/>
  <c r="N111" i="23" s="1"/>
  <c r="O111" i="23" s="1"/>
  <c r="L110" i="23"/>
  <c r="M110" i="23" s="1"/>
  <c r="N110" i="23" s="1"/>
  <c r="O110" i="23" s="1"/>
  <c r="L109" i="23"/>
  <c r="M109" i="23" s="1"/>
  <c r="N109" i="23" s="1"/>
  <c r="O109" i="23" s="1"/>
  <c r="L108" i="23"/>
  <c r="M108" i="23" s="1"/>
  <c r="N108" i="23" s="1"/>
  <c r="O108" i="23" s="1"/>
  <c r="L107" i="23"/>
  <c r="M107" i="23" s="1"/>
  <c r="N107" i="23" s="1"/>
  <c r="O107" i="23" s="1"/>
  <c r="L106" i="23"/>
  <c r="M106" i="23" s="1"/>
  <c r="N106" i="23" s="1"/>
  <c r="O106" i="23" s="1"/>
  <c r="L105" i="23"/>
  <c r="M105" i="23" s="1"/>
  <c r="N105" i="23" s="1"/>
  <c r="O105" i="23" s="1"/>
  <c r="M104" i="23"/>
  <c r="N104" i="23" s="1"/>
  <c r="O104" i="23" s="1"/>
  <c r="L104" i="23"/>
  <c r="L103" i="23"/>
  <c r="M103" i="23" s="1"/>
  <c r="N103" i="23" s="1"/>
  <c r="O103" i="23" s="1"/>
  <c r="L102" i="23"/>
  <c r="M102" i="23" s="1"/>
  <c r="N102" i="23" s="1"/>
  <c r="O102" i="23" s="1"/>
  <c r="L101" i="23"/>
  <c r="M101" i="23" s="1"/>
  <c r="N101" i="23" s="1"/>
  <c r="O101" i="23" s="1"/>
  <c r="L100" i="23"/>
  <c r="M100" i="23" s="1"/>
  <c r="N100" i="23" s="1"/>
  <c r="O100" i="23" s="1"/>
  <c r="L99" i="23"/>
  <c r="M99" i="23" s="1"/>
  <c r="N99" i="23" s="1"/>
  <c r="O99" i="23" s="1"/>
  <c r="L98" i="23"/>
  <c r="M98" i="23" s="1"/>
  <c r="N98" i="23" s="1"/>
  <c r="O98" i="23" s="1"/>
  <c r="L97" i="23"/>
  <c r="M97" i="23" s="1"/>
  <c r="N97" i="23" s="1"/>
  <c r="O97" i="23" s="1"/>
  <c r="L96" i="23"/>
  <c r="M96" i="23" s="1"/>
  <c r="N96" i="23" s="1"/>
  <c r="O96" i="23" s="1"/>
  <c r="L95" i="23"/>
  <c r="M95" i="23" s="1"/>
  <c r="N95" i="23" s="1"/>
  <c r="O95" i="23" s="1"/>
  <c r="L94" i="23"/>
  <c r="M94" i="23" s="1"/>
  <c r="N94" i="23" s="1"/>
  <c r="O94" i="23" s="1"/>
  <c r="L93" i="23"/>
  <c r="M93" i="23" s="1"/>
  <c r="N93" i="23" s="1"/>
  <c r="O93" i="23" s="1"/>
  <c r="L92" i="23"/>
  <c r="M92" i="23" s="1"/>
  <c r="N92" i="23" s="1"/>
  <c r="O92" i="23" s="1"/>
  <c r="L91" i="23"/>
  <c r="M91" i="23" s="1"/>
  <c r="N91" i="23" s="1"/>
  <c r="O91" i="23" s="1"/>
  <c r="L90" i="23"/>
  <c r="M90" i="23" s="1"/>
  <c r="N90" i="23" s="1"/>
  <c r="O90" i="23" s="1"/>
  <c r="L89" i="23"/>
  <c r="M89" i="23" s="1"/>
  <c r="N89" i="23" s="1"/>
  <c r="O89" i="23" s="1"/>
  <c r="L88" i="23"/>
  <c r="M88" i="23" s="1"/>
  <c r="N88" i="23" s="1"/>
  <c r="O88" i="23" s="1"/>
  <c r="N87" i="23"/>
  <c r="O87" i="23" s="1"/>
  <c r="L87" i="23"/>
  <c r="M87" i="23" s="1"/>
  <c r="L86" i="23"/>
  <c r="M86" i="23" s="1"/>
  <c r="N86" i="23" s="1"/>
  <c r="O86" i="23" s="1"/>
  <c r="L85" i="23"/>
  <c r="M85" i="23" s="1"/>
  <c r="N85" i="23" s="1"/>
  <c r="O85" i="23" s="1"/>
  <c r="L84" i="23"/>
  <c r="M84" i="23" s="1"/>
  <c r="N84" i="23" s="1"/>
  <c r="O84" i="23" s="1"/>
  <c r="L83" i="23"/>
  <c r="M83" i="23" s="1"/>
  <c r="N83" i="23" s="1"/>
  <c r="O83" i="23" s="1"/>
  <c r="L82" i="23"/>
  <c r="M82" i="23" s="1"/>
  <c r="N82" i="23" s="1"/>
  <c r="O82" i="23" s="1"/>
  <c r="L81" i="23"/>
  <c r="M81" i="23" s="1"/>
  <c r="N81" i="23" s="1"/>
  <c r="O81" i="23" s="1"/>
  <c r="L80" i="23"/>
  <c r="M80" i="23" s="1"/>
  <c r="N80" i="23" s="1"/>
  <c r="O80" i="23" s="1"/>
  <c r="L79" i="23"/>
  <c r="M79" i="23" s="1"/>
  <c r="N79" i="23" s="1"/>
  <c r="O79" i="23" s="1"/>
  <c r="L78" i="23"/>
  <c r="M78" i="23" s="1"/>
  <c r="N78" i="23" s="1"/>
  <c r="O78" i="23" s="1"/>
  <c r="L77" i="23"/>
  <c r="M77" i="23" s="1"/>
  <c r="N77" i="23" s="1"/>
  <c r="O77" i="23" s="1"/>
  <c r="L76" i="23"/>
  <c r="M76" i="23" s="1"/>
  <c r="N76" i="23" s="1"/>
  <c r="O76" i="23" s="1"/>
  <c r="L75" i="23"/>
  <c r="M75" i="23" s="1"/>
  <c r="N75" i="23" s="1"/>
  <c r="O75" i="23" s="1"/>
  <c r="L74" i="23"/>
  <c r="M74" i="23" s="1"/>
  <c r="N74" i="23" s="1"/>
  <c r="O74" i="23" s="1"/>
  <c r="L73" i="23"/>
  <c r="M73" i="23" s="1"/>
  <c r="N73" i="23" s="1"/>
  <c r="O73" i="23" s="1"/>
  <c r="M72" i="23"/>
  <c r="N72" i="23" s="1"/>
  <c r="O72" i="23" s="1"/>
  <c r="L72" i="23"/>
  <c r="L71" i="23"/>
  <c r="M71" i="23" s="1"/>
  <c r="N71" i="23" s="1"/>
  <c r="O71" i="23" s="1"/>
  <c r="L70" i="23"/>
  <c r="M70" i="23" s="1"/>
  <c r="N70" i="23" s="1"/>
  <c r="O70" i="23" s="1"/>
  <c r="L69" i="23"/>
  <c r="M69" i="23" s="1"/>
  <c r="N69" i="23" s="1"/>
  <c r="O69" i="23" s="1"/>
  <c r="L68" i="23"/>
  <c r="M68" i="23" s="1"/>
  <c r="N68" i="23" s="1"/>
  <c r="O68" i="23" s="1"/>
  <c r="L67" i="23"/>
  <c r="M67" i="23" s="1"/>
  <c r="N67" i="23" s="1"/>
  <c r="O67" i="23" s="1"/>
  <c r="L66" i="23"/>
  <c r="M66" i="23" s="1"/>
  <c r="N66" i="23" s="1"/>
  <c r="O66" i="23" s="1"/>
  <c r="L65" i="23"/>
  <c r="M65" i="23" s="1"/>
  <c r="N65" i="23" s="1"/>
  <c r="O65" i="23" s="1"/>
  <c r="L64" i="23"/>
  <c r="M64" i="23" s="1"/>
  <c r="N64" i="23" s="1"/>
  <c r="O64" i="23" s="1"/>
  <c r="L63" i="23"/>
  <c r="M63" i="23" s="1"/>
  <c r="N63" i="23" s="1"/>
  <c r="O63" i="23" s="1"/>
  <c r="L62" i="23"/>
  <c r="M62" i="23" s="1"/>
  <c r="N62" i="23" s="1"/>
  <c r="O62" i="23" s="1"/>
  <c r="L61" i="23"/>
  <c r="M61" i="23" s="1"/>
  <c r="N61" i="23" s="1"/>
  <c r="O61" i="23" s="1"/>
  <c r="L60" i="23"/>
  <c r="M60" i="23" s="1"/>
  <c r="N60" i="23" s="1"/>
  <c r="O60" i="23" s="1"/>
  <c r="L59" i="23"/>
  <c r="M59" i="23" s="1"/>
  <c r="N59" i="23" s="1"/>
  <c r="O59" i="23" s="1"/>
  <c r="L58" i="23"/>
  <c r="M58" i="23" s="1"/>
  <c r="N58" i="23" s="1"/>
  <c r="O58" i="23" s="1"/>
  <c r="L57" i="23"/>
  <c r="M57" i="23" s="1"/>
  <c r="N57" i="23" s="1"/>
  <c r="O57" i="23" s="1"/>
  <c r="M56" i="23"/>
  <c r="N56" i="23" s="1"/>
  <c r="O56" i="23" s="1"/>
  <c r="L56" i="23"/>
  <c r="L55" i="23"/>
  <c r="M55" i="23" s="1"/>
  <c r="N55" i="23" s="1"/>
  <c r="O55" i="23" s="1"/>
  <c r="L54" i="23"/>
  <c r="M54" i="23" s="1"/>
  <c r="N54" i="23" s="1"/>
  <c r="O54" i="23" s="1"/>
  <c r="L53" i="23"/>
  <c r="M53" i="23" s="1"/>
  <c r="N53" i="23" s="1"/>
  <c r="O53" i="23" s="1"/>
  <c r="L52" i="23"/>
  <c r="M52" i="23" s="1"/>
  <c r="N52" i="23" s="1"/>
  <c r="O52" i="23" s="1"/>
  <c r="L51" i="23"/>
  <c r="M51" i="23" s="1"/>
  <c r="N51" i="23" s="1"/>
  <c r="O51" i="23" s="1"/>
  <c r="L50" i="23"/>
  <c r="M50" i="23" s="1"/>
  <c r="N50" i="23" s="1"/>
  <c r="O50" i="23" s="1"/>
  <c r="L49" i="23"/>
  <c r="M49" i="23" s="1"/>
  <c r="N49" i="23" s="1"/>
  <c r="O49" i="23" s="1"/>
  <c r="L48" i="23"/>
  <c r="M48" i="23" s="1"/>
  <c r="N48" i="23" s="1"/>
  <c r="O48" i="23" s="1"/>
  <c r="L47" i="23"/>
  <c r="M47" i="23" s="1"/>
  <c r="N47" i="23" s="1"/>
  <c r="O47" i="23" s="1"/>
  <c r="L46" i="23"/>
  <c r="M46" i="23" s="1"/>
  <c r="N46" i="23" s="1"/>
  <c r="O46" i="23" s="1"/>
  <c r="L45" i="23"/>
  <c r="M45" i="23" s="1"/>
  <c r="N45" i="23" s="1"/>
  <c r="O45" i="23" s="1"/>
  <c r="L44" i="23"/>
  <c r="M44" i="23" s="1"/>
  <c r="N44" i="23" s="1"/>
  <c r="O44" i="23" s="1"/>
  <c r="L43" i="23"/>
  <c r="M43" i="23" s="1"/>
  <c r="N43" i="23" s="1"/>
  <c r="O43" i="23" s="1"/>
  <c r="L42" i="23"/>
  <c r="M42" i="23" s="1"/>
  <c r="N42" i="23" s="1"/>
  <c r="O42" i="23" s="1"/>
  <c r="L41" i="23"/>
  <c r="M41" i="23" s="1"/>
  <c r="N41" i="23" s="1"/>
  <c r="O41" i="23" s="1"/>
  <c r="L40" i="23"/>
  <c r="M40" i="23" s="1"/>
  <c r="N40" i="23" s="1"/>
  <c r="O40" i="23" s="1"/>
  <c r="L39" i="23"/>
  <c r="M39" i="23" s="1"/>
  <c r="N39" i="23" s="1"/>
  <c r="O39" i="23" s="1"/>
  <c r="L38" i="23"/>
  <c r="M38" i="23" s="1"/>
  <c r="N38" i="23" s="1"/>
  <c r="O38" i="23" s="1"/>
  <c r="L37" i="23"/>
  <c r="M37" i="23" s="1"/>
  <c r="N37" i="23" s="1"/>
  <c r="O37" i="23" s="1"/>
  <c r="L36" i="23"/>
  <c r="M36" i="23" s="1"/>
  <c r="N36" i="23" s="1"/>
  <c r="O36" i="23" s="1"/>
  <c r="L35" i="23"/>
  <c r="M35" i="23" s="1"/>
  <c r="N35" i="23" s="1"/>
  <c r="O35" i="23" s="1"/>
  <c r="L34" i="23"/>
  <c r="M34" i="23" s="1"/>
  <c r="N34" i="23" s="1"/>
  <c r="O34" i="23" s="1"/>
  <c r="L33" i="23"/>
  <c r="M33" i="23" s="1"/>
  <c r="N33" i="23" s="1"/>
  <c r="O33" i="23" s="1"/>
  <c r="L32" i="23"/>
  <c r="M32" i="23" s="1"/>
  <c r="N32" i="23" s="1"/>
  <c r="O32" i="23" s="1"/>
  <c r="L31" i="23"/>
  <c r="M31" i="23" s="1"/>
  <c r="N31" i="23" s="1"/>
  <c r="O31" i="23" s="1"/>
  <c r="L30" i="23"/>
  <c r="M30" i="23" s="1"/>
  <c r="N30" i="23" s="1"/>
  <c r="O30" i="23" s="1"/>
  <c r="L29" i="23"/>
  <c r="M29" i="23" s="1"/>
  <c r="N29" i="23" s="1"/>
  <c r="O29" i="23" s="1"/>
  <c r="L28" i="23"/>
  <c r="M28" i="23" s="1"/>
  <c r="N28" i="23" s="1"/>
  <c r="O28" i="23" s="1"/>
  <c r="L27" i="23"/>
  <c r="M27" i="23" s="1"/>
  <c r="N27" i="23" s="1"/>
  <c r="O27" i="23" s="1"/>
  <c r="L26" i="23"/>
  <c r="M26" i="23" s="1"/>
  <c r="N26" i="23" s="1"/>
  <c r="O26" i="23" s="1"/>
  <c r="L25" i="23"/>
  <c r="M25" i="23" s="1"/>
  <c r="N25" i="23" s="1"/>
  <c r="O25" i="23" s="1"/>
  <c r="M24" i="23"/>
  <c r="N24" i="23" s="1"/>
  <c r="O24" i="23" s="1"/>
  <c r="L24" i="23"/>
  <c r="L23" i="23"/>
  <c r="M23" i="23" s="1"/>
  <c r="N23" i="23" s="1"/>
  <c r="O23" i="23" s="1"/>
  <c r="L22" i="23"/>
  <c r="M22" i="23" s="1"/>
  <c r="N22" i="23" s="1"/>
  <c r="O22" i="23" s="1"/>
  <c r="L21" i="23"/>
  <c r="M21" i="23" s="1"/>
  <c r="N21" i="23" s="1"/>
  <c r="O21" i="23" s="1"/>
  <c r="L20" i="23"/>
  <c r="M20" i="23" s="1"/>
  <c r="N20" i="23" s="1"/>
  <c r="O20" i="23" s="1"/>
  <c r="L19" i="23"/>
  <c r="M19" i="23" s="1"/>
  <c r="N19" i="23" s="1"/>
  <c r="O19" i="23" s="1"/>
  <c r="L18" i="23"/>
  <c r="M18" i="23" s="1"/>
  <c r="N18" i="23" s="1"/>
  <c r="O18" i="23" s="1"/>
  <c r="L17" i="23"/>
  <c r="M17" i="23" s="1"/>
  <c r="N17" i="23" s="1"/>
  <c r="O17" i="23" s="1"/>
  <c r="L16" i="23"/>
  <c r="M16" i="23" s="1"/>
  <c r="N16" i="23" s="1"/>
  <c r="O16" i="23" s="1"/>
  <c r="L15" i="23"/>
  <c r="M15" i="23" s="1"/>
  <c r="N15" i="23" s="1"/>
  <c r="O15" i="23" s="1"/>
  <c r="L14" i="23"/>
  <c r="M14" i="23" s="1"/>
  <c r="N14" i="23" s="1"/>
  <c r="O14" i="23" s="1"/>
  <c r="L13" i="23"/>
  <c r="M13" i="23" s="1"/>
  <c r="N13" i="23" s="1"/>
  <c r="O13" i="23" s="1"/>
  <c r="L12" i="23"/>
  <c r="M12" i="23" s="1"/>
  <c r="N12" i="23" s="1"/>
  <c r="O12" i="23" s="1"/>
  <c r="L11" i="23"/>
  <c r="M11" i="23" s="1"/>
  <c r="N11" i="23" s="1"/>
  <c r="O11" i="23" s="1"/>
  <c r="L10" i="23"/>
  <c r="M10" i="23" s="1"/>
  <c r="N10" i="23" s="1"/>
  <c r="O10" i="23" s="1"/>
  <c r="L9" i="23"/>
  <c r="M9" i="23" s="1"/>
  <c r="N9" i="23" s="1"/>
  <c r="O9" i="23" s="1"/>
  <c r="M8" i="23"/>
  <c r="N8" i="23" s="1"/>
  <c r="O8" i="23" s="1"/>
  <c r="L8" i="23"/>
  <c r="L7" i="23"/>
  <c r="M7" i="23" s="1"/>
  <c r="N7" i="23" s="1"/>
  <c r="O7" i="23" s="1"/>
  <c r="L6" i="23"/>
  <c r="M6" i="23" s="1"/>
  <c r="N6" i="23" s="1"/>
  <c r="O6" i="23" s="1"/>
  <c r="L5" i="23"/>
  <c r="M5" i="23" s="1"/>
  <c r="N5" i="23" s="1"/>
  <c r="O5" i="23" s="1"/>
  <c r="L4" i="23"/>
  <c r="M4" i="23" s="1"/>
  <c r="N4" i="23" s="1"/>
  <c r="O4" i="23" s="1"/>
  <c r="L3" i="23"/>
  <c r="M3" i="23" s="1"/>
  <c r="N3" i="23" s="1"/>
  <c r="O3" i="23" s="1"/>
  <c r="Z5" i="22"/>
  <c r="W9" i="22"/>
  <c r="W10" i="22"/>
  <c r="W11" i="22"/>
  <c r="W12" i="22"/>
  <c r="W13" i="22"/>
  <c r="W14" i="22"/>
  <c r="W15" i="22"/>
  <c r="W16" i="22"/>
  <c r="W17" i="22"/>
  <c r="W18" i="22"/>
  <c r="W19" i="22"/>
  <c r="W20" i="22"/>
  <c r="W21" i="22"/>
  <c r="W22" i="22"/>
  <c r="W23" i="22"/>
  <c r="W24" i="22"/>
  <c r="W25" i="22"/>
  <c r="W26" i="22"/>
  <c r="W27" i="22"/>
  <c r="W28" i="22"/>
  <c r="W29" i="22"/>
  <c r="W30" i="22"/>
  <c r="W31" i="22"/>
  <c r="W32" i="22"/>
  <c r="W33" i="22"/>
  <c r="W34" i="22"/>
  <c r="W35" i="22"/>
  <c r="W36" i="22"/>
  <c r="W37" i="22"/>
  <c r="W38" i="22"/>
  <c r="W39" i="22"/>
  <c r="W40" i="22"/>
  <c r="W41" i="22"/>
  <c r="W42" i="22"/>
  <c r="W43" i="22"/>
  <c r="W44" i="22"/>
  <c r="W45" i="22"/>
  <c r="W46" i="22"/>
  <c r="W47" i="22"/>
  <c r="W48" i="22"/>
  <c r="W49" i="22"/>
  <c r="W50" i="22"/>
  <c r="W51" i="22"/>
  <c r="W52" i="22"/>
  <c r="W53" i="22"/>
  <c r="W54" i="22"/>
  <c r="W55" i="22"/>
  <c r="W56" i="22"/>
  <c r="W57" i="22"/>
  <c r="W58" i="22"/>
  <c r="W59" i="22"/>
  <c r="W60" i="22"/>
  <c r="W61" i="22"/>
  <c r="W62" i="22"/>
  <c r="W63" i="22"/>
  <c r="W64" i="22"/>
  <c r="W65" i="22"/>
  <c r="W66" i="22"/>
  <c r="W67" i="22"/>
  <c r="W68" i="22"/>
  <c r="W69" i="22"/>
  <c r="W70" i="22"/>
  <c r="W71" i="22"/>
  <c r="W72" i="22"/>
  <c r="W73" i="22"/>
  <c r="W74" i="22"/>
  <c r="W75" i="22"/>
  <c r="W76" i="22"/>
  <c r="W77" i="22"/>
  <c r="W78" i="22"/>
  <c r="W79" i="22"/>
  <c r="W80" i="22"/>
  <c r="W81" i="22"/>
  <c r="W82" i="22"/>
  <c r="W83" i="22"/>
  <c r="W84" i="22"/>
  <c r="W85" i="22"/>
  <c r="W86" i="22"/>
  <c r="W87" i="22"/>
  <c r="W88" i="22"/>
  <c r="W89" i="22"/>
  <c r="W90" i="22"/>
  <c r="W91" i="22"/>
  <c r="W92" i="22"/>
  <c r="W93" i="22"/>
  <c r="W94" i="22"/>
  <c r="W95" i="22"/>
  <c r="W96" i="22"/>
  <c r="W97" i="22"/>
  <c r="W98" i="22"/>
  <c r="W99" i="22"/>
  <c r="W100" i="22"/>
  <c r="W101" i="22"/>
  <c r="W102" i="22"/>
  <c r="W103" i="22"/>
  <c r="W104" i="22"/>
  <c r="W105" i="22"/>
  <c r="W106" i="22"/>
  <c r="W107" i="22"/>
  <c r="W108" i="22"/>
  <c r="W109" i="22"/>
  <c r="W110" i="22"/>
  <c r="W111" i="22"/>
  <c r="W112" i="22"/>
  <c r="W113" i="22"/>
  <c r="W114" i="22"/>
  <c r="W115" i="22"/>
  <c r="W116" i="22"/>
  <c r="W117" i="22"/>
  <c r="W118" i="22"/>
  <c r="W119" i="22"/>
  <c r="W120" i="22"/>
  <c r="W121" i="22"/>
  <c r="W122" i="22"/>
  <c r="W123" i="22"/>
  <c r="W124" i="22"/>
  <c r="W125" i="22"/>
  <c r="W126" i="22"/>
  <c r="W127" i="22"/>
  <c r="W128" i="22"/>
  <c r="W129" i="22"/>
  <c r="W130" i="22"/>
  <c r="W131" i="22"/>
  <c r="W132" i="22"/>
  <c r="W133" i="22"/>
  <c r="W134" i="22"/>
  <c r="W135" i="22"/>
  <c r="W136" i="22"/>
  <c r="W137" i="22"/>
  <c r="W138" i="22"/>
  <c r="W139" i="22"/>
  <c r="W140" i="22"/>
  <c r="W141" i="22"/>
  <c r="W142" i="22"/>
  <c r="W143" i="22"/>
  <c r="W144" i="22"/>
  <c r="W145" i="22"/>
  <c r="W146" i="22"/>
  <c r="W147" i="22"/>
  <c r="W148" i="22"/>
  <c r="W149" i="22"/>
  <c r="W150" i="22"/>
  <c r="W151" i="22"/>
  <c r="W152" i="22"/>
  <c r="W153" i="22"/>
  <c r="W154" i="22"/>
  <c r="W155" i="22"/>
  <c r="W156" i="22"/>
  <c r="W157" i="22"/>
  <c r="W158" i="22"/>
  <c r="W159" i="22"/>
  <c r="W160" i="22"/>
  <c r="W161" i="22"/>
  <c r="W162" i="22"/>
  <c r="W163" i="22"/>
  <c r="W164" i="22"/>
  <c r="W165" i="22"/>
  <c r="W166" i="22"/>
  <c r="W167" i="22"/>
  <c r="W168" i="22"/>
  <c r="W169" i="22"/>
  <c r="W170" i="22"/>
  <c r="W171" i="22"/>
  <c r="W172" i="22"/>
  <c r="W173" i="22"/>
  <c r="W174" i="22"/>
  <c r="W175" i="22"/>
  <c r="W176" i="22"/>
  <c r="W177" i="22"/>
  <c r="W178" i="22"/>
  <c r="W179" i="22"/>
  <c r="W180" i="22"/>
  <c r="W181" i="22"/>
  <c r="W182" i="22"/>
  <c r="W183" i="22"/>
  <c r="W184" i="22"/>
  <c r="W185" i="22"/>
  <c r="W186" i="22"/>
  <c r="W187" i="22"/>
  <c r="W188" i="22"/>
  <c r="W189" i="22"/>
  <c r="W190" i="22"/>
  <c r="W191" i="22"/>
  <c r="W192" i="22"/>
  <c r="W193" i="22"/>
  <c r="W194" i="22"/>
  <c r="W195" i="22"/>
  <c r="W196" i="22"/>
  <c r="W197" i="22"/>
  <c r="W198" i="22"/>
  <c r="W199" i="22"/>
  <c r="W200" i="22"/>
  <c r="W201" i="22"/>
  <c r="W202" i="22"/>
  <c r="W203" i="22"/>
  <c r="W204" i="22"/>
  <c r="W205" i="22"/>
  <c r="W206" i="22"/>
  <c r="W207" i="22"/>
  <c r="W208" i="22"/>
  <c r="W209" i="22"/>
  <c r="W210" i="22"/>
  <c r="W211" i="22"/>
  <c r="W212" i="22"/>
  <c r="W213" i="22"/>
  <c r="W214" i="22"/>
  <c r="W215" i="22"/>
  <c r="W216" i="22"/>
  <c r="W217" i="22"/>
  <c r="W218" i="22"/>
  <c r="W219" i="22"/>
  <c r="W220" i="22"/>
  <c r="W221" i="22"/>
  <c r="W222" i="22"/>
  <c r="W223" i="22"/>
  <c r="W224" i="22"/>
  <c r="W225" i="22"/>
  <c r="W226" i="22"/>
  <c r="W227" i="22"/>
  <c r="W228" i="22"/>
  <c r="W229" i="22"/>
  <c r="W230" i="22"/>
  <c r="W231" i="22"/>
  <c r="W232" i="22"/>
  <c r="W233" i="22"/>
  <c r="W234" i="22"/>
  <c r="W235" i="22"/>
  <c r="W236" i="22"/>
  <c r="W237" i="22"/>
  <c r="W238" i="22"/>
  <c r="W239" i="22"/>
  <c r="W240" i="22"/>
  <c r="W241" i="22"/>
  <c r="W242" i="22"/>
  <c r="W243" i="22"/>
  <c r="W244" i="22"/>
  <c r="W245" i="22"/>
  <c r="W246" i="22"/>
  <c r="W247" i="22"/>
  <c r="W248" i="22"/>
  <c r="W249" i="22"/>
  <c r="W250" i="22"/>
  <c r="W251" i="22"/>
  <c r="W252" i="22"/>
  <c r="W8" i="22"/>
  <c r="X8" i="22"/>
  <c r="L253" i="22"/>
  <c r="M253" i="22" s="1"/>
  <c r="N253" i="22" s="1"/>
  <c r="O253" i="22" s="1"/>
  <c r="L252" i="22"/>
  <c r="M252" i="22" s="1"/>
  <c r="N252" i="22" s="1"/>
  <c r="O252" i="22" s="1"/>
  <c r="L251" i="22"/>
  <c r="M251" i="22" s="1"/>
  <c r="N251" i="22" s="1"/>
  <c r="O251" i="22" s="1"/>
  <c r="M250" i="22"/>
  <c r="N250" i="22" s="1"/>
  <c r="O250" i="22" s="1"/>
  <c r="L250" i="22"/>
  <c r="L249" i="22"/>
  <c r="M249" i="22" s="1"/>
  <c r="N249" i="22" s="1"/>
  <c r="O249" i="22" s="1"/>
  <c r="M248" i="22"/>
  <c r="N248" i="22" s="1"/>
  <c r="O248" i="22" s="1"/>
  <c r="L248" i="22"/>
  <c r="L247" i="22"/>
  <c r="M247" i="22" s="1"/>
  <c r="N247" i="22" s="1"/>
  <c r="O247" i="22" s="1"/>
  <c r="L246" i="22"/>
  <c r="M246" i="22" s="1"/>
  <c r="N246" i="22" s="1"/>
  <c r="O246" i="22" s="1"/>
  <c r="L245" i="22"/>
  <c r="M245" i="22" s="1"/>
  <c r="N245" i="22" s="1"/>
  <c r="O245" i="22" s="1"/>
  <c r="L244" i="22"/>
  <c r="M244" i="22" s="1"/>
  <c r="N244" i="22" s="1"/>
  <c r="O244" i="22" s="1"/>
  <c r="L243" i="22"/>
  <c r="M243" i="22" s="1"/>
  <c r="N243" i="22" s="1"/>
  <c r="O243" i="22" s="1"/>
  <c r="L242" i="22"/>
  <c r="M242" i="22" s="1"/>
  <c r="N242" i="22" s="1"/>
  <c r="O242" i="22" s="1"/>
  <c r="L241" i="22"/>
  <c r="M241" i="22" s="1"/>
  <c r="N241" i="22" s="1"/>
  <c r="O241" i="22" s="1"/>
  <c r="N240" i="22"/>
  <c r="O240" i="22" s="1"/>
  <c r="M240" i="22"/>
  <c r="L240" i="22"/>
  <c r="L239" i="22"/>
  <c r="M239" i="22" s="1"/>
  <c r="N239" i="22" s="1"/>
  <c r="O239" i="22" s="1"/>
  <c r="L238" i="22"/>
  <c r="M238" i="22" s="1"/>
  <c r="N238" i="22" s="1"/>
  <c r="O238" i="22" s="1"/>
  <c r="L237" i="22"/>
  <c r="M237" i="22" s="1"/>
  <c r="N237" i="22" s="1"/>
  <c r="O237" i="22" s="1"/>
  <c r="L236" i="22"/>
  <c r="M236" i="22" s="1"/>
  <c r="N236" i="22" s="1"/>
  <c r="O236" i="22" s="1"/>
  <c r="L235" i="22"/>
  <c r="M235" i="22" s="1"/>
  <c r="N235" i="22" s="1"/>
  <c r="O235" i="22" s="1"/>
  <c r="M234" i="22"/>
  <c r="N234" i="22" s="1"/>
  <c r="O234" i="22" s="1"/>
  <c r="L234" i="22"/>
  <c r="L233" i="22"/>
  <c r="M233" i="22" s="1"/>
  <c r="N233" i="22" s="1"/>
  <c r="O233" i="22" s="1"/>
  <c r="M232" i="22"/>
  <c r="N232" i="22" s="1"/>
  <c r="O232" i="22" s="1"/>
  <c r="L232" i="22"/>
  <c r="L231" i="22"/>
  <c r="M231" i="22" s="1"/>
  <c r="N231" i="22" s="1"/>
  <c r="O231" i="22" s="1"/>
  <c r="L230" i="22"/>
  <c r="M230" i="22" s="1"/>
  <c r="N230" i="22" s="1"/>
  <c r="O230" i="22" s="1"/>
  <c r="L229" i="22"/>
  <c r="M229" i="22" s="1"/>
  <c r="N229" i="22" s="1"/>
  <c r="O229" i="22" s="1"/>
  <c r="L228" i="22"/>
  <c r="M228" i="22" s="1"/>
  <c r="N228" i="22" s="1"/>
  <c r="O228" i="22" s="1"/>
  <c r="L227" i="22"/>
  <c r="M227" i="22" s="1"/>
  <c r="N227" i="22" s="1"/>
  <c r="O227" i="22" s="1"/>
  <c r="L226" i="22"/>
  <c r="M226" i="22" s="1"/>
  <c r="N226" i="22" s="1"/>
  <c r="O226" i="22" s="1"/>
  <c r="L225" i="22"/>
  <c r="M225" i="22" s="1"/>
  <c r="N225" i="22" s="1"/>
  <c r="O225" i="22" s="1"/>
  <c r="N224" i="22"/>
  <c r="O224" i="22" s="1"/>
  <c r="M224" i="22"/>
  <c r="L224" i="22"/>
  <c r="L223" i="22"/>
  <c r="M223" i="22" s="1"/>
  <c r="N223" i="22" s="1"/>
  <c r="O223" i="22" s="1"/>
  <c r="L222" i="22"/>
  <c r="M222" i="22" s="1"/>
  <c r="N222" i="22" s="1"/>
  <c r="O222" i="22" s="1"/>
  <c r="L221" i="22"/>
  <c r="M221" i="22" s="1"/>
  <c r="N221" i="22" s="1"/>
  <c r="O221" i="22" s="1"/>
  <c r="M220" i="22"/>
  <c r="N220" i="22" s="1"/>
  <c r="O220" i="22" s="1"/>
  <c r="L220" i="22"/>
  <c r="L219" i="22"/>
  <c r="M219" i="22" s="1"/>
  <c r="N219" i="22" s="1"/>
  <c r="O219" i="22" s="1"/>
  <c r="M218" i="22"/>
  <c r="N218" i="22" s="1"/>
  <c r="O218" i="22" s="1"/>
  <c r="L218" i="22"/>
  <c r="L217" i="22"/>
  <c r="M217" i="22" s="1"/>
  <c r="N217" i="22" s="1"/>
  <c r="O217" i="22" s="1"/>
  <c r="M216" i="22"/>
  <c r="N216" i="22" s="1"/>
  <c r="O216" i="22" s="1"/>
  <c r="L216" i="22"/>
  <c r="L215" i="22"/>
  <c r="M215" i="22" s="1"/>
  <c r="N215" i="22" s="1"/>
  <c r="O215" i="22" s="1"/>
  <c r="L214" i="22"/>
  <c r="M214" i="22" s="1"/>
  <c r="N214" i="22" s="1"/>
  <c r="O214" i="22" s="1"/>
  <c r="L213" i="22"/>
  <c r="M213" i="22" s="1"/>
  <c r="N213" i="22" s="1"/>
  <c r="O213" i="22" s="1"/>
  <c r="L212" i="22"/>
  <c r="M212" i="22" s="1"/>
  <c r="N212" i="22" s="1"/>
  <c r="O212" i="22" s="1"/>
  <c r="L211" i="22"/>
  <c r="M211" i="22" s="1"/>
  <c r="N211" i="22" s="1"/>
  <c r="O211" i="22" s="1"/>
  <c r="L210" i="22"/>
  <c r="M210" i="22" s="1"/>
  <c r="N210" i="22" s="1"/>
  <c r="O210" i="22" s="1"/>
  <c r="L209" i="22"/>
  <c r="M209" i="22" s="1"/>
  <c r="N209" i="22" s="1"/>
  <c r="O209" i="22" s="1"/>
  <c r="N208" i="22"/>
  <c r="O208" i="22" s="1"/>
  <c r="M208" i="22"/>
  <c r="L208" i="22"/>
  <c r="L207" i="22"/>
  <c r="M207" i="22" s="1"/>
  <c r="N207" i="22" s="1"/>
  <c r="O207" i="22" s="1"/>
  <c r="L206" i="22"/>
  <c r="M206" i="22" s="1"/>
  <c r="N206" i="22" s="1"/>
  <c r="O206" i="22" s="1"/>
  <c r="L205" i="22"/>
  <c r="M205" i="22" s="1"/>
  <c r="N205" i="22" s="1"/>
  <c r="O205" i="22" s="1"/>
  <c r="L204" i="22"/>
  <c r="M204" i="22" s="1"/>
  <c r="N204" i="22" s="1"/>
  <c r="O204" i="22" s="1"/>
  <c r="L203" i="22"/>
  <c r="M203" i="22" s="1"/>
  <c r="N203" i="22" s="1"/>
  <c r="O203" i="22" s="1"/>
  <c r="M202" i="22"/>
  <c r="N202" i="22" s="1"/>
  <c r="O202" i="22" s="1"/>
  <c r="L202" i="22"/>
  <c r="L201" i="22"/>
  <c r="M201" i="22" s="1"/>
  <c r="N201" i="22" s="1"/>
  <c r="O201" i="22" s="1"/>
  <c r="M200" i="22"/>
  <c r="N200" i="22" s="1"/>
  <c r="O200" i="22" s="1"/>
  <c r="L200" i="22"/>
  <c r="L199" i="22"/>
  <c r="M199" i="22" s="1"/>
  <c r="N199" i="22" s="1"/>
  <c r="O199" i="22" s="1"/>
  <c r="L198" i="22"/>
  <c r="M198" i="22" s="1"/>
  <c r="N198" i="22" s="1"/>
  <c r="O198" i="22" s="1"/>
  <c r="L197" i="22"/>
  <c r="M197" i="22" s="1"/>
  <c r="N197" i="22" s="1"/>
  <c r="O197" i="22" s="1"/>
  <c r="L196" i="22"/>
  <c r="M196" i="22" s="1"/>
  <c r="N196" i="22" s="1"/>
  <c r="O196" i="22" s="1"/>
  <c r="L195" i="22"/>
  <c r="M195" i="22" s="1"/>
  <c r="N195" i="22" s="1"/>
  <c r="O195" i="22" s="1"/>
  <c r="L194" i="22"/>
  <c r="M194" i="22" s="1"/>
  <c r="N194" i="22" s="1"/>
  <c r="O194" i="22" s="1"/>
  <c r="L193" i="22"/>
  <c r="M193" i="22" s="1"/>
  <c r="N193" i="22" s="1"/>
  <c r="O193" i="22" s="1"/>
  <c r="N192" i="22"/>
  <c r="O192" i="22" s="1"/>
  <c r="M192" i="22"/>
  <c r="L192" i="22"/>
  <c r="L191" i="22"/>
  <c r="M191" i="22" s="1"/>
  <c r="N191" i="22" s="1"/>
  <c r="O191" i="22" s="1"/>
  <c r="L190" i="22"/>
  <c r="M190" i="22" s="1"/>
  <c r="N190" i="22" s="1"/>
  <c r="O190" i="22" s="1"/>
  <c r="L189" i="22"/>
  <c r="M189" i="22" s="1"/>
  <c r="N189" i="22" s="1"/>
  <c r="O189" i="22" s="1"/>
  <c r="L188" i="22"/>
  <c r="M188" i="22" s="1"/>
  <c r="N188" i="22" s="1"/>
  <c r="O188" i="22" s="1"/>
  <c r="L187" i="22"/>
  <c r="M187" i="22" s="1"/>
  <c r="N187" i="22" s="1"/>
  <c r="O187" i="22" s="1"/>
  <c r="M186" i="22"/>
  <c r="N186" i="22" s="1"/>
  <c r="O186" i="22" s="1"/>
  <c r="L186" i="22"/>
  <c r="L185" i="22"/>
  <c r="M185" i="22" s="1"/>
  <c r="N185" i="22" s="1"/>
  <c r="O185" i="22" s="1"/>
  <c r="M184" i="22"/>
  <c r="N184" i="22" s="1"/>
  <c r="O184" i="22" s="1"/>
  <c r="L184" i="22"/>
  <c r="L183" i="22"/>
  <c r="M183" i="22" s="1"/>
  <c r="N183" i="22" s="1"/>
  <c r="O183" i="22" s="1"/>
  <c r="L182" i="22"/>
  <c r="M182" i="22" s="1"/>
  <c r="N182" i="22" s="1"/>
  <c r="O182" i="22" s="1"/>
  <c r="L181" i="22"/>
  <c r="M181" i="22" s="1"/>
  <c r="N181" i="22" s="1"/>
  <c r="O181" i="22" s="1"/>
  <c r="L180" i="22"/>
  <c r="M180" i="22" s="1"/>
  <c r="N180" i="22" s="1"/>
  <c r="O180" i="22" s="1"/>
  <c r="L179" i="22"/>
  <c r="M179" i="22" s="1"/>
  <c r="N179" i="22" s="1"/>
  <c r="O179" i="22" s="1"/>
  <c r="L178" i="22"/>
  <c r="M178" i="22" s="1"/>
  <c r="N178" i="22" s="1"/>
  <c r="O178" i="22" s="1"/>
  <c r="L177" i="22"/>
  <c r="M177" i="22" s="1"/>
  <c r="N177" i="22" s="1"/>
  <c r="O177" i="22" s="1"/>
  <c r="N176" i="22"/>
  <c r="O176" i="22" s="1"/>
  <c r="M176" i="22"/>
  <c r="L176" i="22"/>
  <c r="L175" i="22"/>
  <c r="M175" i="22" s="1"/>
  <c r="N175" i="22" s="1"/>
  <c r="O175" i="22" s="1"/>
  <c r="L174" i="22"/>
  <c r="M174" i="22" s="1"/>
  <c r="N174" i="22" s="1"/>
  <c r="O174" i="22" s="1"/>
  <c r="L173" i="22"/>
  <c r="M173" i="22" s="1"/>
  <c r="N173" i="22" s="1"/>
  <c r="O173" i="22" s="1"/>
  <c r="L172" i="22"/>
  <c r="M172" i="22" s="1"/>
  <c r="N172" i="22" s="1"/>
  <c r="O172" i="22" s="1"/>
  <c r="L171" i="22"/>
  <c r="M171" i="22" s="1"/>
  <c r="N171" i="22" s="1"/>
  <c r="O171" i="22" s="1"/>
  <c r="M170" i="22"/>
  <c r="N170" i="22" s="1"/>
  <c r="O170" i="22" s="1"/>
  <c r="L170" i="22"/>
  <c r="L169" i="22"/>
  <c r="M169" i="22" s="1"/>
  <c r="N169" i="22" s="1"/>
  <c r="O169" i="22" s="1"/>
  <c r="M168" i="22"/>
  <c r="N168" i="22" s="1"/>
  <c r="O168" i="22" s="1"/>
  <c r="L168" i="22"/>
  <c r="L167" i="22"/>
  <c r="M167" i="22" s="1"/>
  <c r="N167" i="22" s="1"/>
  <c r="O167" i="22" s="1"/>
  <c r="L166" i="22"/>
  <c r="M166" i="22" s="1"/>
  <c r="N166" i="22" s="1"/>
  <c r="O166" i="22" s="1"/>
  <c r="L165" i="22"/>
  <c r="M165" i="22" s="1"/>
  <c r="N165" i="22" s="1"/>
  <c r="O165" i="22" s="1"/>
  <c r="L164" i="22"/>
  <c r="M164" i="22" s="1"/>
  <c r="N164" i="22" s="1"/>
  <c r="O164" i="22" s="1"/>
  <c r="L163" i="22"/>
  <c r="M163" i="22" s="1"/>
  <c r="N163" i="22" s="1"/>
  <c r="O163" i="22" s="1"/>
  <c r="L162" i="22"/>
  <c r="M162" i="22" s="1"/>
  <c r="N162" i="22" s="1"/>
  <c r="O162" i="22" s="1"/>
  <c r="L161" i="22"/>
  <c r="M161" i="22" s="1"/>
  <c r="N161" i="22" s="1"/>
  <c r="O161" i="22" s="1"/>
  <c r="N160" i="22"/>
  <c r="O160" i="22" s="1"/>
  <c r="L160" i="22"/>
  <c r="M160" i="22" s="1"/>
  <c r="L159" i="22"/>
  <c r="M159" i="22" s="1"/>
  <c r="N159" i="22" s="1"/>
  <c r="O159" i="22" s="1"/>
  <c r="L158" i="22"/>
  <c r="M158" i="22" s="1"/>
  <c r="N158" i="22" s="1"/>
  <c r="O158" i="22" s="1"/>
  <c r="L157" i="22"/>
  <c r="M157" i="22" s="1"/>
  <c r="N157" i="22" s="1"/>
  <c r="O157" i="22" s="1"/>
  <c r="L156" i="22"/>
  <c r="M156" i="22" s="1"/>
  <c r="N156" i="22" s="1"/>
  <c r="O156" i="22" s="1"/>
  <c r="L155" i="22"/>
  <c r="M155" i="22" s="1"/>
  <c r="N155" i="22" s="1"/>
  <c r="O155" i="22" s="1"/>
  <c r="M154" i="22"/>
  <c r="N154" i="22" s="1"/>
  <c r="O154" i="22" s="1"/>
  <c r="L154" i="22"/>
  <c r="L153" i="22"/>
  <c r="M153" i="22" s="1"/>
  <c r="N153" i="22" s="1"/>
  <c r="O153" i="22" s="1"/>
  <c r="L152" i="22"/>
  <c r="M152" i="22" s="1"/>
  <c r="N152" i="22" s="1"/>
  <c r="O152" i="22" s="1"/>
  <c r="L151" i="22"/>
  <c r="M151" i="22" s="1"/>
  <c r="N151" i="22" s="1"/>
  <c r="O151" i="22" s="1"/>
  <c r="L150" i="22"/>
  <c r="M150" i="22" s="1"/>
  <c r="N150" i="22" s="1"/>
  <c r="O150" i="22" s="1"/>
  <c r="L149" i="22"/>
  <c r="M149" i="22" s="1"/>
  <c r="N149" i="22" s="1"/>
  <c r="O149" i="22" s="1"/>
  <c r="L148" i="22"/>
  <c r="M148" i="22" s="1"/>
  <c r="N148" i="22" s="1"/>
  <c r="O148" i="22" s="1"/>
  <c r="L147" i="22"/>
  <c r="M147" i="22" s="1"/>
  <c r="N147" i="22" s="1"/>
  <c r="O147" i="22" s="1"/>
  <c r="L146" i="22"/>
  <c r="M146" i="22" s="1"/>
  <c r="N146" i="22" s="1"/>
  <c r="O146" i="22" s="1"/>
  <c r="L145" i="22"/>
  <c r="M145" i="22" s="1"/>
  <c r="N145" i="22" s="1"/>
  <c r="O145" i="22" s="1"/>
  <c r="L144" i="22"/>
  <c r="M144" i="22" s="1"/>
  <c r="N144" i="22" s="1"/>
  <c r="O144" i="22" s="1"/>
  <c r="L143" i="22"/>
  <c r="M143" i="22" s="1"/>
  <c r="N143" i="22" s="1"/>
  <c r="O143" i="22" s="1"/>
  <c r="L142" i="22"/>
  <c r="M142" i="22" s="1"/>
  <c r="N142" i="22" s="1"/>
  <c r="O142" i="22" s="1"/>
  <c r="L141" i="22"/>
  <c r="M141" i="22" s="1"/>
  <c r="N141" i="22" s="1"/>
  <c r="O141" i="22" s="1"/>
  <c r="L140" i="22"/>
  <c r="M140" i="22" s="1"/>
  <c r="N140" i="22" s="1"/>
  <c r="O140" i="22" s="1"/>
  <c r="L139" i="22"/>
  <c r="M139" i="22" s="1"/>
  <c r="N139" i="22" s="1"/>
  <c r="O139" i="22" s="1"/>
  <c r="M138" i="22"/>
  <c r="N138" i="22" s="1"/>
  <c r="O138" i="22" s="1"/>
  <c r="L138" i="22"/>
  <c r="L137" i="22"/>
  <c r="M137" i="22" s="1"/>
  <c r="N137" i="22" s="1"/>
  <c r="O137" i="22" s="1"/>
  <c r="L136" i="22"/>
  <c r="M136" i="22" s="1"/>
  <c r="N136" i="22" s="1"/>
  <c r="O136" i="22" s="1"/>
  <c r="L135" i="22"/>
  <c r="M135" i="22" s="1"/>
  <c r="N135" i="22" s="1"/>
  <c r="O135" i="22" s="1"/>
  <c r="L134" i="22"/>
  <c r="M134" i="22" s="1"/>
  <c r="N134" i="22" s="1"/>
  <c r="O134" i="22" s="1"/>
  <c r="L133" i="22"/>
  <c r="M133" i="22" s="1"/>
  <c r="N133" i="22" s="1"/>
  <c r="O133" i="22" s="1"/>
  <c r="L132" i="22"/>
  <c r="M132" i="22" s="1"/>
  <c r="N132" i="22" s="1"/>
  <c r="O132" i="22" s="1"/>
  <c r="L131" i="22"/>
  <c r="M131" i="22" s="1"/>
  <c r="N131" i="22" s="1"/>
  <c r="O131" i="22" s="1"/>
  <c r="L130" i="22"/>
  <c r="M130" i="22" s="1"/>
  <c r="N130" i="22" s="1"/>
  <c r="O130" i="22" s="1"/>
  <c r="L129" i="22"/>
  <c r="M129" i="22" s="1"/>
  <c r="N129" i="22" s="1"/>
  <c r="O129" i="22" s="1"/>
  <c r="N128" i="22"/>
  <c r="O128" i="22" s="1"/>
  <c r="M128" i="22"/>
  <c r="L128" i="22"/>
  <c r="L127" i="22"/>
  <c r="M127" i="22" s="1"/>
  <c r="N127" i="22" s="1"/>
  <c r="O127" i="22" s="1"/>
  <c r="L126" i="22"/>
  <c r="M126" i="22" s="1"/>
  <c r="N126" i="22" s="1"/>
  <c r="O126" i="22" s="1"/>
  <c r="L125" i="22"/>
  <c r="M125" i="22" s="1"/>
  <c r="N125" i="22" s="1"/>
  <c r="O125" i="22" s="1"/>
  <c r="L124" i="22"/>
  <c r="M124" i="22" s="1"/>
  <c r="N124" i="22" s="1"/>
  <c r="O124" i="22" s="1"/>
  <c r="L123" i="22"/>
  <c r="M123" i="22" s="1"/>
  <c r="N123" i="22" s="1"/>
  <c r="O123" i="22" s="1"/>
  <c r="M122" i="22"/>
  <c r="N122" i="22" s="1"/>
  <c r="O122" i="22" s="1"/>
  <c r="L122" i="22"/>
  <c r="L121" i="22"/>
  <c r="M121" i="22" s="1"/>
  <c r="N121" i="22" s="1"/>
  <c r="O121" i="22" s="1"/>
  <c r="L120" i="22"/>
  <c r="M120" i="22" s="1"/>
  <c r="N120" i="22" s="1"/>
  <c r="O120" i="22" s="1"/>
  <c r="N119" i="22"/>
  <c r="O119" i="22" s="1"/>
  <c r="L119" i="22"/>
  <c r="M119" i="22" s="1"/>
  <c r="L118" i="22"/>
  <c r="M118" i="22" s="1"/>
  <c r="N118" i="22" s="1"/>
  <c r="O118" i="22" s="1"/>
  <c r="L117" i="22"/>
  <c r="M117" i="22" s="1"/>
  <c r="N117" i="22" s="1"/>
  <c r="O117" i="22" s="1"/>
  <c r="O116" i="22"/>
  <c r="L116" i="22"/>
  <c r="M116" i="22" s="1"/>
  <c r="N116" i="22" s="1"/>
  <c r="L115" i="22"/>
  <c r="M115" i="22" s="1"/>
  <c r="N115" i="22" s="1"/>
  <c r="O115" i="22" s="1"/>
  <c r="M114" i="22"/>
  <c r="N114" i="22" s="1"/>
  <c r="O114" i="22" s="1"/>
  <c r="L114" i="22"/>
  <c r="L113" i="22"/>
  <c r="M113" i="22" s="1"/>
  <c r="N113" i="22" s="1"/>
  <c r="O113" i="22" s="1"/>
  <c r="L112" i="22"/>
  <c r="M112" i="22" s="1"/>
  <c r="N112" i="22" s="1"/>
  <c r="O112" i="22" s="1"/>
  <c r="N111" i="22"/>
  <c r="O111" i="22" s="1"/>
  <c r="L111" i="22"/>
  <c r="M111" i="22" s="1"/>
  <c r="L110" i="22"/>
  <c r="M110" i="22" s="1"/>
  <c r="N110" i="22" s="1"/>
  <c r="O110" i="22" s="1"/>
  <c r="L109" i="22"/>
  <c r="M109" i="22" s="1"/>
  <c r="N109" i="22" s="1"/>
  <c r="O109" i="22" s="1"/>
  <c r="L108" i="22"/>
  <c r="M108" i="22" s="1"/>
  <c r="N108" i="22" s="1"/>
  <c r="O108" i="22" s="1"/>
  <c r="L107" i="22"/>
  <c r="M107" i="22" s="1"/>
  <c r="N107" i="22" s="1"/>
  <c r="O107" i="22" s="1"/>
  <c r="M106" i="22"/>
  <c r="N106" i="22" s="1"/>
  <c r="O106" i="22" s="1"/>
  <c r="L106" i="22"/>
  <c r="L105" i="22"/>
  <c r="M105" i="22" s="1"/>
  <c r="N105" i="22" s="1"/>
  <c r="O105" i="22" s="1"/>
  <c r="L104" i="22"/>
  <c r="M104" i="22" s="1"/>
  <c r="N104" i="22" s="1"/>
  <c r="O104" i="22" s="1"/>
  <c r="N103" i="22"/>
  <c r="O103" i="22" s="1"/>
  <c r="L103" i="22"/>
  <c r="M103" i="22" s="1"/>
  <c r="L102" i="22"/>
  <c r="M102" i="22" s="1"/>
  <c r="N102" i="22" s="1"/>
  <c r="O102" i="22" s="1"/>
  <c r="L101" i="22"/>
  <c r="M101" i="22" s="1"/>
  <c r="N101" i="22" s="1"/>
  <c r="O101" i="22" s="1"/>
  <c r="O100" i="22"/>
  <c r="L100" i="22"/>
  <c r="M100" i="22" s="1"/>
  <c r="N100" i="22" s="1"/>
  <c r="L99" i="22"/>
  <c r="M99" i="22" s="1"/>
  <c r="N99" i="22" s="1"/>
  <c r="O99" i="22" s="1"/>
  <c r="M98" i="22"/>
  <c r="N98" i="22" s="1"/>
  <c r="O98" i="22" s="1"/>
  <c r="L98" i="22"/>
  <c r="L97" i="22"/>
  <c r="M97" i="22" s="1"/>
  <c r="N97" i="22" s="1"/>
  <c r="O97" i="22" s="1"/>
  <c r="L96" i="22"/>
  <c r="M96" i="22" s="1"/>
  <c r="N96" i="22" s="1"/>
  <c r="O96" i="22" s="1"/>
  <c r="N95" i="22"/>
  <c r="O95" i="22" s="1"/>
  <c r="L95" i="22"/>
  <c r="M95" i="22" s="1"/>
  <c r="L94" i="22"/>
  <c r="M94" i="22" s="1"/>
  <c r="N94" i="22" s="1"/>
  <c r="O94" i="22" s="1"/>
  <c r="L93" i="22"/>
  <c r="M93" i="22" s="1"/>
  <c r="N93" i="22" s="1"/>
  <c r="O93" i="22" s="1"/>
  <c r="L92" i="22"/>
  <c r="M92" i="22" s="1"/>
  <c r="N92" i="22" s="1"/>
  <c r="O92" i="22" s="1"/>
  <c r="L91" i="22"/>
  <c r="M91" i="22" s="1"/>
  <c r="N91" i="22" s="1"/>
  <c r="O91" i="22" s="1"/>
  <c r="M90" i="22"/>
  <c r="N90" i="22" s="1"/>
  <c r="O90" i="22" s="1"/>
  <c r="L90" i="22"/>
  <c r="L89" i="22"/>
  <c r="M89" i="22" s="1"/>
  <c r="N89" i="22" s="1"/>
  <c r="O89" i="22" s="1"/>
  <c r="L88" i="22"/>
  <c r="M88" i="22" s="1"/>
  <c r="N88" i="22" s="1"/>
  <c r="O88" i="22" s="1"/>
  <c r="N87" i="22"/>
  <c r="O87" i="22" s="1"/>
  <c r="L87" i="22"/>
  <c r="M87" i="22" s="1"/>
  <c r="L86" i="22"/>
  <c r="M86" i="22" s="1"/>
  <c r="N86" i="22" s="1"/>
  <c r="O86" i="22" s="1"/>
  <c r="L85" i="22"/>
  <c r="M85" i="22" s="1"/>
  <c r="N85" i="22" s="1"/>
  <c r="O85" i="22" s="1"/>
  <c r="O84" i="22"/>
  <c r="L84" i="22"/>
  <c r="M84" i="22" s="1"/>
  <c r="N84" i="22" s="1"/>
  <c r="L83" i="22"/>
  <c r="M83" i="22" s="1"/>
  <c r="N83" i="22" s="1"/>
  <c r="O83" i="22" s="1"/>
  <c r="L82" i="22"/>
  <c r="M82" i="22" s="1"/>
  <c r="N82" i="22" s="1"/>
  <c r="O82" i="22" s="1"/>
  <c r="L81" i="22"/>
  <c r="M81" i="22" s="1"/>
  <c r="N81" i="22" s="1"/>
  <c r="O81" i="22" s="1"/>
  <c r="O80" i="22"/>
  <c r="L80" i="22"/>
  <c r="M80" i="22" s="1"/>
  <c r="N80" i="22" s="1"/>
  <c r="L79" i="22"/>
  <c r="M79" i="22" s="1"/>
  <c r="N79" i="22" s="1"/>
  <c r="O79" i="22" s="1"/>
  <c r="O78" i="22"/>
  <c r="L78" i="22"/>
  <c r="M78" i="22" s="1"/>
  <c r="N78" i="22" s="1"/>
  <c r="L77" i="22"/>
  <c r="M77" i="22" s="1"/>
  <c r="N77" i="22" s="1"/>
  <c r="O77" i="22" s="1"/>
  <c r="L76" i="22"/>
  <c r="M76" i="22" s="1"/>
  <c r="N76" i="22" s="1"/>
  <c r="O76" i="22" s="1"/>
  <c r="L75" i="22"/>
  <c r="M75" i="22" s="1"/>
  <c r="N75" i="22" s="1"/>
  <c r="O75" i="22" s="1"/>
  <c r="L74" i="22"/>
  <c r="M74" i="22" s="1"/>
  <c r="N74" i="22" s="1"/>
  <c r="O74" i="22" s="1"/>
  <c r="L73" i="22"/>
  <c r="M73" i="22" s="1"/>
  <c r="N73" i="22" s="1"/>
  <c r="O73" i="22" s="1"/>
  <c r="L72" i="22"/>
  <c r="M72" i="22" s="1"/>
  <c r="N72" i="22" s="1"/>
  <c r="O72" i="22" s="1"/>
  <c r="L71" i="22"/>
  <c r="M71" i="22" s="1"/>
  <c r="N71" i="22" s="1"/>
  <c r="O71" i="22" s="1"/>
  <c r="L70" i="22"/>
  <c r="M70" i="22" s="1"/>
  <c r="N70" i="22" s="1"/>
  <c r="O70" i="22" s="1"/>
  <c r="L69" i="22"/>
  <c r="M69" i="22" s="1"/>
  <c r="N69" i="22" s="1"/>
  <c r="O69" i="22" s="1"/>
  <c r="O68" i="22"/>
  <c r="L68" i="22"/>
  <c r="M68" i="22" s="1"/>
  <c r="N68" i="22" s="1"/>
  <c r="L67" i="22"/>
  <c r="M67" i="22" s="1"/>
  <c r="N67" i="22" s="1"/>
  <c r="O67" i="22" s="1"/>
  <c r="L66" i="22"/>
  <c r="M66" i="22" s="1"/>
  <c r="N66" i="22" s="1"/>
  <c r="O66" i="22" s="1"/>
  <c r="L65" i="22"/>
  <c r="M65" i="22" s="1"/>
  <c r="N65" i="22" s="1"/>
  <c r="O65" i="22" s="1"/>
  <c r="O64" i="22"/>
  <c r="L64" i="22"/>
  <c r="M64" i="22" s="1"/>
  <c r="N64" i="22" s="1"/>
  <c r="L63" i="22"/>
  <c r="M63" i="22" s="1"/>
  <c r="N63" i="22" s="1"/>
  <c r="O63" i="22" s="1"/>
  <c r="L62" i="22"/>
  <c r="M62" i="22" s="1"/>
  <c r="N62" i="22" s="1"/>
  <c r="O62" i="22" s="1"/>
  <c r="L61" i="22"/>
  <c r="M61" i="22" s="1"/>
  <c r="N61" i="22" s="1"/>
  <c r="O61" i="22" s="1"/>
  <c r="L60" i="22"/>
  <c r="M60" i="22" s="1"/>
  <c r="N60" i="22" s="1"/>
  <c r="O60" i="22" s="1"/>
  <c r="L59" i="22"/>
  <c r="M59" i="22" s="1"/>
  <c r="N59" i="22" s="1"/>
  <c r="O59" i="22" s="1"/>
  <c r="L58" i="22"/>
  <c r="M58" i="22" s="1"/>
  <c r="N58" i="22" s="1"/>
  <c r="O58" i="22" s="1"/>
  <c r="L57" i="22"/>
  <c r="M57" i="22" s="1"/>
  <c r="N57" i="22" s="1"/>
  <c r="O57" i="22" s="1"/>
  <c r="L56" i="22"/>
  <c r="M56" i="22" s="1"/>
  <c r="N56" i="22" s="1"/>
  <c r="O56" i="22" s="1"/>
  <c r="L55" i="22"/>
  <c r="M55" i="22" s="1"/>
  <c r="N55" i="22" s="1"/>
  <c r="O55" i="22" s="1"/>
  <c r="L54" i="22"/>
  <c r="M54" i="22" s="1"/>
  <c r="N54" i="22" s="1"/>
  <c r="O54" i="22" s="1"/>
  <c r="L53" i="22"/>
  <c r="M53" i="22" s="1"/>
  <c r="N53" i="22" s="1"/>
  <c r="O53" i="22" s="1"/>
  <c r="O52" i="22"/>
  <c r="L52" i="22"/>
  <c r="M52" i="22" s="1"/>
  <c r="N52" i="22" s="1"/>
  <c r="L51" i="22"/>
  <c r="M51" i="22" s="1"/>
  <c r="N51" i="22" s="1"/>
  <c r="O51" i="22" s="1"/>
  <c r="L50" i="22"/>
  <c r="M50" i="22" s="1"/>
  <c r="N50" i="22" s="1"/>
  <c r="O50" i="22" s="1"/>
  <c r="L49" i="22"/>
  <c r="M49" i="22" s="1"/>
  <c r="N49" i="22" s="1"/>
  <c r="O49" i="22" s="1"/>
  <c r="O48" i="22"/>
  <c r="L48" i="22"/>
  <c r="M48" i="22" s="1"/>
  <c r="N48" i="22" s="1"/>
  <c r="L47" i="22"/>
  <c r="M47" i="22" s="1"/>
  <c r="N47" i="22" s="1"/>
  <c r="O47" i="22" s="1"/>
  <c r="L46" i="22"/>
  <c r="M46" i="22" s="1"/>
  <c r="N46" i="22" s="1"/>
  <c r="O46" i="22" s="1"/>
  <c r="L45" i="22"/>
  <c r="M45" i="22" s="1"/>
  <c r="N45" i="22" s="1"/>
  <c r="O45" i="22" s="1"/>
  <c r="L44" i="22"/>
  <c r="M44" i="22" s="1"/>
  <c r="N44" i="22" s="1"/>
  <c r="O44" i="22" s="1"/>
  <c r="L43" i="22"/>
  <c r="M43" i="22" s="1"/>
  <c r="N43" i="22" s="1"/>
  <c r="O43" i="22" s="1"/>
  <c r="L42" i="22"/>
  <c r="M42" i="22" s="1"/>
  <c r="N42" i="22" s="1"/>
  <c r="O42" i="22" s="1"/>
  <c r="L41" i="22"/>
  <c r="M41" i="22" s="1"/>
  <c r="N41" i="22" s="1"/>
  <c r="O41" i="22" s="1"/>
  <c r="L40" i="22"/>
  <c r="M40" i="22" s="1"/>
  <c r="N40" i="22" s="1"/>
  <c r="O40" i="22" s="1"/>
  <c r="L39" i="22"/>
  <c r="M39" i="22" s="1"/>
  <c r="N39" i="22" s="1"/>
  <c r="O39" i="22" s="1"/>
  <c r="L38" i="22"/>
  <c r="M38" i="22" s="1"/>
  <c r="N38" i="22" s="1"/>
  <c r="O38" i="22" s="1"/>
  <c r="L37" i="22"/>
  <c r="M37" i="22" s="1"/>
  <c r="N37" i="22" s="1"/>
  <c r="O37" i="22" s="1"/>
  <c r="O36" i="22"/>
  <c r="L36" i="22"/>
  <c r="M36" i="22" s="1"/>
  <c r="N36" i="22" s="1"/>
  <c r="L35" i="22"/>
  <c r="M35" i="22" s="1"/>
  <c r="N35" i="22" s="1"/>
  <c r="O35" i="22" s="1"/>
  <c r="L34" i="22"/>
  <c r="M34" i="22" s="1"/>
  <c r="N34" i="22" s="1"/>
  <c r="O34" i="22" s="1"/>
  <c r="L33" i="22"/>
  <c r="M33" i="22" s="1"/>
  <c r="N33" i="22" s="1"/>
  <c r="O33" i="22" s="1"/>
  <c r="O32" i="22"/>
  <c r="L32" i="22"/>
  <c r="M32" i="22" s="1"/>
  <c r="N32" i="22" s="1"/>
  <c r="L31" i="22"/>
  <c r="M31" i="22" s="1"/>
  <c r="N31" i="22" s="1"/>
  <c r="O31" i="22" s="1"/>
  <c r="L30" i="22"/>
  <c r="M30" i="22" s="1"/>
  <c r="N30" i="22" s="1"/>
  <c r="O30" i="22" s="1"/>
  <c r="L29" i="22"/>
  <c r="M29" i="22" s="1"/>
  <c r="N29" i="22" s="1"/>
  <c r="O29" i="22" s="1"/>
  <c r="L28" i="22"/>
  <c r="M28" i="22" s="1"/>
  <c r="N28" i="22" s="1"/>
  <c r="O28" i="22" s="1"/>
  <c r="L27" i="22"/>
  <c r="M27" i="22" s="1"/>
  <c r="N27" i="22" s="1"/>
  <c r="O27" i="22" s="1"/>
  <c r="L26" i="22"/>
  <c r="M26" i="22" s="1"/>
  <c r="N26" i="22" s="1"/>
  <c r="O26" i="22" s="1"/>
  <c r="L25" i="22"/>
  <c r="M25" i="22" s="1"/>
  <c r="N25" i="22" s="1"/>
  <c r="O25" i="22" s="1"/>
  <c r="L24" i="22"/>
  <c r="M24" i="22" s="1"/>
  <c r="N24" i="22" s="1"/>
  <c r="O24" i="22" s="1"/>
  <c r="L23" i="22"/>
  <c r="M23" i="22" s="1"/>
  <c r="N23" i="22" s="1"/>
  <c r="O23" i="22" s="1"/>
  <c r="L22" i="22"/>
  <c r="M22" i="22" s="1"/>
  <c r="N22" i="22" s="1"/>
  <c r="O22" i="22" s="1"/>
  <c r="L21" i="22"/>
  <c r="M21" i="22" s="1"/>
  <c r="N21" i="22" s="1"/>
  <c r="O21" i="22" s="1"/>
  <c r="O20" i="22"/>
  <c r="L20" i="22"/>
  <c r="M20" i="22" s="1"/>
  <c r="N20" i="22" s="1"/>
  <c r="L19" i="22"/>
  <c r="M19" i="22" s="1"/>
  <c r="N19" i="22" s="1"/>
  <c r="O19" i="22" s="1"/>
  <c r="L18" i="22"/>
  <c r="M18" i="22" s="1"/>
  <c r="N18" i="22" s="1"/>
  <c r="O18" i="22" s="1"/>
  <c r="L17" i="22"/>
  <c r="M17" i="22" s="1"/>
  <c r="N17" i="22" s="1"/>
  <c r="O17" i="22" s="1"/>
  <c r="O16" i="22"/>
  <c r="L16" i="22"/>
  <c r="M16" i="22" s="1"/>
  <c r="N16" i="22" s="1"/>
  <c r="L15" i="22"/>
  <c r="M15" i="22" s="1"/>
  <c r="N15" i="22" s="1"/>
  <c r="O15" i="22" s="1"/>
  <c r="L14" i="22"/>
  <c r="M14" i="22" s="1"/>
  <c r="N14" i="22" s="1"/>
  <c r="O14" i="22" s="1"/>
  <c r="L13" i="22"/>
  <c r="M13" i="22" s="1"/>
  <c r="N13" i="22" s="1"/>
  <c r="O13" i="22" s="1"/>
  <c r="L12" i="22"/>
  <c r="M12" i="22" s="1"/>
  <c r="N12" i="22" s="1"/>
  <c r="O12" i="22" s="1"/>
  <c r="L11" i="22"/>
  <c r="M11" i="22" s="1"/>
  <c r="N11" i="22" s="1"/>
  <c r="O11" i="22" s="1"/>
  <c r="L10" i="22"/>
  <c r="M10" i="22" s="1"/>
  <c r="N10" i="22" s="1"/>
  <c r="O10" i="22" s="1"/>
  <c r="L9" i="22"/>
  <c r="M9" i="22" s="1"/>
  <c r="N9" i="22" s="1"/>
  <c r="O9" i="22" s="1"/>
  <c r="L8" i="22"/>
  <c r="M8" i="22" s="1"/>
  <c r="N8" i="22" s="1"/>
  <c r="O8" i="22" s="1"/>
  <c r="L7" i="22"/>
  <c r="M7" i="22" s="1"/>
  <c r="N7" i="22" s="1"/>
  <c r="O7" i="22" s="1"/>
  <c r="L6" i="22"/>
  <c r="M6" i="22" s="1"/>
  <c r="N6" i="22" s="1"/>
  <c r="O6" i="22" s="1"/>
  <c r="L5" i="22"/>
  <c r="M5" i="22" s="1"/>
  <c r="N5" i="22" s="1"/>
  <c r="O5" i="22" s="1"/>
  <c r="O4" i="22"/>
  <c r="L4" i="22"/>
  <c r="M4" i="22" s="1"/>
  <c r="N4" i="22" s="1"/>
  <c r="L3" i="22"/>
  <c r="M3" i="22" s="1"/>
  <c r="N3" i="22" s="1"/>
  <c r="O3" i="22" s="1"/>
  <c r="Z4" i="21"/>
  <c r="W9" i="21"/>
  <c r="W10" i="21"/>
  <c r="W11" i="21"/>
  <c r="W12" i="21"/>
  <c r="W13" i="21"/>
  <c r="W14" i="21"/>
  <c r="W15" i="21"/>
  <c r="W16" i="21"/>
  <c r="W17" i="21"/>
  <c r="W18" i="21"/>
  <c r="W19" i="21"/>
  <c r="W20" i="21"/>
  <c r="W21" i="21"/>
  <c r="W22" i="21"/>
  <c r="W23" i="21"/>
  <c r="W24" i="21"/>
  <c r="W25" i="21"/>
  <c r="W26" i="21"/>
  <c r="W27" i="21"/>
  <c r="W28" i="21"/>
  <c r="W29" i="21"/>
  <c r="W30" i="21"/>
  <c r="W31" i="21"/>
  <c r="W32" i="21"/>
  <c r="W33" i="21"/>
  <c r="W34" i="21"/>
  <c r="W35" i="21"/>
  <c r="W36" i="21"/>
  <c r="W37" i="21"/>
  <c r="W38" i="21"/>
  <c r="W39" i="21"/>
  <c r="W40" i="21"/>
  <c r="W41" i="21"/>
  <c r="W42" i="21"/>
  <c r="W43" i="21"/>
  <c r="W44" i="21"/>
  <c r="W45" i="21"/>
  <c r="W46" i="21"/>
  <c r="W47" i="21"/>
  <c r="W48" i="21"/>
  <c r="W49" i="21"/>
  <c r="W50" i="21"/>
  <c r="W51" i="21"/>
  <c r="W52" i="21"/>
  <c r="W53" i="21"/>
  <c r="W54" i="21"/>
  <c r="W55" i="21"/>
  <c r="W56" i="21"/>
  <c r="W57" i="21"/>
  <c r="W58" i="21"/>
  <c r="W59" i="21"/>
  <c r="W60" i="21"/>
  <c r="W61" i="21"/>
  <c r="W62" i="21"/>
  <c r="W63" i="21"/>
  <c r="W64" i="21"/>
  <c r="W65" i="21"/>
  <c r="W66" i="21"/>
  <c r="W67" i="21"/>
  <c r="W68" i="21"/>
  <c r="W69" i="21"/>
  <c r="W70" i="21"/>
  <c r="W71" i="21"/>
  <c r="W72" i="21"/>
  <c r="W73" i="21"/>
  <c r="W74" i="21"/>
  <c r="W75" i="21"/>
  <c r="W76" i="21"/>
  <c r="W77" i="21"/>
  <c r="W78" i="21"/>
  <c r="W79" i="21"/>
  <c r="W80" i="21"/>
  <c r="W81" i="21"/>
  <c r="W82" i="21"/>
  <c r="W83" i="21"/>
  <c r="W84" i="21"/>
  <c r="W85" i="21"/>
  <c r="W86" i="21"/>
  <c r="W87" i="21"/>
  <c r="W88" i="21"/>
  <c r="W89" i="21"/>
  <c r="W90" i="21"/>
  <c r="W91" i="21"/>
  <c r="W92" i="21"/>
  <c r="W93" i="21"/>
  <c r="W94" i="21"/>
  <c r="W95" i="21"/>
  <c r="W96" i="21"/>
  <c r="W97" i="21"/>
  <c r="W98" i="21"/>
  <c r="W99" i="21"/>
  <c r="W100" i="21"/>
  <c r="W101" i="21"/>
  <c r="W102" i="21"/>
  <c r="W103" i="21"/>
  <c r="W104" i="21"/>
  <c r="W105" i="21"/>
  <c r="W106" i="21"/>
  <c r="W107" i="21"/>
  <c r="W108" i="21"/>
  <c r="W109" i="21"/>
  <c r="W110" i="21"/>
  <c r="W111" i="21"/>
  <c r="W112" i="21"/>
  <c r="W113" i="21"/>
  <c r="W114" i="21"/>
  <c r="W115" i="21"/>
  <c r="W116" i="21"/>
  <c r="W117" i="21"/>
  <c r="W118" i="21"/>
  <c r="W119" i="21"/>
  <c r="W120" i="21"/>
  <c r="W121" i="21"/>
  <c r="W122" i="21"/>
  <c r="W123" i="21"/>
  <c r="W124" i="21"/>
  <c r="W125" i="21"/>
  <c r="W126" i="21"/>
  <c r="W127" i="21"/>
  <c r="W128" i="21"/>
  <c r="W129" i="21"/>
  <c r="W130" i="21"/>
  <c r="W131" i="21"/>
  <c r="W132" i="21"/>
  <c r="W133" i="21"/>
  <c r="W134" i="21"/>
  <c r="W135" i="21"/>
  <c r="W136" i="21"/>
  <c r="W137" i="21"/>
  <c r="W138" i="21"/>
  <c r="W139" i="21"/>
  <c r="W140" i="21"/>
  <c r="W141" i="21"/>
  <c r="W142" i="21"/>
  <c r="W143" i="21"/>
  <c r="W144" i="21"/>
  <c r="W145" i="21"/>
  <c r="W146" i="21"/>
  <c r="W147" i="21"/>
  <c r="W148" i="21"/>
  <c r="W149" i="21"/>
  <c r="W150" i="21"/>
  <c r="W151" i="21"/>
  <c r="W152" i="21"/>
  <c r="W153" i="21"/>
  <c r="W154" i="21"/>
  <c r="W155" i="21"/>
  <c r="W156" i="21"/>
  <c r="W157" i="21"/>
  <c r="W158" i="21"/>
  <c r="W159" i="21"/>
  <c r="W160" i="21"/>
  <c r="W161" i="21"/>
  <c r="W162" i="21"/>
  <c r="W163" i="21"/>
  <c r="W164" i="21"/>
  <c r="W165" i="21"/>
  <c r="W166" i="21"/>
  <c r="W167" i="21"/>
  <c r="W168" i="21"/>
  <c r="W169" i="21"/>
  <c r="W170" i="21"/>
  <c r="W171" i="21"/>
  <c r="W172" i="21"/>
  <c r="W173" i="21"/>
  <c r="W174" i="21"/>
  <c r="W175" i="21"/>
  <c r="W176" i="21"/>
  <c r="W177" i="21"/>
  <c r="W178" i="21"/>
  <c r="W179" i="21"/>
  <c r="W180" i="21"/>
  <c r="W181" i="21"/>
  <c r="W182" i="21"/>
  <c r="W183" i="21"/>
  <c r="W184" i="21"/>
  <c r="W185" i="21"/>
  <c r="W186" i="21"/>
  <c r="W187" i="21"/>
  <c r="W188" i="21"/>
  <c r="W189" i="21"/>
  <c r="W190" i="21"/>
  <c r="W191" i="21"/>
  <c r="W192" i="21"/>
  <c r="W193" i="21"/>
  <c r="W194" i="21"/>
  <c r="W195" i="21"/>
  <c r="W196" i="21"/>
  <c r="W197" i="21"/>
  <c r="W198" i="21"/>
  <c r="W199" i="21"/>
  <c r="W200" i="21"/>
  <c r="W201" i="21"/>
  <c r="W202" i="21"/>
  <c r="W203" i="21"/>
  <c r="W204" i="21"/>
  <c r="W205" i="21"/>
  <c r="W206" i="21"/>
  <c r="W207" i="21"/>
  <c r="W208" i="21"/>
  <c r="W209" i="21"/>
  <c r="W210" i="21"/>
  <c r="W211" i="21"/>
  <c r="W212" i="21"/>
  <c r="W213" i="21"/>
  <c r="W214" i="21"/>
  <c r="W215" i="21"/>
  <c r="W216" i="21"/>
  <c r="W217" i="21"/>
  <c r="W218" i="21"/>
  <c r="W219" i="21"/>
  <c r="W220" i="21"/>
  <c r="W221" i="21"/>
  <c r="W222" i="21"/>
  <c r="W223" i="21"/>
  <c r="W224" i="21"/>
  <c r="W225" i="21"/>
  <c r="W226" i="21"/>
  <c r="W227" i="21"/>
  <c r="W228" i="21"/>
  <c r="W229" i="21"/>
  <c r="W230" i="21"/>
  <c r="W231" i="21"/>
  <c r="W232" i="21"/>
  <c r="W233" i="21"/>
  <c r="W234" i="21"/>
  <c r="W235" i="21"/>
  <c r="W236" i="21"/>
  <c r="W237" i="21"/>
  <c r="W238" i="21"/>
  <c r="W239" i="21"/>
  <c r="W240" i="21"/>
  <c r="W241" i="21"/>
  <c r="W242" i="21"/>
  <c r="W243" i="21"/>
  <c r="W244" i="21"/>
  <c r="W245" i="21"/>
  <c r="W246" i="21"/>
  <c r="W247" i="21"/>
  <c r="W248" i="21"/>
  <c r="W249" i="21"/>
  <c r="W250" i="21"/>
  <c r="W251" i="21"/>
  <c r="W252" i="21"/>
  <c r="W8" i="21"/>
  <c r="X8" i="21"/>
  <c r="L253" i="21"/>
  <c r="M253" i="21" s="1"/>
  <c r="N253" i="21" s="1"/>
  <c r="O253" i="21" s="1"/>
  <c r="L252" i="21"/>
  <c r="M252" i="21" s="1"/>
  <c r="N252" i="21" s="1"/>
  <c r="O252" i="21" s="1"/>
  <c r="L251" i="21"/>
  <c r="M251" i="21" s="1"/>
  <c r="N251" i="21" s="1"/>
  <c r="O251" i="21" s="1"/>
  <c r="L250" i="21"/>
  <c r="M250" i="21" s="1"/>
  <c r="N250" i="21" s="1"/>
  <c r="O250" i="21" s="1"/>
  <c r="L249" i="21"/>
  <c r="M249" i="21" s="1"/>
  <c r="N249" i="21" s="1"/>
  <c r="O249" i="21" s="1"/>
  <c r="M248" i="21"/>
  <c r="N248" i="21" s="1"/>
  <c r="O248" i="21" s="1"/>
  <c r="L248" i="21"/>
  <c r="N247" i="21"/>
  <c r="O247" i="21" s="1"/>
  <c r="L247" i="21"/>
  <c r="M247" i="21" s="1"/>
  <c r="M246" i="21"/>
  <c r="N246" i="21" s="1"/>
  <c r="O246" i="21" s="1"/>
  <c r="L246" i="21"/>
  <c r="L245" i="21"/>
  <c r="M245" i="21" s="1"/>
  <c r="N245" i="21" s="1"/>
  <c r="O245" i="21" s="1"/>
  <c r="L244" i="21"/>
  <c r="M244" i="21" s="1"/>
  <c r="N244" i="21" s="1"/>
  <c r="O244" i="21" s="1"/>
  <c r="L243" i="21"/>
  <c r="M243" i="21" s="1"/>
  <c r="N243" i="21" s="1"/>
  <c r="O243" i="21" s="1"/>
  <c r="L242" i="21"/>
  <c r="M242" i="21" s="1"/>
  <c r="N242" i="21" s="1"/>
  <c r="O242" i="21" s="1"/>
  <c r="L241" i="21"/>
  <c r="M241" i="21" s="1"/>
  <c r="N241" i="21" s="1"/>
  <c r="O241" i="21" s="1"/>
  <c r="M240" i="21"/>
  <c r="N240" i="21" s="1"/>
  <c r="O240" i="21" s="1"/>
  <c r="L240" i="21"/>
  <c r="N239" i="21"/>
  <c r="O239" i="21" s="1"/>
  <c r="L239" i="21"/>
  <c r="M239" i="21" s="1"/>
  <c r="M238" i="21"/>
  <c r="N238" i="21" s="1"/>
  <c r="O238" i="21" s="1"/>
  <c r="L238" i="21"/>
  <c r="L237" i="21"/>
  <c r="M237" i="21" s="1"/>
  <c r="N237" i="21" s="1"/>
  <c r="O237" i="21" s="1"/>
  <c r="L236" i="21"/>
  <c r="M236" i="21" s="1"/>
  <c r="N236" i="21" s="1"/>
  <c r="O236" i="21" s="1"/>
  <c r="L235" i="21"/>
  <c r="M235" i="21" s="1"/>
  <c r="N235" i="21" s="1"/>
  <c r="O235" i="21" s="1"/>
  <c r="L234" i="21"/>
  <c r="M234" i="21" s="1"/>
  <c r="N234" i="21" s="1"/>
  <c r="O234" i="21" s="1"/>
  <c r="L233" i="21"/>
  <c r="M233" i="21" s="1"/>
  <c r="N233" i="21" s="1"/>
  <c r="O233" i="21" s="1"/>
  <c r="M232" i="21"/>
  <c r="N232" i="21" s="1"/>
  <c r="O232" i="21" s="1"/>
  <c r="L232" i="21"/>
  <c r="N231" i="21"/>
  <c r="O231" i="21" s="1"/>
  <c r="L231" i="21"/>
  <c r="M231" i="21" s="1"/>
  <c r="M230" i="21"/>
  <c r="N230" i="21" s="1"/>
  <c r="O230" i="21" s="1"/>
  <c r="L230" i="21"/>
  <c r="L229" i="21"/>
  <c r="M229" i="21" s="1"/>
  <c r="N229" i="21" s="1"/>
  <c r="O229" i="21" s="1"/>
  <c r="L228" i="21"/>
  <c r="M228" i="21" s="1"/>
  <c r="N228" i="21" s="1"/>
  <c r="O228" i="21" s="1"/>
  <c r="L227" i="21"/>
  <c r="M227" i="21" s="1"/>
  <c r="N227" i="21" s="1"/>
  <c r="O227" i="21" s="1"/>
  <c r="L226" i="21"/>
  <c r="M226" i="21" s="1"/>
  <c r="N226" i="21" s="1"/>
  <c r="O226" i="21" s="1"/>
  <c r="L225" i="21"/>
  <c r="M225" i="21" s="1"/>
  <c r="N225" i="21" s="1"/>
  <c r="O225" i="21" s="1"/>
  <c r="M224" i="21"/>
  <c r="N224" i="21" s="1"/>
  <c r="O224" i="21" s="1"/>
  <c r="L224" i="21"/>
  <c r="N223" i="21"/>
  <c r="O223" i="21" s="1"/>
  <c r="L223" i="21"/>
  <c r="M223" i="21" s="1"/>
  <c r="M222" i="21"/>
  <c r="N222" i="21" s="1"/>
  <c r="O222" i="21" s="1"/>
  <c r="L222" i="21"/>
  <c r="L221" i="21"/>
  <c r="M221" i="21" s="1"/>
  <c r="N221" i="21" s="1"/>
  <c r="O221" i="21" s="1"/>
  <c r="L220" i="21"/>
  <c r="M220" i="21" s="1"/>
  <c r="N220" i="21" s="1"/>
  <c r="O220" i="21" s="1"/>
  <c r="L219" i="21"/>
  <c r="M219" i="21" s="1"/>
  <c r="N219" i="21" s="1"/>
  <c r="O219" i="21" s="1"/>
  <c r="L218" i="21"/>
  <c r="M218" i="21" s="1"/>
  <c r="N218" i="21" s="1"/>
  <c r="O218" i="21" s="1"/>
  <c r="L217" i="21"/>
  <c r="M217" i="21" s="1"/>
  <c r="N217" i="21" s="1"/>
  <c r="O217" i="21" s="1"/>
  <c r="M216" i="21"/>
  <c r="N216" i="21" s="1"/>
  <c r="O216" i="21" s="1"/>
  <c r="L216" i="21"/>
  <c r="N215" i="21"/>
  <c r="O215" i="21" s="1"/>
  <c r="L215" i="21"/>
  <c r="M215" i="21" s="1"/>
  <c r="M214" i="21"/>
  <c r="N214" i="21" s="1"/>
  <c r="O214" i="21" s="1"/>
  <c r="L214" i="21"/>
  <c r="O213" i="21"/>
  <c r="N213" i="21"/>
  <c r="L213" i="21"/>
  <c r="M213" i="21" s="1"/>
  <c r="L212" i="21"/>
  <c r="M212" i="21" s="1"/>
  <c r="N212" i="21" s="1"/>
  <c r="O212" i="21" s="1"/>
  <c r="L211" i="21"/>
  <c r="M211" i="21" s="1"/>
  <c r="N211" i="21" s="1"/>
  <c r="O211" i="21" s="1"/>
  <c r="L210" i="21"/>
  <c r="M210" i="21" s="1"/>
  <c r="N210" i="21" s="1"/>
  <c r="O210" i="21" s="1"/>
  <c r="L209" i="21"/>
  <c r="M209" i="21" s="1"/>
  <c r="N209" i="21" s="1"/>
  <c r="O209" i="21" s="1"/>
  <c r="M208" i="21"/>
  <c r="N208" i="21" s="1"/>
  <c r="O208" i="21" s="1"/>
  <c r="L208" i="21"/>
  <c r="N207" i="21"/>
  <c r="O207" i="21" s="1"/>
  <c r="L207" i="21"/>
  <c r="M207" i="21" s="1"/>
  <c r="M206" i="21"/>
  <c r="N206" i="21" s="1"/>
  <c r="O206" i="21" s="1"/>
  <c r="L206" i="21"/>
  <c r="O205" i="21"/>
  <c r="N205" i="21"/>
  <c r="L205" i="21"/>
  <c r="M205" i="21" s="1"/>
  <c r="L204" i="21"/>
  <c r="M204" i="21" s="1"/>
  <c r="N204" i="21" s="1"/>
  <c r="O204" i="21" s="1"/>
  <c r="L203" i="21"/>
  <c r="M203" i="21" s="1"/>
  <c r="N203" i="21" s="1"/>
  <c r="O203" i="21" s="1"/>
  <c r="L202" i="21"/>
  <c r="M202" i="21" s="1"/>
  <c r="N202" i="21" s="1"/>
  <c r="O202" i="21" s="1"/>
  <c r="L201" i="21"/>
  <c r="M201" i="21" s="1"/>
  <c r="N201" i="21" s="1"/>
  <c r="O201" i="21" s="1"/>
  <c r="M200" i="21"/>
  <c r="N200" i="21" s="1"/>
  <c r="O200" i="21" s="1"/>
  <c r="L200" i="21"/>
  <c r="N199" i="21"/>
  <c r="O199" i="21" s="1"/>
  <c r="L199" i="21"/>
  <c r="M199" i="21" s="1"/>
  <c r="L198" i="21"/>
  <c r="M198" i="21" s="1"/>
  <c r="N198" i="21" s="1"/>
  <c r="O198" i="21" s="1"/>
  <c r="O197" i="21"/>
  <c r="N197" i="21"/>
  <c r="L197" i="21"/>
  <c r="M197" i="21" s="1"/>
  <c r="L196" i="21"/>
  <c r="M196" i="21" s="1"/>
  <c r="N196" i="21" s="1"/>
  <c r="O196" i="21" s="1"/>
  <c r="L195" i="21"/>
  <c r="M195" i="21" s="1"/>
  <c r="N195" i="21" s="1"/>
  <c r="O195" i="21" s="1"/>
  <c r="L194" i="21"/>
  <c r="M194" i="21" s="1"/>
  <c r="N194" i="21" s="1"/>
  <c r="O194" i="21" s="1"/>
  <c r="L193" i="21"/>
  <c r="M193" i="21" s="1"/>
  <c r="N193" i="21" s="1"/>
  <c r="O193" i="21" s="1"/>
  <c r="M192" i="21"/>
  <c r="N192" i="21" s="1"/>
  <c r="O192" i="21" s="1"/>
  <c r="L192" i="21"/>
  <c r="N191" i="21"/>
  <c r="O191" i="21" s="1"/>
  <c r="L191" i="21"/>
  <c r="M191" i="21" s="1"/>
  <c r="L190" i="21"/>
  <c r="M190" i="21" s="1"/>
  <c r="N190" i="21" s="1"/>
  <c r="O190" i="21" s="1"/>
  <c r="O189" i="21"/>
  <c r="N189" i="21"/>
  <c r="L189" i="21"/>
  <c r="M189" i="21" s="1"/>
  <c r="L188" i="21"/>
  <c r="M188" i="21" s="1"/>
  <c r="N188" i="21" s="1"/>
  <c r="O188" i="21" s="1"/>
  <c r="L187" i="21"/>
  <c r="M187" i="21" s="1"/>
  <c r="N187" i="21" s="1"/>
  <c r="O187" i="21" s="1"/>
  <c r="L186" i="21"/>
  <c r="M186" i="21" s="1"/>
  <c r="N186" i="21" s="1"/>
  <c r="O186" i="21" s="1"/>
  <c r="L185" i="21"/>
  <c r="M185" i="21" s="1"/>
  <c r="N185" i="21" s="1"/>
  <c r="O185" i="21" s="1"/>
  <c r="M184" i="21"/>
  <c r="N184" i="21" s="1"/>
  <c r="O184" i="21" s="1"/>
  <c r="L184" i="21"/>
  <c r="N183" i="21"/>
  <c r="O183" i="21" s="1"/>
  <c r="L183" i="21"/>
  <c r="M183" i="21" s="1"/>
  <c r="L182" i="21"/>
  <c r="M182" i="21" s="1"/>
  <c r="N182" i="21" s="1"/>
  <c r="O182" i="21" s="1"/>
  <c r="O181" i="21"/>
  <c r="N181" i="21"/>
  <c r="L181" i="21"/>
  <c r="M181" i="21" s="1"/>
  <c r="L180" i="21"/>
  <c r="M180" i="21" s="1"/>
  <c r="N180" i="21" s="1"/>
  <c r="O180" i="21" s="1"/>
  <c r="L179" i="21"/>
  <c r="M179" i="21" s="1"/>
  <c r="N179" i="21" s="1"/>
  <c r="O179" i="21" s="1"/>
  <c r="L178" i="21"/>
  <c r="M178" i="21" s="1"/>
  <c r="N178" i="21" s="1"/>
  <c r="O178" i="21" s="1"/>
  <c r="L177" i="21"/>
  <c r="M177" i="21" s="1"/>
  <c r="N177" i="21" s="1"/>
  <c r="O177" i="21" s="1"/>
  <c r="M176" i="21"/>
  <c r="N176" i="21" s="1"/>
  <c r="O176" i="21" s="1"/>
  <c r="L176" i="21"/>
  <c r="N175" i="21"/>
  <c r="O175" i="21" s="1"/>
  <c r="L175" i="21"/>
  <c r="M175" i="21" s="1"/>
  <c r="L174" i="21"/>
  <c r="M174" i="21" s="1"/>
  <c r="N174" i="21" s="1"/>
  <c r="O174" i="21" s="1"/>
  <c r="O173" i="21"/>
  <c r="N173" i="21"/>
  <c r="L173" i="21"/>
  <c r="M173" i="21" s="1"/>
  <c r="L172" i="21"/>
  <c r="M172" i="21" s="1"/>
  <c r="N172" i="21" s="1"/>
  <c r="O172" i="21" s="1"/>
  <c r="L171" i="21"/>
  <c r="M171" i="21" s="1"/>
  <c r="N171" i="21" s="1"/>
  <c r="O171" i="21" s="1"/>
  <c r="L170" i="21"/>
  <c r="M170" i="21" s="1"/>
  <c r="N170" i="21" s="1"/>
  <c r="O170" i="21" s="1"/>
  <c r="L169" i="21"/>
  <c r="M169" i="21" s="1"/>
  <c r="N169" i="21" s="1"/>
  <c r="O169" i="21" s="1"/>
  <c r="M168" i="21"/>
  <c r="N168" i="21" s="1"/>
  <c r="O168" i="21" s="1"/>
  <c r="L168" i="21"/>
  <c r="N167" i="21"/>
  <c r="O167" i="21" s="1"/>
  <c r="L167" i="21"/>
  <c r="M167" i="21" s="1"/>
  <c r="L166" i="21"/>
  <c r="M166" i="21" s="1"/>
  <c r="N166" i="21" s="1"/>
  <c r="O166" i="21" s="1"/>
  <c r="O165" i="21"/>
  <c r="N165" i="21"/>
  <c r="L165" i="21"/>
  <c r="M165" i="21" s="1"/>
  <c r="L164" i="21"/>
  <c r="M164" i="21" s="1"/>
  <c r="N164" i="21" s="1"/>
  <c r="O164" i="21" s="1"/>
  <c r="L163" i="21"/>
  <c r="M163" i="21" s="1"/>
  <c r="N163" i="21" s="1"/>
  <c r="O163" i="21" s="1"/>
  <c r="L162" i="21"/>
  <c r="M162" i="21" s="1"/>
  <c r="N162" i="21" s="1"/>
  <c r="O162" i="21" s="1"/>
  <c r="L161" i="21"/>
  <c r="M161" i="21" s="1"/>
  <c r="N161" i="21" s="1"/>
  <c r="O161" i="21" s="1"/>
  <c r="M160" i="21"/>
  <c r="N160" i="21" s="1"/>
  <c r="O160" i="21" s="1"/>
  <c r="L160" i="21"/>
  <c r="N159" i="21"/>
  <c r="O159" i="21" s="1"/>
  <c r="L159" i="21"/>
  <c r="M159" i="21" s="1"/>
  <c r="L158" i="21"/>
  <c r="M158" i="21" s="1"/>
  <c r="N158" i="21" s="1"/>
  <c r="O158" i="21" s="1"/>
  <c r="O157" i="21"/>
  <c r="N157" i="21"/>
  <c r="L157" i="21"/>
  <c r="M157" i="21" s="1"/>
  <c r="L156" i="21"/>
  <c r="M156" i="21" s="1"/>
  <c r="N156" i="21" s="1"/>
  <c r="O156" i="21" s="1"/>
  <c r="L155" i="21"/>
  <c r="M155" i="21" s="1"/>
  <c r="N155" i="21" s="1"/>
  <c r="O155" i="21" s="1"/>
  <c r="L154" i="21"/>
  <c r="M154" i="21" s="1"/>
  <c r="N154" i="21" s="1"/>
  <c r="O154" i="21" s="1"/>
  <c r="L153" i="21"/>
  <c r="M153" i="21" s="1"/>
  <c r="N153" i="21" s="1"/>
  <c r="O153" i="21" s="1"/>
  <c r="M152" i="21"/>
  <c r="N152" i="21" s="1"/>
  <c r="O152" i="21" s="1"/>
  <c r="L152" i="21"/>
  <c r="N151" i="21"/>
  <c r="O151" i="21" s="1"/>
  <c r="L151" i="21"/>
  <c r="M151" i="21" s="1"/>
  <c r="M150" i="21"/>
  <c r="N150" i="21" s="1"/>
  <c r="O150" i="21" s="1"/>
  <c r="L150" i="21"/>
  <c r="O149" i="21"/>
  <c r="N149" i="21"/>
  <c r="L149" i="21"/>
  <c r="M149" i="21" s="1"/>
  <c r="L148" i="21"/>
  <c r="M148" i="21" s="1"/>
  <c r="N148" i="21" s="1"/>
  <c r="O148" i="21" s="1"/>
  <c r="L147" i="21"/>
  <c r="M147" i="21" s="1"/>
  <c r="N147" i="21" s="1"/>
  <c r="O147" i="21" s="1"/>
  <c r="L146" i="21"/>
  <c r="M146" i="21" s="1"/>
  <c r="N146" i="21" s="1"/>
  <c r="O146" i="21" s="1"/>
  <c r="L145" i="21"/>
  <c r="M145" i="21" s="1"/>
  <c r="N145" i="21" s="1"/>
  <c r="O145" i="21" s="1"/>
  <c r="M144" i="21"/>
  <c r="N144" i="21" s="1"/>
  <c r="O144" i="21" s="1"/>
  <c r="L144" i="21"/>
  <c r="L143" i="21"/>
  <c r="M143" i="21" s="1"/>
  <c r="N143" i="21" s="1"/>
  <c r="O143" i="21" s="1"/>
  <c r="M142" i="21"/>
  <c r="N142" i="21" s="1"/>
  <c r="O142" i="21" s="1"/>
  <c r="L142" i="21"/>
  <c r="L141" i="21"/>
  <c r="M141" i="21" s="1"/>
  <c r="N141" i="21" s="1"/>
  <c r="O141" i="21" s="1"/>
  <c r="L140" i="21"/>
  <c r="M140" i="21" s="1"/>
  <c r="N140" i="21" s="1"/>
  <c r="O140" i="21" s="1"/>
  <c r="L139" i="21"/>
  <c r="M139" i="21" s="1"/>
  <c r="N139" i="21" s="1"/>
  <c r="O139" i="21" s="1"/>
  <c r="L138" i="21"/>
  <c r="M138" i="21" s="1"/>
  <c r="N138" i="21" s="1"/>
  <c r="O138" i="21" s="1"/>
  <c r="L137" i="21"/>
  <c r="M137" i="21" s="1"/>
  <c r="N137" i="21" s="1"/>
  <c r="O137" i="21" s="1"/>
  <c r="M136" i="21"/>
  <c r="N136" i="21" s="1"/>
  <c r="O136" i="21" s="1"/>
  <c r="L136" i="21"/>
  <c r="L135" i="21"/>
  <c r="M135" i="21" s="1"/>
  <c r="N135" i="21" s="1"/>
  <c r="O135" i="21" s="1"/>
  <c r="M134" i="21"/>
  <c r="N134" i="21" s="1"/>
  <c r="O134" i="21" s="1"/>
  <c r="L134" i="21"/>
  <c r="L133" i="21"/>
  <c r="M133" i="21" s="1"/>
  <c r="N133" i="21" s="1"/>
  <c r="O133" i="21" s="1"/>
  <c r="L132" i="21"/>
  <c r="M132" i="21" s="1"/>
  <c r="N132" i="21" s="1"/>
  <c r="O132" i="21" s="1"/>
  <c r="L131" i="21"/>
  <c r="M131" i="21" s="1"/>
  <c r="N131" i="21" s="1"/>
  <c r="O131" i="21" s="1"/>
  <c r="L130" i="21"/>
  <c r="M130" i="21" s="1"/>
  <c r="N130" i="21" s="1"/>
  <c r="O130" i="21" s="1"/>
  <c r="L129" i="21"/>
  <c r="M129" i="21" s="1"/>
  <c r="N129" i="21" s="1"/>
  <c r="O129" i="21" s="1"/>
  <c r="M128" i="21"/>
  <c r="N128" i="21" s="1"/>
  <c r="O128" i="21" s="1"/>
  <c r="L128" i="21"/>
  <c r="L127" i="21"/>
  <c r="M127" i="21" s="1"/>
  <c r="N127" i="21" s="1"/>
  <c r="O127" i="21" s="1"/>
  <c r="M126" i="21"/>
  <c r="N126" i="21" s="1"/>
  <c r="O126" i="21" s="1"/>
  <c r="L126" i="21"/>
  <c r="L125" i="21"/>
  <c r="M125" i="21" s="1"/>
  <c r="N125" i="21" s="1"/>
  <c r="O125" i="21" s="1"/>
  <c r="L124" i="21"/>
  <c r="M124" i="21" s="1"/>
  <c r="N124" i="21" s="1"/>
  <c r="O124" i="21" s="1"/>
  <c r="L123" i="21"/>
  <c r="M123" i="21" s="1"/>
  <c r="N123" i="21" s="1"/>
  <c r="O123" i="21" s="1"/>
  <c r="L122" i="21"/>
  <c r="M122" i="21" s="1"/>
  <c r="N122" i="21" s="1"/>
  <c r="O122" i="21" s="1"/>
  <c r="L121" i="21"/>
  <c r="M121" i="21" s="1"/>
  <c r="N121" i="21" s="1"/>
  <c r="O121" i="21" s="1"/>
  <c r="M120" i="21"/>
  <c r="N120" i="21" s="1"/>
  <c r="O120" i="21" s="1"/>
  <c r="L120" i="21"/>
  <c r="L119" i="21"/>
  <c r="M119" i="21" s="1"/>
  <c r="N119" i="21" s="1"/>
  <c r="O119" i="21" s="1"/>
  <c r="M118" i="21"/>
  <c r="N118" i="21" s="1"/>
  <c r="O118" i="21" s="1"/>
  <c r="L118" i="21"/>
  <c r="L117" i="21"/>
  <c r="M117" i="21" s="1"/>
  <c r="N117" i="21" s="1"/>
  <c r="O117" i="21" s="1"/>
  <c r="L116" i="21"/>
  <c r="M116" i="21" s="1"/>
  <c r="N116" i="21" s="1"/>
  <c r="O116" i="21" s="1"/>
  <c r="L115" i="21"/>
  <c r="M115" i="21" s="1"/>
  <c r="N115" i="21" s="1"/>
  <c r="O115" i="21" s="1"/>
  <c r="L114" i="21"/>
  <c r="M114" i="21" s="1"/>
  <c r="N114" i="21" s="1"/>
  <c r="O114" i="21" s="1"/>
  <c r="L113" i="21"/>
  <c r="M113" i="21" s="1"/>
  <c r="N113" i="21" s="1"/>
  <c r="O113" i="21" s="1"/>
  <c r="M112" i="21"/>
  <c r="N112" i="21" s="1"/>
  <c r="O112" i="21" s="1"/>
  <c r="L112" i="21"/>
  <c r="L111" i="21"/>
  <c r="M111" i="21" s="1"/>
  <c r="N111" i="21" s="1"/>
  <c r="O111" i="21" s="1"/>
  <c r="M110" i="21"/>
  <c r="N110" i="21" s="1"/>
  <c r="O110" i="21" s="1"/>
  <c r="L110" i="21"/>
  <c r="L109" i="21"/>
  <c r="M109" i="21" s="1"/>
  <c r="N109" i="21" s="1"/>
  <c r="O109" i="21" s="1"/>
  <c r="L108" i="21"/>
  <c r="M108" i="21" s="1"/>
  <c r="N108" i="21" s="1"/>
  <c r="O108" i="21" s="1"/>
  <c r="L107" i="21"/>
  <c r="M107" i="21" s="1"/>
  <c r="N107" i="21" s="1"/>
  <c r="O107" i="21" s="1"/>
  <c r="L106" i="21"/>
  <c r="M106" i="21" s="1"/>
  <c r="N106" i="21" s="1"/>
  <c r="O106" i="21" s="1"/>
  <c r="L105" i="21"/>
  <c r="M105" i="21" s="1"/>
  <c r="N105" i="21" s="1"/>
  <c r="O105" i="21" s="1"/>
  <c r="M104" i="21"/>
  <c r="N104" i="21" s="1"/>
  <c r="O104" i="21" s="1"/>
  <c r="L104" i="21"/>
  <c r="L103" i="21"/>
  <c r="M103" i="21" s="1"/>
  <c r="N103" i="21" s="1"/>
  <c r="O103" i="21" s="1"/>
  <c r="M102" i="21"/>
  <c r="N102" i="21" s="1"/>
  <c r="O102" i="21" s="1"/>
  <c r="L102" i="21"/>
  <c r="L101" i="21"/>
  <c r="M101" i="21" s="1"/>
  <c r="N101" i="21" s="1"/>
  <c r="O101" i="21" s="1"/>
  <c r="L100" i="21"/>
  <c r="M100" i="21" s="1"/>
  <c r="N100" i="21" s="1"/>
  <c r="O100" i="21" s="1"/>
  <c r="L99" i="21"/>
  <c r="M99" i="21" s="1"/>
  <c r="N99" i="21" s="1"/>
  <c r="O99" i="21" s="1"/>
  <c r="L98" i="21"/>
  <c r="M98" i="21" s="1"/>
  <c r="N98" i="21" s="1"/>
  <c r="O98" i="21" s="1"/>
  <c r="L97" i="21"/>
  <c r="M97" i="21" s="1"/>
  <c r="N97" i="21" s="1"/>
  <c r="O97" i="21" s="1"/>
  <c r="M96" i="21"/>
  <c r="N96" i="21" s="1"/>
  <c r="O96" i="21" s="1"/>
  <c r="L96" i="21"/>
  <c r="L95" i="21"/>
  <c r="M95" i="21" s="1"/>
  <c r="N95" i="21" s="1"/>
  <c r="O95" i="21" s="1"/>
  <c r="M94" i="21"/>
  <c r="N94" i="21" s="1"/>
  <c r="O94" i="21" s="1"/>
  <c r="L94" i="21"/>
  <c r="L93" i="21"/>
  <c r="M93" i="21" s="1"/>
  <c r="N93" i="21" s="1"/>
  <c r="O93" i="21" s="1"/>
  <c r="L92" i="21"/>
  <c r="M92" i="21" s="1"/>
  <c r="N92" i="21" s="1"/>
  <c r="O92" i="21" s="1"/>
  <c r="L91" i="21"/>
  <c r="M91" i="21" s="1"/>
  <c r="N91" i="21" s="1"/>
  <c r="O91" i="21" s="1"/>
  <c r="L90" i="21"/>
  <c r="M90" i="21" s="1"/>
  <c r="N90" i="21" s="1"/>
  <c r="O90" i="21" s="1"/>
  <c r="L89" i="21"/>
  <c r="M89" i="21" s="1"/>
  <c r="N89" i="21" s="1"/>
  <c r="O89" i="21" s="1"/>
  <c r="M88" i="21"/>
  <c r="N88" i="21" s="1"/>
  <c r="O88" i="21" s="1"/>
  <c r="L88" i="21"/>
  <c r="L87" i="21"/>
  <c r="M87" i="21" s="1"/>
  <c r="N87" i="21" s="1"/>
  <c r="O87" i="21" s="1"/>
  <c r="M86" i="21"/>
  <c r="N86" i="21" s="1"/>
  <c r="O86" i="21" s="1"/>
  <c r="L86" i="21"/>
  <c r="L85" i="21"/>
  <c r="M85" i="21" s="1"/>
  <c r="N85" i="21" s="1"/>
  <c r="O85" i="21" s="1"/>
  <c r="L84" i="21"/>
  <c r="M84" i="21" s="1"/>
  <c r="N84" i="21" s="1"/>
  <c r="O84" i="21" s="1"/>
  <c r="M83" i="21"/>
  <c r="N83" i="21" s="1"/>
  <c r="O83" i="21" s="1"/>
  <c r="L83" i="21"/>
  <c r="L82" i="21"/>
  <c r="M82" i="21" s="1"/>
  <c r="N82" i="21" s="1"/>
  <c r="O82" i="21" s="1"/>
  <c r="M81" i="21"/>
  <c r="N81" i="21" s="1"/>
  <c r="O81" i="21" s="1"/>
  <c r="L81" i="21"/>
  <c r="L80" i="21"/>
  <c r="M80" i="21" s="1"/>
  <c r="N80" i="21" s="1"/>
  <c r="O80" i="21" s="1"/>
  <c r="M79" i="21"/>
  <c r="N79" i="21" s="1"/>
  <c r="O79" i="21" s="1"/>
  <c r="L79" i="21"/>
  <c r="L78" i="21"/>
  <c r="M78" i="21" s="1"/>
  <c r="N78" i="21" s="1"/>
  <c r="O78" i="21" s="1"/>
  <c r="M77" i="21"/>
  <c r="N77" i="21" s="1"/>
  <c r="O77" i="21" s="1"/>
  <c r="L77" i="21"/>
  <c r="L76" i="21"/>
  <c r="M76" i="21" s="1"/>
  <c r="N76" i="21" s="1"/>
  <c r="O76" i="21" s="1"/>
  <c r="M75" i="21"/>
  <c r="N75" i="21" s="1"/>
  <c r="O75" i="21" s="1"/>
  <c r="L75" i="21"/>
  <c r="L74" i="21"/>
  <c r="M74" i="21" s="1"/>
  <c r="N74" i="21" s="1"/>
  <c r="O74" i="21" s="1"/>
  <c r="M73" i="21"/>
  <c r="N73" i="21" s="1"/>
  <c r="O73" i="21" s="1"/>
  <c r="L73" i="21"/>
  <c r="L72" i="21"/>
  <c r="M72" i="21" s="1"/>
  <c r="N72" i="21" s="1"/>
  <c r="O72" i="21" s="1"/>
  <c r="M71" i="21"/>
  <c r="N71" i="21" s="1"/>
  <c r="O71" i="21" s="1"/>
  <c r="L71" i="21"/>
  <c r="L70" i="21"/>
  <c r="M70" i="21" s="1"/>
  <c r="N70" i="21" s="1"/>
  <c r="O70" i="21" s="1"/>
  <c r="M69" i="21"/>
  <c r="N69" i="21" s="1"/>
  <c r="O69" i="21" s="1"/>
  <c r="L69" i="21"/>
  <c r="L68" i="21"/>
  <c r="M68" i="21" s="1"/>
  <c r="N68" i="21" s="1"/>
  <c r="O68" i="21" s="1"/>
  <c r="M67" i="21"/>
  <c r="N67" i="21" s="1"/>
  <c r="O67" i="21" s="1"/>
  <c r="L67" i="21"/>
  <c r="L66" i="21"/>
  <c r="M66" i="21" s="1"/>
  <c r="N66" i="21" s="1"/>
  <c r="O66" i="21" s="1"/>
  <c r="M65" i="21"/>
  <c r="N65" i="21" s="1"/>
  <c r="O65" i="21" s="1"/>
  <c r="L65" i="21"/>
  <c r="L64" i="21"/>
  <c r="M64" i="21" s="1"/>
  <c r="N64" i="21" s="1"/>
  <c r="O64" i="21" s="1"/>
  <c r="M63" i="21"/>
  <c r="N63" i="21" s="1"/>
  <c r="O63" i="21" s="1"/>
  <c r="L63" i="21"/>
  <c r="L62" i="21"/>
  <c r="M62" i="21" s="1"/>
  <c r="N62" i="21" s="1"/>
  <c r="O62" i="21" s="1"/>
  <c r="M61" i="21"/>
  <c r="N61" i="21" s="1"/>
  <c r="O61" i="21" s="1"/>
  <c r="L61" i="21"/>
  <c r="L60" i="21"/>
  <c r="M60" i="21" s="1"/>
  <c r="N60" i="21" s="1"/>
  <c r="O60" i="21" s="1"/>
  <c r="M59" i="21"/>
  <c r="N59" i="21" s="1"/>
  <c r="O59" i="21" s="1"/>
  <c r="L59" i="21"/>
  <c r="L58" i="21"/>
  <c r="M58" i="21" s="1"/>
  <c r="N58" i="21" s="1"/>
  <c r="O58" i="21" s="1"/>
  <c r="M57" i="21"/>
  <c r="N57" i="21" s="1"/>
  <c r="O57" i="21" s="1"/>
  <c r="L57" i="21"/>
  <c r="L56" i="21"/>
  <c r="M56" i="21" s="1"/>
  <c r="N56" i="21" s="1"/>
  <c r="O56" i="21" s="1"/>
  <c r="M55" i="21"/>
  <c r="N55" i="21" s="1"/>
  <c r="O55" i="21" s="1"/>
  <c r="L55" i="21"/>
  <c r="L54" i="21"/>
  <c r="M54" i="21" s="1"/>
  <c r="N54" i="21" s="1"/>
  <c r="O54" i="21" s="1"/>
  <c r="M53" i="21"/>
  <c r="N53" i="21" s="1"/>
  <c r="O53" i="21" s="1"/>
  <c r="L53" i="21"/>
  <c r="L52" i="21"/>
  <c r="M52" i="21" s="1"/>
  <c r="N52" i="21" s="1"/>
  <c r="O52" i="21" s="1"/>
  <c r="M51" i="21"/>
  <c r="N51" i="21" s="1"/>
  <c r="O51" i="21" s="1"/>
  <c r="L51" i="21"/>
  <c r="L50" i="21"/>
  <c r="M50" i="21" s="1"/>
  <c r="N50" i="21" s="1"/>
  <c r="O50" i="21" s="1"/>
  <c r="M49" i="21"/>
  <c r="N49" i="21" s="1"/>
  <c r="O49" i="21" s="1"/>
  <c r="L49" i="21"/>
  <c r="L48" i="21"/>
  <c r="M48" i="21" s="1"/>
  <c r="N48" i="21" s="1"/>
  <c r="O48" i="21" s="1"/>
  <c r="M47" i="21"/>
  <c r="N47" i="21" s="1"/>
  <c r="O47" i="21" s="1"/>
  <c r="L47" i="21"/>
  <c r="L46" i="21"/>
  <c r="M46" i="21" s="1"/>
  <c r="N46" i="21" s="1"/>
  <c r="O46" i="21" s="1"/>
  <c r="M45" i="21"/>
  <c r="N45" i="21" s="1"/>
  <c r="O45" i="21" s="1"/>
  <c r="L45" i="21"/>
  <c r="L44" i="21"/>
  <c r="M44" i="21" s="1"/>
  <c r="N44" i="21" s="1"/>
  <c r="O44" i="21" s="1"/>
  <c r="M43" i="21"/>
  <c r="N43" i="21" s="1"/>
  <c r="O43" i="21" s="1"/>
  <c r="L43" i="21"/>
  <c r="L42" i="21"/>
  <c r="M42" i="21" s="1"/>
  <c r="N42" i="21" s="1"/>
  <c r="O42" i="21" s="1"/>
  <c r="M41" i="21"/>
  <c r="N41" i="21" s="1"/>
  <c r="O41" i="21" s="1"/>
  <c r="L41" i="21"/>
  <c r="L40" i="21"/>
  <c r="M40" i="21" s="1"/>
  <c r="N40" i="21" s="1"/>
  <c r="O40" i="21" s="1"/>
  <c r="M39" i="21"/>
  <c r="N39" i="21" s="1"/>
  <c r="O39" i="21" s="1"/>
  <c r="L39" i="21"/>
  <c r="L38" i="21"/>
  <c r="M38" i="21" s="1"/>
  <c r="N38" i="21" s="1"/>
  <c r="O38" i="21" s="1"/>
  <c r="M37" i="21"/>
  <c r="N37" i="21" s="1"/>
  <c r="O37" i="21" s="1"/>
  <c r="L37" i="21"/>
  <c r="L36" i="21"/>
  <c r="M36" i="21" s="1"/>
  <c r="N36" i="21" s="1"/>
  <c r="O36" i="21" s="1"/>
  <c r="M35" i="21"/>
  <c r="N35" i="21" s="1"/>
  <c r="O35" i="21" s="1"/>
  <c r="L35" i="21"/>
  <c r="L34" i="21"/>
  <c r="M34" i="21" s="1"/>
  <c r="N34" i="21" s="1"/>
  <c r="O34" i="21" s="1"/>
  <c r="M33" i="21"/>
  <c r="N33" i="21" s="1"/>
  <c r="O33" i="21" s="1"/>
  <c r="L33" i="21"/>
  <c r="L32" i="21"/>
  <c r="M32" i="21" s="1"/>
  <c r="N32" i="21" s="1"/>
  <c r="O32" i="21" s="1"/>
  <c r="M31" i="21"/>
  <c r="N31" i="21" s="1"/>
  <c r="O31" i="21" s="1"/>
  <c r="L31" i="21"/>
  <c r="L30" i="21"/>
  <c r="M30" i="21" s="1"/>
  <c r="N30" i="21" s="1"/>
  <c r="O30" i="21" s="1"/>
  <c r="M29" i="21"/>
  <c r="N29" i="21" s="1"/>
  <c r="O29" i="21" s="1"/>
  <c r="L29" i="21"/>
  <c r="L28" i="21"/>
  <c r="M28" i="21" s="1"/>
  <c r="N28" i="21" s="1"/>
  <c r="O28" i="21" s="1"/>
  <c r="M27" i="21"/>
  <c r="N27" i="21" s="1"/>
  <c r="O27" i="21" s="1"/>
  <c r="L27" i="21"/>
  <c r="L26" i="21"/>
  <c r="M26" i="21" s="1"/>
  <c r="N26" i="21" s="1"/>
  <c r="O26" i="21" s="1"/>
  <c r="M25" i="21"/>
  <c r="N25" i="21" s="1"/>
  <c r="O25" i="21" s="1"/>
  <c r="L25" i="21"/>
  <c r="L24" i="21"/>
  <c r="M24" i="21" s="1"/>
  <c r="N24" i="21" s="1"/>
  <c r="O24" i="21" s="1"/>
  <c r="M23" i="21"/>
  <c r="N23" i="21" s="1"/>
  <c r="O23" i="21" s="1"/>
  <c r="L23" i="21"/>
  <c r="L22" i="21"/>
  <c r="M22" i="21" s="1"/>
  <c r="N22" i="21" s="1"/>
  <c r="O22" i="21" s="1"/>
  <c r="M21" i="21"/>
  <c r="N21" i="21" s="1"/>
  <c r="O21" i="21" s="1"/>
  <c r="L21" i="21"/>
  <c r="L20" i="21"/>
  <c r="M20" i="21" s="1"/>
  <c r="N20" i="21" s="1"/>
  <c r="O20" i="21" s="1"/>
  <c r="M19" i="21"/>
  <c r="N19" i="21" s="1"/>
  <c r="O19" i="21" s="1"/>
  <c r="L19" i="21"/>
  <c r="L18" i="21"/>
  <c r="M18" i="21" s="1"/>
  <c r="N18" i="21" s="1"/>
  <c r="O18" i="21" s="1"/>
  <c r="M17" i="21"/>
  <c r="N17" i="21" s="1"/>
  <c r="O17" i="21" s="1"/>
  <c r="L17" i="21"/>
  <c r="L16" i="21"/>
  <c r="M16" i="21" s="1"/>
  <c r="N16" i="21" s="1"/>
  <c r="O16" i="21" s="1"/>
  <c r="M15" i="21"/>
  <c r="N15" i="21" s="1"/>
  <c r="O15" i="21" s="1"/>
  <c r="L15" i="21"/>
  <c r="L14" i="21"/>
  <c r="M14" i="21" s="1"/>
  <c r="N14" i="21" s="1"/>
  <c r="O14" i="21" s="1"/>
  <c r="M13" i="21"/>
  <c r="N13" i="21" s="1"/>
  <c r="O13" i="21" s="1"/>
  <c r="L13" i="21"/>
  <c r="L12" i="21"/>
  <c r="M12" i="21" s="1"/>
  <c r="N12" i="21" s="1"/>
  <c r="O12" i="21" s="1"/>
  <c r="M11" i="21"/>
  <c r="N11" i="21" s="1"/>
  <c r="O11" i="21" s="1"/>
  <c r="L11" i="21"/>
  <c r="L10" i="21"/>
  <c r="M10" i="21" s="1"/>
  <c r="N10" i="21" s="1"/>
  <c r="O10" i="21" s="1"/>
  <c r="M9" i="21"/>
  <c r="N9" i="21" s="1"/>
  <c r="O9" i="21" s="1"/>
  <c r="L9" i="21"/>
  <c r="L8" i="21"/>
  <c r="M8" i="21" s="1"/>
  <c r="N8" i="21" s="1"/>
  <c r="O8" i="21" s="1"/>
  <c r="M7" i="21"/>
  <c r="N7" i="21" s="1"/>
  <c r="O7" i="21" s="1"/>
  <c r="L7" i="21"/>
  <c r="L6" i="21"/>
  <c r="M6" i="21" s="1"/>
  <c r="N6" i="21" s="1"/>
  <c r="O6" i="21" s="1"/>
  <c r="M5" i="21"/>
  <c r="N5" i="21" s="1"/>
  <c r="O5" i="21" s="1"/>
  <c r="L5" i="21"/>
  <c r="L4" i="21"/>
  <c r="M4" i="21" s="1"/>
  <c r="N4" i="21" s="1"/>
  <c r="O4" i="21" s="1"/>
  <c r="M3" i="21"/>
  <c r="N3" i="21" s="1"/>
  <c r="O3" i="21" s="1"/>
  <c r="L3" i="21"/>
  <c r="Z4" i="20"/>
  <c r="W9" i="20"/>
  <c r="W10" i="20"/>
  <c r="W11" i="20"/>
  <c r="W12" i="20"/>
  <c r="W13" i="20"/>
  <c r="W14" i="20"/>
  <c r="W15" i="20"/>
  <c r="W16" i="20"/>
  <c r="W17" i="20"/>
  <c r="W18" i="20"/>
  <c r="W19" i="20"/>
  <c r="W20" i="20"/>
  <c r="W21" i="20"/>
  <c r="W22" i="20"/>
  <c r="W23" i="20"/>
  <c r="W24" i="20"/>
  <c r="W25" i="20"/>
  <c r="W26" i="20"/>
  <c r="W27" i="20"/>
  <c r="W28" i="20"/>
  <c r="W29" i="20"/>
  <c r="W30" i="20"/>
  <c r="W31" i="20"/>
  <c r="W32" i="20"/>
  <c r="W33" i="20"/>
  <c r="W34" i="20"/>
  <c r="W35" i="20"/>
  <c r="W36" i="20"/>
  <c r="W37" i="20"/>
  <c r="W38" i="20"/>
  <c r="W39" i="20"/>
  <c r="W40" i="20"/>
  <c r="W41" i="20"/>
  <c r="W42" i="20"/>
  <c r="W43" i="20"/>
  <c r="W44" i="20"/>
  <c r="W45" i="20"/>
  <c r="W46" i="20"/>
  <c r="W47" i="20"/>
  <c r="W48" i="20"/>
  <c r="W49" i="20"/>
  <c r="W50" i="20"/>
  <c r="W51" i="20"/>
  <c r="W52" i="20"/>
  <c r="W53" i="20"/>
  <c r="W54" i="20"/>
  <c r="W55" i="20"/>
  <c r="W56" i="20"/>
  <c r="W57" i="20"/>
  <c r="W58" i="20"/>
  <c r="W59" i="20"/>
  <c r="W60" i="20"/>
  <c r="W61" i="20"/>
  <c r="W62" i="20"/>
  <c r="W63" i="20"/>
  <c r="W64" i="20"/>
  <c r="W65" i="20"/>
  <c r="W66" i="20"/>
  <c r="W67" i="20"/>
  <c r="W68" i="20"/>
  <c r="W69" i="20"/>
  <c r="W70" i="20"/>
  <c r="W71" i="20"/>
  <c r="W72" i="20"/>
  <c r="W73" i="20"/>
  <c r="W74" i="20"/>
  <c r="W75" i="20"/>
  <c r="W76" i="20"/>
  <c r="W77" i="20"/>
  <c r="W78" i="20"/>
  <c r="W79" i="20"/>
  <c r="W80" i="20"/>
  <c r="W81" i="20"/>
  <c r="W82" i="20"/>
  <c r="W83" i="20"/>
  <c r="W84" i="20"/>
  <c r="W85" i="20"/>
  <c r="W86" i="20"/>
  <c r="W87" i="20"/>
  <c r="W88" i="20"/>
  <c r="W89" i="20"/>
  <c r="W90" i="20"/>
  <c r="W91" i="20"/>
  <c r="W92" i="20"/>
  <c r="W93" i="20"/>
  <c r="W94" i="20"/>
  <c r="W95" i="20"/>
  <c r="W96" i="20"/>
  <c r="W97" i="20"/>
  <c r="W98" i="20"/>
  <c r="W99" i="20"/>
  <c r="W100" i="20"/>
  <c r="W101" i="20"/>
  <c r="W102" i="20"/>
  <c r="W103" i="20"/>
  <c r="W104" i="20"/>
  <c r="W105" i="20"/>
  <c r="W106" i="20"/>
  <c r="W107" i="20"/>
  <c r="W108" i="20"/>
  <c r="W109" i="20"/>
  <c r="W110" i="20"/>
  <c r="W111" i="20"/>
  <c r="W112" i="20"/>
  <c r="W113" i="20"/>
  <c r="W114" i="20"/>
  <c r="W115" i="20"/>
  <c r="W116" i="20"/>
  <c r="W117" i="20"/>
  <c r="W118" i="20"/>
  <c r="W119" i="20"/>
  <c r="W120" i="20"/>
  <c r="W121" i="20"/>
  <c r="W122" i="20"/>
  <c r="W123" i="20"/>
  <c r="W124" i="20"/>
  <c r="W125" i="20"/>
  <c r="W126" i="20"/>
  <c r="W127" i="20"/>
  <c r="W128" i="20"/>
  <c r="W129" i="20"/>
  <c r="W130" i="20"/>
  <c r="W131" i="20"/>
  <c r="W132" i="20"/>
  <c r="W133" i="20"/>
  <c r="W134" i="20"/>
  <c r="W135" i="20"/>
  <c r="W136" i="20"/>
  <c r="W137" i="20"/>
  <c r="W138" i="20"/>
  <c r="W139" i="20"/>
  <c r="W140" i="20"/>
  <c r="W141" i="20"/>
  <c r="W142" i="20"/>
  <c r="W143" i="20"/>
  <c r="W144" i="20"/>
  <c r="W145" i="20"/>
  <c r="W146" i="20"/>
  <c r="W147" i="20"/>
  <c r="W148" i="20"/>
  <c r="W149" i="20"/>
  <c r="W150" i="20"/>
  <c r="W151" i="20"/>
  <c r="W152" i="20"/>
  <c r="W153" i="20"/>
  <c r="W154" i="20"/>
  <c r="W155" i="20"/>
  <c r="W156" i="20"/>
  <c r="W157" i="20"/>
  <c r="W158" i="20"/>
  <c r="W159" i="20"/>
  <c r="W160" i="20"/>
  <c r="W161" i="20"/>
  <c r="W162" i="20"/>
  <c r="W163" i="20"/>
  <c r="W164" i="20"/>
  <c r="W165" i="20"/>
  <c r="W166" i="20"/>
  <c r="W167" i="20"/>
  <c r="W168" i="20"/>
  <c r="W169" i="20"/>
  <c r="W170" i="20"/>
  <c r="W171" i="20"/>
  <c r="W172" i="20"/>
  <c r="W173" i="20"/>
  <c r="W174" i="20"/>
  <c r="W175" i="20"/>
  <c r="W176" i="20"/>
  <c r="W177" i="20"/>
  <c r="W178" i="20"/>
  <c r="W179" i="20"/>
  <c r="W180" i="20"/>
  <c r="W181" i="20"/>
  <c r="W182" i="20"/>
  <c r="W183" i="20"/>
  <c r="W184" i="20"/>
  <c r="W185" i="20"/>
  <c r="W186" i="20"/>
  <c r="W187" i="20"/>
  <c r="W188" i="20"/>
  <c r="W189" i="20"/>
  <c r="W190" i="20"/>
  <c r="W191" i="20"/>
  <c r="W192" i="20"/>
  <c r="W193" i="20"/>
  <c r="W194" i="20"/>
  <c r="W195" i="20"/>
  <c r="W196" i="20"/>
  <c r="W197" i="20"/>
  <c r="W198" i="20"/>
  <c r="W199" i="20"/>
  <c r="W200" i="20"/>
  <c r="W201" i="20"/>
  <c r="W202" i="20"/>
  <c r="W203" i="20"/>
  <c r="W204" i="20"/>
  <c r="W205" i="20"/>
  <c r="W206" i="20"/>
  <c r="W207" i="20"/>
  <c r="W208" i="20"/>
  <c r="W209" i="20"/>
  <c r="W210" i="20"/>
  <c r="W211" i="20"/>
  <c r="W212" i="20"/>
  <c r="W213" i="20"/>
  <c r="W214" i="20"/>
  <c r="W215" i="20"/>
  <c r="W216" i="20"/>
  <c r="W217" i="20"/>
  <c r="W218" i="20"/>
  <c r="W219" i="20"/>
  <c r="W220" i="20"/>
  <c r="W221" i="20"/>
  <c r="W222" i="20"/>
  <c r="W223" i="20"/>
  <c r="W224" i="20"/>
  <c r="W225" i="20"/>
  <c r="W226" i="20"/>
  <c r="W227" i="20"/>
  <c r="W228" i="20"/>
  <c r="W229" i="20"/>
  <c r="W230" i="20"/>
  <c r="W231" i="20"/>
  <c r="W232" i="20"/>
  <c r="W233" i="20"/>
  <c r="W234" i="20"/>
  <c r="W235" i="20"/>
  <c r="W236" i="20"/>
  <c r="W237" i="20"/>
  <c r="W238" i="20"/>
  <c r="W239" i="20"/>
  <c r="W240" i="20"/>
  <c r="W241" i="20"/>
  <c r="W242" i="20"/>
  <c r="W243" i="20"/>
  <c r="W244" i="20"/>
  <c r="W245" i="20"/>
  <c r="W246" i="20"/>
  <c r="W247" i="20"/>
  <c r="W248" i="20"/>
  <c r="W249" i="20"/>
  <c r="W250" i="20"/>
  <c r="W251" i="20"/>
  <c r="W252" i="20"/>
  <c r="W8" i="20"/>
  <c r="X8" i="20"/>
  <c r="L253" i="20"/>
  <c r="M253" i="20" s="1"/>
  <c r="N253" i="20" s="1"/>
  <c r="O253" i="20" s="1"/>
  <c r="L252" i="20"/>
  <c r="M252" i="20" s="1"/>
  <c r="N252" i="20" s="1"/>
  <c r="O252" i="20" s="1"/>
  <c r="L251" i="20"/>
  <c r="M251" i="20" s="1"/>
  <c r="N251" i="20" s="1"/>
  <c r="O251" i="20" s="1"/>
  <c r="L250" i="20"/>
  <c r="M250" i="20" s="1"/>
  <c r="N250" i="20" s="1"/>
  <c r="O250" i="20" s="1"/>
  <c r="L249" i="20"/>
  <c r="M249" i="20" s="1"/>
  <c r="N249" i="20" s="1"/>
  <c r="O249" i="20" s="1"/>
  <c r="L248" i="20"/>
  <c r="M248" i="20" s="1"/>
  <c r="N248" i="20" s="1"/>
  <c r="O248" i="20" s="1"/>
  <c r="L247" i="20"/>
  <c r="M247" i="20" s="1"/>
  <c r="N247" i="20" s="1"/>
  <c r="O247" i="20" s="1"/>
  <c r="L246" i="20"/>
  <c r="M246" i="20" s="1"/>
  <c r="N246" i="20" s="1"/>
  <c r="O246" i="20" s="1"/>
  <c r="L245" i="20"/>
  <c r="M245" i="20" s="1"/>
  <c r="N245" i="20" s="1"/>
  <c r="O245" i="20" s="1"/>
  <c r="L244" i="20"/>
  <c r="M244" i="20" s="1"/>
  <c r="N244" i="20" s="1"/>
  <c r="O244" i="20" s="1"/>
  <c r="L243" i="20"/>
  <c r="M243" i="20" s="1"/>
  <c r="N243" i="20" s="1"/>
  <c r="O243" i="20" s="1"/>
  <c r="L242" i="20"/>
  <c r="M242" i="20" s="1"/>
  <c r="N242" i="20" s="1"/>
  <c r="O242" i="20" s="1"/>
  <c r="L241" i="20"/>
  <c r="M241" i="20" s="1"/>
  <c r="N241" i="20" s="1"/>
  <c r="O241" i="20" s="1"/>
  <c r="L240" i="20"/>
  <c r="M240" i="20" s="1"/>
  <c r="N240" i="20" s="1"/>
  <c r="O240" i="20" s="1"/>
  <c r="L239" i="20"/>
  <c r="M239" i="20" s="1"/>
  <c r="N239" i="20" s="1"/>
  <c r="O239" i="20" s="1"/>
  <c r="L238" i="20"/>
  <c r="M238" i="20" s="1"/>
  <c r="N238" i="20" s="1"/>
  <c r="O238" i="20" s="1"/>
  <c r="L237" i="20"/>
  <c r="M237" i="20" s="1"/>
  <c r="N237" i="20" s="1"/>
  <c r="O237" i="20" s="1"/>
  <c r="L236" i="20"/>
  <c r="M236" i="20" s="1"/>
  <c r="N236" i="20" s="1"/>
  <c r="O236" i="20" s="1"/>
  <c r="L235" i="20"/>
  <c r="M235" i="20" s="1"/>
  <c r="N235" i="20" s="1"/>
  <c r="O235" i="20" s="1"/>
  <c r="L234" i="20"/>
  <c r="M234" i="20" s="1"/>
  <c r="N234" i="20" s="1"/>
  <c r="O234" i="20" s="1"/>
  <c r="L233" i="20"/>
  <c r="M233" i="20" s="1"/>
  <c r="N233" i="20" s="1"/>
  <c r="O233" i="20" s="1"/>
  <c r="L232" i="20"/>
  <c r="M232" i="20" s="1"/>
  <c r="N232" i="20" s="1"/>
  <c r="O232" i="20" s="1"/>
  <c r="L231" i="20"/>
  <c r="M231" i="20" s="1"/>
  <c r="N231" i="20" s="1"/>
  <c r="O231" i="20" s="1"/>
  <c r="L230" i="20"/>
  <c r="M230" i="20" s="1"/>
  <c r="N230" i="20" s="1"/>
  <c r="O230" i="20" s="1"/>
  <c r="L229" i="20"/>
  <c r="M229" i="20" s="1"/>
  <c r="N229" i="20" s="1"/>
  <c r="O229" i="20" s="1"/>
  <c r="L228" i="20"/>
  <c r="M228" i="20" s="1"/>
  <c r="N228" i="20" s="1"/>
  <c r="O228" i="20" s="1"/>
  <c r="L227" i="20"/>
  <c r="M227" i="20" s="1"/>
  <c r="N227" i="20" s="1"/>
  <c r="O227" i="20" s="1"/>
  <c r="L226" i="20"/>
  <c r="M226" i="20" s="1"/>
  <c r="N226" i="20" s="1"/>
  <c r="O226" i="20" s="1"/>
  <c r="L225" i="20"/>
  <c r="M225" i="20" s="1"/>
  <c r="N225" i="20" s="1"/>
  <c r="O225" i="20" s="1"/>
  <c r="L224" i="20"/>
  <c r="M224" i="20" s="1"/>
  <c r="N224" i="20" s="1"/>
  <c r="O224" i="20" s="1"/>
  <c r="L223" i="20"/>
  <c r="M223" i="20" s="1"/>
  <c r="N223" i="20" s="1"/>
  <c r="O223" i="20" s="1"/>
  <c r="L222" i="20"/>
  <c r="M222" i="20" s="1"/>
  <c r="N222" i="20" s="1"/>
  <c r="O222" i="20" s="1"/>
  <c r="L221" i="20"/>
  <c r="M221" i="20" s="1"/>
  <c r="N221" i="20" s="1"/>
  <c r="O221" i="20" s="1"/>
  <c r="L220" i="20"/>
  <c r="M220" i="20" s="1"/>
  <c r="N220" i="20" s="1"/>
  <c r="O220" i="20" s="1"/>
  <c r="L219" i="20"/>
  <c r="M219" i="20" s="1"/>
  <c r="N219" i="20" s="1"/>
  <c r="O219" i="20" s="1"/>
  <c r="L218" i="20"/>
  <c r="M218" i="20" s="1"/>
  <c r="N218" i="20" s="1"/>
  <c r="O218" i="20" s="1"/>
  <c r="L217" i="20"/>
  <c r="M217" i="20" s="1"/>
  <c r="N217" i="20" s="1"/>
  <c r="O217" i="20" s="1"/>
  <c r="L216" i="20"/>
  <c r="M216" i="20" s="1"/>
  <c r="N216" i="20" s="1"/>
  <c r="O216" i="20" s="1"/>
  <c r="L215" i="20"/>
  <c r="M215" i="20" s="1"/>
  <c r="N215" i="20" s="1"/>
  <c r="O215" i="20" s="1"/>
  <c r="L214" i="20"/>
  <c r="M214" i="20" s="1"/>
  <c r="N214" i="20" s="1"/>
  <c r="O214" i="20" s="1"/>
  <c r="L213" i="20"/>
  <c r="M213" i="20" s="1"/>
  <c r="N213" i="20" s="1"/>
  <c r="O213" i="20" s="1"/>
  <c r="L212" i="20"/>
  <c r="M212" i="20" s="1"/>
  <c r="N212" i="20" s="1"/>
  <c r="O212" i="20" s="1"/>
  <c r="L211" i="20"/>
  <c r="M211" i="20" s="1"/>
  <c r="N211" i="20" s="1"/>
  <c r="O211" i="20" s="1"/>
  <c r="L210" i="20"/>
  <c r="M210" i="20" s="1"/>
  <c r="N210" i="20" s="1"/>
  <c r="O210" i="20" s="1"/>
  <c r="L209" i="20"/>
  <c r="M209" i="20" s="1"/>
  <c r="N209" i="20" s="1"/>
  <c r="O209" i="20" s="1"/>
  <c r="L208" i="20"/>
  <c r="M208" i="20" s="1"/>
  <c r="N208" i="20" s="1"/>
  <c r="O208" i="20" s="1"/>
  <c r="L207" i="20"/>
  <c r="M207" i="20" s="1"/>
  <c r="N207" i="20" s="1"/>
  <c r="O207" i="20" s="1"/>
  <c r="L206" i="20"/>
  <c r="M206" i="20" s="1"/>
  <c r="N206" i="20" s="1"/>
  <c r="O206" i="20" s="1"/>
  <c r="L205" i="20"/>
  <c r="M205" i="20" s="1"/>
  <c r="N205" i="20" s="1"/>
  <c r="O205" i="20" s="1"/>
  <c r="L204" i="20"/>
  <c r="M204" i="20" s="1"/>
  <c r="N204" i="20" s="1"/>
  <c r="O204" i="20" s="1"/>
  <c r="L203" i="20"/>
  <c r="M203" i="20" s="1"/>
  <c r="N203" i="20" s="1"/>
  <c r="O203" i="20" s="1"/>
  <c r="L202" i="20"/>
  <c r="M202" i="20" s="1"/>
  <c r="N202" i="20" s="1"/>
  <c r="O202" i="20" s="1"/>
  <c r="L201" i="20"/>
  <c r="M201" i="20" s="1"/>
  <c r="N201" i="20" s="1"/>
  <c r="O201" i="20" s="1"/>
  <c r="L200" i="20"/>
  <c r="M200" i="20" s="1"/>
  <c r="N200" i="20" s="1"/>
  <c r="O200" i="20" s="1"/>
  <c r="L199" i="20"/>
  <c r="M199" i="20" s="1"/>
  <c r="N199" i="20" s="1"/>
  <c r="O199" i="20" s="1"/>
  <c r="L198" i="20"/>
  <c r="M198" i="20" s="1"/>
  <c r="N198" i="20" s="1"/>
  <c r="O198" i="20" s="1"/>
  <c r="L197" i="20"/>
  <c r="M197" i="20" s="1"/>
  <c r="N197" i="20" s="1"/>
  <c r="O197" i="20" s="1"/>
  <c r="L196" i="20"/>
  <c r="M196" i="20" s="1"/>
  <c r="N196" i="20" s="1"/>
  <c r="O196" i="20" s="1"/>
  <c r="L195" i="20"/>
  <c r="M195" i="20" s="1"/>
  <c r="N195" i="20" s="1"/>
  <c r="O195" i="20" s="1"/>
  <c r="L194" i="20"/>
  <c r="M194" i="20" s="1"/>
  <c r="N194" i="20" s="1"/>
  <c r="O194" i="20" s="1"/>
  <c r="L193" i="20"/>
  <c r="M193" i="20" s="1"/>
  <c r="N193" i="20" s="1"/>
  <c r="O193" i="20" s="1"/>
  <c r="L192" i="20"/>
  <c r="M192" i="20" s="1"/>
  <c r="N192" i="20" s="1"/>
  <c r="O192" i="20" s="1"/>
  <c r="L191" i="20"/>
  <c r="M191" i="20" s="1"/>
  <c r="N191" i="20" s="1"/>
  <c r="O191" i="20" s="1"/>
  <c r="L190" i="20"/>
  <c r="M190" i="20" s="1"/>
  <c r="N190" i="20" s="1"/>
  <c r="O190" i="20" s="1"/>
  <c r="L189" i="20"/>
  <c r="M189" i="20" s="1"/>
  <c r="N189" i="20" s="1"/>
  <c r="O189" i="20" s="1"/>
  <c r="L188" i="20"/>
  <c r="M188" i="20" s="1"/>
  <c r="N188" i="20" s="1"/>
  <c r="O188" i="20" s="1"/>
  <c r="L187" i="20"/>
  <c r="M187" i="20" s="1"/>
  <c r="N187" i="20" s="1"/>
  <c r="O187" i="20" s="1"/>
  <c r="L186" i="20"/>
  <c r="M186" i="20" s="1"/>
  <c r="N186" i="20" s="1"/>
  <c r="O186" i="20" s="1"/>
  <c r="L185" i="20"/>
  <c r="M185" i="20" s="1"/>
  <c r="N185" i="20" s="1"/>
  <c r="O185" i="20" s="1"/>
  <c r="L184" i="20"/>
  <c r="M184" i="20" s="1"/>
  <c r="N184" i="20" s="1"/>
  <c r="O184" i="20" s="1"/>
  <c r="L183" i="20"/>
  <c r="M183" i="20" s="1"/>
  <c r="N183" i="20" s="1"/>
  <c r="O183" i="20" s="1"/>
  <c r="L182" i="20"/>
  <c r="M182" i="20" s="1"/>
  <c r="N182" i="20" s="1"/>
  <c r="O182" i="20" s="1"/>
  <c r="L181" i="20"/>
  <c r="M181" i="20" s="1"/>
  <c r="N181" i="20" s="1"/>
  <c r="O181" i="20" s="1"/>
  <c r="L180" i="20"/>
  <c r="M180" i="20" s="1"/>
  <c r="N180" i="20" s="1"/>
  <c r="O180" i="20" s="1"/>
  <c r="L179" i="20"/>
  <c r="M179" i="20" s="1"/>
  <c r="N179" i="20" s="1"/>
  <c r="O179" i="20" s="1"/>
  <c r="L178" i="20"/>
  <c r="M178" i="20" s="1"/>
  <c r="N178" i="20" s="1"/>
  <c r="O178" i="20" s="1"/>
  <c r="L177" i="20"/>
  <c r="M177" i="20" s="1"/>
  <c r="N177" i="20" s="1"/>
  <c r="O177" i="20" s="1"/>
  <c r="L176" i="20"/>
  <c r="M176" i="20" s="1"/>
  <c r="N176" i="20" s="1"/>
  <c r="O176" i="20" s="1"/>
  <c r="L175" i="20"/>
  <c r="M175" i="20" s="1"/>
  <c r="N175" i="20" s="1"/>
  <c r="O175" i="20" s="1"/>
  <c r="L174" i="20"/>
  <c r="M174" i="20" s="1"/>
  <c r="N174" i="20" s="1"/>
  <c r="O174" i="20" s="1"/>
  <c r="L173" i="20"/>
  <c r="M173" i="20" s="1"/>
  <c r="N173" i="20" s="1"/>
  <c r="O173" i="20" s="1"/>
  <c r="L172" i="20"/>
  <c r="M172" i="20" s="1"/>
  <c r="N172" i="20" s="1"/>
  <c r="O172" i="20" s="1"/>
  <c r="L171" i="20"/>
  <c r="M171" i="20" s="1"/>
  <c r="N171" i="20" s="1"/>
  <c r="O171" i="20" s="1"/>
  <c r="L170" i="20"/>
  <c r="M170" i="20" s="1"/>
  <c r="N170" i="20" s="1"/>
  <c r="O170" i="20" s="1"/>
  <c r="L169" i="20"/>
  <c r="M169" i="20" s="1"/>
  <c r="N169" i="20" s="1"/>
  <c r="O169" i="20" s="1"/>
  <c r="L168" i="20"/>
  <c r="M168" i="20" s="1"/>
  <c r="N168" i="20" s="1"/>
  <c r="O168" i="20" s="1"/>
  <c r="L167" i="20"/>
  <c r="M167" i="20" s="1"/>
  <c r="N167" i="20" s="1"/>
  <c r="O167" i="20" s="1"/>
  <c r="L166" i="20"/>
  <c r="M166" i="20" s="1"/>
  <c r="N166" i="20" s="1"/>
  <c r="O166" i="20" s="1"/>
  <c r="L165" i="20"/>
  <c r="M165" i="20" s="1"/>
  <c r="N165" i="20" s="1"/>
  <c r="O165" i="20" s="1"/>
  <c r="L164" i="20"/>
  <c r="M164" i="20" s="1"/>
  <c r="N164" i="20" s="1"/>
  <c r="O164" i="20" s="1"/>
  <c r="L163" i="20"/>
  <c r="M163" i="20" s="1"/>
  <c r="N163" i="20" s="1"/>
  <c r="O163" i="20" s="1"/>
  <c r="L162" i="20"/>
  <c r="M162" i="20" s="1"/>
  <c r="N162" i="20" s="1"/>
  <c r="O162" i="20" s="1"/>
  <c r="L161" i="20"/>
  <c r="M161" i="20" s="1"/>
  <c r="N161" i="20" s="1"/>
  <c r="O161" i="20" s="1"/>
  <c r="L160" i="20"/>
  <c r="M160" i="20" s="1"/>
  <c r="N160" i="20" s="1"/>
  <c r="O160" i="20" s="1"/>
  <c r="L159" i="20"/>
  <c r="M159" i="20" s="1"/>
  <c r="N159" i="20" s="1"/>
  <c r="O159" i="20" s="1"/>
  <c r="L158" i="20"/>
  <c r="M158" i="20" s="1"/>
  <c r="N158" i="20" s="1"/>
  <c r="O158" i="20" s="1"/>
  <c r="L157" i="20"/>
  <c r="M157" i="20" s="1"/>
  <c r="N157" i="20" s="1"/>
  <c r="O157" i="20" s="1"/>
  <c r="L156" i="20"/>
  <c r="M156" i="20" s="1"/>
  <c r="N156" i="20" s="1"/>
  <c r="O156" i="20" s="1"/>
  <c r="L155" i="20"/>
  <c r="M155" i="20" s="1"/>
  <c r="N155" i="20" s="1"/>
  <c r="O155" i="20" s="1"/>
  <c r="M154" i="20"/>
  <c r="N154" i="20" s="1"/>
  <c r="O154" i="20" s="1"/>
  <c r="L154" i="20"/>
  <c r="L153" i="20"/>
  <c r="M153" i="20" s="1"/>
  <c r="N153" i="20" s="1"/>
  <c r="O153" i="20" s="1"/>
  <c r="L152" i="20"/>
  <c r="M152" i="20" s="1"/>
  <c r="N152" i="20" s="1"/>
  <c r="O152" i="20" s="1"/>
  <c r="L151" i="20"/>
  <c r="M151" i="20" s="1"/>
  <c r="N151" i="20" s="1"/>
  <c r="O151" i="20" s="1"/>
  <c r="L150" i="20"/>
  <c r="M150" i="20" s="1"/>
  <c r="N150" i="20" s="1"/>
  <c r="O150" i="20" s="1"/>
  <c r="L149" i="20"/>
  <c r="M149" i="20" s="1"/>
  <c r="N149" i="20" s="1"/>
  <c r="O149" i="20" s="1"/>
  <c r="L148" i="20"/>
  <c r="M148" i="20" s="1"/>
  <c r="N148" i="20" s="1"/>
  <c r="O148" i="20" s="1"/>
  <c r="L147" i="20"/>
  <c r="M147" i="20" s="1"/>
  <c r="N147" i="20" s="1"/>
  <c r="O147" i="20" s="1"/>
  <c r="L146" i="20"/>
  <c r="M146" i="20" s="1"/>
  <c r="N146" i="20" s="1"/>
  <c r="O146" i="20" s="1"/>
  <c r="L145" i="20"/>
  <c r="M145" i="20" s="1"/>
  <c r="N145" i="20" s="1"/>
  <c r="O145" i="20" s="1"/>
  <c r="L144" i="20"/>
  <c r="M144" i="20" s="1"/>
  <c r="N144" i="20" s="1"/>
  <c r="O144" i="20" s="1"/>
  <c r="L143" i="20"/>
  <c r="M143" i="20" s="1"/>
  <c r="N143" i="20" s="1"/>
  <c r="O143" i="20" s="1"/>
  <c r="L142" i="20"/>
  <c r="M142" i="20" s="1"/>
  <c r="N142" i="20" s="1"/>
  <c r="O142" i="20" s="1"/>
  <c r="L141" i="20"/>
  <c r="M141" i="20" s="1"/>
  <c r="N141" i="20" s="1"/>
  <c r="O141" i="20" s="1"/>
  <c r="L140" i="20"/>
  <c r="M140" i="20" s="1"/>
  <c r="N140" i="20" s="1"/>
  <c r="O140" i="20" s="1"/>
  <c r="L139" i="20"/>
  <c r="M139" i="20" s="1"/>
  <c r="N139" i="20" s="1"/>
  <c r="O139" i="20" s="1"/>
  <c r="M138" i="20"/>
  <c r="N138" i="20" s="1"/>
  <c r="O138" i="20" s="1"/>
  <c r="L138" i="20"/>
  <c r="L137" i="20"/>
  <c r="M137" i="20" s="1"/>
  <c r="N137" i="20" s="1"/>
  <c r="O137" i="20" s="1"/>
  <c r="L136" i="20"/>
  <c r="M136" i="20" s="1"/>
  <c r="N136" i="20" s="1"/>
  <c r="O136" i="20" s="1"/>
  <c r="L135" i="20"/>
  <c r="M135" i="20" s="1"/>
  <c r="N135" i="20" s="1"/>
  <c r="O135" i="20" s="1"/>
  <c r="L134" i="20"/>
  <c r="M134" i="20" s="1"/>
  <c r="N134" i="20" s="1"/>
  <c r="O134" i="20" s="1"/>
  <c r="L133" i="20"/>
  <c r="M133" i="20" s="1"/>
  <c r="N133" i="20" s="1"/>
  <c r="O133" i="20" s="1"/>
  <c r="L132" i="20"/>
  <c r="M132" i="20" s="1"/>
  <c r="N132" i="20" s="1"/>
  <c r="O132" i="20" s="1"/>
  <c r="L131" i="20"/>
  <c r="M131" i="20" s="1"/>
  <c r="N131" i="20" s="1"/>
  <c r="O131" i="20" s="1"/>
  <c r="L130" i="20"/>
  <c r="M130" i="20" s="1"/>
  <c r="N130" i="20" s="1"/>
  <c r="O130" i="20" s="1"/>
  <c r="L129" i="20"/>
  <c r="M129" i="20" s="1"/>
  <c r="N129" i="20" s="1"/>
  <c r="O129" i="20" s="1"/>
  <c r="L128" i="20"/>
  <c r="M128" i="20" s="1"/>
  <c r="N128" i="20" s="1"/>
  <c r="O128" i="20" s="1"/>
  <c r="L127" i="20"/>
  <c r="M127" i="20" s="1"/>
  <c r="N127" i="20" s="1"/>
  <c r="O127" i="20" s="1"/>
  <c r="L126" i="20"/>
  <c r="M126" i="20" s="1"/>
  <c r="N126" i="20" s="1"/>
  <c r="O126" i="20" s="1"/>
  <c r="L125" i="20"/>
  <c r="M125" i="20" s="1"/>
  <c r="N125" i="20" s="1"/>
  <c r="O125" i="20" s="1"/>
  <c r="L124" i="20"/>
  <c r="M124" i="20" s="1"/>
  <c r="N124" i="20" s="1"/>
  <c r="O124" i="20" s="1"/>
  <c r="L123" i="20"/>
  <c r="M123" i="20" s="1"/>
  <c r="N123" i="20" s="1"/>
  <c r="O123" i="20" s="1"/>
  <c r="M122" i="20"/>
  <c r="N122" i="20" s="1"/>
  <c r="O122" i="20" s="1"/>
  <c r="L122" i="20"/>
  <c r="L121" i="20"/>
  <c r="M121" i="20" s="1"/>
  <c r="N121" i="20" s="1"/>
  <c r="O121" i="20" s="1"/>
  <c r="L120" i="20"/>
  <c r="M120" i="20" s="1"/>
  <c r="N120" i="20" s="1"/>
  <c r="O120" i="20" s="1"/>
  <c r="L119" i="20"/>
  <c r="M119" i="20" s="1"/>
  <c r="N119" i="20" s="1"/>
  <c r="O119" i="20" s="1"/>
  <c r="L118" i="20"/>
  <c r="M118" i="20" s="1"/>
  <c r="N118" i="20" s="1"/>
  <c r="O118" i="20" s="1"/>
  <c r="L117" i="20"/>
  <c r="M117" i="20" s="1"/>
  <c r="N117" i="20" s="1"/>
  <c r="O117" i="20" s="1"/>
  <c r="L116" i="20"/>
  <c r="M116" i="20" s="1"/>
  <c r="N116" i="20" s="1"/>
  <c r="O116" i="20" s="1"/>
  <c r="L115" i="20"/>
  <c r="M115" i="20" s="1"/>
  <c r="N115" i="20" s="1"/>
  <c r="O115" i="20" s="1"/>
  <c r="L114" i="20"/>
  <c r="M114" i="20" s="1"/>
  <c r="N114" i="20" s="1"/>
  <c r="O114" i="20" s="1"/>
  <c r="L113" i="20"/>
  <c r="M113" i="20" s="1"/>
  <c r="N113" i="20" s="1"/>
  <c r="O113" i="20" s="1"/>
  <c r="L112" i="20"/>
  <c r="M112" i="20" s="1"/>
  <c r="N112" i="20" s="1"/>
  <c r="O112" i="20" s="1"/>
  <c r="L111" i="20"/>
  <c r="M111" i="20" s="1"/>
  <c r="N111" i="20" s="1"/>
  <c r="O111" i="20" s="1"/>
  <c r="L110" i="20"/>
  <c r="M110" i="20" s="1"/>
  <c r="N110" i="20" s="1"/>
  <c r="O110" i="20" s="1"/>
  <c r="L109" i="20"/>
  <c r="M109" i="20" s="1"/>
  <c r="N109" i="20" s="1"/>
  <c r="O109" i="20" s="1"/>
  <c r="L108" i="20"/>
  <c r="M108" i="20" s="1"/>
  <c r="N108" i="20" s="1"/>
  <c r="O108" i="20" s="1"/>
  <c r="L107" i="20"/>
  <c r="M107" i="20" s="1"/>
  <c r="N107" i="20" s="1"/>
  <c r="O107" i="20" s="1"/>
  <c r="L106" i="20"/>
  <c r="M106" i="20" s="1"/>
  <c r="N106" i="20" s="1"/>
  <c r="O106" i="20" s="1"/>
  <c r="L105" i="20"/>
  <c r="M105" i="20" s="1"/>
  <c r="N105" i="20" s="1"/>
  <c r="O105" i="20" s="1"/>
  <c r="L104" i="20"/>
  <c r="M104" i="20" s="1"/>
  <c r="N104" i="20" s="1"/>
  <c r="O104" i="20" s="1"/>
  <c r="L103" i="20"/>
  <c r="M103" i="20" s="1"/>
  <c r="N103" i="20" s="1"/>
  <c r="O103" i="20" s="1"/>
  <c r="L102" i="20"/>
  <c r="M102" i="20" s="1"/>
  <c r="N102" i="20" s="1"/>
  <c r="O102" i="20" s="1"/>
  <c r="L101" i="20"/>
  <c r="M101" i="20" s="1"/>
  <c r="N101" i="20" s="1"/>
  <c r="O101" i="20" s="1"/>
  <c r="L100" i="20"/>
  <c r="M100" i="20" s="1"/>
  <c r="N100" i="20" s="1"/>
  <c r="O100" i="20" s="1"/>
  <c r="L99" i="20"/>
  <c r="M99" i="20" s="1"/>
  <c r="N99" i="20" s="1"/>
  <c r="O99" i="20" s="1"/>
  <c r="L98" i="20"/>
  <c r="M98" i="20" s="1"/>
  <c r="N98" i="20" s="1"/>
  <c r="O98" i="20" s="1"/>
  <c r="L97" i="20"/>
  <c r="M97" i="20" s="1"/>
  <c r="N97" i="20" s="1"/>
  <c r="O97" i="20" s="1"/>
  <c r="L96" i="20"/>
  <c r="M96" i="20" s="1"/>
  <c r="N96" i="20" s="1"/>
  <c r="O96" i="20" s="1"/>
  <c r="L95" i="20"/>
  <c r="M95" i="20" s="1"/>
  <c r="N95" i="20" s="1"/>
  <c r="O95" i="20" s="1"/>
  <c r="L94" i="20"/>
  <c r="M94" i="20" s="1"/>
  <c r="N94" i="20" s="1"/>
  <c r="O94" i="20" s="1"/>
  <c r="L93" i="20"/>
  <c r="M93" i="20" s="1"/>
  <c r="N93" i="20" s="1"/>
  <c r="O93" i="20" s="1"/>
  <c r="L92" i="20"/>
  <c r="M92" i="20" s="1"/>
  <c r="N92" i="20" s="1"/>
  <c r="O92" i="20" s="1"/>
  <c r="L91" i="20"/>
  <c r="M91" i="20" s="1"/>
  <c r="N91" i="20" s="1"/>
  <c r="O91" i="20" s="1"/>
  <c r="M90" i="20"/>
  <c r="N90" i="20" s="1"/>
  <c r="O90" i="20" s="1"/>
  <c r="L90" i="20"/>
  <c r="L89" i="20"/>
  <c r="M89" i="20" s="1"/>
  <c r="N89" i="20" s="1"/>
  <c r="O89" i="20" s="1"/>
  <c r="L88" i="20"/>
  <c r="M88" i="20" s="1"/>
  <c r="N88" i="20" s="1"/>
  <c r="O88" i="20" s="1"/>
  <c r="L87" i="20"/>
  <c r="M87" i="20" s="1"/>
  <c r="N87" i="20" s="1"/>
  <c r="O87" i="20" s="1"/>
  <c r="L86" i="20"/>
  <c r="M86" i="20" s="1"/>
  <c r="N86" i="20" s="1"/>
  <c r="O86" i="20" s="1"/>
  <c r="L85" i="20"/>
  <c r="M85" i="20" s="1"/>
  <c r="N85" i="20" s="1"/>
  <c r="O85" i="20" s="1"/>
  <c r="M84" i="20"/>
  <c r="N84" i="20" s="1"/>
  <c r="O84" i="20" s="1"/>
  <c r="L84" i="20"/>
  <c r="L83" i="20"/>
  <c r="M83" i="20" s="1"/>
  <c r="N83" i="20" s="1"/>
  <c r="O83" i="20" s="1"/>
  <c r="L82" i="20"/>
  <c r="M82" i="20" s="1"/>
  <c r="N82" i="20" s="1"/>
  <c r="O82" i="20" s="1"/>
  <c r="L81" i="20"/>
  <c r="M81" i="20" s="1"/>
  <c r="N81" i="20" s="1"/>
  <c r="O81" i="20" s="1"/>
  <c r="M80" i="20"/>
  <c r="N80" i="20" s="1"/>
  <c r="O80" i="20" s="1"/>
  <c r="L80" i="20"/>
  <c r="L79" i="20"/>
  <c r="M79" i="20" s="1"/>
  <c r="N79" i="20" s="1"/>
  <c r="O79" i="20" s="1"/>
  <c r="L78" i="20"/>
  <c r="M78" i="20" s="1"/>
  <c r="N78" i="20" s="1"/>
  <c r="O78" i="20" s="1"/>
  <c r="L77" i="20"/>
  <c r="M77" i="20" s="1"/>
  <c r="N77" i="20" s="1"/>
  <c r="O77" i="20" s="1"/>
  <c r="M76" i="20"/>
  <c r="N76" i="20" s="1"/>
  <c r="O76" i="20" s="1"/>
  <c r="L76" i="20"/>
  <c r="L75" i="20"/>
  <c r="M75" i="20" s="1"/>
  <c r="N75" i="20" s="1"/>
  <c r="O75" i="20" s="1"/>
  <c r="L74" i="20"/>
  <c r="M74" i="20" s="1"/>
  <c r="N74" i="20" s="1"/>
  <c r="O74" i="20" s="1"/>
  <c r="L73" i="20"/>
  <c r="M73" i="20" s="1"/>
  <c r="N73" i="20" s="1"/>
  <c r="O73" i="20" s="1"/>
  <c r="L72" i="20"/>
  <c r="M72" i="20" s="1"/>
  <c r="N72" i="20" s="1"/>
  <c r="O72" i="20" s="1"/>
  <c r="L71" i="20"/>
  <c r="M71" i="20" s="1"/>
  <c r="N71" i="20" s="1"/>
  <c r="O71" i="20" s="1"/>
  <c r="L70" i="20"/>
  <c r="M70" i="20" s="1"/>
  <c r="N70" i="20" s="1"/>
  <c r="O70" i="20" s="1"/>
  <c r="L69" i="20"/>
  <c r="M69" i="20" s="1"/>
  <c r="N69" i="20" s="1"/>
  <c r="O69" i="20" s="1"/>
  <c r="M68" i="20"/>
  <c r="N68" i="20" s="1"/>
  <c r="O68" i="20" s="1"/>
  <c r="L68" i="20"/>
  <c r="L67" i="20"/>
  <c r="M67" i="20" s="1"/>
  <c r="N67" i="20" s="1"/>
  <c r="O67" i="20" s="1"/>
  <c r="L66" i="20"/>
  <c r="M66" i="20" s="1"/>
  <c r="N66" i="20" s="1"/>
  <c r="O66" i="20" s="1"/>
  <c r="L65" i="20"/>
  <c r="M65" i="20" s="1"/>
  <c r="N65" i="20" s="1"/>
  <c r="O65" i="20" s="1"/>
  <c r="M64" i="20"/>
  <c r="N64" i="20" s="1"/>
  <c r="O64" i="20" s="1"/>
  <c r="L64" i="20"/>
  <c r="L63" i="20"/>
  <c r="M63" i="20" s="1"/>
  <c r="N63" i="20" s="1"/>
  <c r="O63" i="20" s="1"/>
  <c r="L62" i="20"/>
  <c r="M62" i="20" s="1"/>
  <c r="N62" i="20" s="1"/>
  <c r="O62" i="20" s="1"/>
  <c r="L61" i="20"/>
  <c r="M61" i="20" s="1"/>
  <c r="N61" i="20" s="1"/>
  <c r="O61" i="20" s="1"/>
  <c r="M60" i="20"/>
  <c r="N60" i="20" s="1"/>
  <c r="O60" i="20" s="1"/>
  <c r="L60" i="20"/>
  <c r="L59" i="20"/>
  <c r="M59" i="20" s="1"/>
  <c r="N59" i="20" s="1"/>
  <c r="O59" i="20" s="1"/>
  <c r="L58" i="20"/>
  <c r="M58" i="20" s="1"/>
  <c r="N58" i="20" s="1"/>
  <c r="O58" i="20" s="1"/>
  <c r="L57" i="20"/>
  <c r="M57" i="20" s="1"/>
  <c r="N57" i="20" s="1"/>
  <c r="O57" i="20" s="1"/>
  <c r="L56" i="20"/>
  <c r="M56" i="20" s="1"/>
  <c r="N56" i="20" s="1"/>
  <c r="O56" i="20" s="1"/>
  <c r="L55" i="20"/>
  <c r="M55" i="20" s="1"/>
  <c r="N55" i="20" s="1"/>
  <c r="O55" i="20" s="1"/>
  <c r="L54" i="20"/>
  <c r="M54" i="20" s="1"/>
  <c r="N54" i="20" s="1"/>
  <c r="O54" i="20" s="1"/>
  <c r="L53" i="20"/>
  <c r="M53" i="20" s="1"/>
  <c r="N53" i="20" s="1"/>
  <c r="O53" i="20" s="1"/>
  <c r="M52" i="20"/>
  <c r="N52" i="20" s="1"/>
  <c r="O52" i="20" s="1"/>
  <c r="L52" i="20"/>
  <c r="L51" i="20"/>
  <c r="M51" i="20" s="1"/>
  <c r="N51" i="20" s="1"/>
  <c r="O51" i="20" s="1"/>
  <c r="L50" i="20"/>
  <c r="M50" i="20" s="1"/>
  <c r="N50" i="20" s="1"/>
  <c r="O50" i="20" s="1"/>
  <c r="L49" i="20"/>
  <c r="M49" i="20" s="1"/>
  <c r="N49" i="20" s="1"/>
  <c r="O49" i="20" s="1"/>
  <c r="M48" i="20"/>
  <c r="N48" i="20" s="1"/>
  <c r="O48" i="20" s="1"/>
  <c r="L48" i="20"/>
  <c r="L47" i="20"/>
  <c r="M47" i="20" s="1"/>
  <c r="N47" i="20" s="1"/>
  <c r="O47" i="20" s="1"/>
  <c r="L46" i="20"/>
  <c r="M46" i="20" s="1"/>
  <c r="N46" i="20" s="1"/>
  <c r="O46" i="20" s="1"/>
  <c r="L45" i="20"/>
  <c r="M45" i="20" s="1"/>
  <c r="N45" i="20" s="1"/>
  <c r="O45" i="20" s="1"/>
  <c r="M44" i="20"/>
  <c r="N44" i="20" s="1"/>
  <c r="O44" i="20" s="1"/>
  <c r="L44" i="20"/>
  <c r="L43" i="20"/>
  <c r="M43" i="20" s="1"/>
  <c r="N43" i="20" s="1"/>
  <c r="O43" i="20" s="1"/>
  <c r="L42" i="20"/>
  <c r="M42" i="20" s="1"/>
  <c r="N42" i="20" s="1"/>
  <c r="O42" i="20" s="1"/>
  <c r="L41" i="20"/>
  <c r="M41" i="20" s="1"/>
  <c r="N41" i="20" s="1"/>
  <c r="O41" i="20" s="1"/>
  <c r="L40" i="20"/>
  <c r="M40" i="20" s="1"/>
  <c r="N40" i="20" s="1"/>
  <c r="O40" i="20" s="1"/>
  <c r="L39" i="20"/>
  <c r="M39" i="20" s="1"/>
  <c r="N39" i="20" s="1"/>
  <c r="O39" i="20" s="1"/>
  <c r="L38" i="20"/>
  <c r="M38" i="20" s="1"/>
  <c r="N38" i="20" s="1"/>
  <c r="O38" i="20" s="1"/>
  <c r="L37" i="20"/>
  <c r="M37" i="20" s="1"/>
  <c r="N37" i="20" s="1"/>
  <c r="O37" i="20" s="1"/>
  <c r="L36" i="20"/>
  <c r="M36" i="20" s="1"/>
  <c r="N36" i="20" s="1"/>
  <c r="O36" i="20" s="1"/>
  <c r="L35" i="20"/>
  <c r="M35" i="20" s="1"/>
  <c r="N35" i="20" s="1"/>
  <c r="O35" i="20" s="1"/>
  <c r="L34" i="20"/>
  <c r="M34" i="20" s="1"/>
  <c r="N34" i="20" s="1"/>
  <c r="O34" i="20" s="1"/>
  <c r="L33" i="20"/>
  <c r="M33" i="20" s="1"/>
  <c r="N33" i="20" s="1"/>
  <c r="O33" i="20" s="1"/>
  <c r="L32" i="20"/>
  <c r="M32" i="20" s="1"/>
  <c r="N32" i="20" s="1"/>
  <c r="O32" i="20" s="1"/>
  <c r="L31" i="20"/>
  <c r="M31" i="20" s="1"/>
  <c r="N31" i="20" s="1"/>
  <c r="O31" i="20" s="1"/>
  <c r="L30" i="20"/>
  <c r="M30" i="20" s="1"/>
  <c r="N30" i="20" s="1"/>
  <c r="O30" i="20" s="1"/>
  <c r="L29" i="20"/>
  <c r="M29" i="20" s="1"/>
  <c r="N29" i="20" s="1"/>
  <c r="O29" i="20" s="1"/>
  <c r="L28" i="20"/>
  <c r="M28" i="20" s="1"/>
  <c r="N28" i="20" s="1"/>
  <c r="O28" i="20" s="1"/>
  <c r="L27" i="20"/>
  <c r="M27" i="20" s="1"/>
  <c r="N27" i="20" s="1"/>
  <c r="O27" i="20" s="1"/>
  <c r="L26" i="20"/>
  <c r="M26" i="20" s="1"/>
  <c r="N26" i="20" s="1"/>
  <c r="O26" i="20" s="1"/>
  <c r="L25" i="20"/>
  <c r="M25" i="20" s="1"/>
  <c r="N25" i="20" s="1"/>
  <c r="O25" i="20" s="1"/>
  <c r="L24" i="20"/>
  <c r="M24" i="20" s="1"/>
  <c r="N24" i="20" s="1"/>
  <c r="O24" i="20" s="1"/>
  <c r="L23" i="20"/>
  <c r="M23" i="20" s="1"/>
  <c r="N23" i="20" s="1"/>
  <c r="O23" i="20" s="1"/>
  <c r="L22" i="20"/>
  <c r="M22" i="20" s="1"/>
  <c r="N22" i="20" s="1"/>
  <c r="O22" i="20" s="1"/>
  <c r="L21" i="20"/>
  <c r="M21" i="20" s="1"/>
  <c r="N21" i="20" s="1"/>
  <c r="O21" i="20" s="1"/>
  <c r="L20" i="20"/>
  <c r="M20" i="20" s="1"/>
  <c r="N20" i="20" s="1"/>
  <c r="O20" i="20" s="1"/>
  <c r="L19" i="20"/>
  <c r="M19" i="20" s="1"/>
  <c r="N19" i="20" s="1"/>
  <c r="O19" i="20" s="1"/>
  <c r="L18" i="20"/>
  <c r="M18" i="20" s="1"/>
  <c r="N18" i="20" s="1"/>
  <c r="O18" i="20" s="1"/>
  <c r="L17" i="20"/>
  <c r="M17" i="20" s="1"/>
  <c r="N17" i="20" s="1"/>
  <c r="O17" i="20" s="1"/>
  <c r="L16" i="20"/>
  <c r="M16" i="20" s="1"/>
  <c r="N16" i="20" s="1"/>
  <c r="O16" i="20" s="1"/>
  <c r="L15" i="20"/>
  <c r="M15" i="20" s="1"/>
  <c r="N15" i="20" s="1"/>
  <c r="O15" i="20" s="1"/>
  <c r="L14" i="20"/>
  <c r="M14" i="20" s="1"/>
  <c r="N14" i="20" s="1"/>
  <c r="O14" i="20" s="1"/>
  <c r="L13" i="20"/>
  <c r="M13" i="20" s="1"/>
  <c r="N13" i="20" s="1"/>
  <c r="O13" i="20" s="1"/>
  <c r="L12" i="20"/>
  <c r="M12" i="20" s="1"/>
  <c r="N12" i="20" s="1"/>
  <c r="O12" i="20" s="1"/>
  <c r="L11" i="20"/>
  <c r="M11" i="20" s="1"/>
  <c r="N11" i="20" s="1"/>
  <c r="O11" i="20" s="1"/>
  <c r="L10" i="20"/>
  <c r="M10" i="20" s="1"/>
  <c r="N10" i="20" s="1"/>
  <c r="O10" i="20" s="1"/>
  <c r="L9" i="20"/>
  <c r="M9" i="20" s="1"/>
  <c r="N9" i="20" s="1"/>
  <c r="O9" i="20" s="1"/>
  <c r="L8" i="20"/>
  <c r="M8" i="20" s="1"/>
  <c r="N8" i="20" s="1"/>
  <c r="O8" i="20" s="1"/>
  <c r="L7" i="20"/>
  <c r="M7" i="20" s="1"/>
  <c r="N7" i="20" s="1"/>
  <c r="O7" i="20" s="1"/>
  <c r="L6" i="20"/>
  <c r="M6" i="20" s="1"/>
  <c r="N6" i="20" s="1"/>
  <c r="O6" i="20" s="1"/>
  <c r="L5" i="20"/>
  <c r="M5" i="20" s="1"/>
  <c r="N5" i="20" s="1"/>
  <c r="O5" i="20" s="1"/>
  <c r="L4" i="20"/>
  <c r="M4" i="20" s="1"/>
  <c r="N4" i="20" s="1"/>
  <c r="O4" i="20" s="1"/>
  <c r="L3" i="20"/>
  <c r="M3" i="20" s="1"/>
  <c r="N3" i="20" s="1"/>
  <c r="O3" i="20" s="1"/>
  <c r="Z3" i="19"/>
  <c r="C8" i="4" s="1"/>
  <c r="X8" i="19"/>
  <c r="N15" i="19"/>
  <c r="O15" i="19" s="1"/>
  <c r="N16" i="19"/>
  <c r="O16" i="19" s="1"/>
  <c r="N23" i="19"/>
  <c r="O23" i="19" s="1"/>
  <c r="N24" i="19"/>
  <c r="O24" i="19" s="1"/>
  <c r="N31" i="19"/>
  <c r="O31" i="19" s="1"/>
  <c r="N32" i="19"/>
  <c r="O32" i="19" s="1"/>
  <c r="N47" i="19"/>
  <c r="O47" i="19" s="1"/>
  <c r="N48" i="19"/>
  <c r="O48" i="19" s="1"/>
  <c r="N55" i="19"/>
  <c r="O55" i="19" s="1"/>
  <c r="N56" i="19"/>
  <c r="O56" i="19" s="1"/>
  <c r="N63" i="19"/>
  <c r="O63" i="19" s="1"/>
  <c r="N64" i="19"/>
  <c r="O64" i="19" s="1"/>
  <c r="N79" i="19"/>
  <c r="O79" i="19" s="1"/>
  <c r="N80" i="19"/>
  <c r="O80" i="19" s="1"/>
  <c r="N87" i="19"/>
  <c r="O87" i="19" s="1"/>
  <c r="N88" i="19"/>
  <c r="O88" i="19" s="1"/>
  <c r="N95" i="19"/>
  <c r="O95" i="19" s="1"/>
  <c r="N96" i="19"/>
  <c r="O96" i="19" s="1"/>
  <c r="N111" i="19"/>
  <c r="O111" i="19" s="1"/>
  <c r="N112" i="19"/>
  <c r="O112" i="19" s="1"/>
  <c r="N119" i="19"/>
  <c r="O119" i="19" s="1"/>
  <c r="N120" i="19"/>
  <c r="O120" i="19" s="1"/>
  <c r="N127" i="19"/>
  <c r="O127" i="19" s="1"/>
  <c r="N128" i="19"/>
  <c r="O128" i="19" s="1"/>
  <c r="N144" i="19"/>
  <c r="O144" i="19" s="1"/>
  <c r="N151" i="19"/>
  <c r="O151" i="19" s="1"/>
  <c r="N152" i="19"/>
  <c r="O152" i="19" s="1"/>
  <c r="N159" i="19"/>
  <c r="O159" i="19" s="1"/>
  <c r="N160" i="19"/>
  <c r="O160" i="19" s="1"/>
  <c r="N176" i="19"/>
  <c r="O176" i="19" s="1"/>
  <c r="N183" i="19"/>
  <c r="O183" i="19" s="1"/>
  <c r="N184" i="19"/>
  <c r="O184" i="19" s="1"/>
  <c r="N191" i="19"/>
  <c r="O191" i="19" s="1"/>
  <c r="N192" i="19"/>
  <c r="O192" i="19" s="1"/>
  <c r="N208" i="19"/>
  <c r="O208" i="19" s="1"/>
  <c r="N215" i="19"/>
  <c r="O215" i="19" s="1"/>
  <c r="N216" i="19"/>
  <c r="O216" i="19" s="1"/>
  <c r="N223" i="19"/>
  <c r="O223" i="19" s="1"/>
  <c r="N224" i="19"/>
  <c r="O224" i="19" s="1"/>
  <c r="N240" i="19"/>
  <c r="O240" i="19" s="1"/>
  <c r="N247" i="19"/>
  <c r="O247" i="19" s="1"/>
  <c r="N248" i="19"/>
  <c r="O248" i="19" s="1"/>
  <c r="L4" i="19"/>
  <c r="M4" i="19" s="1"/>
  <c r="N4" i="19" s="1"/>
  <c r="O4" i="19" s="1"/>
  <c r="L5" i="19"/>
  <c r="M5" i="19" s="1"/>
  <c r="N5" i="19" s="1"/>
  <c r="O5" i="19" s="1"/>
  <c r="L6" i="19"/>
  <c r="M6" i="19" s="1"/>
  <c r="N6" i="19" s="1"/>
  <c r="O6" i="19" s="1"/>
  <c r="L7" i="19"/>
  <c r="M7" i="19" s="1"/>
  <c r="N7" i="19" s="1"/>
  <c r="O7" i="19" s="1"/>
  <c r="L8" i="19"/>
  <c r="M8" i="19" s="1"/>
  <c r="N8" i="19" s="1"/>
  <c r="O8" i="19" s="1"/>
  <c r="L9" i="19"/>
  <c r="M9" i="19" s="1"/>
  <c r="N9" i="19" s="1"/>
  <c r="O9" i="19" s="1"/>
  <c r="L10" i="19"/>
  <c r="M10" i="19" s="1"/>
  <c r="N10" i="19" s="1"/>
  <c r="O10" i="19" s="1"/>
  <c r="L11" i="19"/>
  <c r="M11" i="19" s="1"/>
  <c r="N11" i="19" s="1"/>
  <c r="O11" i="19" s="1"/>
  <c r="L12" i="19"/>
  <c r="M12" i="19" s="1"/>
  <c r="N12" i="19" s="1"/>
  <c r="O12" i="19" s="1"/>
  <c r="L13" i="19"/>
  <c r="M13" i="19" s="1"/>
  <c r="N13" i="19" s="1"/>
  <c r="O13" i="19" s="1"/>
  <c r="L14" i="19"/>
  <c r="M14" i="19" s="1"/>
  <c r="N14" i="19" s="1"/>
  <c r="O14" i="19" s="1"/>
  <c r="L15" i="19"/>
  <c r="M15" i="19" s="1"/>
  <c r="L16" i="19"/>
  <c r="M16" i="19" s="1"/>
  <c r="L17" i="19"/>
  <c r="M17" i="19" s="1"/>
  <c r="N17" i="19" s="1"/>
  <c r="O17" i="19" s="1"/>
  <c r="L18" i="19"/>
  <c r="M18" i="19" s="1"/>
  <c r="N18" i="19" s="1"/>
  <c r="O18" i="19" s="1"/>
  <c r="L19" i="19"/>
  <c r="M19" i="19" s="1"/>
  <c r="N19" i="19" s="1"/>
  <c r="O19" i="19" s="1"/>
  <c r="L20" i="19"/>
  <c r="M20" i="19" s="1"/>
  <c r="N20" i="19" s="1"/>
  <c r="O20" i="19" s="1"/>
  <c r="L21" i="19"/>
  <c r="M21" i="19" s="1"/>
  <c r="N21" i="19" s="1"/>
  <c r="O21" i="19" s="1"/>
  <c r="L22" i="19"/>
  <c r="M22" i="19" s="1"/>
  <c r="N22" i="19" s="1"/>
  <c r="O22" i="19" s="1"/>
  <c r="L23" i="19"/>
  <c r="M23" i="19" s="1"/>
  <c r="L24" i="19"/>
  <c r="M24" i="19" s="1"/>
  <c r="L25" i="19"/>
  <c r="M25" i="19" s="1"/>
  <c r="N25" i="19" s="1"/>
  <c r="O25" i="19" s="1"/>
  <c r="L26" i="19"/>
  <c r="M26" i="19" s="1"/>
  <c r="N26" i="19" s="1"/>
  <c r="O26" i="19" s="1"/>
  <c r="L27" i="19"/>
  <c r="M27" i="19" s="1"/>
  <c r="N27" i="19" s="1"/>
  <c r="O27" i="19" s="1"/>
  <c r="L28" i="19"/>
  <c r="M28" i="19" s="1"/>
  <c r="N28" i="19" s="1"/>
  <c r="O28" i="19" s="1"/>
  <c r="L29" i="19"/>
  <c r="M29" i="19" s="1"/>
  <c r="N29" i="19" s="1"/>
  <c r="O29" i="19" s="1"/>
  <c r="L30" i="19"/>
  <c r="M30" i="19" s="1"/>
  <c r="N30" i="19" s="1"/>
  <c r="O30" i="19" s="1"/>
  <c r="L31" i="19"/>
  <c r="M31" i="19" s="1"/>
  <c r="L32" i="19"/>
  <c r="M32" i="19" s="1"/>
  <c r="L33" i="19"/>
  <c r="M33" i="19" s="1"/>
  <c r="N33" i="19" s="1"/>
  <c r="O33" i="19" s="1"/>
  <c r="L34" i="19"/>
  <c r="M34" i="19" s="1"/>
  <c r="N34" i="19" s="1"/>
  <c r="O34" i="19" s="1"/>
  <c r="L35" i="19"/>
  <c r="M35" i="19" s="1"/>
  <c r="N35" i="19" s="1"/>
  <c r="O35" i="19" s="1"/>
  <c r="L36" i="19"/>
  <c r="M36" i="19" s="1"/>
  <c r="N36" i="19" s="1"/>
  <c r="O36" i="19" s="1"/>
  <c r="L37" i="19"/>
  <c r="M37" i="19" s="1"/>
  <c r="N37" i="19" s="1"/>
  <c r="O37" i="19" s="1"/>
  <c r="L38" i="19"/>
  <c r="M38" i="19" s="1"/>
  <c r="N38" i="19" s="1"/>
  <c r="O38" i="19" s="1"/>
  <c r="L39" i="19"/>
  <c r="M39" i="19" s="1"/>
  <c r="N39" i="19" s="1"/>
  <c r="O39" i="19" s="1"/>
  <c r="L40" i="19"/>
  <c r="M40" i="19" s="1"/>
  <c r="N40" i="19" s="1"/>
  <c r="O40" i="19" s="1"/>
  <c r="L41" i="19"/>
  <c r="M41" i="19" s="1"/>
  <c r="N41" i="19" s="1"/>
  <c r="O41" i="19" s="1"/>
  <c r="L42" i="19"/>
  <c r="M42" i="19" s="1"/>
  <c r="N42" i="19" s="1"/>
  <c r="O42" i="19" s="1"/>
  <c r="L43" i="19"/>
  <c r="M43" i="19" s="1"/>
  <c r="N43" i="19" s="1"/>
  <c r="O43" i="19" s="1"/>
  <c r="L44" i="19"/>
  <c r="M44" i="19" s="1"/>
  <c r="N44" i="19" s="1"/>
  <c r="O44" i="19" s="1"/>
  <c r="L45" i="19"/>
  <c r="M45" i="19" s="1"/>
  <c r="N45" i="19" s="1"/>
  <c r="O45" i="19" s="1"/>
  <c r="L46" i="19"/>
  <c r="M46" i="19" s="1"/>
  <c r="N46" i="19" s="1"/>
  <c r="O46" i="19" s="1"/>
  <c r="L47" i="19"/>
  <c r="M47" i="19" s="1"/>
  <c r="L48" i="19"/>
  <c r="M48" i="19" s="1"/>
  <c r="L49" i="19"/>
  <c r="M49" i="19" s="1"/>
  <c r="N49" i="19" s="1"/>
  <c r="O49" i="19" s="1"/>
  <c r="L50" i="19"/>
  <c r="M50" i="19" s="1"/>
  <c r="N50" i="19" s="1"/>
  <c r="O50" i="19" s="1"/>
  <c r="L51" i="19"/>
  <c r="M51" i="19" s="1"/>
  <c r="N51" i="19" s="1"/>
  <c r="O51" i="19" s="1"/>
  <c r="L52" i="19"/>
  <c r="M52" i="19" s="1"/>
  <c r="N52" i="19" s="1"/>
  <c r="O52" i="19" s="1"/>
  <c r="L53" i="19"/>
  <c r="M53" i="19" s="1"/>
  <c r="N53" i="19" s="1"/>
  <c r="O53" i="19" s="1"/>
  <c r="L54" i="19"/>
  <c r="M54" i="19" s="1"/>
  <c r="N54" i="19" s="1"/>
  <c r="O54" i="19" s="1"/>
  <c r="L55" i="19"/>
  <c r="M55" i="19" s="1"/>
  <c r="L56" i="19"/>
  <c r="M56" i="19" s="1"/>
  <c r="L57" i="19"/>
  <c r="M57" i="19" s="1"/>
  <c r="N57" i="19" s="1"/>
  <c r="O57" i="19" s="1"/>
  <c r="L58" i="19"/>
  <c r="M58" i="19" s="1"/>
  <c r="N58" i="19" s="1"/>
  <c r="O58" i="19" s="1"/>
  <c r="L59" i="19"/>
  <c r="M59" i="19" s="1"/>
  <c r="N59" i="19" s="1"/>
  <c r="O59" i="19" s="1"/>
  <c r="L60" i="19"/>
  <c r="M60" i="19" s="1"/>
  <c r="N60" i="19" s="1"/>
  <c r="O60" i="19" s="1"/>
  <c r="L61" i="19"/>
  <c r="M61" i="19" s="1"/>
  <c r="N61" i="19" s="1"/>
  <c r="O61" i="19" s="1"/>
  <c r="L62" i="19"/>
  <c r="M62" i="19" s="1"/>
  <c r="N62" i="19" s="1"/>
  <c r="O62" i="19" s="1"/>
  <c r="L63" i="19"/>
  <c r="M63" i="19" s="1"/>
  <c r="L64" i="19"/>
  <c r="M64" i="19" s="1"/>
  <c r="L65" i="19"/>
  <c r="M65" i="19" s="1"/>
  <c r="N65" i="19" s="1"/>
  <c r="O65" i="19" s="1"/>
  <c r="L66" i="19"/>
  <c r="M66" i="19" s="1"/>
  <c r="N66" i="19" s="1"/>
  <c r="O66" i="19" s="1"/>
  <c r="L67" i="19"/>
  <c r="M67" i="19" s="1"/>
  <c r="N67" i="19" s="1"/>
  <c r="O67" i="19" s="1"/>
  <c r="L68" i="19"/>
  <c r="M68" i="19" s="1"/>
  <c r="N68" i="19" s="1"/>
  <c r="O68" i="19" s="1"/>
  <c r="L69" i="19"/>
  <c r="M69" i="19" s="1"/>
  <c r="N69" i="19" s="1"/>
  <c r="O69" i="19" s="1"/>
  <c r="L70" i="19"/>
  <c r="M70" i="19" s="1"/>
  <c r="N70" i="19" s="1"/>
  <c r="O70" i="19" s="1"/>
  <c r="L71" i="19"/>
  <c r="M71" i="19" s="1"/>
  <c r="N71" i="19" s="1"/>
  <c r="O71" i="19" s="1"/>
  <c r="L72" i="19"/>
  <c r="M72" i="19" s="1"/>
  <c r="N72" i="19" s="1"/>
  <c r="O72" i="19" s="1"/>
  <c r="L73" i="19"/>
  <c r="M73" i="19" s="1"/>
  <c r="N73" i="19" s="1"/>
  <c r="O73" i="19" s="1"/>
  <c r="L74" i="19"/>
  <c r="M74" i="19" s="1"/>
  <c r="N74" i="19" s="1"/>
  <c r="O74" i="19" s="1"/>
  <c r="L75" i="19"/>
  <c r="M75" i="19" s="1"/>
  <c r="N75" i="19" s="1"/>
  <c r="O75" i="19" s="1"/>
  <c r="L76" i="19"/>
  <c r="M76" i="19" s="1"/>
  <c r="N76" i="19" s="1"/>
  <c r="O76" i="19" s="1"/>
  <c r="L77" i="19"/>
  <c r="M77" i="19" s="1"/>
  <c r="N77" i="19" s="1"/>
  <c r="O77" i="19" s="1"/>
  <c r="L78" i="19"/>
  <c r="M78" i="19" s="1"/>
  <c r="N78" i="19" s="1"/>
  <c r="O78" i="19" s="1"/>
  <c r="L79" i="19"/>
  <c r="M79" i="19" s="1"/>
  <c r="L80" i="19"/>
  <c r="M80" i="19" s="1"/>
  <c r="L81" i="19"/>
  <c r="M81" i="19" s="1"/>
  <c r="N81" i="19" s="1"/>
  <c r="O81" i="19" s="1"/>
  <c r="L82" i="19"/>
  <c r="M82" i="19" s="1"/>
  <c r="N82" i="19" s="1"/>
  <c r="O82" i="19" s="1"/>
  <c r="L83" i="19"/>
  <c r="M83" i="19" s="1"/>
  <c r="N83" i="19" s="1"/>
  <c r="O83" i="19" s="1"/>
  <c r="L84" i="19"/>
  <c r="M84" i="19" s="1"/>
  <c r="N84" i="19" s="1"/>
  <c r="O84" i="19" s="1"/>
  <c r="L85" i="19"/>
  <c r="M85" i="19" s="1"/>
  <c r="N85" i="19" s="1"/>
  <c r="O85" i="19" s="1"/>
  <c r="L86" i="19"/>
  <c r="M86" i="19" s="1"/>
  <c r="N86" i="19" s="1"/>
  <c r="O86" i="19" s="1"/>
  <c r="L87" i="19"/>
  <c r="M87" i="19" s="1"/>
  <c r="L88" i="19"/>
  <c r="M88" i="19" s="1"/>
  <c r="L89" i="19"/>
  <c r="M89" i="19" s="1"/>
  <c r="N89" i="19" s="1"/>
  <c r="O89" i="19" s="1"/>
  <c r="L90" i="19"/>
  <c r="M90" i="19" s="1"/>
  <c r="N90" i="19" s="1"/>
  <c r="O90" i="19" s="1"/>
  <c r="L91" i="19"/>
  <c r="M91" i="19" s="1"/>
  <c r="N91" i="19" s="1"/>
  <c r="O91" i="19" s="1"/>
  <c r="L92" i="19"/>
  <c r="M92" i="19" s="1"/>
  <c r="N92" i="19" s="1"/>
  <c r="O92" i="19" s="1"/>
  <c r="L93" i="19"/>
  <c r="M93" i="19" s="1"/>
  <c r="N93" i="19" s="1"/>
  <c r="O93" i="19" s="1"/>
  <c r="L94" i="19"/>
  <c r="M94" i="19" s="1"/>
  <c r="N94" i="19" s="1"/>
  <c r="O94" i="19" s="1"/>
  <c r="L95" i="19"/>
  <c r="M95" i="19" s="1"/>
  <c r="L96" i="19"/>
  <c r="M96" i="19" s="1"/>
  <c r="L97" i="19"/>
  <c r="M97" i="19" s="1"/>
  <c r="N97" i="19" s="1"/>
  <c r="O97" i="19" s="1"/>
  <c r="L98" i="19"/>
  <c r="M98" i="19" s="1"/>
  <c r="N98" i="19" s="1"/>
  <c r="O98" i="19" s="1"/>
  <c r="L99" i="19"/>
  <c r="M99" i="19" s="1"/>
  <c r="N99" i="19" s="1"/>
  <c r="O99" i="19" s="1"/>
  <c r="L100" i="19"/>
  <c r="M100" i="19" s="1"/>
  <c r="N100" i="19" s="1"/>
  <c r="O100" i="19" s="1"/>
  <c r="L101" i="19"/>
  <c r="M101" i="19" s="1"/>
  <c r="N101" i="19" s="1"/>
  <c r="O101" i="19" s="1"/>
  <c r="L102" i="19"/>
  <c r="M102" i="19" s="1"/>
  <c r="N102" i="19" s="1"/>
  <c r="O102" i="19" s="1"/>
  <c r="L103" i="19"/>
  <c r="M103" i="19" s="1"/>
  <c r="N103" i="19" s="1"/>
  <c r="O103" i="19" s="1"/>
  <c r="L104" i="19"/>
  <c r="M104" i="19" s="1"/>
  <c r="N104" i="19" s="1"/>
  <c r="O104" i="19" s="1"/>
  <c r="L105" i="19"/>
  <c r="M105" i="19" s="1"/>
  <c r="N105" i="19" s="1"/>
  <c r="O105" i="19" s="1"/>
  <c r="L106" i="19"/>
  <c r="M106" i="19" s="1"/>
  <c r="N106" i="19" s="1"/>
  <c r="O106" i="19" s="1"/>
  <c r="L107" i="19"/>
  <c r="M107" i="19" s="1"/>
  <c r="N107" i="19" s="1"/>
  <c r="O107" i="19" s="1"/>
  <c r="L108" i="19"/>
  <c r="M108" i="19" s="1"/>
  <c r="N108" i="19" s="1"/>
  <c r="O108" i="19" s="1"/>
  <c r="L109" i="19"/>
  <c r="M109" i="19" s="1"/>
  <c r="N109" i="19" s="1"/>
  <c r="O109" i="19" s="1"/>
  <c r="L110" i="19"/>
  <c r="M110" i="19" s="1"/>
  <c r="N110" i="19" s="1"/>
  <c r="O110" i="19" s="1"/>
  <c r="L111" i="19"/>
  <c r="M111" i="19" s="1"/>
  <c r="L112" i="19"/>
  <c r="M112" i="19" s="1"/>
  <c r="L113" i="19"/>
  <c r="M113" i="19" s="1"/>
  <c r="N113" i="19" s="1"/>
  <c r="O113" i="19" s="1"/>
  <c r="L114" i="19"/>
  <c r="M114" i="19" s="1"/>
  <c r="N114" i="19" s="1"/>
  <c r="O114" i="19" s="1"/>
  <c r="L115" i="19"/>
  <c r="M115" i="19" s="1"/>
  <c r="N115" i="19" s="1"/>
  <c r="O115" i="19" s="1"/>
  <c r="L116" i="19"/>
  <c r="M116" i="19" s="1"/>
  <c r="N116" i="19" s="1"/>
  <c r="O116" i="19" s="1"/>
  <c r="L117" i="19"/>
  <c r="M117" i="19" s="1"/>
  <c r="N117" i="19" s="1"/>
  <c r="O117" i="19" s="1"/>
  <c r="L118" i="19"/>
  <c r="M118" i="19" s="1"/>
  <c r="N118" i="19" s="1"/>
  <c r="O118" i="19" s="1"/>
  <c r="L119" i="19"/>
  <c r="M119" i="19" s="1"/>
  <c r="L120" i="19"/>
  <c r="M120" i="19" s="1"/>
  <c r="L121" i="19"/>
  <c r="M121" i="19" s="1"/>
  <c r="N121" i="19" s="1"/>
  <c r="O121" i="19" s="1"/>
  <c r="L122" i="19"/>
  <c r="M122" i="19" s="1"/>
  <c r="N122" i="19" s="1"/>
  <c r="O122" i="19" s="1"/>
  <c r="L123" i="19"/>
  <c r="M123" i="19" s="1"/>
  <c r="N123" i="19" s="1"/>
  <c r="O123" i="19" s="1"/>
  <c r="L124" i="19"/>
  <c r="M124" i="19" s="1"/>
  <c r="N124" i="19" s="1"/>
  <c r="O124" i="19" s="1"/>
  <c r="L125" i="19"/>
  <c r="M125" i="19" s="1"/>
  <c r="N125" i="19" s="1"/>
  <c r="O125" i="19" s="1"/>
  <c r="L126" i="19"/>
  <c r="M126" i="19" s="1"/>
  <c r="N126" i="19" s="1"/>
  <c r="O126" i="19" s="1"/>
  <c r="L127" i="19"/>
  <c r="M127" i="19" s="1"/>
  <c r="L128" i="19"/>
  <c r="M128" i="19" s="1"/>
  <c r="L129" i="19"/>
  <c r="M129" i="19" s="1"/>
  <c r="N129" i="19" s="1"/>
  <c r="O129" i="19" s="1"/>
  <c r="L130" i="19"/>
  <c r="M130" i="19" s="1"/>
  <c r="N130" i="19" s="1"/>
  <c r="O130" i="19" s="1"/>
  <c r="L131" i="19"/>
  <c r="M131" i="19" s="1"/>
  <c r="N131" i="19" s="1"/>
  <c r="O131" i="19" s="1"/>
  <c r="L132" i="19"/>
  <c r="M132" i="19" s="1"/>
  <c r="N132" i="19" s="1"/>
  <c r="O132" i="19" s="1"/>
  <c r="L133" i="19"/>
  <c r="M133" i="19" s="1"/>
  <c r="N133" i="19" s="1"/>
  <c r="O133" i="19" s="1"/>
  <c r="L134" i="19"/>
  <c r="M134" i="19" s="1"/>
  <c r="N134" i="19" s="1"/>
  <c r="O134" i="19" s="1"/>
  <c r="L135" i="19"/>
  <c r="M135" i="19" s="1"/>
  <c r="N135" i="19" s="1"/>
  <c r="O135" i="19" s="1"/>
  <c r="L136" i="19"/>
  <c r="M136" i="19" s="1"/>
  <c r="N136" i="19" s="1"/>
  <c r="O136" i="19" s="1"/>
  <c r="L137" i="19"/>
  <c r="M137" i="19" s="1"/>
  <c r="N137" i="19" s="1"/>
  <c r="O137" i="19" s="1"/>
  <c r="L138" i="19"/>
  <c r="M138" i="19" s="1"/>
  <c r="N138" i="19" s="1"/>
  <c r="O138" i="19" s="1"/>
  <c r="L139" i="19"/>
  <c r="M139" i="19" s="1"/>
  <c r="N139" i="19" s="1"/>
  <c r="O139" i="19" s="1"/>
  <c r="L140" i="19"/>
  <c r="M140" i="19" s="1"/>
  <c r="N140" i="19" s="1"/>
  <c r="O140" i="19" s="1"/>
  <c r="L141" i="19"/>
  <c r="M141" i="19" s="1"/>
  <c r="N141" i="19" s="1"/>
  <c r="O141" i="19" s="1"/>
  <c r="L142" i="19"/>
  <c r="M142" i="19" s="1"/>
  <c r="N142" i="19" s="1"/>
  <c r="O142" i="19" s="1"/>
  <c r="L143" i="19"/>
  <c r="M143" i="19" s="1"/>
  <c r="N143" i="19" s="1"/>
  <c r="O143" i="19" s="1"/>
  <c r="L144" i="19"/>
  <c r="M144" i="19" s="1"/>
  <c r="L145" i="19"/>
  <c r="M145" i="19" s="1"/>
  <c r="N145" i="19" s="1"/>
  <c r="O145" i="19" s="1"/>
  <c r="L146" i="19"/>
  <c r="M146" i="19" s="1"/>
  <c r="N146" i="19" s="1"/>
  <c r="O146" i="19" s="1"/>
  <c r="L147" i="19"/>
  <c r="M147" i="19" s="1"/>
  <c r="N147" i="19" s="1"/>
  <c r="O147" i="19" s="1"/>
  <c r="L148" i="19"/>
  <c r="M148" i="19" s="1"/>
  <c r="N148" i="19" s="1"/>
  <c r="O148" i="19" s="1"/>
  <c r="L149" i="19"/>
  <c r="M149" i="19" s="1"/>
  <c r="N149" i="19" s="1"/>
  <c r="O149" i="19" s="1"/>
  <c r="L150" i="19"/>
  <c r="M150" i="19" s="1"/>
  <c r="N150" i="19" s="1"/>
  <c r="O150" i="19" s="1"/>
  <c r="L151" i="19"/>
  <c r="M151" i="19" s="1"/>
  <c r="L152" i="19"/>
  <c r="M152" i="19" s="1"/>
  <c r="L153" i="19"/>
  <c r="M153" i="19" s="1"/>
  <c r="N153" i="19" s="1"/>
  <c r="O153" i="19" s="1"/>
  <c r="L154" i="19"/>
  <c r="M154" i="19" s="1"/>
  <c r="N154" i="19" s="1"/>
  <c r="O154" i="19" s="1"/>
  <c r="L155" i="19"/>
  <c r="M155" i="19" s="1"/>
  <c r="N155" i="19" s="1"/>
  <c r="O155" i="19" s="1"/>
  <c r="L156" i="19"/>
  <c r="M156" i="19" s="1"/>
  <c r="N156" i="19" s="1"/>
  <c r="O156" i="19" s="1"/>
  <c r="L157" i="19"/>
  <c r="M157" i="19" s="1"/>
  <c r="N157" i="19" s="1"/>
  <c r="O157" i="19" s="1"/>
  <c r="L158" i="19"/>
  <c r="M158" i="19" s="1"/>
  <c r="N158" i="19" s="1"/>
  <c r="O158" i="19" s="1"/>
  <c r="L159" i="19"/>
  <c r="M159" i="19" s="1"/>
  <c r="L160" i="19"/>
  <c r="M160" i="19" s="1"/>
  <c r="L161" i="19"/>
  <c r="M161" i="19" s="1"/>
  <c r="N161" i="19" s="1"/>
  <c r="O161" i="19" s="1"/>
  <c r="L162" i="19"/>
  <c r="M162" i="19" s="1"/>
  <c r="N162" i="19" s="1"/>
  <c r="O162" i="19" s="1"/>
  <c r="L163" i="19"/>
  <c r="M163" i="19" s="1"/>
  <c r="N163" i="19" s="1"/>
  <c r="O163" i="19" s="1"/>
  <c r="L164" i="19"/>
  <c r="M164" i="19" s="1"/>
  <c r="N164" i="19" s="1"/>
  <c r="O164" i="19" s="1"/>
  <c r="L165" i="19"/>
  <c r="M165" i="19" s="1"/>
  <c r="N165" i="19" s="1"/>
  <c r="O165" i="19" s="1"/>
  <c r="L166" i="19"/>
  <c r="M166" i="19" s="1"/>
  <c r="N166" i="19" s="1"/>
  <c r="O166" i="19" s="1"/>
  <c r="L167" i="19"/>
  <c r="M167" i="19" s="1"/>
  <c r="N167" i="19" s="1"/>
  <c r="O167" i="19" s="1"/>
  <c r="L168" i="19"/>
  <c r="M168" i="19" s="1"/>
  <c r="N168" i="19" s="1"/>
  <c r="O168" i="19" s="1"/>
  <c r="L169" i="19"/>
  <c r="M169" i="19" s="1"/>
  <c r="N169" i="19" s="1"/>
  <c r="O169" i="19" s="1"/>
  <c r="L170" i="19"/>
  <c r="M170" i="19" s="1"/>
  <c r="N170" i="19" s="1"/>
  <c r="O170" i="19" s="1"/>
  <c r="L171" i="19"/>
  <c r="M171" i="19" s="1"/>
  <c r="N171" i="19" s="1"/>
  <c r="O171" i="19" s="1"/>
  <c r="L172" i="19"/>
  <c r="M172" i="19" s="1"/>
  <c r="N172" i="19" s="1"/>
  <c r="O172" i="19" s="1"/>
  <c r="L173" i="19"/>
  <c r="M173" i="19" s="1"/>
  <c r="N173" i="19" s="1"/>
  <c r="O173" i="19" s="1"/>
  <c r="L174" i="19"/>
  <c r="M174" i="19" s="1"/>
  <c r="N174" i="19" s="1"/>
  <c r="O174" i="19" s="1"/>
  <c r="L175" i="19"/>
  <c r="M175" i="19" s="1"/>
  <c r="N175" i="19" s="1"/>
  <c r="O175" i="19" s="1"/>
  <c r="L176" i="19"/>
  <c r="M176" i="19" s="1"/>
  <c r="L177" i="19"/>
  <c r="M177" i="19" s="1"/>
  <c r="N177" i="19" s="1"/>
  <c r="O177" i="19" s="1"/>
  <c r="L178" i="19"/>
  <c r="M178" i="19" s="1"/>
  <c r="N178" i="19" s="1"/>
  <c r="O178" i="19" s="1"/>
  <c r="L179" i="19"/>
  <c r="M179" i="19" s="1"/>
  <c r="N179" i="19" s="1"/>
  <c r="O179" i="19" s="1"/>
  <c r="L180" i="19"/>
  <c r="M180" i="19" s="1"/>
  <c r="N180" i="19" s="1"/>
  <c r="O180" i="19" s="1"/>
  <c r="L181" i="19"/>
  <c r="M181" i="19" s="1"/>
  <c r="N181" i="19" s="1"/>
  <c r="O181" i="19" s="1"/>
  <c r="L182" i="19"/>
  <c r="M182" i="19" s="1"/>
  <c r="N182" i="19" s="1"/>
  <c r="O182" i="19" s="1"/>
  <c r="L183" i="19"/>
  <c r="M183" i="19" s="1"/>
  <c r="L184" i="19"/>
  <c r="M184" i="19" s="1"/>
  <c r="L185" i="19"/>
  <c r="M185" i="19" s="1"/>
  <c r="N185" i="19" s="1"/>
  <c r="O185" i="19" s="1"/>
  <c r="L186" i="19"/>
  <c r="M186" i="19" s="1"/>
  <c r="N186" i="19" s="1"/>
  <c r="O186" i="19" s="1"/>
  <c r="L187" i="19"/>
  <c r="M187" i="19" s="1"/>
  <c r="N187" i="19" s="1"/>
  <c r="O187" i="19" s="1"/>
  <c r="L188" i="19"/>
  <c r="M188" i="19" s="1"/>
  <c r="N188" i="19" s="1"/>
  <c r="O188" i="19" s="1"/>
  <c r="L189" i="19"/>
  <c r="M189" i="19" s="1"/>
  <c r="N189" i="19" s="1"/>
  <c r="O189" i="19" s="1"/>
  <c r="L190" i="19"/>
  <c r="M190" i="19" s="1"/>
  <c r="N190" i="19" s="1"/>
  <c r="O190" i="19" s="1"/>
  <c r="L191" i="19"/>
  <c r="M191" i="19" s="1"/>
  <c r="L192" i="19"/>
  <c r="M192" i="19" s="1"/>
  <c r="L193" i="19"/>
  <c r="M193" i="19" s="1"/>
  <c r="N193" i="19" s="1"/>
  <c r="O193" i="19" s="1"/>
  <c r="L194" i="19"/>
  <c r="M194" i="19" s="1"/>
  <c r="N194" i="19" s="1"/>
  <c r="O194" i="19" s="1"/>
  <c r="L195" i="19"/>
  <c r="M195" i="19" s="1"/>
  <c r="N195" i="19" s="1"/>
  <c r="O195" i="19" s="1"/>
  <c r="L196" i="19"/>
  <c r="M196" i="19" s="1"/>
  <c r="N196" i="19" s="1"/>
  <c r="O196" i="19" s="1"/>
  <c r="L197" i="19"/>
  <c r="M197" i="19" s="1"/>
  <c r="N197" i="19" s="1"/>
  <c r="O197" i="19" s="1"/>
  <c r="L198" i="19"/>
  <c r="M198" i="19" s="1"/>
  <c r="N198" i="19" s="1"/>
  <c r="O198" i="19" s="1"/>
  <c r="L199" i="19"/>
  <c r="M199" i="19" s="1"/>
  <c r="N199" i="19" s="1"/>
  <c r="O199" i="19" s="1"/>
  <c r="L200" i="19"/>
  <c r="M200" i="19" s="1"/>
  <c r="N200" i="19" s="1"/>
  <c r="O200" i="19" s="1"/>
  <c r="L201" i="19"/>
  <c r="M201" i="19" s="1"/>
  <c r="N201" i="19" s="1"/>
  <c r="O201" i="19" s="1"/>
  <c r="L202" i="19"/>
  <c r="M202" i="19" s="1"/>
  <c r="N202" i="19" s="1"/>
  <c r="O202" i="19" s="1"/>
  <c r="L203" i="19"/>
  <c r="M203" i="19" s="1"/>
  <c r="N203" i="19" s="1"/>
  <c r="O203" i="19" s="1"/>
  <c r="L204" i="19"/>
  <c r="M204" i="19" s="1"/>
  <c r="N204" i="19" s="1"/>
  <c r="O204" i="19" s="1"/>
  <c r="L205" i="19"/>
  <c r="M205" i="19" s="1"/>
  <c r="N205" i="19" s="1"/>
  <c r="O205" i="19" s="1"/>
  <c r="L206" i="19"/>
  <c r="M206" i="19" s="1"/>
  <c r="N206" i="19" s="1"/>
  <c r="O206" i="19" s="1"/>
  <c r="L207" i="19"/>
  <c r="M207" i="19" s="1"/>
  <c r="N207" i="19" s="1"/>
  <c r="O207" i="19" s="1"/>
  <c r="L208" i="19"/>
  <c r="M208" i="19" s="1"/>
  <c r="L209" i="19"/>
  <c r="M209" i="19" s="1"/>
  <c r="N209" i="19" s="1"/>
  <c r="O209" i="19" s="1"/>
  <c r="L210" i="19"/>
  <c r="M210" i="19" s="1"/>
  <c r="N210" i="19" s="1"/>
  <c r="O210" i="19" s="1"/>
  <c r="L211" i="19"/>
  <c r="M211" i="19" s="1"/>
  <c r="N211" i="19" s="1"/>
  <c r="O211" i="19" s="1"/>
  <c r="L212" i="19"/>
  <c r="M212" i="19" s="1"/>
  <c r="N212" i="19" s="1"/>
  <c r="O212" i="19" s="1"/>
  <c r="L213" i="19"/>
  <c r="M213" i="19" s="1"/>
  <c r="N213" i="19" s="1"/>
  <c r="O213" i="19" s="1"/>
  <c r="L214" i="19"/>
  <c r="M214" i="19" s="1"/>
  <c r="N214" i="19" s="1"/>
  <c r="O214" i="19" s="1"/>
  <c r="L215" i="19"/>
  <c r="M215" i="19" s="1"/>
  <c r="L216" i="19"/>
  <c r="M216" i="19" s="1"/>
  <c r="L217" i="19"/>
  <c r="M217" i="19" s="1"/>
  <c r="N217" i="19" s="1"/>
  <c r="O217" i="19" s="1"/>
  <c r="L218" i="19"/>
  <c r="M218" i="19" s="1"/>
  <c r="N218" i="19" s="1"/>
  <c r="O218" i="19" s="1"/>
  <c r="L219" i="19"/>
  <c r="M219" i="19" s="1"/>
  <c r="N219" i="19" s="1"/>
  <c r="O219" i="19" s="1"/>
  <c r="L220" i="19"/>
  <c r="M220" i="19" s="1"/>
  <c r="N220" i="19" s="1"/>
  <c r="O220" i="19" s="1"/>
  <c r="L221" i="19"/>
  <c r="M221" i="19" s="1"/>
  <c r="N221" i="19" s="1"/>
  <c r="O221" i="19" s="1"/>
  <c r="L222" i="19"/>
  <c r="M222" i="19" s="1"/>
  <c r="N222" i="19" s="1"/>
  <c r="O222" i="19" s="1"/>
  <c r="L223" i="19"/>
  <c r="M223" i="19" s="1"/>
  <c r="L224" i="19"/>
  <c r="M224" i="19" s="1"/>
  <c r="L225" i="19"/>
  <c r="M225" i="19" s="1"/>
  <c r="N225" i="19" s="1"/>
  <c r="O225" i="19" s="1"/>
  <c r="L226" i="19"/>
  <c r="M226" i="19" s="1"/>
  <c r="N226" i="19" s="1"/>
  <c r="O226" i="19" s="1"/>
  <c r="L227" i="19"/>
  <c r="M227" i="19" s="1"/>
  <c r="N227" i="19" s="1"/>
  <c r="O227" i="19" s="1"/>
  <c r="L228" i="19"/>
  <c r="M228" i="19" s="1"/>
  <c r="N228" i="19" s="1"/>
  <c r="O228" i="19" s="1"/>
  <c r="L229" i="19"/>
  <c r="M229" i="19" s="1"/>
  <c r="N229" i="19" s="1"/>
  <c r="O229" i="19" s="1"/>
  <c r="L230" i="19"/>
  <c r="M230" i="19" s="1"/>
  <c r="N230" i="19" s="1"/>
  <c r="O230" i="19" s="1"/>
  <c r="L231" i="19"/>
  <c r="M231" i="19" s="1"/>
  <c r="N231" i="19" s="1"/>
  <c r="O231" i="19" s="1"/>
  <c r="L232" i="19"/>
  <c r="M232" i="19" s="1"/>
  <c r="N232" i="19" s="1"/>
  <c r="O232" i="19" s="1"/>
  <c r="L233" i="19"/>
  <c r="M233" i="19" s="1"/>
  <c r="N233" i="19" s="1"/>
  <c r="O233" i="19" s="1"/>
  <c r="L234" i="19"/>
  <c r="M234" i="19" s="1"/>
  <c r="N234" i="19" s="1"/>
  <c r="O234" i="19" s="1"/>
  <c r="L235" i="19"/>
  <c r="M235" i="19" s="1"/>
  <c r="N235" i="19" s="1"/>
  <c r="O235" i="19" s="1"/>
  <c r="L236" i="19"/>
  <c r="M236" i="19" s="1"/>
  <c r="N236" i="19" s="1"/>
  <c r="O236" i="19" s="1"/>
  <c r="L237" i="19"/>
  <c r="M237" i="19" s="1"/>
  <c r="N237" i="19" s="1"/>
  <c r="O237" i="19" s="1"/>
  <c r="L238" i="19"/>
  <c r="M238" i="19" s="1"/>
  <c r="N238" i="19" s="1"/>
  <c r="O238" i="19" s="1"/>
  <c r="L239" i="19"/>
  <c r="M239" i="19" s="1"/>
  <c r="N239" i="19" s="1"/>
  <c r="O239" i="19" s="1"/>
  <c r="L240" i="19"/>
  <c r="M240" i="19" s="1"/>
  <c r="L241" i="19"/>
  <c r="M241" i="19" s="1"/>
  <c r="N241" i="19" s="1"/>
  <c r="O241" i="19" s="1"/>
  <c r="L242" i="19"/>
  <c r="M242" i="19" s="1"/>
  <c r="N242" i="19" s="1"/>
  <c r="O242" i="19" s="1"/>
  <c r="L243" i="19"/>
  <c r="M243" i="19" s="1"/>
  <c r="N243" i="19" s="1"/>
  <c r="O243" i="19" s="1"/>
  <c r="L244" i="19"/>
  <c r="M244" i="19" s="1"/>
  <c r="N244" i="19" s="1"/>
  <c r="O244" i="19" s="1"/>
  <c r="L245" i="19"/>
  <c r="M245" i="19" s="1"/>
  <c r="N245" i="19" s="1"/>
  <c r="O245" i="19" s="1"/>
  <c r="L246" i="19"/>
  <c r="M246" i="19" s="1"/>
  <c r="N246" i="19" s="1"/>
  <c r="O246" i="19" s="1"/>
  <c r="L247" i="19"/>
  <c r="M247" i="19" s="1"/>
  <c r="L248" i="19"/>
  <c r="M248" i="19" s="1"/>
  <c r="L249" i="19"/>
  <c r="M249" i="19" s="1"/>
  <c r="N249" i="19" s="1"/>
  <c r="O249" i="19" s="1"/>
  <c r="L250" i="19"/>
  <c r="M250" i="19" s="1"/>
  <c r="N250" i="19" s="1"/>
  <c r="O250" i="19" s="1"/>
  <c r="L251" i="19"/>
  <c r="M251" i="19" s="1"/>
  <c r="N251" i="19" s="1"/>
  <c r="O251" i="19" s="1"/>
  <c r="L252" i="19"/>
  <c r="M252" i="19" s="1"/>
  <c r="N252" i="19" s="1"/>
  <c r="O252" i="19" s="1"/>
  <c r="L253" i="19"/>
  <c r="M253" i="19" s="1"/>
  <c r="N253" i="19" s="1"/>
  <c r="O253" i="19" s="1"/>
  <c r="L3" i="19"/>
  <c r="M3" i="19" s="1"/>
  <c r="N3" i="19" s="1"/>
  <c r="O3" i="19" s="1"/>
  <c r="R252" i="15"/>
  <c r="S252" i="15" s="1"/>
  <c r="T252" i="15" s="1"/>
  <c r="U252" i="15" s="1"/>
  <c r="C252" i="15"/>
  <c r="D252" i="15" s="1"/>
  <c r="E252" i="15" s="1"/>
  <c r="F252" i="15" s="1"/>
  <c r="R251" i="15"/>
  <c r="S251" i="15" s="1"/>
  <c r="T251" i="15" s="1"/>
  <c r="U251" i="15" s="1"/>
  <c r="C251" i="15"/>
  <c r="D251" i="15" s="1"/>
  <c r="E251" i="15" s="1"/>
  <c r="F251" i="15" s="1"/>
  <c r="R250" i="15"/>
  <c r="S250" i="15" s="1"/>
  <c r="T250" i="15" s="1"/>
  <c r="U250" i="15" s="1"/>
  <c r="C250" i="15"/>
  <c r="D250" i="15" s="1"/>
  <c r="E250" i="15" s="1"/>
  <c r="F250" i="15" s="1"/>
  <c r="R249" i="15"/>
  <c r="S249" i="15" s="1"/>
  <c r="T249" i="15" s="1"/>
  <c r="U249" i="15" s="1"/>
  <c r="C249" i="15"/>
  <c r="R248" i="15"/>
  <c r="S248" i="15" s="1"/>
  <c r="T248" i="15" s="1"/>
  <c r="U248" i="15" s="1"/>
  <c r="C248" i="15"/>
  <c r="D248" i="15" s="1"/>
  <c r="E248" i="15" s="1"/>
  <c r="F248" i="15" s="1"/>
  <c r="R247" i="15"/>
  <c r="S247" i="15" s="1"/>
  <c r="T247" i="15" s="1"/>
  <c r="U247" i="15" s="1"/>
  <c r="C247" i="15"/>
  <c r="S246" i="15"/>
  <c r="T246" i="15" s="1"/>
  <c r="U246" i="15" s="1"/>
  <c r="R246" i="15"/>
  <c r="C246" i="15"/>
  <c r="D246" i="15" s="1"/>
  <c r="E246" i="15" s="1"/>
  <c r="F246" i="15" s="1"/>
  <c r="R245" i="15"/>
  <c r="S245" i="15" s="1"/>
  <c r="T245" i="15" s="1"/>
  <c r="U245" i="15" s="1"/>
  <c r="C245" i="15"/>
  <c r="D245" i="15" s="1"/>
  <c r="E245" i="15" s="1"/>
  <c r="F245" i="15" s="1"/>
  <c r="R244" i="15"/>
  <c r="S244" i="15" s="1"/>
  <c r="T244" i="15" s="1"/>
  <c r="U244" i="15" s="1"/>
  <c r="C244" i="15"/>
  <c r="D244" i="15" s="1"/>
  <c r="E244" i="15" s="1"/>
  <c r="F244" i="15" s="1"/>
  <c r="R243" i="15"/>
  <c r="S243" i="15" s="1"/>
  <c r="T243" i="15" s="1"/>
  <c r="U243" i="15" s="1"/>
  <c r="C243" i="15"/>
  <c r="D243" i="15" s="1"/>
  <c r="E243" i="15" s="1"/>
  <c r="F243" i="15" s="1"/>
  <c r="S242" i="15"/>
  <c r="T242" i="15" s="1"/>
  <c r="U242" i="15" s="1"/>
  <c r="R242" i="15"/>
  <c r="C242" i="15"/>
  <c r="D242" i="15" s="1"/>
  <c r="E242" i="15" s="1"/>
  <c r="F242" i="15" s="1"/>
  <c r="R241" i="15"/>
  <c r="S241" i="15" s="1"/>
  <c r="T241" i="15" s="1"/>
  <c r="U241" i="15" s="1"/>
  <c r="C241" i="15"/>
  <c r="D241" i="15" s="1"/>
  <c r="E241" i="15" s="1"/>
  <c r="F241" i="15" s="1"/>
  <c r="R240" i="15"/>
  <c r="S240" i="15" s="1"/>
  <c r="T240" i="15" s="1"/>
  <c r="U240" i="15" s="1"/>
  <c r="C240" i="15"/>
  <c r="D240" i="15" s="1"/>
  <c r="E240" i="15" s="1"/>
  <c r="F240" i="15" s="1"/>
  <c r="R239" i="15"/>
  <c r="S239" i="15" s="1"/>
  <c r="T239" i="15" s="1"/>
  <c r="U239" i="15" s="1"/>
  <c r="C239" i="15"/>
  <c r="D239" i="15" s="1"/>
  <c r="E239" i="15" s="1"/>
  <c r="F239" i="15" s="1"/>
  <c r="R238" i="15"/>
  <c r="S238" i="15" s="1"/>
  <c r="T238" i="15" s="1"/>
  <c r="U238" i="15" s="1"/>
  <c r="C238" i="15"/>
  <c r="D238" i="15" s="1"/>
  <c r="E238" i="15" s="1"/>
  <c r="F238" i="15" s="1"/>
  <c r="R237" i="15"/>
  <c r="S237" i="15" s="1"/>
  <c r="T237" i="15" s="1"/>
  <c r="U237" i="15" s="1"/>
  <c r="C237" i="15"/>
  <c r="D237" i="15" s="1"/>
  <c r="E237" i="15" s="1"/>
  <c r="F237" i="15" s="1"/>
  <c r="S236" i="15"/>
  <c r="T236" i="15" s="1"/>
  <c r="U236" i="15" s="1"/>
  <c r="R236" i="15"/>
  <c r="C236" i="15"/>
  <c r="D236" i="15" s="1"/>
  <c r="E236" i="15" s="1"/>
  <c r="F236" i="15" s="1"/>
  <c r="R235" i="15"/>
  <c r="S235" i="15" s="1"/>
  <c r="T235" i="15" s="1"/>
  <c r="U235" i="15" s="1"/>
  <c r="C235" i="15"/>
  <c r="D235" i="15" s="1"/>
  <c r="E235" i="15" s="1"/>
  <c r="F235" i="15" s="1"/>
  <c r="R234" i="15"/>
  <c r="S234" i="15" s="1"/>
  <c r="T234" i="15" s="1"/>
  <c r="U234" i="15" s="1"/>
  <c r="C234" i="15"/>
  <c r="D234" i="15" s="1"/>
  <c r="E234" i="15" s="1"/>
  <c r="F234" i="15" s="1"/>
  <c r="R233" i="15"/>
  <c r="S233" i="15" s="1"/>
  <c r="T233" i="15" s="1"/>
  <c r="U233" i="15" s="1"/>
  <c r="C233" i="15"/>
  <c r="H237" i="15" s="1"/>
  <c r="R232" i="15"/>
  <c r="S232" i="15" s="1"/>
  <c r="T232" i="15" s="1"/>
  <c r="U232" i="15" s="1"/>
  <c r="C232" i="15"/>
  <c r="D232" i="15" s="1"/>
  <c r="E232" i="15" s="1"/>
  <c r="F232" i="15" s="1"/>
  <c r="R231" i="15"/>
  <c r="S231" i="15" s="1"/>
  <c r="T231" i="15" s="1"/>
  <c r="U231" i="15" s="1"/>
  <c r="C231" i="15"/>
  <c r="D231" i="15" s="1"/>
  <c r="E231" i="15" s="1"/>
  <c r="F231" i="15" s="1"/>
  <c r="R230" i="15"/>
  <c r="S230" i="15" s="1"/>
  <c r="T230" i="15" s="1"/>
  <c r="U230" i="15" s="1"/>
  <c r="C230" i="15"/>
  <c r="D230" i="15" s="1"/>
  <c r="E230" i="15" s="1"/>
  <c r="F230" i="15" s="1"/>
  <c r="R229" i="15"/>
  <c r="S229" i="15" s="1"/>
  <c r="T229" i="15" s="1"/>
  <c r="U229" i="15" s="1"/>
  <c r="C229" i="15"/>
  <c r="D229" i="15" s="1"/>
  <c r="E229" i="15" s="1"/>
  <c r="F229" i="15" s="1"/>
  <c r="R228" i="15"/>
  <c r="S228" i="15" s="1"/>
  <c r="T228" i="15" s="1"/>
  <c r="U228" i="15" s="1"/>
  <c r="C228" i="15"/>
  <c r="D228" i="15" s="1"/>
  <c r="E228" i="15" s="1"/>
  <c r="F228" i="15" s="1"/>
  <c r="R227" i="15"/>
  <c r="S227" i="15" s="1"/>
  <c r="T227" i="15" s="1"/>
  <c r="U227" i="15" s="1"/>
  <c r="H227" i="15"/>
  <c r="C227" i="15"/>
  <c r="D227" i="15" s="1"/>
  <c r="E227" i="15" s="1"/>
  <c r="F227" i="15" s="1"/>
  <c r="R226" i="15"/>
  <c r="S226" i="15" s="1"/>
  <c r="T226" i="15" s="1"/>
  <c r="U226" i="15" s="1"/>
  <c r="C226" i="15"/>
  <c r="D226" i="15" s="1"/>
  <c r="E226" i="15" s="1"/>
  <c r="F226" i="15" s="1"/>
  <c r="R225" i="15"/>
  <c r="S225" i="15" s="1"/>
  <c r="T225" i="15" s="1"/>
  <c r="U225" i="15" s="1"/>
  <c r="C225" i="15"/>
  <c r="D225" i="15" s="1"/>
  <c r="E225" i="15" s="1"/>
  <c r="F225" i="15" s="1"/>
  <c r="R224" i="15"/>
  <c r="S224" i="15" s="1"/>
  <c r="T224" i="15" s="1"/>
  <c r="U224" i="15" s="1"/>
  <c r="C224" i="15"/>
  <c r="D224" i="15" s="1"/>
  <c r="E224" i="15" s="1"/>
  <c r="F224" i="15" s="1"/>
  <c r="R223" i="15"/>
  <c r="S223" i="15" s="1"/>
  <c r="T223" i="15" s="1"/>
  <c r="U223" i="15" s="1"/>
  <c r="C223" i="15"/>
  <c r="D223" i="15" s="1"/>
  <c r="E223" i="15" s="1"/>
  <c r="F223" i="15" s="1"/>
  <c r="R222" i="15"/>
  <c r="S222" i="15" s="1"/>
  <c r="T222" i="15" s="1"/>
  <c r="U222" i="15" s="1"/>
  <c r="C222" i="15"/>
  <c r="D222" i="15" s="1"/>
  <c r="E222" i="15" s="1"/>
  <c r="F222" i="15" s="1"/>
  <c r="R221" i="15"/>
  <c r="S221" i="15" s="1"/>
  <c r="T221" i="15" s="1"/>
  <c r="U221" i="15" s="1"/>
  <c r="C221" i="15"/>
  <c r="R220" i="15"/>
  <c r="S220" i="15" s="1"/>
  <c r="T220" i="15" s="1"/>
  <c r="U220" i="15" s="1"/>
  <c r="C220" i="15"/>
  <c r="D220" i="15" s="1"/>
  <c r="E220" i="15" s="1"/>
  <c r="F220" i="15" s="1"/>
  <c r="R219" i="15"/>
  <c r="S219" i="15" s="1"/>
  <c r="T219" i="15" s="1"/>
  <c r="U219" i="15" s="1"/>
  <c r="C219" i="15"/>
  <c r="D219" i="15" s="1"/>
  <c r="E219" i="15" s="1"/>
  <c r="F219" i="15" s="1"/>
  <c r="R218" i="15"/>
  <c r="S218" i="15" s="1"/>
  <c r="T218" i="15" s="1"/>
  <c r="U218" i="15" s="1"/>
  <c r="C218" i="15"/>
  <c r="D218" i="15" s="1"/>
  <c r="E218" i="15" s="1"/>
  <c r="F218" i="15" s="1"/>
  <c r="R217" i="15"/>
  <c r="S217" i="15" s="1"/>
  <c r="T217" i="15" s="1"/>
  <c r="U217" i="15" s="1"/>
  <c r="C217" i="15"/>
  <c r="R216" i="15"/>
  <c r="S216" i="15" s="1"/>
  <c r="T216" i="15" s="1"/>
  <c r="U216" i="15" s="1"/>
  <c r="C216" i="15"/>
  <c r="D216" i="15" s="1"/>
  <c r="E216" i="15" s="1"/>
  <c r="F216" i="15" s="1"/>
  <c r="R215" i="15"/>
  <c r="S215" i="15" s="1"/>
  <c r="T215" i="15" s="1"/>
  <c r="U215" i="15" s="1"/>
  <c r="C215" i="15"/>
  <c r="D215" i="15" s="1"/>
  <c r="E215" i="15" s="1"/>
  <c r="F215" i="15" s="1"/>
  <c r="S214" i="15"/>
  <c r="T214" i="15" s="1"/>
  <c r="U214" i="15" s="1"/>
  <c r="R214" i="15"/>
  <c r="C214" i="15"/>
  <c r="D214" i="15" s="1"/>
  <c r="E214" i="15" s="1"/>
  <c r="F214" i="15" s="1"/>
  <c r="R213" i="15"/>
  <c r="S213" i="15" s="1"/>
  <c r="T213" i="15" s="1"/>
  <c r="U213" i="15" s="1"/>
  <c r="C213" i="15"/>
  <c r="R212" i="15"/>
  <c r="S212" i="15" s="1"/>
  <c r="T212" i="15" s="1"/>
  <c r="U212" i="15" s="1"/>
  <c r="C212" i="15"/>
  <c r="D212" i="15" s="1"/>
  <c r="E212" i="15" s="1"/>
  <c r="F212" i="15" s="1"/>
  <c r="R211" i="15"/>
  <c r="S211" i="15" s="1"/>
  <c r="T211" i="15" s="1"/>
  <c r="U211" i="15" s="1"/>
  <c r="C211" i="15"/>
  <c r="D211" i="15" s="1"/>
  <c r="E211" i="15" s="1"/>
  <c r="F211" i="15" s="1"/>
  <c r="R210" i="15"/>
  <c r="S210" i="15" s="1"/>
  <c r="T210" i="15" s="1"/>
  <c r="U210" i="15" s="1"/>
  <c r="C210" i="15"/>
  <c r="D210" i="15" s="1"/>
  <c r="E210" i="15" s="1"/>
  <c r="F210" i="15" s="1"/>
  <c r="R209" i="15"/>
  <c r="S209" i="15" s="1"/>
  <c r="T209" i="15" s="1"/>
  <c r="U209" i="15" s="1"/>
  <c r="C209" i="15"/>
  <c r="R208" i="15"/>
  <c r="S208" i="15" s="1"/>
  <c r="T208" i="15" s="1"/>
  <c r="U208" i="15" s="1"/>
  <c r="C208" i="15"/>
  <c r="D208" i="15" s="1"/>
  <c r="E208" i="15" s="1"/>
  <c r="F208" i="15" s="1"/>
  <c r="R207" i="15"/>
  <c r="S207" i="15" s="1"/>
  <c r="T207" i="15" s="1"/>
  <c r="U207" i="15" s="1"/>
  <c r="C207" i="15"/>
  <c r="D207" i="15" s="1"/>
  <c r="E207" i="15" s="1"/>
  <c r="F207" i="15" s="1"/>
  <c r="R206" i="15"/>
  <c r="S206" i="15" s="1"/>
  <c r="T206" i="15" s="1"/>
  <c r="U206" i="15" s="1"/>
  <c r="C206" i="15"/>
  <c r="D206" i="15" s="1"/>
  <c r="E206" i="15" s="1"/>
  <c r="F206" i="15" s="1"/>
  <c r="R205" i="15"/>
  <c r="S205" i="15" s="1"/>
  <c r="T205" i="15" s="1"/>
  <c r="U205" i="15" s="1"/>
  <c r="C205" i="15"/>
  <c r="R204" i="15"/>
  <c r="S204" i="15" s="1"/>
  <c r="T204" i="15" s="1"/>
  <c r="U204" i="15" s="1"/>
  <c r="C204" i="15"/>
  <c r="D204" i="15" s="1"/>
  <c r="E204" i="15" s="1"/>
  <c r="F204" i="15" s="1"/>
  <c r="R203" i="15"/>
  <c r="S203" i="15" s="1"/>
  <c r="T203" i="15" s="1"/>
  <c r="U203" i="15" s="1"/>
  <c r="C203" i="15"/>
  <c r="D203" i="15" s="1"/>
  <c r="E203" i="15" s="1"/>
  <c r="F203" i="15" s="1"/>
  <c r="R202" i="15"/>
  <c r="S202" i="15" s="1"/>
  <c r="T202" i="15" s="1"/>
  <c r="U202" i="15" s="1"/>
  <c r="C202" i="15"/>
  <c r="D202" i="15" s="1"/>
  <c r="E202" i="15" s="1"/>
  <c r="F202" i="15" s="1"/>
  <c r="R201" i="15"/>
  <c r="S201" i="15" s="1"/>
  <c r="T201" i="15" s="1"/>
  <c r="U201" i="15" s="1"/>
  <c r="C201" i="15"/>
  <c r="T200" i="15"/>
  <c r="U200" i="15" s="1"/>
  <c r="R200" i="15"/>
  <c r="S200" i="15" s="1"/>
  <c r="C200" i="15"/>
  <c r="D200" i="15" s="1"/>
  <c r="E200" i="15" s="1"/>
  <c r="F200" i="15" s="1"/>
  <c r="R199" i="15"/>
  <c r="S199" i="15" s="1"/>
  <c r="T199" i="15" s="1"/>
  <c r="U199" i="15" s="1"/>
  <c r="C199" i="15"/>
  <c r="D199" i="15" s="1"/>
  <c r="E199" i="15" s="1"/>
  <c r="F199" i="15" s="1"/>
  <c r="R198" i="15"/>
  <c r="S198" i="15" s="1"/>
  <c r="T198" i="15" s="1"/>
  <c r="U198" i="15" s="1"/>
  <c r="D198" i="15"/>
  <c r="E198" i="15" s="1"/>
  <c r="F198" i="15" s="1"/>
  <c r="C198" i="15"/>
  <c r="S197" i="15"/>
  <c r="T197" i="15" s="1"/>
  <c r="U197" i="15" s="1"/>
  <c r="R197" i="15"/>
  <c r="C197" i="15"/>
  <c r="R196" i="15"/>
  <c r="S196" i="15" s="1"/>
  <c r="T196" i="15" s="1"/>
  <c r="U196" i="15" s="1"/>
  <c r="C196" i="15"/>
  <c r="D196" i="15" s="1"/>
  <c r="E196" i="15" s="1"/>
  <c r="F196" i="15" s="1"/>
  <c r="R195" i="15"/>
  <c r="S195" i="15" s="1"/>
  <c r="T195" i="15" s="1"/>
  <c r="U195" i="15" s="1"/>
  <c r="C195" i="15"/>
  <c r="D195" i="15" s="1"/>
  <c r="E195" i="15" s="1"/>
  <c r="F195" i="15" s="1"/>
  <c r="R194" i="15"/>
  <c r="S194" i="15" s="1"/>
  <c r="T194" i="15" s="1"/>
  <c r="U194" i="15" s="1"/>
  <c r="C194" i="15"/>
  <c r="R193" i="15"/>
  <c r="S193" i="15" s="1"/>
  <c r="T193" i="15" s="1"/>
  <c r="U193" i="15" s="1"/>
  <c r="C193" i="15"/>
  <c r="R192" i="15"/>
  <c r="S192" i="15" s="1"/>
  <c r="T192" i="15" s="1"/>
  <c r="U192" i="15" s="1"/>
  <c r="C192" i="15"/>
  <c r="D192" i="15" s="1"/>
  <c r="E192" i="15" s="1"/>
  <c r="F192" i="15" s="1"/>
  <c r="R191" i="15"/>
  <c r="S191" i="15" s="1"/>
  <c r="T191" i="15" s="1"/>
  <c r="U191" i="15" s="1"/>
  <c r="C191" i="15"/>
  <c r="R190" i="15"/>
  <c r="S190" i="15" s="1"/>
  <c r="T190" i="15" s="1"/>
  <c r="U190" i="15" s="1"/>
  <c r="C190" i="15"/>
  <c r="D190" i="15" s="1"/>
  <c r="E190" i="15" s="1"/>
  <c r="F190" i="15" s="1"/>
  <c r="R189" i="15"/>
  <c r="S189" i="15" s="1"/>
  <c r="T189" i="15" s="1"/>
  <c r="U189" i="15" s="1"/>
  <c r="C189" i="15"/>
  <c r="R188" i="15"/>
  <c r="S188" i="15" s="1"/>
  <c r="T188" i="15" s="1"/>
  <c r="U188" i="15" s="1"/>
  <c r="C188" i="15"/>
  <c r="D188" i="15" s="1"/>
  <c r="E188" i="15" s="1"/>
  <c r="F188" i="15" s="1"/>
  <c r="R187" i="15"/>
  <c r="S187" i="15" s="1"/>
  <c r="T187" i="15" s="1"/>
  <c r="U187" i="15" s="1"/>
  <c r="C187" i="15"/>
  <c r="D187" i="15" s="1"/>
  <c r="E187" i="15" s="1"/>
  <c r="F187" i="15" s="1"/>
  <c r="R186" i="15"/>
  <c r="S186" i="15" s="1"/>
  <c r="T186" i="15" s="1"/>
  <c r="U186" i="15" s="1"/>
  <c r="C186" i="15"/>
  <c r="D186" i="15" s="1"/>
  <c r="E186" i="15" s="1"/>
  <c r="F186" i="15" s="1"/>
  <c r="R185" i="15"/>
  <c r="S185" i="15" s="1"/>
  <c r="T185" i="15" s="1"/>
  <c r="U185" i="15" s="1"/>
  <c r="C185" i="15"/>
  <c r="R184" i="15"/>
  <c r="S184" i="15" s="1"/>
  <c r="T184" i="15" s="1"/>
  <c r="U184" i="15" s="1"/>
  <c r="C184" i="15"/>
  <c r="D184" i="15" s="1"/>
  <c r="E184" i="15" s="1"/>
  <c r="F184" i="15" s="1"/>
  <c r="R183" i="15"/>
  <c r="S183" i="15" s="1"/>
  <c r="T183" i="15" s="1"/>
  <c r="U183" i="15" s="1"/>
  <c r="C183" i="15"/>
  <c r="D183" i="15" s="1"/>
  <c r="E183" i="15" s="1"/>
  <c r="F183" i="15" s="1"/>
  <c r="R182" i="15"/>
  <c r="S182" i="15" s="1"/>
  <c r="T182" i="15" s="1"/>
  <c r="U182" i="15" s="1"/>
  <c r="C182" i="15"/>
  <c r="D182" i="15" s="1"/>
  <c r="E182" i="15" s="1"/>
  <c r="F182" i="15" s="1"/>
  <c r="R181" i="15"/>
  <c r="S181" i="15" s="1"/>
  <c r="T181" i="15" s="1"/>
  <c r="U181" i="15" s="1"/>
  <c r="C181" i="15"/>
  <c r="R180" i="15"/>
  <c r="S180" i="15" s="1"/>
  <c r="T180" i="15" s="1"/>
  <c r="U180" i="15" s="1"/>
  <c r="C180" i="15"/>
  <c r="D180" i="15" s="1"/>
  <c r="E180" i="15" s="1"/>
  <c r="F180" i="15" s="1"/>
  <c r="R179" i="15"/>
  <c r="S179" i="15" s="1"/>
  <c r="T179" i="15" s="1"/>
  <c r="U179" i="15" s="1"/>
  <c r="C179" i="15"/>
  <c r="D179" i="15" s="1"/>
  <c r="E179" i="15" s="1"/>
  <c r="F179" i="15" s="1"/>
  <c r="R178" i="15"/>
  <c r="S178" i="15" s="1"/>
  <c r="T178" i="15" s="1"/>
  <c r="U178" i="15" s="1"/>
  <c r="C178" i="15"/>
  <c r="R177" i="15"/>
  <c r="S177" i="15" s="1"/>
  <c r="T177" i="15" s="1"/>
  <c r="U177" i="15" s="1"/>
  <c r="C177" i="15"/>
  <c r="H182" i="15" s="1"/>
  <c r="R176" i="15"/>
  <c r="S176" i="15" s="1"/>
  <c r="T176" i="15" s="1"/>
  <c r="U176" i="15" s="1"/>
  <c r="C176" i="15"/>
  <c r="D176" i="15" s="1"/>
  <c r="E176" i="15" s="1"/>
  <c r="F176" i="15" s="1"/>
  <c r="R175" i="15"/>
  <c r="S175" i="15" s="1"/>
  <c r="T175" i="15" s="1"/>
  <c r="U175" i="15" s="1"/>
  <c r="C175" i="15"/>
  <c r="S174" i="15"/>
  <c r="T174" i="15" s="1"/>
  <c r="U174" i="15" s="1"/>
  <c r="R174" i="15"/>
  <c r="C174" i="15"/>
  <c r="D174" i="15" s="1"/>
  <c r="E174" i="15" s="1"/>
  <c r="F174" i="15" s="1"/>
  <c r="R173" i="15"/>
  <c r="S173" i="15" s="1"/>
  <c r="T173" i="15" s="1"/>
  <c r="U173" i="15" s="1"/>
  <c r="C173" i="15"/>
  <c r="R172" i="15"/>
  <c r="S172" i="15" s="1"/>
  <c r="T172" i="15" s="1"/>
  <c r="U172" i="15" s="1"/>
  <c r="C172" i="15"/>
  <c r="D172" i="15" s="1"/>
  <c r="E172" i="15" s="1"/>
  <c r="F172" i="15" s="1"/>
  <c r="R171" i="15"/>
  <c r="S171" i="15" s="1"/>
  <c r="T171" i="15" s="1"/>
  <c r="U171" i="15" s="1"/>
  <c r="C171" i="15"/>
  <c r="D171" i="15" s="1"/>
  <c r="E171" i="15" s="1"/>
  <c r="F171" i="15" s="1"/>
  <c r="R170" i="15"/>
  <c r="S170" i="15" s="1"/>
  <c r="T170" i="15" s="1"/>
  <c r="U170" i="15" s="1"/>
  <c r="C170" i="15"/>
  <c r="D170" i="15" s="1"/>
  <c r="E170" i="15" s="1"/>
  <c r="F170" i="15" s="1"/>
  <c r="R169" i="15"/>
  <c r="S169" i="15" s="1"/>
  <c r="T169" i="15" s="1"/>
  <c r="U169" i="15" s="1"/>
  <c r="C169" i="15"/>
  <c r="R168" i="15"/>
  <c r="S168" i="15" s="1"/>
  <c r="T168" i="15" s="1"/>
  <c r="U168" i="15" s="1"/>
  <c r="C168" i="15"/>
  <c r="S167" i="15"/>
  <c r="T167" i="15" s="1"/>
  <c r="U167" i="15" s="1"/>
  <c r="R167" i="15"/>
  <c r="C167" i="15"/>
  <c r="D167" i="15" s="1"/>
  <c r="E167" i="15" s="1"/>
  <c r="F167" i="15" s="1"/>
  <c r="R166" i="15"/>
  <c r="S166" i="15" s="1"/>
  <c r="T166" i="15" s="1"/>
  <c r="U166" i="15" s="1"/>
  <c r="C166" i="15"/>
  <c r="D166" i="15" s="1"/>
  <c r="E166" i="15" s="1"/>
  <c r="F166" i="15" s="1"/>
  <c r="R165" i="15"/>
  <c r="S165" i="15" s="1"/>
  <c r="T165" i="15" s="1"/>
  <c r="U165" i="15" s="1"/>
  <c r="C165" i="15"/>
  <c r="R164" i="15"/>
  <c r="S164" i="15" s="1"/>
  <c r="T164" i="15" s="1"/>
  <c r="U164" i="15" s="1"/>
  <c r="C164" i="15"/>
  <c r="R163" i="15"/>
  <c r="S163" i="15" s="1"/>
  <c r="T163" i="15" s="1"/>
  <c r="U163" i="15" s="1"/>
  <c r="C163" i="15"/>
  <c r="D163" i="15" s="1"/>
  <c r="E163" i="15" s="1"/>
  <c r="F163" i="15" s="1"/>
  <c r="R162" i="15"/>
  <c r="S162" i="15" s="1"/>
  <c r="T162" i="15" s="1"/>
  <c r="U162" i="15" s="1"/>
  <c r="C162" i="15"/>
  <c r="D162" i="15" s="1"/>
  <c r="E162" i="15" s="1"/>
  <c r="F162" i="15" s="1"/>
  <c r="R161" i="15"/>
  <c r="S161" i="15" s="1"/>
  <c r="T161" i="15" s="1"/>
  <c r="U161" i="15" s="1"/>
  <c r="C161" i="15"/>
  <c r="D161" i="15" s="1"/>
  <c r="E161" i="15" s="1"/>
  <c r="F161" i="15" s="1"/>
  <c r="R160" i="15"/>
  <c r="S160" i="15" s="1"/>
  <c r="T160" i="15" s="1"/>
  <c r="U160" i="15" s="1"/>
  <c r="C160" i="15"/>
  <c r="D160" i="15" s="1"/>
  <c r="E160" i="15" s="1"/>
  <c r="F160" i="15" s="1"/>
  <c r="S159" i="15"/>
  <c r="T159" i="15" s="1"/>
  <c r="U159" i="15" s="1"/>
  <c r="R159" i="15"/>
  <c r="C159" i="15"/>
  <c r="D159" i="15" s="1"/>
  <c r="E159" i="15" s="1"/>
  <c r="F159" i="15" s="1"/>
  <c r="R158" i="15"/>
  <c r="S158" i="15" s="1"/>
  <c r="T158" i="15" s="1"/>
  <c r="U158" i="15" s="1"/>
  <c r="C158" i="15"/>
  <c r="D158" i="15" s="1"/>
  <c r="E158" i="15" s="1"/>
  <c r="F158" i="15" s="1"/>
  <c r="R157" i="15"/>
  <c r="S157" i="15" s="1"/>
  <c r="T157" i="15" s="1"/>
  <c r="U157" i="15" s="1"/>
  <c r="E157" i="15"/>
  <c r="F157" i="15" s="1"/>
  <c r="C157" i="15"/>
  <c r="D157" i="15" s="1"/>
  <c r="R156" i="15"/>
  <c r="S156" i="15" s="1"/>
  <c r="T156" i="15" s="1"/>
  <c r="U156" i="15" s="1"/>
  <c r="C156" i="15"/>
  <c r="D156" i="15" s="1"/>
  <c r="E156" i="15" s="1"/>
  <c r="F156" i="15" s="1"/>
  <c r="R155" i="15"/>
  <c r="S155" i="15" s="1"/>
  <c r="T155" i="15" s="1"/>
  <c r="U155" i="15" s="1"/>
  <c r="C155" i="15"/>
  <c r="D155" i="15" s="1"/>
  <c r="E155" i="15" s="1"/>
  <c r="F155" i="15" s="1"/>
  <c r="R154" i="15"/>
  <c r="S154" i="15" s="1"/>
  <c r="T154" i="15" s="1"/>
  <c r="U154" i="15" s="1"/>
  <c r="C154" i="15"/>
  <c r="R153" i="15"/>
  <c r="S153" i="15" s="1"/>
  <c r="T153" i="15" s="1"/>
  <c r="U153" i="15" s="1"/>
  <c r="C153" i="15"/>
  <c r="D153" i="15" s="1"/>
  <c r="E153" i="15" s="1"/>
  <c r="F153" i="15" s="1"/>
  <c r="R152" i="15"/>
  <c r="S152" i="15" s="1"/>
  <c r="T152" i="15" s="1"/>
  <c r="U152" i="15" s="1"/>
  <c r="C152" i="15"/>
  <c r="D152" i="15" s="1"/>
  <c r="E152" i="15" s="1"/>
  <c r="F152" i="15" s="1"/>
  <c r="R151" i="15"/>
  <c r="S151" i="15" s="1"/>
  <c r="T151" i="15" s="1"/>
  <c r="U151" i="15" s="1"/>
  <c r="C151" i="15"/>
  <c r="D151" i="15" s="1"/>
  <c r="E151" i="15" s="1"/>
  <c r="F151" i="15" s="1"/>
  <c r="R150" i="15"/>
  <c r="S150" i="15" s="1"/>
  <c r="T150" i="15" s="1"/>
  <c r="U150" i="15" s="1"/>
  <c r="C150" i="15"/>
  <c r="R149" i="15"/>
  <c r="S149" i="15" s="1"/>
  <c r="T149" i="15" s="1"/>
  <c r="U149" i="15" s="1"/>
  <c r="C149" i="15"/>
  <c r="D149" i="15" s="1"/>
  <c r="E149" i="15" s="1"/>
  <c r="F149" i="15" s="1"/>
  <c r="R148" i="15"/>
  <c r="S148" i="15" s="1"/>
  <c r="T148" i="15" s="1"/>
  <c r="U148" i="15" s="1"/>
  <c r="C148" i="15"/>
  <c r="D148" i="15" s="1"/>
  <c r="E148" i="15" s="1"/>
  <c r="F148" i="15" s="1"/>
  <c r="R147" i="15"/>
  <c r="S147" i="15" s="1"/>
  <c r="T147" i="15" s="1"/>
  <c r="U147" i="15" s="1"/>
  <c r="C147" i="15"/>
  <c r="D147" i="15" s="1"/>
  <c r="E147" i="15" s="1"/>
  <c r="F147" i="15" s="1"/>
  <c r="R146" i="15"/>
  <c r="S146" i="15" s="1"/>
  <c r="T146" i="15" s="1"/>
  <c r="U146" i="15" s="1"/>
  <c r="C146" i="15"/>
  <c r="R145" i="15"/>
  <c r="S145" i="15" s="1"/>
  <c r="T145" i="15" s="1"/>
  <c r="U145" i="15" s="1"/>
  <c r="C145" i="15"/>
  <c r="D145" i="15" s="1"/>
  <c r="E145" i="15" s="1"/>
  <c r="F145" i="15" s="1"/>
  <c r="R144" i="15"/>
  <c r="S144" i="15" s="1"/>
  <c r="T144" i="15" s="1"/>
  <c r="U144" i="15" s="1"/>
  <c r="C144" i="15"/>
  <c r="D144" i="15" s="1"/>
  <c r="E144" i="15" s="1"/>
  <c r="F144" i="15" s="1"/>
  <c r="R143" i="15"/>
  <c r="S143" i="15" s="1"/>
  <c r="T143" i="15" s="1"/>
  <c r="U143" i="15" s="1"/>
  <c r="C143" i="15"/>
  <c r="D143" i="15" s="1"/>
  <c r="E143" i="15" s="1"/>
  <c r="F143" i="15" s="1"/>
  <c r="R142" i="15"/>
  <c r="S142" i="15" s="1"/>
  <c r="T142" i="15" s="1"/>
  <c r="U142" i="15" s="1"/>
  <c r="C142" i="15"/>
  <c r="D142" i="15" s="1"/>
  <c r="E142" i="15" s="1"/>
  <c r="F142" i="15" s="1"/>
  <c r="R141" i="15"/>
  <c r="S141" i="15" s="1"/>
  <c r="T141" i="15" s="1"/>
  <c r="U141" i="15" s="1"/>
  <c r="C141" i="15"/>
  <c r="D141" i="15" s="1"/>
  <c r="E141" i="15" s="1"/>
  <c r="F141" i="15" s="1"/>
  <c r="R140" i="15"/>
  <c r="S140" i="15" s="1"/>
  <c r="T140" i="15" s="1"/>
  <c r="U140" i="15" s="1"/>
  <c r="C140" i="15"/>
  <c r="R139" i="15"/>
  <c r="S139" i="15" s="1"/>
  <c r="T139" i="15" s="1"/>
  <c r="U139" i="15" s="1"/>
  <c r="C139" i="15"/>
  <c r="D139" i="15" s="1"/>
  <c r="E139" i="15" s="1"/>
  <c r="F139" i="15" s="1"/>
  <c r="R138" i="15"/>
  <c r="S138" i="15" s="1"/>
  <c r="T138" i="15" s="1"/>
  <c r="U138" i="15" s="1"/>
  <c r="H138" i="15"/>
  <c r="C138" i="15"/>
  <c r="S137" i="15"/>
  <c r="T137" i="15" s="1"/>
  <c r="U137" i="15" s="1"/>
  <c r="R137" i="15"/>
  <c r="D137" i="15"/>
  <c r="E137" i="15" s="1"/>
  <c r="F137" i="15" s="1"/>
  <c r="C137" i="15"/>
  <c r="R136" i="15"/>
  <c r="S136" i="15" s="1"/>
  <c r="T136" i="15" s="1"/>
  <c r="U136" i="15" s="1"/>
  <c r="C136" i="15"/>
  <c r="D136" i="15" s="1"/>
  <c r="E136" i="15" s="1"/>
  <c r="F136" i="15" s="1"/>
  <c r="R135" i="15"/>
  <c r="S135" i="15" s="1"/>
  <c r="T135" i="15" s="1"/>
  <c r="U135" i="15" s="1"/>
  <c r="C135" i="15"/>
  <c r="R134" i="15"/>
  <c r="S134" i="15" s="1"/>
  <c r="T134" i="15" s="1"/>
  <c r="U134" i="15" s="1"/>
  <c r="C134" i="15"/>
  <c r="D134" i="15" s="1"/>
  <c r="E134" i="15" s="1"/>
  <c r="F134" i="15" s="1"/>
  <c r="R133" i="15"/>
  <c r="S133" i="15" s="1"/>
  <c r="T133" i="15" s="1"/>
  <c r="U133" i="15" s="1"/>
  <c r="C133" i="15"/>
  <c r="D133" i="15" s="1"/>
  <c r="E133" i="15" s="1"/>
  <c r="F133" i="15" s="1"/>
  <c r="R132" i="15"/>
  <c r="S132" i="15" s="1"/>
  <c r="T132" i="15" s="1"/>
  <c r="U132" i="15" s="1"/>
  <c r="C132" i="15"/>
  <c r="D132" i="15" s="1"/>
  <c r="E132" i="15" s="1"/>
  <c r="F132" i="15" s="1"/>
  <c r="R131" i="15"/>
  <c r="S131" i="15" s="1"/>
  <c r="T131" i="15" s="1"/>
  <c r="U131" i="15" s="1"/>
  <c r="C131" i="15"/>
  <c r="R130" i="15"/>
  <c r="S130" i="15" s="1"/>
  <c r="T130" i="15" s="1"/>
  <c r="U130" i="15" s="1"/>
  <c r="C130" i="15"/>
  <c r="D130" i="15" s="1"/>
  <c r="E130" i="15" s="1"/>
  <c r="F130" i="15" s="1"/>
  <c r="R129" i="15"/>
  <c r="S129" i="15" s="1"/>
  <c r="T129" i="15" s="1"/>
  <c r="U129" i="15" s="1"/>
  <c r="C129" i="15"/>
  <c r="R128" i="15"/>
  <c r="S128" i="15" s="1"/>
  <c r="T128" i="15" s="1"/>
  <c r="U128" i="15" s="1"/>
  <c r="C128" i="15"/>
  <c r="D128" i="15" s="1"/>
  <c r="E128" i="15" s="1"/>
  <c r="F128" i="15" s="1"/>
  <c r="S127" i="15"/>
  <c r="T127" i="15" s="1"/>
  <c r="U127" i="15" s="1"/>
  <c r="R127" i="15"/>
  <c r="D127" i="15"/>
  <c r="E127" i="15" s="1"/>
  <c r="F127" i="15" s="1"/>
  <c r="C127" i="15"/>
  <c r="R126" i="15"/>
  <c r="S126" i="15" s="1"/>
  <c r="T126" i="15" s="1"/>
  <c r="U126" i="15" s="1"/>
  <c r="C126" i="15"/>
  <c r="D126" i="15" s="1"/>
  <c r="E126" i="15" s="1"/>
  <c r="F126" i="15" s="1"/>
  <c r="R125" i="15"/>
  <c r="S125" i="15" s="1"/>
  <c r="T125" i="15" s="1"/>
  <c r="U125" i="15" s="1"/>
  <c r="C125" i="15"/>
  <c r="R124" i="15"/>
  <c r="S124" i="15" s="1"/>
  <c r="T124" i="15" s="1"/>
  <c r="U124" i="15" s="1"/>
  <c r="C124" i="15"/>
  <c r="D124" i="15" s="1"/>
  <c r="E124" i="15" s="1"/>
  <c r="F124" i="15" s="1"/>
  <c r="R123" i="15"/>
  <c r="S123" i="15" s="1"/>
  <c r="T123" i="15" s="1"/>
  <c r="U123" i="15" s="1"/>
  <c r="C123" i="15"/>
  <c r="H128" i="15" s="1"/>
  <c r="S122" i="15"/>
  <c r="T122" i="15" s="1"/>
  <c r="U122" i="15" s="1"/>
  <c r="R122" i="15"/>
  <c r="D122" i="15"/>
  <c r="E122" i="15" s="1"/>
  <c r="F122" i="15" s="1"/>
  <c r="C122" i="15"/>
  <c r="R121" i="15"/>
  <c r="S121" i="15" s="1"/>
  <c r="T121" i="15" s="1"/>
  <c r="U121" i="15" s="1"/>
  <c r="C121" i="15"/>
  <c r="R120" i="15"/>
  <c r="S120" i="15" s="1"/>
  <c r="T120" i="15" s="1"/>
  <c r="U120" i="15" s="1"/>
  <c r="C120" i="15"/>
  <c r="D120" i="15" s="1"/>
  <c r="E120" i="15" s="1"/>
  <c r="F120" i="15" s="1"/>
  <c r="R119" i="15"/>
  <c r="S119" i="15" s="1"/>
  <c r="T119" i="15" s="1"/>
  <c r="U119" i="15" s="1"/>
  <c r="C119" i="15"/>
  <c r="D119" i="15" s="1"/>
  <c r="E119" i="15" s="1"/>
  <c r="F119" i="15" s="1"/>
  <c r="S118" i="15"/>
  <c r="T118" i="15" s="1"/>
  <c r="U118" i="15" s="1"/>
  <c r="R118" i="15"/>
  <c r="C118" i="15"/>
  <c r="D118" i="15" s="1"/>
  <c r="E118" i="15" s="1"/>
  <c r="F118" i="15" s="1"/>
  <c r="R117" i="15"/>
  <c r="S117" i="15" s="1"/>
  <c r="T117" i="15" s="1"/>
  <c r="U117" i="15" s="1"/>
  <c r="C117" i="15"/>
  <c r="R116" i="15"/>
  <c r="S116" i="15" s="1"/>
  <c r="T116" i="15" s="1"/>
  <c r="U116" i="15" s="1"/>
  <c r="C116" i="15"/>
  <c r="D116" i="15" s="1"/>
  <c r="E116" i="15" s="1"/>
  <c r="F116" i="15" s="1"/>
  <c r="R115" i="15"/>
  <c r="S115" i="15" s="1"/>
  <c r="T115" i="15" s="1"/>
  <c r="U115" i="15" s="1"/>
  <c r="C115" i="15"/>
  <c r="D115" i="15" s="1"/>
  <c r="E115" i="15" s="1"/>
  <c r="F115" i="15" s="1"/>
  <c r="R114" i="15"/>
  <c r="S114" i="15" s="1"/>
  <c r="T114" i="15" s="1"/>
  <c r="U114" i="15" s="1"/>
  <c r="C114" i="15"/>
  <c r="R113" i="15"/>
  <c r="S113" i="15" s="1"/>
  <c r="T113" i="15" s="1"/>
  <c r="U113" i="15" s="1"/>
  <c r="C113" i="15"/>
  <c r="R112" i="15"/>
  <c r="S112" i="15" s="1"/>
  <c r="T112" i="15" s="1"/>
  <c r="U112" i="15" s="1"/>
  <c r="C112" i="15"/>
  <c r="D112" i="15" s="1"/>
  <c r="E112" i="15" s="1"/>
  <c r="F112" i="15" s="1"/>
  <c r="S111" i="15"/>
  <c r="T111" i="15" s="1"/>
  <c r="U111" i="15" s="1"/>
  <c r="R111" i="15"/>
  <c r="C111" i="15"/>
  <c r="D111" i="15" s="1"/>
  <c r="E111" i="15" s="1"/>
  <c r="F111" i="15" s="1"/>
  <c r="R110" i="15"/>
  <c r="S110" i="15" s="1"/>
  <c r="T110" i="15" s="1"/>
  <c r="U110" i="15" s="1"/>
  <c r="C110" i="15"/>
  <c r="R109" i="15"/>
  <c r="S109" i="15" s="1"/>
  <c r="T109" i="15" s="1"/>
  <c r="U109" i="15" s="1"/>
  <c r="C109" i="15"/>
  <c r="R108" i="15"/>
  <c r="S108" i="15" s="1"/>
  <c r="T108" i="15" s="1"/>
  <c r="U108" i="15" s="1"/>
  <c r="C108" i="15"/>
  <c r="D108" i="15" s="1"/>
  <c r="E108" i="15" s="1"/>
  <c r="F108" i="15" s="1"/>
  <c r="R107" i="15"/>
  <c r="S107" i="15" s="1"/>
  <c r="T107" i="15" s="1"/>
  <c r="U107" i="15" s="1"/>
  <c r="C107" i="15"/>
  <c r="D107" i="15" s="1"/>
  <c r="E107" i="15" s="1"/>
  <c r="F107" i="15" s="1"/>
  <c r="R106" i="15"/>
  <c r="S106" i="15" s="1"/>
  <c r="T106" i="15" s="1"/>
  <c r="U106" i="15" s="1"/>
  <c r="C106" i="15"/>
  <c r="D106" i="15" s="1"/>
  <c r="E106" i="15" s="1"/>
  <c r="F106" i="15" s="1"/>
  <c r="R105" i="15"/>
  <c r="S105" i="15" s="1"/>
  <c r="T105" i="15" s="1"/>
  <c r="U105" i="15" s="1"/>
  <c r="C105" i="15"/>
  <c r="R104" i="15"/>
  <c r="S104" i="15" s="1"/>
  <c r="T104" i="15" s="1"/>
  <c r="U104" i="15" s="1"/>
  <c r="C104" i="15"/>
  <c r="D104" i="15" s="1"/>
  <c r="E104" i="15" s="1"/>
  <c r="F104" i="15" s="1"/>
  <c r="R103" i="15"/>
  <c r="S103" i="15" s="1"/>
  <c r="T103" i="15" s="1"/>
  <c r="U103" i="15" s="1"/>
  <c r="C103" i="15"/>
  <c r="D103" i="15" s="1"/>
  <c r="E103" i="15" s="1"/>
  <c r="F103" i="15" s="1"/>
  <c r="R102" i="15"/>
  <c r="S102" i="15" s="1"/>
  <c r="T102" i="15" s="1"/>
  <c r="U102" i="15" s="1"/>
  <c r="C102" i="15"/>
  <c r="D102" i="15" s="1"/>
  <c r="E102" i="15" s="1"/>
  <c r="F102" i="15" s="1"/>
  <c r="R101" i="15"/>
  <c r="S101" i="15" s="1"/>
  <c r="T101" i="15" s="1"/>
  <c r="U101" i="15" s="1"/>
  <c r="C101" i="15"/>
  <c r="R100" i="15"/>
  <c r="S100" i="15" s="1"/>
  <c r="T100" i="15" s="1"/>
  <c r="U100" i="15" s="1"/>
  <c r="D100" i="15"/>
  <c r="E100" i="15" s="1"/>
  <c r="F100" i="15" s="1"/>
  <c r="C100" i="15"/>
  <c r="R99" i="15"/>
  <c r="S99" i="15" s="1"/>
  <c r="T99" i="15" s="1"/>
  <c r="U99" i="15" s="1"/>
  <c r="C99" i="15"/>
  <c r="R98" i="15"/>
  <c r="S98" i="15" s="1"/>
  <c r="T98" i="15" s="1"/>
  <c r="U98" i="15" s="1"/>
  <c r="C98" i="15"/>
  <c r="R97" i="15"/>
  <c r="S97" i="15" s="1"/>
  <c r="T97" i="15" s="1"/>
  <c r="U97" i="15" s="1"/>
  <c r="C97" i="15"/>
  <c r="R96" i="15"/>
  <c r="S96" i="15" s="1"/>
  <c r="T96" i="15" s="1"/>
  <c r="U96" i="15" s="1"/>
  <c r="C96" i="15"/>
  <c r="D96" i="15" s="1"/>
  <c r="E96" i="15" s="1"/>
  <c r="F96" i="15" s="1"/>
  <c r="R95" i="15"/>
  <c r="S95" i="15" s="1"/>
  <c r="T95" i="15" s="1"/>
  <c r="U95" i="15" s="1"/>
  <c r="C95" i="15"/>
  <c r="D95" i="15" s="1"/>
  <c r="E95" i="15" s="1"/>
  <c r="F95" i="15" s="1"/>
  <c r="R94" i="15"/>
  <c r="S94" i="15" s="1"/>
  <c r="T94" i="15" s="1"/>
  <c r="U94" i="15" s="1"/>
  <c r="C94" i="15"/>
  <c r="D94" i="15" s="1"/>
  <c r="E94" i="15" s="1"/>
  <c r="F94" i="15" s="1"/>
  <c r="R93" i="15"/>
  <c r="S93" i="15" s="1"/>
  <c r="T93" i="15" s="1"/>
  <c r="U93" i="15" s="1"/>
  <c r="C93" i="15"/>
  <c r="R92" i="15"/>
  <c r="S92" i="15" s="1"/>
  <c r="T92" i="15" s="1"/>
  <c r="U92" i="15" s="1"/>
  <c r="C92" i="15"/>
  <c r="D92" i="15" s="1"/>
  <c r="E92" i="15" s="1"/>
  <c r="F92" i="15" s="1"/>
  <c r="R91" i="15"/>
  <c r="S91" i="15" s="1"/>
  <c r="T91" i="15" s="1"/>
  <c r="U91" i="15" s="1"/>
  <c r="C91" i="15"/>
  <c r="R90" i="15"/>
  <c r="S90" i="15" s="1"/>
  <c r="T90" i="15" s="1"/>
  <c r="U90" i="15" s="1"/>
  <c r="C90" i="15"/>
  <c r="D90" i="15" s="1"/>
  <c r="E90" i="15" s="1"/>
  <c r="F90" i="15" s="1"/>
  <c r="R89" i="15"/>
  <c r="S89" i="15" s="1"/>
  <c r="T89" i="15" s="1"/>
  <c r="U89" i="15" s="1"/>
  <c r="C89" i="15"/>
  <c r="R88" i="15"/>
  <c r="S88" i="15" s="1"/>
  <c r="T88" i="15" s="1"/>
  <c r="U88" i="15" s="1"/>
  <c r="C88" i="15"/>
  <c r="D88" i="15" s="1"/>
  <c r="E88" i="15" s="1"/>
  <c r="F88" i="15" s="1"/>
  <c r="R87" i="15"/>
  <c r="S87" i="15" s="1"/>
  <c r="T87" i="15" s="1"/>
  <c r="U87" i="15" s="1"/>
  <c r="C87" i="15"/>
  <c r="D87" i="15" s="1"/>
  <c r="E87" i="15" s="1"/>
  <c r="F87" i="15" s="1"/>
  <c r="R86" i="15"/>
  <c r="S86" i="15" s="1"/>
  <c r="T86" i="15" s="1"/>
  <c r="U86" i="15" s="1"/>
  <c r="C86" i="15"/>
  <c r="D86" i="15" s="1"/>
  <c r="E86" i="15" s="1"/>
  <c r="F86" i="15" s="1"/>
  <c r="R85" i="15"/>
  <c r="S85" i="15" s="1"/>
  <c r="T85" i="15" s="1"/>
  <c r="U85" i="15" s="1"/>
  <c r="C85" i="15"/>
  <c r="S84" i="15"/>
  <c r="T84" i="15" s="1"/>
  <c r="U84" i="15" s="1"/>
  <c r="R84" i="15"/>
  <c r="C84" i="15"/>
  <c r="D84" i="15" s="1"/>
  <c r="E84" i="15" s="1"/>
  <c r="F84" i="15" s="1"/>
  <c r="R83" i="15"/>
  <c r="S83" i="15" s="1"/>
  <c r="T83" i="15" s="1"/>
  <c r="U83" i="15" s="1"/>
  <c r="C83" i="15"/>
  <c r="D83" i="15" s="1"/>
  <c r="E83" i="15" s="1"/>
  <c r="F83" i="15" s="1"/>
  <c r="R82" i="15"/>
  <c r="S82" i="15" s="1"/>
  <c r="T82" i="15" s="1"/>
  <c r="U82" i="15" s="1"/>
  <c r="C82" i="15"/>
  <c r="R81" i="15"/>
  <c r="S81" i="15" s="1"/>
  <c r="T81" i="15" s="1"/>
  <c r="U81" i="15" s="1"/>
  <c r="C81" i="15"/>
  <c r="R80" i="15"/>
  <c r="S80" i="15" s="1"/>
  <c r="T80" i="15" s="1"/>
  <c r="U80" i="15" s="1"/>
  <c r="C80" i="15"/>
  <c r="D80" i="15" s="1"/>
  <c r="E80" i="15" s="1"/>
  <c r="F80" i="15" s="1"/>
  <c r="R79" i="15"/>
  <c r="S79" i="15" s="1"/>
  <c r="T79" i="15" s="1"/>
  <c r="U79" i="15" s="1"/>
  <c r="C79" i="15"/>
  <c r="R78" i="15"/>
  <c r="S78" i="15" s="1"/>
  <c r="T78" i="15" s="1"/>
  <c r="U78" i="15" s="1"/>
  <c r="C78" i="15"/>
  <c r="D78" i="15" s="1"/>
  <c r="E78" i="15" s="1"/>
  <c r="F78" i="15" s="1"/>
  <c r="R77" i="15"/>
  <c r="S77" i="15" s="1"/>
  <c r="T77" i="15" s="1"/>
  <c r="U77" i="15" s="1"/>
  <c r="C77" i="15"/>
  <c r="R76" i="15"/>
  <c r="S76" i="15" s="1"/>
  <c r="T76" i="15" s="1"/>
  <c r="U76" i="15" s="1"/>
  <c r="C76" i="15"/>
  <c r="D76" i="15" s="1"/>
  <c r="E76" i="15" s="1"/>
  <c r="F76" i="15" s="1"/>
  <c r="R75" i="15"/>
  <c r="S75" i="15" s="1"/>
  <c r="T75" i="15" s="1"/>
  <c r="U75" i="15" s="1"/>
  <c r="C75" i="15"/>
  <c r="D75" i="15" s="1"/>
  <c r="E75" i="15" s="1"/>
  <c r="F75" i="15" s="1"/>
  <c r="R74" i="15"/>
  <c r="S74" i="15" s="1"/>
  <c r="T74" i="15" s="1"/>
  <c r="U74" i="15" s="1"/>
  <c r="C74" i="15"/>
  <c r="D74" i="15" s="1"/>
  <c r="E74" i="15" s="1"/>
  <c r="F74" i="15" s="1"/>
  <c r="R73" i="15"/>
  <c r="S73" i="15" s="1"/>
  <c r="T73" i="15" s="1"/>
  <c r="U73" i="15" s="1"/>
  <c r="C73" i="15"/>
  <c r="R72" i="15"/>
  <c r="S72" i="15" s="1"/>
  <c r="T72" i="15" s="1"/>
  <c r="U72" i="15" s="1"/>
  <c r="C72" i="15"/>
  <c r="D72" i="15" s="1"/>
  <c r="E72" i="15" s="1"/>
  <c r="F72" i="15" s="1"/>
  <c r="R71" i="15"/>
  <c r="S71" i="15" s="1"/>
  <c r="T71" i="15" s="1"/>
  <c r="U71" i="15" s="1"/>
  <c r="C71" i="15"/>
  <c r="D71" i="15" s="1"/>
  <c r="E71" i="15" s="1"/>
  <c r="F71" i="15" s="1"/>
  <c r="R70" i="15"/>
  <c r="S70" i="15" s="1"/>
  <c r="T70" i="15" s="1"/>
  <c r="U70" i="15" s="1"/>
  <c r="C70" i="15"/>
  <c r="R69" i="15"/>
  <c r="S69" i="15" s="1"/>
  <c r="T69" i="15" s="1"/>
  <c r="U69" i="15" s="1"/>
  <c r="C69" i="15"/>
  <c r="R68" i="15"/>
  <c r="S68" i="15" s="1"/>
  <c r="T68" i="15" s="1"/>
  <c r="U68" i="15" s="1"/>
  <c r="C68" i="15"/>
  <c r="D68" i="15" s="1"/>
  <c r="E68" i="15" s="1"/>
  <c r="F68" i="15" s="1"/>
  <c r="R67" i="15"/>
  <c r="S67" i="15" s="1"/>
  <c r="T67" i="15" s="1"/>
  <c r="U67" i="15" s="1"/>
  <c r="C67" i="15"/>
  <c r="D67" i="15" s="1"/>
  <c r="E67" i="15" s="1"/>
  <c r="F67" i="15" s="1"/>
  <c r="R66" i="15"/>
  <c r="S66" i="15" s="1"/>
  <c r="T66" i="15" s="1"/>
  <c r="U66" i="15" s="1"/>
  <c r="C66" i="15"/>
  <c r="D66" i="15" s="1"/>
  <c r="E66" i="15" s="1"/>
  <c r="F66" i="15" s="1"/>
  <c r="R65" i="15"/>
  <c r="S65" i="15" s="1"/>
  <c r="T65" i="15" s="1"/>
  <c r="U65" i="15" s="1"/>
  <c r="C65" i="15"/>
  <c r="R64" i="15"/>
  <c r="S64" i="15" s="1"/>
  <c r="T64" i="15" s="1"/>
  <c r="U64" i="15" s="1"/>
  <c r="C64" i="15"/>
  <c r="D64" i="15" s="1"/>
  <c r="E64" i="15" s="1"/>
  <c r="F64" i="15" s="1"/>
  <c r="R63" i="15"/>
  <c r="S63" i="15" s="1"/>
  <c r="T63" i="15" s="1"/>
  <c r="U63" i="15" s="1"/>
  <c r="C63" i="15"/>
  <c r="R62" i="15"/>
  <c r="S62" i="15" s="1"/>
  <c r="T62" i="15" s="1"/>
  <c r="U62" i="15" s="1"/>
  <c r="C62" i="15"/>
  <c r="H67" i="15" s="1"/>
  <c r="R61" i="15"/>
  <c r="S61" i="15" s="1"/>
  <c r="T61" i="15" s="1"/>
  <c r="U61" i="15" s="1"/>
  <c r="C61" i="15"/>
  <c r="S60" i="15"/>
  <c r="T60" i="15" s="1"/>
  <c r="U60" i="15" s="1"/>
  <c r="R60" i="15"/>
  <c r="C60" i="15"/>
  <c r="D60" i="15" s="1"/>
  <c r="E60" i="15" s="1"/>
  <c r="F60" i="15" s="1"/>
  <c r="R59" i="15"/>
  <c r="S59" i="15" s="1"/>
  <c r="T59" i="15" s="1"/>
  <c r="U59" i="15" s="1"/>
  <c r="C59" i="15"/>
  <c r="S58" i="15"/>
  <c r="T58" i="15" s="1"/>
  <c r="U58" i="15" s="1"/>
  <c r="R58" i="15"/>
  <c r="C58" i="15"/>
  <c r="R57" i="15"/>
  <c r="S57" i="15" s="1"/>
  <c r="T57" i="15" s="1"/>
  <c r="U57" i="15" s="1"/>
  <c r="C57" i="15"/>
  <c r="R56" i="15"/>
  <c r="S56" i="15" s="1"/>
  <c r="T56" i="15" s="1"/>
  <c r="U56" i="15" s="1"/>
  <c r="C56" i="15"/>
  <c r="D56" i="15" s="1"/>
  <c r="E56" i="15" s="1"/>
  <c r="F56" i="15" s="1"/>
  <c r="R55" i="15"/>
  <c r="S55" i="15" s="1"/>
  <c r="T55" i="15" s="1"/>
  <c r="U55" i="15" s="1"/>
  <c r="C55" i="15"/>
  <c r="R54" i="15"/>
  <c r="S54" i="15" s="1"/>
  <c r="T54" i="15" s="1"/>
  <c r="U54" i="15" s="1"/>
  <c r="C54" i="15"/>
  <c r="R53" i="15"/>
  <c r="S53" i="15" s="1"/>
  <c r="T53" i="15" s="1"/>
  <c r="U53" i="15" s="1"/>
  <c r="C53" i="15"/>
  <c r="R52" i="15"/>
  <c r="S52" i="15" s="1"/>
  <c r="T52" i="15" s="1"/>
  <c r="U52" i="15" s="1"/>
  <c r="C52" i="15"/>
  <c r="D52" i="15" s="1"/>
  <c r="E52" i="15" s="1"/>
  <c r="F52" i="15" s="1"/>
  <c r="R51" i="15"/>
  <c r="S51" i="15" s="1"/>
  <c r="T51" i="15" s="1"/>
  <c r="U51" i="15" s="1"/>
  <c r="C51" i="15"/>
  <c r="D51" i="15" s="1"/>
  <c r="E51" i="15" s="1"/>
  <c r="F51" i="15" s="1"/>
  <c r="R50" i="15"/>
  <c r="S50" i="15" s="1"/>
  <c r="T50" i="15" s="1"/>
  <c r="U50" i="15" s="1"/>
  <c r="C50" i="15"/>
  <c r="D50" i="15" s="1"/>
  <c r="E50" i="15" s="1"/>
  <c r="F50" i="15" s="1"/>
  <c r="R49" i="15"/>
  <c r="S49" i="15" s="1"/>
  <c r="T49" i="15" s="1"/>
  <c r="U49" i="15" s="1"/>
  <c r="C49" i="15"/>
  <c r="R48" i="15"/>
  <c r="S48" i="15" s="1"/>
  <c r="T48" i="15" s="1"/>
  <c r="U48" i="15" s="1"/>
  <c r="C48" i="15"/>
  <c r="D48" i="15" s="1"/>
  <c r="E48" i="15" s="1"/>
  <c r="F48" i="15" s="1"/>
  <c r="R47" i="15"/>
  <c r="S47" i="15" s="1"/>
  <c r="T47" i="15" s="1"/>
  <c r="U47" i="15" s="1"/>
  <c r="C47" i="15"/>
  <c r="D47" i="15" s="1"/>
  <c r="E47" i="15" s="1"/>
  <c r="F47" i="15" s="1"/>
  <c r="R46" i="15"/>
  <c r="S46" i="15" s="1"/>
  <c r="T46" i="15" s="1"/>
  <c r="U46" i="15" s="1"/>
  <c r="C46" i="15"/>
  <c r="D46" i="15" s="1"/>
  <c r="E46" i="15" s="1"/>
  <c r="F46" i="15" s="1"/>
  <c r="R45" i="15"/>
  <c r="S45" i="15" s="1"/>
  <c r="T45" i="15" s="1"/>
  <c r="U45" i="15" s="1"/>
  <c r="C45" i="15"/>
  <c r="R44" i="15"/>
  <c r="S44" i="15" s="1"/>
  <c r="T44" i="15" s="1"/>
  <c r="U44" i="15" s="1"/>
  <c r="D44" i="15"/>
  <c r="E44" i="15" s="1"/>
  <c r="F44" i="15" s="1"/>
  <c r="C44" i="15"/>
  <c r="R43" i="15"/>
  <c r="S43" i="15" s="1"/>
  <c r="T43" i="15" s="1"/>
  <c r="U43" i="15" s="1"/>
  <c r="C43" i="15"/>
  <c r="R42" i="15"/>
  <c r="S42" i="15" s="1"/>
  <c r="T42" i="15" s="1"/>
  <c r="U42" i="15" s="1"/>
  <c r="C42" i="15"/>
  <c r="R41" i="15"/>
  <c r="S41" i="15" s="1"/>
  <c r="T41" i="15" s="1"/>
  <c r="U41" i="15" s="1"/>
  <c r="C41" i="15"/>
  <c r="D41" i="15" s="1"/>
  <c r="E41" i="15" s="1"/>
  <c r="F41" i="15" s="1"/>
  <c r="R40" i="15"/>
  <c r="S40" i="15" s="1"/>
  <c r="T40" i="15" s="1"/>
  <c r="U40" i="15" s="1"/>
  <c r="C40" i="15"/>
  <c r="D40" i="15" s="1"/>
  <c r="E40" i="15" s="1"/>
  <c r="F40" i="15" s="1"/>
  <c r="R39" i="15"/>
  <c r="S39" i="15" s="1"/>
  <c r="T39" i="15" s="1"/>
  <c r="U39" i="15" s="1"/>
  <c r="C39" i="15"/>
  <c r="D39" i="15" s="1"/>
  <c r="E39" i="15" s="1"/>
  <c r="F39" i="15" s="1"/>
  <c r="R38" i="15"/>
  <c r="S38" i="15" s="1"/>
  <c r="T38" i="15" s="1"/>
  <c r="U38" i="15" s="1"/>
  <c r="C38" i="15"/>
  <c r="R37" i="15"/>
  <c r="S37" i="15" s="1"/>
  <c r="T37" i="15" s="1"/>
  <c r="U37" i="15" s="1"/>
  <c r="D37" i="15"/>
  <c r="E37" i="15" s="1"/>
  <c r="F37" i="15" s="1"/>
  <c r="C37" i="15"/>
  <c r="R36" i="15"/>
  <c r="S36" i="15" s="1"/>
  <c r="T36" i="15" s="1"/>
  <c r="U36" i="15" s="1"/>
  <c r="C36" i="15"/>
  <c r="D36" i="15" s="1"/>
  <c r="E36" i="15" s="1"/>
  <c r="F36" i="15" s="1"/>
  <c r="S35" i="15"/>
  <c r="T35" i="15" s="1"/>
  <c r="U35" i="15" s="1"/>
  <c r="R35" i="15"/>
  <c r="C35" i="15"/>
  <c r="D35" i="15" s="1"/>
  <c r="E35" i="15" s="1"/>
  <c r="F35" i="15" s="1"/>
  <c r="R34" i="15"/>
  <c r="S34" i="15" s="1"/>
  <c r="T34" i="15" s="1"/>
  <c r="U34" i="15" s="1"/>
  <c r="C34" i="15"/>
  <c r="R33" i="15"/>
  <c r="S33" i="15" s="1"/>
  <c r="T33" i="15" s="1"/>
  <c r="U33" i="15" s="1"/>
  <c r="C33" i="15"/>
  <c r="D33" i="15" s="1"/>
  <c r="E33" i="15" s="1"/>
  <c r="F33" i="15" s="1"/>
  <c r="R32" i="15"/>
  <c r="S32" i="15" s="1"/>
  <c r="T32" i="15" s="1"/>
  <c r="U32" i="15" s="1"/>
  <c r="C32" i="15"/>
  <c r="D32" i="15" s="1"/>
  <c r="E32" i="15" s="1"/>
  <c r="F32" i="15" s="1"/>
  <c r="R31" i="15"/>
  <c r="S31" i="15" s="1"/>
  <c r="T31" i="15" s="1"/>
  <c r="U31" i="15" s="1"/>
  <c r="C31" i="15"/>
  <c r="D31" i="15" s="1"/>
  <c r="E31" i="15" s="1"/>
  <c r="F31" i="15" s="1"/>
  <c r="R30" i="15"/>
  <c r="S30" i="15" s="1"/>
  <c r="T30" i="15" s="1"/>
  <c r="U30" i="15" s="1"/>
  <c r="C30" i="15"/>
  <c r="R29" i="15"/>
  <c r="S29" i="15" s="1"/>
  <c r="T29" i="15" s="1"/>
  <c r="U29" i="15" s="1"/>
  <c r="C29" i="15"/>
  <c r="D29" i="15" s="1"/>
  <c r="E29" i="15" s="1"/>
  <c r="F29" i="15" s="1"/>
  <c r="R28" i="15"/>
  <c r="S28" i="15" s="1"/>
  <c r="T28" i="15" s="1"/>
  <c r="U28" i="15" s="1"/>
  <c r="C28" i="15"/>
  <c r="D28" i="15" s="1"/>
  <c r="E28" i="15" s="1"/>
  <c r="F28" i="15" s="1"/>
  <c r="R27" i="15"/>
  <c r="S27" i="15" s="1"/>
  <c r="T27" i="15" s="1"/>
  <c r="U27" i="15" s="1"/>
  <c r="C27" i="15"/>
  <c r="D27" i="15" s="1"/>
  <c r="E27" i="15" s="1"/>
  <c r="F27" i="15" s="1"/>
  <c r="R26" i="15"/>
  <c r="S26" i="15" s="1"/>
  <c r="T26" i="15" s="1"/>
  <c r="U26" i="15" s="1"/>
  <c r="C26" i="15"/>
  <c r="R25" i="15"/>
  <c r="S25" i="15" s="1"/>
  <c r="T25" i="15" s="1"/>
  <c r="U25" i="15" s="1"/>
  <c r="C25" i="15"/>
  <c r="D25" i="15" s="1"/>
  <c r="E25" i="15" s="1"/>
  <c r="F25" i="15" s="1"/>
  <c r="R24" i="15"/>
  <c r="S24" i="15" s="1"/>
  <c r="T24" i="15" s="1"/>
  <c r="U24" i="15" s="1"/>
  <c r="C24" i="15"/>
  <c r="D24" i="15" s="1"/>
  <c r="E24" i="15" s="1"/>
  <c r="F24" i="15" s="1"/>
  <c r="R23" i="15"/>
  <c r="S23" i="15" s="1"/>
  <c r="T23" i="15" s="1"/>
  <c r="U23" i="15" s="1"/>
  <c r="C23" i="15"/>
  <c r="D23" i="15" s="1"/>
  <c r="E23" i="15" s="1"/>
  <c r="F23" i="15" s="1"/>
  <c r="R22" i="15"/>
  <c r="S22" i="15" s="1"/>
  <c r="T22" i="15" s="1"/>
  <c r="U22" i="15" s="1"/>
  <c r="C22" i="15"/>
  <c r="R21" i="15"/>
  <c r="S21" i="15" s="1"/>
  <c r="T21" i="15" s="1"/>
  <c r="U21" i="15" s="1"/>
  <c r="C21" i="15"/>
  <c r="D21" i="15" s="1"/>
  <c r="E21" i="15" s="1"/>
  <c r="F21" i="15" s="1"/>
  <c r="S20" i="15"/>
  <c r="T20" i="15" s="1"/>
  <c r="U20" i="15" s="1"/>
  <c r="R20" i="15"/>
  <c r="C20" i="15"/>
  <c r="D20" i="15" s="1"/>
  <c r="E20" i="15" s="1"/>
  <c r="F20" i="15" s="1"/>
  <c r="S19" i="15"/>
  <c r="T19" i="15" s="1"/>
  <c r="U19" i="15" s="1"/>
  <c r="R19" i="15"/>
  <c r="C19" i="15"/>
  <c r="D19" i="15" s="1"/>
  <c r="E19" i="15" s="1"/>
  <c r="F19" i="15" s="1"/>
  <c r="R18" i="15"/>
  <c r="S18" i="15" s="1"/>
  <c r="T18" i="15" s="1"/>
  <c r="U18" i="15" s="1"/>
  <c r="C18" i="15"/>
  <c r="R17" i="15"/>
  <c r="S17" i="15" s="1"/>
  <c r="T17" i="15" s="1"/>
  <c r="U17" i="15" s="1"/>
  <c r="C17" i="15"/>
  <c r="D17" i="15" s="1"/>
  <c r="E17" i="15" s="1"/>
  <c r="F17" i="15" s="1"/>
  <c r="R16" i="15"/>
  <c r="S16" i="15" s="1"/>
  <c r="T16" i="15" s="1"/>
  <c r="U16" i="15" s="1"/>
  <c r="C16" i="15"/>
  <c r="D16" i="15" s="1"/>
  <c r="E16" i="15" s="1"/>
  <c r="F16" i="15" s="1"/>
  <c r="R15" i="15"/>
  <c r="S15" i="15" s="1"/>
  <c r="T15" i="15" s="1"/>
  <c r="U15" i="15" s="1"/>
  <c r="C15" i="15"/>
  <c r="D15" i="15" s="1"/>
  <c r="E15" i="15" s="1"/>
  <c r="F15" i="15" s="1"/>
  <c r="R14" i="15"/>
  <c r="S14" i="15" s="1"/>
  <c r="T14" i="15" s="1"/>
  <c r="U14" i="15" s="1"/>
  <c r="C14" i="15"/>
  <c r="R13" i="15"/>
  <c r="S13" i="15" s="1"/>
  <c r="T13" i="15" s="1"/>
  <c r="U13" i="15" s="1"/>
  <c r="C13" i="15"/>
  <c r="D13" i="15" s="1"/>
  <c r="E13" i="15" s="1"/>
  <c r="F13" i="15" s="1"/>
  <c r="R12" i="15"/>
  <c r="S12" i="15" s="1"/>
  <c r="T12" i="15" s="1"/>
  <c r="U12" i="15" s="1"/>
  <c r="C12" i="15"/>
  <c r="D12" i="15" s="1"/>
  <c r="E12" i="15" s="1"/>
  <c r="F12" i="15" s="1"/>
  <c r="R11" i="15"/>
  <c r="S11" i="15" s="1"/>
  <c r="T11" i="15" s="1"/>
  <c r="U11" i="15" s="1"/>
  <c r="C11" i="15"/>
  <c r="D11" i="15" s="1"/>
  <c r="E11" i="15" s="1"/>
  <c r="F11" i="15" s="1"/>
  <c r="R10" i="15"/>
  <c r="S10" i="15" s="1"/>
  <c r="T10" i="15" s="1"/>
  <c r="U10" i="15" s="1"/>
  <c r="C10" i="15"/>
  <c r="R9" i="15"/>
  <c r="S9" i="15" s="1"/>
  <c r="T9" i="15" s="1"/>
  <c r="U9" i="15" s="1"/>
  <c r="C9" i="15"/>
  <c r="D9" i="15" s="1"/>
  <c r="E9" i="15" s="1"/>
  <c r="F9" i="15" s="1"/>
  <c r="R8" i="15"/>
  <c r="S8" i="15" s="1"/>
  <c r="T8" i="15" s="1"/>
  <c r="U8" i="15" s="1"/>
  <c r="C8" i="15"/>
  <c r="D8" i="15" s="1"/>
  <c r="E8" i="15" s="1"/>
  <c r="F8" i="15" s="1"/>
  <c r="R7" i="15"/>
  <c r="S7" i="15" s="1"/>
  <c r="T7" i="15" s="1"/>
  <c r="U7" i="15" s="1"/>
  <c r="C7" i="15"/>
  <c r="D7" i="15" s="1"/>
  <c r="E7" i="15" s="1"/>
  <c r="F7" i="15" s="1"/>
  <c r="R6" i="15"/>
  <c r="S6" i="15" s="1"/>
  <c r="T6" i="15" s="1"/>
  <c r="U6" i="15" s="1"/>
  <c r="C6" i="15"/>
  <c r="R5" i="15"/>
  <c r="S5" i="15" s="1"/>
  <c r="T5" i="15" s="1"/>
  <c r="U5" i="15" s="1"/>
  <c r="C5" i="15"/>
  <c r="D5" i="15" s="1"/>
  <c r="E5" i="15" s="1"/>
  <c r="F5" i="15" s="1"/>
  <c r="R4" i="15"/>
  <c r="S4" i="15" s="1"/>
  <c r="T4" i="15" s="1"/>
  <c r="U4" i="15" s="1"/>
  <c r="C4" i="15"/>
  <c r="R3" i="15"/>
  <c r="S3" i="15" s="1"/>
  <c r="T3" i="15" s="1"/>
  <c r="U3" i="15" s="1"/>
  <c r="C3" i="15"/>
  <c r="D3" i="15" s="1"/>
  <c r="E3" i="15" s="1"/>
  <c r="F3" i="15" s="1"/>
  <c r="R252" i="14"/>
  <c r="S252" i="14" s="1"/>
  <c r="T252" i="14" s="1"/>
  <c r="U252" i="14" s="1"/>
  <c r="C252" i="14"/>
  <c r="D252" i="14" s="1"/>
  <c r="E252" i="14" s="1"/>
  <c r="F252" i="14" s="1"/>
  <c r="R251" i="14"/>
  <c r="S251" i="14" s="1"/>
  <c r="T251" i="14" s="1"/>
  <c r="U251" i="14" s="1"/>
  <c r="C251" i="14"/>
  <c r="D251" i="14" s="1"/>
  <c r="E251" i="14" s="1"/>
  <c r="F251" i="14" s="1"/>
  <c r="R250" i="14"/>
  <c r="S250" i="14" s="1"/>
  <c r="T250" i="14" s="1"/>
  <c r="U250" i="14" s="1"/>
  <c r="C250" i="14"/>
  <c r="D250" i="14" s="1"/>
  <c r="E250" i="14" s="1"/>
  <c r="F250" i="14" s="1"/>
  <c r="R249" i="14"/>
  <c r="S249" i="14" s="1"/>
  <c r="T249" i="14" s="1"/>
  <c r="U249" i="14" s="1"/>
  <c r="C249" i="14"/>
  <c r="R248" i="14"/>
  <c r="S248" i="14" s="1"/>
  <c r="T248" i="14" s="1"/>
  <c r="U248" i="14" s="1"/>
  <c r="C248" i="14"/>
  <c r="D248" i="14" s="1"/>
  <c r="E248" i="14" s="1"/>
  <c r="F248" i="14" s="1"/>
  <c r="R247" i="14"/>
  <c r="S247" i="14" s="1"/>
  <c r="T247" i="14" s="1"/>
  <c r="U247" i="14" s="1"/>
  <c r="C247" i="14"/>
  <c r="D247" i="14" s="1"/>
  <c r="E247" i="14" s="1"/>
  <c r="F247" i="14" s="1"/>
  <c r="R246" i="14"/>
  <c r="S246" i="14" s="1"/>
  <c r="T246" i="14" s="1"/>
  <c r="U246" i="14" s="1"/>
  <c r="C246" i="14"/>
  <c r="D246" i="14" s="1"/>
  <c r="E246" i="14" s="1"/>
  <c r="F246" i="14" s="1"/>
  <c r="R245" i="14"/>
  <c r="S245" i="14" s="1"/>
  <c r="T245" i="14" s="1"/>
  <c r="U245" i="14" s="1"/>
  <c r="C245" i="14"/>
  <c r="R244" i="14"/>
  <c r="S244" i="14" s="1"/>
  <c r="T244" i="14" s="1"/>
  <c r="U244" i="14" s="1"/>
  <c r="C244" i="14"/>
  <c r="D244" i="14" s="1"/>
  <c r="E244" i="14" s="1"/>
  <c r="F244" i="14" s="1"/>
  <c r="R243" i="14"/>
  <c r="S243" i="14" s="1"/>
  <c r="T243" i="14" s="1"/>
  <c r="U243" i="14" s="1"/>
  <c r="C243" i="14"/>
  <c r="D243" i="14" s="1"/>
  <c r="E243" i="14" s="1"/>
  <c r="F243" i="14" s="1"/>
  <c r="R242" i="14"/>
  <c r="S242" i="14" s="1"/>
  <c r="T242" i="14" s="1"/>
  <c r="U242" i="14" s="1"/>
  <c r="C242" i="14"/>
  <c r="D242" i="14" s="1"/>
  <c r="E242" i="14" s="1"/>
  <c r="F242" i="14" s="1"/>
  <c r="R241" i="14"/>
  <c r="S241" i="14" s="1"/>
  <c r="T241" i="14" s="1"/>
  <c r="U241" i="14" s="1"/>
  <c r="C241" i="14"/>
  <c r="D241" i="14" s="1"/>
  <c r="E241" i="14" s="1"/>
  <c r="F241" i="14" s="1"/>
  <c r="R240" i="14"/>
  <c r="S240" i="14" s="1"/>
  <c r="T240" i="14" s="1"/>
  <c r="U240" i="14" s="1"/>
  <c r="C240" i="14"/>
  <c r="D240" i="14" s="1"/>
  <c r="E240" i="14" s="1"/>
  <c r="F240" i="14" s="1"/>
  <c r="R239" i="14"/>
  <c r="S239" i="14" s="1"/>
  <c r="T239" i="14" s="1"/>
  <c r="U239" i="14" s="1"/>
  <c r="C239" i="14"/>
  <c r="D239" i="14" s="1"/>
  <c r="E239" i="14" s="1"/>
  <c r="F239" i="14" s="1"/>
  <c r="R238" i="14"/>
  <c r="S238" i="14" s="1"/>
  <c r="T238" i="14" s="1"/>
  <c r="U238" i="14" s="1"/>
  <c r="C238" i="14"/>
  <c r="D238" i="14" s="1"/>
  <c r="E238" i="14" s="1"/>
  <c r="F238" i="14" s="1"/>
  <c r="R237" i="14"/>
  <c r="S237" i="14" s="1"/>
  <c r="T237" i="14" s="1"/>
  <c r="U237" i="14" s="1"/>
  <c r="C237" i="14"/>
  <c r="R236" i="14"/>
  <c r="S236" i="14" s="1"/>
  <c r="T236" i="14" s="1"/>
  <c r="U236" i="14" s="1"/>
  <c r="C236" i="14"/>
  <c r="D236" i="14" s="1"/>
  <c r="E236" i="14" s="1"/>
  <c r="F236" i="14" s="1"/>
  <c r="R235" i="14"/>
  <c r="S235" i="14" s="1"/>
  <c r="T235" i="14" s="1"/>
  <c r="U235" i="14" s="1"/>
  <c r="C235" i="14"/>
  <c r="D235" i="14" s="1"/>
  <c r="E235" i="14" s="1"/>
  <c r="F235" i="14" s="1"/>
  <c r="R234" i="14"/>
  <c r="S234" i="14" s="1"/>
  <c r="T234" i="14" s="1"/>
  <c r="U234" i="14" s="1"/>
  <c r="C234" i="14"/>
  <c r="D234" i="14" s="1"/>
  <c r="E234" i="14" s="1"/>
  <c r="F234" i="14" s="1"/>
  <c r="R233" i="14"/>
  <c r="S233" i="14" s="1"/>
  <c r="T233" i="14" s="1"/>
  <c r="U233" i="14" s="1"/>
  <c r="C233" i="14"/>
  <c r="D233" i="14" s="1"/>
  <c r="E233" i="14" s="1"/>
  <c r="F233" i="14" s="1"/>
  <c r="R232" i="14"/>
  <c r="S232" i="14" s="1"/>
  <c r="T232" i="14" s="1"/>
  <c r="U232" i="14" s="1"/>
  <c r="C232" i="14"/>
  <c r="D232" i="14" s="1"/>
  <c r="E232" i="14" s="1"/>
  <c r="F232" i="14" s="1"/>
  <c r="R231" i="14"/>
  <c r="S231" i="14" s="1"/>
  <c r="T231" i="14" s="1"/>
  <c r="U231" i="14" s="1"/>
  <c r="C231" i="14"/>
  <c r="R230" i="14"/>
  <c r="S230" i="14" s="1"/>
  <c r="T230" i="14" s="1"/>
  <c r="U230" i="14" s="1"/>
  <c r="C230" i="14"/>
  <c r="D230" i="14" s="1"/>
  <c r="E230" i="14" s="1"/>
  <c r="F230" i="14" s="1"/>
  <c r="R229" i="14"/>
  <c r="S229" i="14" s="1"/>
  <c r="T229" i="14" s="1"/>
  <c r="U229" i="14" s="1"/>
  <c r="C229" i="14"/>
  <c r="R228" i="14"/>
  <c r="S228" i="14" s="1"/>
  <c r="T228" i="14" s="1"/>
  <c r="U228" i="14" s="1"/>
  <c r="C228" i="14"/>
  <c r="D228" i="14" s="1"/>
  <c r="E228" i="14" s="1"/>
  <c r="F228" i="14" s="1"/>
  <c r="R227" i="14"/>
  <c r="S227" i="14" s="1"/>
  <c r="T227" i="14" s="1"/>
  <c r="U227" i="14" s="1"/>
  <c r="C227" i="14"/>
  <c r="D227" i="14" s="1"/>
  <c r="E227" i="14" s="1"/>
  <c r="F227" i="14" s="1"/>
  <c r="R226" i="14"/>
  <c r="S226" i="14" s="1"/>
  <c r="T226" i="14" s="1"/>
  <c r="U226" i="14" s="1"/>
  <c r="C226" i="14"/>
  <c r="R225" i="14"/>
  <c r="S225" i="14" s="1"/>
  <c r="T225" i="14" s="1"/>
  <c r="U225" i="14" s="1"/>
  <c r="C225" i="14"/>
  <c r="R224" i="14"/>
  <c r="S224" i="14" s="1"/>
  <c r="T224" i="14" s="1"/>
  <c r="U224" i="14" s="1"/>
  <c r="C224" i="14"/>
  <c r="D224" i="14" s="1"/>
  <c r="E224" i="14" s="1"/>
  <c r="F224" i="14" s="1"/>
  <c r="R223" i="14"/>
  <c r="S223" i="14" s="1"/>
  <c r="T223" i="14" s="1"/>
  <c r="U223" i="14" s="1"/>
  <c r="C223" i="14"/>
  <c r="D223" i="14" s="1"/>
  <c r="E223" i="14" s="1"/>
  <c r="F223" i="14" s="1"/>
  <c r="R222" i="14"/>
  <c r="S222" i="14" s="1"/>
  <c r="T222" i="14" s="1"/>
  <c r="U222" i="14" s="1"/>
  <c r="C222" i="14"/>
  <c r="D222" i="14" s="1"/>
  <c r="E222" i="14" s="1"/>
  <c r="F222" i="14" s="1"/>
  <c r="R221" i="14"/>
  <c r="S221" i="14" s="1"/>
  <c r="T221" i="14" s="1"/>
  <c r="U221" i="14" s="1"/>
  <c r="C221" i="14"/>
  <c r="R220" i="14"/>
  <c r="S220" i="14" s="1"/>
  <c r="T220" i="14" s="1"/>
  <c r="U220" i="14" s="1"/>
  <c r="C220" i="14"/>
  <c r="D220" i="14" s="1"/>
  <c r="E220" i="14" s="1"/>
  <c r="F220" i="14" s="1"/>
  <c r="R219" i="14"/>
  <c r="S219" i="14" s="1"/>
  <c r="T219" i="14" s="1"/>
  <c r="U219" i="14" s="1"/>
  <c r="C219" i="14"/>
  <c r="D219" i="14" s="1"/>
  <c r="E219" i="14" s="1"/>
  <c r="F219" i="14" s="1"/>
  <c r="R218" i="14"/>
  <c r="S218" i="14" s="1"/>
  <c r="T218" i="14" s="1"/>
  <c r="U218" i="14" s="1"/>
  <c r="C218" i="14"/>
  <c r="R217" i="14"/>
  <c r="S217" i="14" s="1"/>
  <c r="T217" i="14" s="1"/>
  <c r="U217" i="14" s="1"/>
  <c r="C217" i="14"/>
  <c r="D217" i="14" s="1"/>
  <c r="E217" i="14" s="1"/>
  <c r="F217" i="14" s="1"/>
  <c r="R216" i="14"/>
  <c r="S216" i="14" s="1"/>
  <c r="T216" i="14" s="1"/>
  <c r="U216" i="14" s="1"/>
  <c r="C216" i="14"/>
  <c r="D216" i="14" s="1"/>
  <c r="E216" i="14" s="1"/>
  <c r="F216" i="14" s="1"/>
  <c r="R215" i="14"/>
  <c r="S215" i="14" s="1"/>
  <c r="T215" i="14" s="1"/>
  <c r="U215" i="14" s="1"/>
  <c r="C215" i="14"/>
  <c r="R214" i="14"/>
  <c r="S214" i="14" s="1"/>
  <c r="T214" i="14" s="1"/>
  <c r="U214" i="14" s="1"/>
  <c r="C214" i="14"/>
  <c r="R213" i="14"/>
  <c r="S213" i="14" s="1"/>
  <c r="T213" i="14" s="1"/>
  <c r="U213" i="14" s="1"/>
  <c r="C213" i="14"/>
  <c r="R212" i="14"/>
  <c r="S212" i="14" s="1"/>
  <c r="T212" i="14" s="1"/>
  <c r="U212" i="14" s="1"/>
  <c r="C212" i="14"/>
  <c r="D212" i="14" s="1"/>
  <c r="E212" i="14" s="1"/>
  <c r="F212" i="14" s="1"/>
  <c r="R211" i="14"/>
  <c r="S211" i="14" s="1"/>
  <c r="T211" i="14" s="1"/>
  <c r="U211" i="14" s="1"/>
  <c r="C211" i="14"/>
  <c r="D211" i="14" s="1"/>
  <c r="E211" i="14" s="1"/>
  <c r="F211" i="14" s="1"/>
  <c r="S210" i="14"/>
  <c r="T210" i="14" s="1"/>
  <c r="U210" i="14" s="1"/>
  <c r="R210" i="14"/>
  <c r="C210" i="14"/>
  <c r="D210" i="14" s="1"/>
  <c r="E210" i="14" s="1"/>
  <c r="F210" i="14" s="1"/>
  <c r="R209" i="14"/>
  <c r="S209" i="14" s="1"/>
  <c r="T209" i="14" s="1"/>
  <c r="U209" i="14" s="1"/>
  <c r="C209" i="14"/>
  <c r="R208" i="14"/>
  <c r="S208" i="14" s="1"/>
  <c r="T208" i="14" s="1"/>
  <c r="U208" i="14" s="1"/>
  <c r="C208" i="14"/>
  <c r="D208" i="14" s="1"/>
  <c r="E208" i="14" s="1"/>
  <c r="F208" i="14" s="1"/>
  <c r="R207" i="14"/>
  <c r="S207" i="14" s="1"/>
  <c r="T207" i="14" s="1"/>
  <c r="U207" i="14" s="1"/>
  <c r="C207" i="14"/>
  <c r="D207" i="14" s="1"/>
  <c r="E207" i="14" s="1"/>
  <c r="F207" i="14" s="1"/>
  <c r="S206" i="14"/>
  <c r="T206" i="14" s="1"/>
  <c r="U206" i="14" s="1"/>
  <c r="R206" i="14"/>
  <c r="C206" i="14"/>
  <c r="D206" i="14" s="1"/>
  <c r="E206" i="14" s="1"/>
  <c r="F206" i="14" s="1"/>
  <c r="R205" i="14"/>
  <c r="S205" i="14" s="1"/>
  <c r="T205" i="14" s="1"/>
  <c r="U205" i="14" s="1"/>
  <c r="C205" i="14"/>
  <c r="S204" i="14"/>
  <c r="T204" i="14" s="1"/>
  <c r="U204" i="14" s="1"/>
  <c r="R204" i="14"/>
  <c r="C204" i="14"/>
  <c r="D204" i="14" s="1"/>
  <c r="E204" i="14" s="1"/>
  <c r="F204" i="14" s="1"/>
  <c r="R203" i="14"/>
  <c r="S203" i="14" s="1"/>
  <c r="T203" i="14" s="1"/>
  <c r="U203" i="14" s="1"/>
  <c r="C203" i="14"/>
  <c r="R202" i="14"/>
  <c r="S202" i="14" s="1"/>
  <c r="T202" i="14" s="1"/>
  <c r="U202" i="14" s="1"/>
  <c r="C202" i="14"/>
  <c r="R201" i="14"/>
  <c r="S201" i="14" s="1"/>
  <c r="T201" i="14" s="1"/>
  <c r="U201" i="14" s="1"/>
  <c r="C201" i="14"/>
  <c r="R200" i="14"/>
  <c r="S200" i="14" s="1"/>
  <c r="T200" i="14" s="1"/>
  <c r="U200" i="14" s="1"/>
  <c r="C200" i="14"/>
  <c r="D200" i="14" s="1"/>
  <c r="E200" i="14" s="1"/>
  <c r="F200" i="14" s="1"/>
  <c r="S199" i="14"/>
  <c r="T199" i="14" s="1"/>
  <c r="U199" i="14" s="1"/>
  <c r="R199" i="14"/>
  <c r="C199" i="14"/>
  <c r="D199" i="14" s="1"/>
  <c r="E199" i="14" s="1"/>
  <c r="F199" i="14" s="1"/>
  <c r="R198" i="14"/>
  <c r="S198" i="14" s="1"/>
  <c r="T198" i="14" s="1"/>
  <c r="U198" i="14" s="1"/>
  <c r="D198" i="14"/>
  <c r="E198" i="14" s="1"/>
  <c r="F198" i="14" s="1"/>
  <c r="C198" i="14"/>
  <c r="R197" i="14"/>
  <c r="S197" i="14" s="1"/>
  <c r="T197" i="14" s="1"/>
  <c r="U197" i="14" s="1"/>
  <c r="C197" i="14"/>
  <c r="D197" i="14" s="1"/>
  <c r="E197" i="14" s="1"/>
  <c r="F197" i="14" s="1"/>
  <c r="R196" i="14"/>
  <c r="S196" i="14" s="1"/>
  <c r="T196" i="14" s="1"/>
  <c r="U196" i="14" s="1"/>
  <c r="C196" i="14"/>
  <c r="D196" i="14" s="1"/>
  <c r="E196" i="14" s="1"/>
  <c r="F196" i="14" s="1"/>
  <c r="R195" i="14"/>
  <c r="S195" i="14" s="1"/>
  <c r="T195" i="14" s="1"/>
  <c r="U195" i="14" s="1"/>
  <c r="C195" i="14"/>
  <c r="D195" i="14" s="1"/>
  <c r="E195" i="14" s="1"/>
  <c r="F195" i="14" s="1"/>
  <c r="R194" i="14"/>
  <c r="S194" i="14" s="1"/>
  <c r="T194" i="14" s="1"/>
  <c r="U194" i="14" s="1"/>
  <c r="C194" i="14"/>
  <c r="D194" i="14" s="1"/>
  <c r="E194" i="14" s="1"/>
  <c r="F194" i="14" s="1"/>
  <c r="R193" i="14"/>
  <c r="S193" i="14" s="1"/>
  <c r="T193" i="14" s="1"/>
  <c r="U193" i="14" s="1"/>
  <c r="C193" i="14"/>
  <c r="D193" i="14" s="1"/>
  <c r="E193" i="14" s="1"/>
  <c r="F193" i="14" s="1"/>
  <c r="R192" i="14"/>
  <c r="S192" i="14" s="1"/>
  <c r="T192" i="14" s="1"/>
  <c r="U192" i="14" s="1"/>
  <c r="C192" i="14"/>
  <c r="D192" i="14" s="1"/>
  <c r="E192" i="14" s="1"/>
  <c r="F192" i="14" s="1"/>
  <c r="R191" i="14"/>
  <c r="S191" i="14" s="1"/>
  <c r="T191" i="14" s="1"/>
  <c r="U191" i="14" s="1"/>
  <c r="C191" i="14"/>
  <c r="D191" i="14" s="1"/>
  <c r="E191" i="14" s="1"/>
  <c r="F191" i="14" s="1"/>
  <c r="R190" i="14"/>
  <c r="S190" i="14" s="1"/>
  <c r="T190" i="14" s="1"/>
  <c r="U190" i="14" s="1"/>
  <c r="C190" i="14"/>
  <c r="D190" i="14" s="1"/>
  <c r="E190" i="14" s="1"/>
  <c r="F190" i="14" s="1"/>
  <c r="R189" i="14"/>
  <c r="S189" i="14" s="1"/>
  <c r="T189" i="14" s="1"/>
  <c r="U189" i="14" s="1"/>
  <c r="C189" i="14"/>
  <c r="R188" i="14"/>
  <c r="S188" i="14" s="1"/>
  <c r="T188" i="14" s="1"/>
  <c r="U188" i="14" s="1"/>
  <c r="C188" i="14"/>
  <c r="D188" i="14" s="1"/>
  <c r="E188" i="14" s="1"/>
  <c r="F188" i="14" s="1"/>
  <c r="R187" i="14"/>
  <c r="S187" i="14" s="1"/>
  <c r="T187" i="14" s="1"/>
  <c r="U187" i="14" s="1"/>
  <c r="C187" i="14"/>
  <c r="D187" i="14" s="1"/>
  <c r="E187" i="14" s="1"/>
  <c r="F187" i="14" s="1"/>
  <c r="S186" i="14"/>
  <c r="T186" i="14" s="1"/>
  <c r="U186" i="14" s="1"/>
  <c r="R186" i="14"/>
  <c r="C186" i="14"/>
  <c r="R185" i="14"/>
  <c r="S185" i="14" s="1"/>
  <c r="T185" i="14" s="1"/>
  <c r="U185" i="14" s="1"/>
  <c r="C185" i="14"/>
  <c r="R184" i="14"/>
  <c r="S184" i="14" s="1"/>
  <c r="T184" i="14" s="1"/>
  <c r="U184" i="14" s="1"/>
  <c r="C184" i="14"/>
  <c r="D184" i="14" s="1"/>
  <c r="E184" i="14" s="1"/>
  <c r="F184" i="14" s="1"/>
  <c r="R183" i="14"/>
  <c r="S183" i="14" s="1"/>
  <c r="T183" i="14" s="1"/>
  <c r="U183" i="14" s="1"/>
  <c r="C183" i="14"/>
  <c r="D183" i="14" s="1"/>
  <c r="E183" i="14" s="1"/>
  <c r="F183" i="14" s="1"/>
  <c r="R182" i="14"/>
  <c r="S182" i="14" s="1"/>
  <c r="T182" i="14" s="1"/>
  <c r="U182" i="14" s="1"/>
  <c r="C182" i="14"/>
  <c r="D182" i="14" s="1"/>
  <c r="E182" i="14" s="1"/>
  <c r="F182" i="14" s="1"/>
  <c r="R181" i="14"/>
  <c r="S181" i="14" s="1"/>
  <c r="T181" i="14" s="1"/>
  <c r="U181" i="14" s="1"/>
  <c r="C181" i="14"/>
  <c r="R180" i="14"/>
  <c r="S180" i="14" s="1"/>
  <c r="T180" i="14" s="1"/>
  <c r="U180" i="14" s="1"/>
  <c r="C180" i="14"/>
  <c r="D180" i="14" s="1"/>
  <c r="E180" i="14" s="1"/>
  <c r="F180" i="14" s="1"/>
  <c r="R179" i="14"/>
  <c r="S179" i="14" s="1"/>
  <c r="T179" i="14" s="1"/>
  <c r="U179" i="14" s="1"/>
  <c r="C179" i="14"/>
  <c r="D179" i="14" s="1"/>
  <c r="E179" i="14" s="1"/>
  <c r="F179" i="14" s="1"/>
  <c r="S178" i="14"/>
  <c r="T178" i="14" s="1"/>
  <c r="U178" i="14" s="1"/>
  <c r="R178" i="14"/>
  <c r="C178" i="14"/>
  <c r="D178" i="14" s="1"/>
  <c r="E178" i="14" s="1"/>
  <c r="F178" i="14" s="1"/>
  <c r="R177" i="14"/>
  <c r="S177" i="14" s="1"/>
  <c r="T177" i="14" s="1"/>
  <c r="U177" i="14" s="1"/>
  <c r="C177" i="14"/>
  <c r="R176" i="14"/>
  <c r="S176" i="14" s="1"/>
  <c r="T176" i="14" s="1"/>
  <c r="U176" i="14" s="1"/>
  <c r="C176" i="14"/>
  <c r="D176" i="14" s="1"/>
  <c r="E176" i="14" s="1"/>
  <c r="F176" i="14" s="1"/>
  <c r="R175" i="14"/>
  <c r="S175" i="14" s="1"/>
  <c r="T175" i="14" s="1"/>
  <c r="U175" i="14" s="1"/>
  <c r="C175" i="14"/>
  <c r="D175" i="14" s="1"/>
  <c r="E175" i="14" s="1"/>
  <c r="F175" i="14" s="1"/>
  <c r="R174" i="14"/>
  <c r="S174" i="14" s="1"/>
  <c r="T174" i="14" s="1"/>
  <c r="U174" i="14" s="1"/>
  <c r="C174" i="14"/>
  <c r="D174" i="14" s="1"/>
  <c r="E174" i="14" s="1"/>
  <c r="F174" i="14" s="1"/>
  <c r="R173" i="14"/>
  <c r="S173" i="14" s="1"/>
  <c r="T173" i="14" s="1"/>
  <c r="U173" i="14" s="1"/>
  <c r="C173" i="14"/>
  <c r="R172" i="14"/>
  <c r="S172" i="14" s="1"/>
  <c r="T172" i="14" s="1"/>
  <c r="U172" i="14" s="1"/>
  <c r="C172" i="14"/>
  <c r="D172" i="14" s="1"/>
  <c r="E172" i="14" s="1"/>
  <c r="F172" i="14" s="1"/>
  <c r="R171" i="14"/>
  <c r="S171" i="14" s="1"/>
  <c r="T171" i="14" s="1"/>
  <c r="U171" i="14" s="1"/>
  <c r="C171" i="14"/>
  <c r="R170" i="14"/>
  <c r="S170" i="14" s="1"/>
  <c r="T170" i="14" s="1"/>
  <c r="U170" i="14" s="1"/>
  <c r="C170" i="14"/>
  <c r="D170" i="14" s="1"/>
  <c r="E170" i="14" s="1"/>
  <c r="F170" i="14" s="1"/>
  <c r="R169" i="14"/>
  <c r="S169" i="14" s="1"/>
  <c r="T169" i="14" s="1"/>
  <c r="U169" i="14" s="1"/>
  <c r="C169" i="14"/>
  <c r="D169" i="14" s="1"/>
  <c r="E169" i="14" s="1"/>
  <c r="F169" i="14" s="1"/>
  <c r="R168" i="14"/>
  <c r="S168" i="14" s="1"/>
  <c r="T168" i="14" s="1"/>
  <c r="U168" i="14" s="1"/>
  <c r="C168" i="14"/>
  <c r="D168" i="14" s="1"/>
  <c r="E168" i="14" s="1"/>
  <c r="F168" i="14" s="1"/>
  <c r="R167" i="14"/>
  <c r="S167" i="14" s="1"/>
  <c r="T167" i="14" s="1"/>
  <c r="U167" i="14" s="1"/>
  <c r="C167" i="14"/>
  <c r="D167" i="14" s="1"/>
  <c r="E167" i="14" s="1"/>
  <c r="F167" i="14" s="1"/>
  <c r="R166" i="14"/>
  <c r="S166" i="14" s="1"/>
  <c r="T166" i="14" s="1"/>
  <c r="U166" i="14" s="1"/>
  <c r="D166" i="14"/>
  <c r="E166" i="14" s="1"/>
  <c r="F166" i="14" s="1"/>
  <c r="C166" i="14"/>
  <c r="R165" i="14"/>
  <c r="S165" i="14" s="1"/>
  <c r="T165" i="14" s="1"/>
  <c r="U165" i="14" s="1"/>
  <c r="C165" i="14"/>
  <c r="D165" i="14" s="1"/>
  <c r="E165" i="14" s="1"/>
  <c r="F165" i="14" s="1"/>
  <c r="R164" i="14"/>
  <c r="S164" i="14" s="1"/>
  <c r="T164" i="14" s="1"/>
  <c r="U164" i="14" s="1"/>
  <c r="C164" i="14"/>
  <c r="D164" i="14" s="1"/>
  <c r="E164" i="14" s="1"/>
  <c r="F164" i="14" s="1"/>
  <c r="R163" i="14"/>
  <c r="S163" i="14" s="1"/>
  <c r="T163" i="14" s="1"/>
  <c r="U163" i="14" s="1"/>
  <c r="C163" i="14"/>
  <c r="D163" i="14" s="1"/>
  <c r="E163" i="14" s="1"/>
  <c r="F163" i="14" s="1"/>
  <c r="R162" i="14"/>
  <c r="S162" i="14" s="1"/>
  <c r="T162" i="14" s="1"/>
  <c r="U162" i="14" s="1"/>
  <c r="C162" i="14"/>
  <c r="R161" i="14"/>
  <c r="S161" i="14" s="1"/>
  <c r="T161" i="14" s="1"/>
  <c r="U161" i="14" s="1"/>
  <c r="C161" i="14"/>
  <c r="D161" i="14" s="1"/>
  <c r="E161" i="14" s="1"/>
  <c r="F161" i="14" s="1"/>
  <c r="R160" i="14"/>
  <c r="S160" i="14" s="1"/>
  <c r="T160" i="14" s="1"/>
  <c r="U160" i="14" s="1"/>
  <c r="C160" i="14"/>
  <c r="R159" i="14"/>
  <c r="S159" i="14" s="1"/>
  <c r="T159" i="14" s="1"/>
  <c r="U159" i="14" s="1"/>
  <c r="C159" i="14"/>
  <c r="D159" i="14" s="1"/>
  <c r="E159" i="14" s="1"/>
  <c r="F159" i="14" s="1"/>
  <c r="R158" i="14"/>
  <c r="S158" i="14" s="1"/>
  <c r="T158" i="14" s="1"/>
  <c r="U158" i="14" s="1"/>
  <c r="C158" i="14"/>
  <c r="D158" i="14" s="1"/>
  <c r="E158" i="14" s="1"/>
  <c r="F158" i="14" s="1"/>
  <c r="R157" i="14"/>
  <c r="S157" i="14" s="1"/>
  <c r="T157" i="14" s="1"/>
  <c r="U157" i="14" s="1"/>
  <c r="C157" i="14"/>
  <c r="D157" i="14" s="1"/>
  <c r="E157" i="14" s="1"/>
  <c r="F157" i="14" s="1"/>
  <c r="R156" i="14"/>
  <c r="S156" i="14" s="1"/>
  <c r="T156" i="14" s="1"/>
  <c r="U156" i="14" s="1"/>
  <c r="C156" i="14"/>
  <c r="D156" i="14" s="1"/>
  <c r="E156" i="14" s="1"/>
  <c r="F156" i="14" s="1"/>
  <c r="R155" i="14"/>
  <c r="S155" i="14" s="1"/>
  <c r="T155" i="14" s="1"/>
  <c r="U155" i="14" s="1"/>
  <c r="C155" i="14"/>
  <c r="D155" i="14" s="1"/>
  <c r="E155" i="14" s="1"/>
  <c r="F155" i="14" s="1"/>
  <c r="R154" i="14"/>
  <c r="S154" i="14" s="1"/>
  <c r="T154" i="14" s="1"/>
  <c r="U154" i="14" s="1"/>
  <c r="C154" i="14"/>
  <c r="D154" i="14" s="1"/>
  <c r="E154" i="14" s="1"/>
  <c r="F154" i="14" s="1"/>
  <c r="S153" i="14"/>
  <c r="T153" i="14" s="1"/>
  <c r="U153" i="14" s="1"/>
  <c r="R153" i="14"/>
  <c r="C153" i="14"/>
  <c r="D153" i="14" s="1"/>
  <c r="E153" i="14" s="1"/>
  <c r="F153" i="14" s="1"/>
  <c r="R152" i="14"/>
  <c r="S152" i="14" s="1"/>
  <c r="T152" i="14" s="1"/>
  <c r="U152" i="14" s="1"/>
  <c r="C152" i="14"/>
  <c r="D152" i="14" s="1"/>
  <c r="E152" i="14" s="1"/>
  <c r="F152" i="14" s="1"/>
  <c r="R151" i="14"/>
  <c r="S151" i="14" s="1"/>
  <c r="T151" i="14" s="1"/>
  <c r="U151" i="14" s="1"/>
  <c r="C151" i="14"/>
  <c r="D151" i="14" s="1"/>
  <c r="E151" i="14" s="1"/>
  <c r="F151" i="14" s="1"/>
  <c r="R150" i="14"/>
  <c r="S150" i="14" s="1"/>
  <c r="T150" i="14" s="1"/>
  <c r="U150" i="14" s="1"/>
  <c r="C150" i="14"/>
  <c r="D150" i="14" s="1"/>
  <c r="E150" i="14" s="1"/>
  <c r="F150" i="14" s="1"/>
  <c r="R149" i="14"/>
  <c r="S149" i="14" s="1"/>
  <c r="T149" i="14" s="1"/>
  <c r="U149" i="14" s="1"/>
  <c r="C149" i="14"/>
  <c r="D149" i="14" s="1"/>
  <c r="E149" i="14" s="1"/>
  <c r="F149" i="14" s="1"/>
  <c r="R148" i="14"/>
  <c r="S148" i="14" s="1"/>
  <c r="T148" i="14" s="1"/>
  <c r="U148" i="14" s="1"/>
  <c r="C148" i="14"/>
  <c r="D148" i="14" s="1"/>
  <c r="E148" i="14" s="1"/>
  <c r="F148" i="14" s="1"/>
  <c r="R147" i="14"/>
  <c r="S147" i="14" s="1"/>
  <c r="T147" i="14" s="1"/>
  <c r="U147" i="14" s="1"/>
  <c r="C147" i="14"/>
  <c r="D147" i="14" s="1"/>
  <c r="E147" i="14" s="1"/>
  <c r="F147" i="14" s="1"/>
  <c r="R146" i="14"/>
  <c r="S146" i="14" s="1"/>
  <c r="T146" i="14" s="1"/>
  <c r="U146" i="14" s="1"/>
  <c r="C146" i="14"/>
  <c r="D146" i="14" s="1"/>
  <c r="E146" i="14" s="1"/>
  <c r="F146" i="14" s="1"/>
  <c r="R145" i="14"/>
  <c r="S145" i="14" s="1"/>
  <c r="T145" i="14" s="1"/>
  <c r="U145" i="14" s="1"/>
  <c r="C145" i="14"/>
  <c r="D145" i="14" s="1"/>
  <c r="E145" i="14" s="1"/>
  <c r="F145" i="14" s="1"/>
  <c r="R144" i="14"/>
  <c r="S144" i="14" s="1"/>
  <c r="T144" i="14" s="1"/>
  <c r="U144" i="14" s="1"/>
  <c r="C144" i="14"/>
  <c r="D144" i="14" s="1"/>
  <c r="E144" i="14" s="1"/>
  <c r="F144" i="14" s="1"/>
  <c r="S143" i="14"/>
  <c r="T143" i="14" s="1"/>
  <c r="U143" i="14" s="1"/>
  <c r="R143" i="14"/>
  <c r="C143" i="14"/>
  <c r="D143" i="14" s="1"/>
  <c r="E143" i="14" s="1"/>
  <c r="F143" i="14" s="1"/>
  <c r="R142" i="14"/>
  <c r="S142" i="14" s="1"/>
  <c r="T142" i="14" s="1"/>
  <c r="U142" i="14" s="1"/>
  <c r="C142" i="14"/>
  <c r="S141" i="14"/>
  <c r="T141" i="14" s="1"/>
  <c r="U141" i="14" s="1"/>
  <c r="R141" i="14"/>
  <c r="C141" i="14"/>
  <c r="D141" i="14" s="1"/>
  <c r="E141" i="14" s="1"/>
  <c r="F141" i="14" s="1"/>
  <c r="U140" i="14"/>
  <c r="R140" i="14"/>
  <c r="S140" i="14" s="1"/>
  <c r="T140" i="14" s="1"/>
  <c r="C140" i="14"/>
  <c r="D140" i="14" s="1"/>
  <c r="E140" i="14" s="1"/>
  <c r="F140" i="14" s="1"/>
  <c r="R139" i="14"/>
  <c r="S139" i="14" s="1"/>
  <c r="T139" i="14" s="1"/>
  <c r="U139" i="14" s="1"/>
  <c r="C139" i="14"/>
  <c r="D139" i="14" s="1"/>
  <c r="E139" i="14" s="1"/>
  <c r="F139" i="14" s="1"/>
  <c r="R138" i="14"/>
  <c r="S138" i="14" s="1"/>
  <c r="T138" i="14" s="1"/>
  <c r="U138" i="14" s="1"/>
  <c r="C138" i="14"/>
  <c r="R137" i="14"/>
  <c r="S137" i="14" s="1"/>
  <c r="T137" i="14" s="1"/>
  <c r="U137" i="14" s="1"/>
  <c r="C137" i="14"/>
  <c r="D137" i="14" s="1"/>
  <c r="E137" i="14" s="1"/>
  <c r="F137" i="14" s="1"/>
  <c r="R136" i="14"/>
  <c r="S136" i="14" s="1"/>
  <c r="T136" i="14" s="1"/>
  <c r="U136" i="14" s="1"/>
  <c r="C136" i="14"/>
  <c r="D136" i="14" s="1"/>
  <c r="E136" i="14" s="1"/>
  <c r="F136" i="14" s="1"/>
  <c r="R135" i="14"/>
  <c r="S135" i="14" s="1"/>
  <c r="T135" i="14" s="1"/>
  <c r="U135" i="14" s="1"/>
  <c r="C135" i="14"/>
  <c r="D135" i="14" s="1"/>
  <c r="E135" i="14" s="1"/>
  <c r="F135" i="14" s="1"/>
  <c r="R134" i="14"/>
  <c r="S134" i="14" s="1"/>
  <c r="T134" i="14" s="1"/>
  <c r="U134" i="14" s="1"/>
  <c r="C134" i="14"/>
  <c r="D134" i="14" s="1"/>
  <c r="E134" i="14" s="1"/>
  <c r="F134" i="14" s="1"/>
  <c r="S133" i="14"/>
  <c r="T133" i="14" s="1"/>
  <c r="U133" i="14" s="1"/>
  <c r="R133" i="14"/>
  <c r="C133" i="14"/>
  <c r="D133" i="14" s="1"/>
  <c r="E133" i="14" s="1"/>
  <c r="F133" i="14" s="1"/>
  <c r="R132" i="14"/>
  <c r="S132" i="14" s="1"/>
  <c r="T132" i="14" s="1"/>
  <c r="U132" i="14" s="1"/>
  <c r="C132" i="14"/>
  <c r="R131" i="14"/>
  <c r="S131" i="14" s="1"/>
  <c r="T131" i="14" s="1"/>
  <c r="U131" i="14" s="1"/>
  <c r="C131" i="14"/>
  <c r="D131" i="14" s="1"/>
  <c r="E131" i="14" s="1"/>
  <c r="F131" i="14" s="1"/>
  <c r="R130" i="14"/>
  <c r="S130" i="14" s="1"/>
  <c r="T130" i="14" s="1"/>
  <c r="U130" i="14" s="1"/>
  <c r="C130" i="14"/>
  <c r="D130" i="14" s="1"/>
  <c r="E130" i="14" s="1"/>
  <c r="F130" i="14" s="1"/>
  <c r="R129" i="14"/>
  <c r="S129" i="14" s="1"/>
  <c r="T129" i="14" s="1"/>
  <c r="U129" i="14" s="1"/>
  <c r="C129" i="14"/>
  <c r="D129" i="14" s="1"/>
  <c r="E129" i="14" s="1"/>
  <c r="F129" i="14" s="1"/>
  <c r="R128" i="14"/>
  <c r="S128" i="14" s="1"/>
  <c r="T128" i="14" s="1"/>
  <c r="U128" i="14" s="1"/>
  <c r="C128" i="14"/>
  <c r="D128" i="14" s="1"/>
  <c r="E128" i="14" s="1"/>
  <c r="F128" i="14" s="1"/>
  <c r="R127" i="14"/>
  <c r="S127" i="14" s="1"/>
  <c r="T127" i="14" s="1"/>
  <c r="U127" i="14" s="1"/>
  <c r="C127" i="14"/>
  <c r="R126" i="14"/>
  <c r="S126" i="14" s="1"/>
  <c r="T126" i="14" s="1"/>
  <c r="U126" i="14" s="1"/>
  <c r="C126" i="14"/>
  <c r="D126" i="14" s="1"/>
  <c r="E126" i="14" s="1"/>
  <c r="F126" i="14" s="1"/>
  <c r="R125" i="14"/>
  <c r="S125" i="14" s="1"/>
  <c r="T125" i="14" s="1"/>
  <c r="U125" i="14" s="1"/>
  <c r="C125" i="14"/>
  <c r="R124" i="14"/>
  <c r="S124" i="14" s="1"/>
  <c r="T124" i="14" s="1"/>
  <c r="U124" i="14" s="1"/>
  <c r="C124" i="14"/>
  <c r="D124" i="14" s="1"/>
  <c r="E124" i="14" s="1"/>
  <c r="F124" i="14" s="1"/>
  <c r="R123" i="14"/>
  <c r="S123" i="14" s="1"/>
  <c r="T123" i="14" s="1"/>
  <c r="U123" i="14" s="1"/>
  <c r="C123" i="14"/>
  <c r="S122" i="14"/>
  <c r="T122" i="14" s="1"/>
  <c r="U122" i="14" s="1"/>
  <c r="R122" i="14"/>
  <c r="C122" i="14"/>
  <c r="D122" i="14" s="1"/>
  <c r="E122" i="14" s="1"/>
  <c r="F122" i="14" s="1"/>
  <c r="R121" i="14"/>
  <c r="S121" i="14" s="1"/>
  <c r="T121" i="14" s="1"/>
  <c r="U121" i="14" s="1"/>
  <c r="C121" i="14"/>
  <c r="R120" i="14"/>
  <c r="S120" i="14" s="1"/>
  <c r="T120" i="14" s="1"/>
  <c r="U120" i="14" s="1"/>
  <c r="C120" i="14"/>
  <c r="D120" i="14" s="1"/>
  <c r="E120" i="14" s="1"/>
  <c r="F120" i="14" s="1"/>
  <c r="R119" i="14"/>
  <c r="S119" i="14" s="1"/>
  <c r="T119" i="14" s="1"/>
  <c r="U119" i="14" s="1"/>
  <c r="C119" i="14"/>
  <c r="R118" i="14"/>
  <c r="S118" i="14" s="1"/>
  <c r="T118" i="14" s="1"/>
  <c r="U118" i="14" s="1"/>
  <c r="C118" i="14"/>
  <c r="D118" i="14" s="1"/>
  <c r="E118" i="14" s="1"/>
  <c r="F118" i="14" s="1"/>
  <c r="R117" i="14"/>
  <c r="S117" i="14" s="1"/>
  <c r="T117" i="14" s="1"/>
  <c r="U117" i="14" s="1"/>
  <c r="C117" i="14"/>
  <c r="R116" i="14"/>
  <c r="S116" i="14" s="1"/>
  <c r="T116" i="14" s="1"/>
  <c r="U116" i="14" s="1"/>
  <c r="C116" i="14"/>
  <c r="D116" i="14" s="1"/>
  <c r="E116" i="14" s="1"/>
  <c r="F116" i="14" s="1"/>
  <c r="R115" i="14"/>
  <c r="S115" i="14" s="1"/>
  <c r="T115" i="14" s="1"/>
  <c r="U115" i="14" s="1"/>
  <c r="C115" i="14"/>
  <c r="R114" i="14"/>
  <c r="S114" i="14" s="1"/>
  <c r="T114" i="14" s="1"/>
  <c r="U114" i="14" s="1"/>
  <c r="C114" i="14"/>
  <c r="D114" i="14" s="1"/>
  <c r="E114" i="14" s="1"/>
  <c r="F114" i="14" s="1"/>
  <c r="S113" i="14"/>
  <c r="T113" i="14" s="1"/>
  <c r="U113" i="14" s="1"/>
  <c r="R113" i="14"/>
  <c r="C113" i="14"/>
  <c r="R112" i="14"/>
  <c r="S112" i="14" s="1"/>
  <c r="T112" i="14" s="1"/>
  <c r="U112" i="14" s="1"/>
  <c r="C112" i="14"/>
  <c r="D112" i="14" s="1"/>
  <c r="E112" i="14" s="1"/>
  <c r="F112" i="14" s="1"/>
  <c r="R111" i="14"/>
  <c r="S111" i="14" s="1"/>
  <c r="T111" i="14" s="1"/>
  <c r="U111" i="14" s="1"/>
  <c r="C111" i="14"/>
  <c r="R110" i="14"/>
  <c r="S110" i="14" s="1"/>
  <c r="T110" i="14" s="1"/>
  <c r="U110" i="14" s="1"/>
  <c r="C110" i="14"/>
  <c r="R109" i="14"/>
  <c r="S109" i="14" s="1"/>
  <c r="T109" i="14" s="1"/>
  <c r="U109" i="14" s="1"/>
  <c r="C109" i="14"/>
  <c r="R108" i="14"/>
  <c r="S108" i="14" s="1"/>
  <c r="T108" i="14" s="1"/>
  <c r="U108" i="14" s="1"/>
  <c r="C108" i="14"/>
  <c r="D108" i="14" s="1"/>
  <c r="E108" i="14" s="1"/>
  <c r="F108" i="14" s="1"/>
  <c r="R107" i="14"/>
  <c r="S107" i="14" s="1"/>
  <c r="T107" i="14" s="1"/>
  <c r="U107" i="14" s="1"/>
  <c r="C107" i="14"/>
  <c r="H111" i="14" s="1"/>
  <c r="R106" i="14"/>
  <c r="S106" i="14" s="1"/>
  <c r="T106" i="14" s="1"/>
  <c r="U106" i="14" s="1"/>
  <c r="C106" i="14"/>
  <c r="D106" i="14" s="1"/>
  <c r="E106" i="14" s="1"/>
  <c r="F106" i="14" s="1"/>
  <c r="R105" i="14"/>
  <c r="S105" i="14" s="1"/>
  <c r="T105" i="14" s="1"/>
  <c r="U105" i="14" s="1"/>
  <c r="C105" i="14"/>
  <c r="R104" i="14"/>
  <c r="S104" i="14" s="1"/>
  <c r="T104" i="14" s="1"/>
  <c r="U104" i="14" s="1"/>
  <c r="C104" i="14"/>
  <c r="D104" i="14" s="1"/>
  <c r="E104" i="14" s="1"/>
  <c r="F104" i="14" s="1"/>
  <c r="R103" i="14"/>
  <c r="S103" i="14" s="1"/>
  <c r="T103" i="14" s="1"/>
  <c r="U103" i="14" s="1"/>
  <c r="C103" i="14"/>
  <c r="R102" i="14"/>
  <c r="S102" i="14" s="1"/>
  <c r="T102" i="14" s="1"/>
  <c r="U102" i="14" s="1"/>
  <c r="C102" i="14"/>
  <c r="D102" i="14" s="1"/>
  <c r="E102" i="14" s="1"/>
  <c r="F102" i="14" s="1"/>
  <c r="R101" i="14"/>
  <c r="S101" i="14" s="1"/>
  <c r="T101" i="14" s="1"/>
  <c r="U101" i="14" s="1"/>
  <c r="C101" i="14"/>
  <c r="D101" i="14" s="1"/>
  <c r="E101" i="14" s="1"/>
  <c r="F101" i="14" s="1"/>
  <c r="R100" i="14"/>
  <c r="S100" i="14" s="1"/>
  <c r="T100" i="14" s="1"/>
  <c r="U100" i="14" s="1"/>
  <c r="C100" i="14"/>
  <c r="S99" i="14"/>
  <c r="T99" i="14" s="1"/>
  <c r="U99" i="14" s="1"/>
  <c r="R99" i="14"/>
  <c r="C99" i="14"/>
  <c r="R98" i="14"/>
  <c r="S98" i="14" s="1"/>
  <c r="T98" i="14" s="1"/>
  <c r="U98" i="14" s="1"/>
  <c r="C98" i="14"/>
  <c r="D98" i="14" s="1"/>
  <c r="E98" i="14" s="1"/>
  <c r="F98" i="14" s="1"/>
  <c r="R97" i="14"/>
  <c r="S97" i="14" s="1"/>
  <c r="T97" i="14" s="1"/>
  <c r="U97" i="14" s="1"/>
  <c r="C97" i="14"/>
  <c r="D97" i="14" s="1"/>
  <c r="E97" i="14" s="1"/>
  <c r="F97" i="14" s="1"/>
  <c r="R96" i="14"/>
  <c r="S96" i="14" s="1"/>
  <c r="T96" i="14" s="1"/>
  <c r="U96" i="14" s="1"/>
  <c r="C96" i="14"/>
  <c r="D96" i="14" s="1"/>
  <c r="E96" i="14" s="1"/>
  <c r="F96" i="14" s="1"/>
  <c r="R95" i="14"/>
  <c r="S95" i="14" s="1"/>
  <c r="T95" i="14" s="1"/>
  <c r="U95" i="14" s="1"/>
  <c r="C95" i="14"/>
  <c r="R94" i="14"/>
  <c r="S94" i="14" s="1"/>
  <c r="T94" i="14" s="1"/>
  <c r="U94" i="14" s="1"/>
  <c r="C94" i="14"/>
  <c r="D94" i="14" s="1"/>
  <c r="E94" i="14" s="1"/>
  <c r="F94" i="14" s="1"/>
  <c r="R93" i="14"/>
  <c r="S93" i="14" s="1"/>
  <c r="T93" i="14" s="1"/>
  <c r="U93" i="14" s="1"/>
  <c r="C93" i="14"/>
  <c r="D93" i="14" s="1"/>
  <c r="E93" i="14" s="1"/>
  <c r="F93" i="14" s="1"/>
  <c r="R92" i="14"/>
  <c r="S92" i="14" s="1"/>
  <c r="T92" i="14" s="1"/>
  <c r="U92" i="14" s="1"/>
  <c r="E92" i="14"/>
  <c r="F92" i="14" s="1"/>
  <c r="C92" i="14"/>
  <c r="D92" i="14" s="1"/>
  <c r="R91" i="14"/>
  <c r="S91" i="14" s="1"/>
  <c r="T91" i="14" s="1"/>
  <c r="U91" i="14" s="1"/>
  <c r="C91" i="14"/>
  <c r="R90" i="14"/>
  <c r="S90" i="14" s="1"/>
  <c r="T90" i="14" s="1"/>
  <c r="U90" i="14" s="1"/>
  <c r="C90" i="14"/>
  <c r="D90" i="14" s="1"/>
  <c r="E90" i="14" s="1"/>
  <c r="F90" i="14" s="1"/>
  <c r="R89" i="14"/>
  <c r="S89" i="14" s="1"/>
  <c r="T89" i="14" s="1"/>
  <c r="U89" i="14" s="1"/>
  <c r="C89" i="14"/>
  <c r="D89" i="14" s="1"/>
  <c r="E89" i="14" s="1"/>
  <c r="F89" i="14" s="1"/>
  <c r="R88" i="14"/>
  <c r="S88" i="14" s="1"/>
  <c r="T88" i="14" s="1"/>
  <c r="U88" i="14" s="1"/>
  <c r="C88" i="14"/>
  <c r="D88" i="14" s="1"/>
  <c r="E88" i="14" s="1"/>
  <c r="F88" i="14" s="1"/>
  <c r="R87" i="14"/>
  <c r="S87" i="14" s="1"/>
  <c r="T87" i="14" s="1"/>
  <c r="U87" i="14" s="1"/>
  <c r="C87" i="14"/>
  <c r="S86" i="14"/>
  <c r="T86" i="14" s="1"/>
  <c r="U86" i="14" s="1"/>
  <c r="R86" i="14"/>
  <c r="D86" i="14"/>
  <c r="E86" i="14" s="1"/>
  <c r="F86" i="14" s="1"/>
  <c r="C86" i="14"/>
  <c r="R85" i="14"/>
  <c r="S85" i="14" s="1"/>
  <c r="T85" i="14" s="1"/>
  <c r="U85" i="14" s="1"/>
  <c r="C85" i="14"/>
  <c r="R84" i="14"/>
  <c r="S84" i="14" s="1"/>
  <c r="T84" i="14" s="1"/>
  <c r="U84" i="14" s="1"/>
  <c r="C84" i="14"/>
  <c r="D84" i="14" s="1"/>
  <c r="E84" i="14" s="1"/>
  <c r="F84" i="14" s="1"/>
  <c r="R83" i="14"/>
  <c r="S83" i="14" s="1"/>
  <c r="T83" i="14" s="1"/>
  <c r="U83" i="14" s="1"/>
  <c r="C83" i="14"/>
  <c r="R82" i="14"/>
  <c r="S82" i="14" s="1"/>
  <c r="T82" i="14" s="1"/>
  <c r="U82" i="14" s="1"/>
  <c r="C82" i="14"/>
  <c r="D82" i="14" s="1"/>
  <c r="E82" i="14" s="1"/>
  <c r="F82" i="14" s="1"/>
  <c r="R81" i="14"/>
  <c r="S81" i="14" s="1"/>
  <c r="T81" i="14" s="1"/>
  <c r="U81" i="14" s="1"/>
  <c r="C81" i="14"/>
  <c r="R80" i="14"/>
  <c r="S80" i="14" s="1"/>
  <c r="T80" i="14" s="1"/>
  <c r="U80" i="14" s="1"/>
  <c r="C80" i="14"/>
  <c r="D80" i="14" s="1"/>
  <c r="E80" i="14" s="1"/>
  <c r="F80" i="14" s="1"/>
  <c r="S79" i="14"/>
  <c r="T79" i="14" s="1"/>
  <c r="U79" i="14" s="1"/>
  <c r="R79" i="14"/>
  <c r="C79" i="14"/>
  <c r="R78" i="14"/>
  <c r="S78" i="14" s="1"/>
  <c r="T78" i="14" s="1"/>
  <c r="U78" i="14" s="1"/>
  <c r="C78" i="14"/>
  <c r="D78" i="14" s="1"/>
  <c r="E78" i="14" s="1"/>
  <c r="F78" i="14" s="1"/>
  <c r="R77" i="14"/>
  <c r="S77" i="14" s="1"/>
  <c r="T77" i="14" s="1"/>
  <c r="U77" i="14" s="1"/>
  <c r="C77" i="14"/>
  <c r="D77" i="14" s="1"/>
  <c r="E77" i="14" s="1"/>
  <c r="F77" i="14" s="1"/>
  <c r="R76" i="14"/>
  <c r="S76" i="14" s="1"/>
  <c r="T76" i="14" s="1"/>
  <c r="U76" i="14" s="1"/>
  <c r="C76" i="14"/>
  <c r="D76" i="14" s="1"/>
  <c r="E76" i="14" s="1"/>
  <c r="F76" i="14" s="1"/>
  <c r="R75" i="14"/>
  <c r="S75" i="14" s="1"/>
  <c r="T75" i="14" s="1"/>
  <c r="U75" i="14" s="1"/>
  <c r="C75" i="14"/>
  <c r="R74" i="14"/>
  <c r="S74" i="14" s="1"/>
  <c r="T74" i="14" s="1"/>
  <c r="U74" i="14" s="1"/>
  <c r="C74" i="14"/>
  <c r="D74" i="14" s="1"/>
  <c r="E74" i="14" s="1"/>
  <c r="F74" i="14" s="1"/>
  <c r="R73" i="14"/>
  <c r="S73" i="14" s="1"/>
  <c r="T73" i="14" s="1"/>
  <c r="U73" i="14" s="1"/>
  <c r="C73" i="14"/>
  <c r="R72" i="14"/>
  <c r="S72" i="14" s="1"/>
  <c r="T72" i="14" s="1"/>
  <c r="U72" i="14" s="1"/>
  <c r="C72" i="14"/>
  <c r="D72" i="14" s="1"/>
  <c r="E72" i="14" s="1"/>
  <c r="F72" i="14" s="1"/>
  <c r="R71" i="14"/>
  <c r="S71" i="14" s="1"/>
  <c r="T71" i="14" s="1"/>
  <c r="U71" i="14" s="1"/>
  <c r="D71" i="14"/>
  <c r="E71" i="14" s="1"/>
  <c r="F71" i="14" s="1"/>
  <c r="C71" i="14"/>
  <c r="R70" i="14"/>
  <c r="S70" i="14" s="1"/>
  <c r="T70" i="14" s="1"/>
  <c r="U70" i="14" s="1"/>
  <c r="C70" i="14"/>
  <c r="D70" i="14" s="1"/>
  <c r="E70" i="14" s="1"/>
  <c r="F70" i="14" s="1"/>
  <c r="R69" i="14"/>
  <c r="S69" i="14" s="1"/>
  <c r="T69" i="14" s="1"/>
  <c r="U69" i="14" s="1"/>
  <c r="C69" i="14"/>
  <c r="R68" i="14"/>
  <c r="S68" i="14" s="1"/>
  <c r="T68" i="14" s="1"/>
  <c r="U68" i="14" s="1"/>
  <c r="C68" i="14"/>
  <c r="D68" i="14" s="1"/>
  <c r="E68" i="14" s="1"/>
  <c r="F68" i="14" s="1"/>
  <c r="R67" i="14"/>
  <c r="S67" i="14" s="1"/>
  <c r="T67" i="14" s="1"/>
  <c r="U67" i="14" s="1"/>
  <c r="C67" i="14"/>
  <c r="D67" i="14" s="1"/>
  <c r="E67" i="14" s="1"/>
  <c r="F67" i="14" s="1"/>
  <c r="R66" i="14"/>
  <c r="S66" i="14" s="1"/>
  <c r="T66" i="14" s="1"/>
  <c r="U66" i="14" s="1"/>
  <c r="C66" i="14"/>
  <c r="R65" i="14"/>
  <c r="S65" i="14" s="1"/>
  <c r="T65" i="14" s="1"/>
  <c r="U65" i="14" s="1"/>
  <c r="C65" i="14"/>
  <c r="D65" i="14" s="1"/>
  <c r="E65" i="14" s="1"/>
  <c r="F65" i="14" s="1"/>
  <c r="R64" i="14"/>
  <c r="S64" i="14" s="1"/>
  <c r="T64" i="14" s="1"/>
  <c r="U64" i="14" s="1"/>
  <c r="C64" i="14"/>
  <c r="D64" i="14" s="1"/>
  <c r="E64" i="14" s="1"/>
  <c r="F64" i="14" s="1"/>
  <c r="R63" i="14"/>
  <c r="S63" i="14" s="1"/>
  <c r="T63" i="14" s="1"/>
  <c r="U63" i="14" s="1"/>
  <c r="C63" i="14"/>
  <c r="D63" i="14" s="1"/>
  <c r="E63" i="14" s="1"/>
  <c r="F63" i="14" s="1"/>
  <c r="R62" i="14"/>
  <c r="S62" i="14" s="1"/>
  <c r="T62" i="14" s="1"/>
  <c r="U62" i="14" s="1"/>
  <c r="C62" i="14"/>
  <c r="R61" i="14"/>
  <c r="S61" i="14" s="1"/>
  <c r="T61" i="14" s="1"/>
  <c r="U61" i="14" s="1"/>
  <c r="C61" i="14"/>
  <c r="R60" i="14"/>
  <c r="S60" i="14" s="1"/>
  <c r="T60" i="14" s="1"/>
  <c r="U60" i="14" s="1"/>
  <c r="C60" i="14"/>
  <c r="D60" i="14" s="1"/>
  <c r="E60" i="14" s="1"/>
  <c r="F60" i="14" s="1"/>
  <c r="R59" i="14"/>
  <c r="S59" i="14" s="1"/>
  <c r="T59" i="14" s="1"/>
  <c r="U59" i="14" s="1"/>
  <c r="C59" i="14"/>
  <c r="D59" i="14" s="1"/>
  <c r="E59" i="14" s="1"/>
  <c r="F59" i="14" s="1"/>
  <c r="R58" i="14"/>
  <c r="S58" i="14" s="1"/>
  <c r="T58" i="14" s="1"/>
  <c r="U58" i="14" s="1"/>
  <c r="C58" i="14"/>
  <c r="R57" i="14"/>
  <c r="S57" i="14" s="1"/>
  <c r="T57" i="14" s="1"/>
  <c r="U57" i="14" s="1"/>
  <c r="C57" i="14"/>
  <c r="R56" i="14"/>
  <c r="S56" i="14" s="1"/>
  <c r="T56" i="14" s="1"/>
  <c r="U56" i="14" s="1"/>
  <c r="C56" i="14"/>
  <c r="D56" i="14" s="1"/>
  <c r="E56" i="14" s="1"/>
  <c r="F56" i="14" s="1"/>
  <c r="R55" i="14"/>
  <c r="S55" i="14" s="1"/>
  <c r="T55" i="14" s="1"/>
  <c r="U55" i="14" s="1"/>
  <c r="C55" i="14"/>
  <c r="D55" i="14" s="1"/>
  <c r="E55" i="14" s="1"/>
  <c r="F55" i="14" s="1"/>
  <c r="R54" i="14"/>
  <c r="S54" i="14" s="1"/>
  <c r="T54" i="14" s="1"/>
  <c r="U54" i="14" s="1"/>
  <c r="C54" i="14"/>
  <c r="D54" i="14" s="1"/>
  <c r="E54" i="14" s="1"/>
  <c r="F54" i="14" s="1"/>
  <c r="R53" i="14"/>
  <c r="S53" i="14" s="1"/>
  <c r="T53" i="14" s="1"/>
  <c r="U53" i="14" s="1"/>
  <c r="C53" i="14"/>
  <c r="D53" i="14" s="1"/>
  <c r="E53" i="14" s="1"/>
  <c r="F53" i="14" s="1"/>
  <c r="R52" i="14"/>
  <c r="S52" i="14" s="1"/>
  <c r="T52" i="14" s="1"/>
  <c r="U52" i="14" s="1"/>
  <c r="C52" i="14"/>
  <c r="D52" i="14" s="1"/>
  <c r="E52" i="14" s="1"/>
  <c r="F52" i="14" s="1"/>
  <c r="R51" i="14"/>
  <c r="S51" i="14" s="1"/>
  <c r="T51" i="14" s="1"/>
  <c r="U51" i="14" s="1"/>
  <c r="C51" i="14"/>
  <c r="D51" i="14" s="1"/>
  <c r="E51" i="14" s="1"/>
  <c r="F51" i="14" s="1"/>
  <c r="R50" i="14"/>
  <c r="S50" i="14" s="1"/>
  <c r="T50" i="14" s="1"/>
  <c r="U50" i="14" s="1"/>
  <c r="C50" i="14"/>
  <c r="D50" i="14" s="1"/>
  <c r="E50" i="14" s="1"/>
  <c r="F50" i="14" s="1"/>
  <c r="R49" i="14"/>
  <c r="S49" i="14" s="1"/>
  <c r="T49" i="14" s="1"/>
  <c r="U49" i="14" s="1"/>
  <c r="C49" i="14"/>
  <c r="D49" i="14" s="1"/>
  <c r="E49" i="14" s="1"/>
  <c r="F49" i="14" s="1"/>
  <c r="R48" i="14"/>
  <c r="S48" i="14" s="1"/>
  <c r="T48" i="14" s="1"/>
  <c r="U48" i="14" s="1"/>
  <c r="C48" i="14"/>
  <c r="D48" i="14" s="1"/>
  <c r="E48" i="14" s="1"/>
  <c r="F48" i="14" s="1"/>
  <c r="S47" i="14"/>
  <c r="T47" i="14" s="1"/>
  <c r="U47" i="14" s="1"/>
  <c r="R47" i="14"/>
  <c r="C47" i="14"/>
  <c r="D47" i="14" s="1"/>
  <c r="E47" i="14" s="1"/>
  <c r="F47" i="14" s="1"/>
  <c r="R46" i="14"/>
  <c r="S46" i="14" s="1"/>
  <c r="T46" i="14" s="1"/>
  <c r="U46" i="14" s="1"/>
  <c r="C46" i="14"/>
  <c r="R45" i="14"/>
  <c r="S45" i="14" s="1"/>
  <c r="T45" i="14" s="1"/>
  <c r="U45" i="14" s="1"/>
  <c r="C45" i="14"/>
  <c r="D45" i="14" s="1"/>
  <c r="E45" i="14" s="1"/>
  <c r="F45" i="14" s="1"/>
  <c r="R44" i="14"/>
  <c r="S44" i="14" s="1"/>
  <c r="T44" i="14" s="1"/>
  <c r="U44" i="14" s="1"/>
  <c r="C44" i="14"/>
  <c r="D44" i="14" s="1"/>
  <c r="E44" i="14" s="1"/>
  <c r="F44" i="14" s="1"/>
  <c r="R43" i="14"/>
  <c r="S43" i="14" s="1"/>
  <c r="T43" i="14" s="1"/>
  <c r="U43" i="14" s="1"/>
  <c r="C43" i="14"/>
  <c r="D43" i="14" s="1"/>
  <c r="E43" i="14" s="1"/>
  <c r="F43" i="14" s="1"/>
  <c r="R42" i="14"/>
  <c r="S42" i="14" s="1"/>
  <c r="T42" i="14" s="1"/>
  <c r="U42" i="14" s="1"/>
  <c r="C42" i="14"/>
  <c r="R41" i="14"/>
  <c r="S41" i="14" s="1"/>
  <c r="T41" i="14" s="1"/>
  <c r="U41" i="14" s="1"/>
  <c r="C41" i="14"/>
  <c r="R40" i="14"/>
  <c r="S40" i="14" s="1"/>
  <c r="T40" i="14" s="1"/>
  <c r="U40" i="14" s="1"/>
  <c r="D40" i="14"/>
  <c r="E40" i="14" s="1"/>
  <c r="F40" i="14" s="1"/>
  <c r="C40" i="14"/>
  <c r="R39" i="14"/>
  <c r="S39" i="14" s="1"/>
  <c r="T39" i="14" s="1"/>
  <c r="U39" i="14" s="1"/>
  <c r="C39" i="14"/>
  <c r="D39" i="14" s="1"/>
  <c r="E39" i="14" s="1"/>
  <c r="F39" i="14" s="1"/>
  <c r="R38" i="14"/>
  <c r="S38" i="14" s="1"/>
  <c r="T38" i="14" s="1"/>
  <c r="U38" i="14" s="1"/>
  <c r="C38" i="14"/>
  <c r="R37" i="14"/>
  <c r="S37" i="14" s="1"/>
  <c r="T37" i="14" s="1"/>
  <c r="U37" i="14" s="1"/>
  <c r="C37" i="14"/>
  <c r="D37" i="14" s="1"/>
  <c r="E37" i="14" s="1"/>
  <c r="F37" i="14" s="1"/>
  <c r="R36" i="14"/>
  <c r="S36" i="14" s="1"/>
  <c r="T36" i="14" s="1"/>
  <c r="U36" i="14" s="1"/>
  <c r="C36" i="14"/>
  <c r="D36" i="14" s="1"/>
  <c r="E36" i="14" s="1"/>
  <c r="F36" i="14" s="1"/>
  <c r="R35" i="14"/>
  <c r="S35" i="14" s="1"/>
  <c r="T35" i="14" s="1"/>
  <c r="U35" i="14" s="1"/>
  <c r="C35" i="14"/>
  <c r="D35" i="14" s="1"/>
  <c r="E35" i="14" s="1"/>
  <c r="F35" i="14" s="1"/>
  <c r="R34" i="14"/>
  <c r="S34" i="14" s="1"/>
  <c r="T34" i="14" s="1"/>
  <c r="U34" i="14" s="1"/>
  <c r="C34" i="14"/>
  <c r="R33" i="14"/>
  <c r="S33" i="14" s="1"/>
  <c r="T33" i="14" s="1"/>
  <c r="U33" i="14" s="1"/>
  <c r="C33" i="14"/>
  <c r="R32" i="14"/>
  <c r="S32" i="14" s="1"/>
  <c r="T32" i="14" s="1"/>
  <c r="U32" i="14" s="1"/>
  <c r="C32" i="14"/>
  <c r="D32" i="14" s="1"/>
  <c r="E32" i="14" s="1"/>
  <c r="F32" i="14" s="1"/>
  <c r="R31" i="14"/>
  <c r="S31" i="14" s="1"/>
  <c r="T31" i="14" s="1"/>
  <c r="U31" i="14" s="1"/>
  <c r="C31" i="14"/>
  <c r="D31" i="14" s="1"/>
  <c r="E31" i="14" s="1"/>
  <c r="F31" i="14" s="1"/>
  <c r="R30" i="14"/>
  <c r="S30" i="14" s="1"/>
  <c r="T30" i="14" s="1"/>
  <c r="U30" i="14" s="1"/>
  <c r="D30" i="14"/>
  <c r="E30" i="14" s="1"/>
  <c r="F30" i="14" s="1"/>
  <c r="C30" i="14"/>
  <c r="R29" i="14"/>
  <c r="S29" i="14" s="1"/>
  <c r="T29" i="14" s="1"/>
  <c r="U29" i="14" s="1"/>
  <c r="C29" i="14"/>
  <c r="D29" i="14" s="1"/>
  <c r="E29" i="14" s="1"/>
  <c r="F29" i="14" s="1"/>
  <c r="R28" i="14"/>
  <c r="S28" i="14" s="1"/>
  <c r="T28" i="14" s="1"/>
  <c r="U28" i="14" s="1"/>
  <c r="C28" i="14"/>
  <c r="R27" i="14"/>
  <c r="S27" i="14" s="1"/>
  <c r="T27" i="14" s="1"/>
  <c r="U27" i="14" s="1"/>
  <c r="C27" i="14"/>
  <c r="D27" i="14" s="1"/>
  <c r="E27" i="14" s="1"/>
  <c r="F27" i="14" s="1"/>
  <c r="R26" i="14"/>
  <c r="S26" i="14" s="1"/>
  <c r="T26" i="14" s="1"/>
  <c r="U26" i="14" s="1"/>
  <c r="C26" i="14"/>
  <c r="R25" i="14"/>
  <c r="S25" i="14" s="1"/>
  <c r="T25" i="14" s="1"/>
  <c r="U25" i="14" s="1"/>
  <c r="C25" i="14"/>
  <c r="D25" i="14" s="1"/>
  <c r="E25" i="14" s="1"/>
  <c r="F25" i="14" s="1"/>
  <c r="R24" i="14"/>
  <c r="S24" i="14" s="1"/>
  <c r="T24" i="14" s="1"/>
  <c r="U24" i="14" s="1"/>
  <c r="C24" i="14"/>
  <c r="D24" i="14" s="1"/>
  <c r="E24" i="14" s="1"/>
  <c r="F24" i="14" s="1"/>
  <c r="S23" i="14"/>
  <c r="T23" i="14" s="1"/>
  <c r="U23" i="14" s="1"/>
  <c r="R23" i="14"/>
  <c r="C23" i="14"/>
  <c r="D23" i="14" s="1"/>
  <c r="E23" i="14" s="1"/>
  <c r="F23" i="14" s="1"/>
  <c r="R22" i="14"/>
  <c r="S22" i="14" s="1"/>
  <c r="T22" i="14" s="1"/>
  <c r="U22" i="14" s="1"/>
  <c r="C22" i="14"/>
  <c r="D22" i="14" s="1"/>
  <c r="E22" i="14" s="1"/>
  <c r="F22" i="14" s="1"/>
  <c r="R21" i="14"/>
  <c r="S21" i="14" s="1"/>
  <c r="T21" i="14" s="1"/>
  <c r="U21" i="14" s="1"/>
  <c r="C21" i="14"/>
  <c r="R20" i="14"/>
  <c r="S20" i="14" s="1"/>
  <c r="T20" i="14" s="1"/>
  <c r="U20" i="14" s="1"/>
  <c r="C20" i="14"/>
  <c r="R19" i="14"/>
  <c r="S19" i="14" s="1"/>
  <c r="T19" i="14" s="1"/>
  <c r="U19" i="14" s="1"/>
  <c r="C19" i="14"/>
  <c r="S18" i="14"/>
  <c r="T18" i="14" s="1"/>
  <c r="U18" i="14" s="1"/>
  <c r="R18" i="14"/>
  <c r="C18" i="14"/>
  <c r="R17" i="14"/>
  <c r="S17" i="14" s="1"/>
  <c r="T17" i="14" s="1"/>
  <c r="U17" i="14" s="1"/>
  <c r="C17" i="14"/>
  <c r="D17" i="14" s="1"/>
  <c r="E17" i="14" s="1"/>
  <c r="F17" i="14" s="1"/>
  <c r="R16" i="14"/>
  <c r="S16" i="14" s="1"/>
  <c r="T16" i="14" s="1"/>
  <c r="U16" i="14" s="1"/>
  <c r="C16" i="14"/>
  <c r="R15" i="14"/>
  <c r="S15" i="14" s="1"/>
  <c r="T15" i="14" s="1"/>
  <c r="U15" i="14" s="1"/>
  <c r="C15" i="14"/>
  <c r="D15" i="14" s="1"/>
  <c r="E15" i="14" s="1"/>
  <c r="F15" i="14" s="1"/>
  <c r="R14" i="14"/>
  <c r="S14" i="14" s="1"/>
  <c r="T14" i="14" s="1"/>
  <c r="U14" i="14" s="1"/>
  <c r="C14" i="14"/>
  <c r="R13" i="14"/>
  <c r="S13" i="14" s="1"/>
  <c r="T13" i="14" s="1"/>
  <c r="U13" i="14" s="1"/>
  <c r="D13" i="14"/>
  <c r="E13" i="14" s="1"/>
  <c r="F13" i="14" s="1"/>
  <c r="C13" i="14"/>
  <c r="R12" i="14"/>
  <c r="S12" i="14" s="1"/>
  <c r="T12" i="14" s="1"/>
  <c r="U12" i="14" s="1"/>
  <c r="C12" i="14"/>
  <c r="D12" i="14" s="1"/>
  <c r="E12" i="14" s="1"/>
  <c r="F12" i="14" s="1"/>
  <c r="R11" i="14"/>
  <c r="S11" i="14" s="1"/>
  <c r="T11" i="14" s="1"/>
  <c r="U11" i="14" s="1"/>
  <c r="C11" i="14"/>
  <c r="D11" i="14" s="1"/>
  <c r="E11" i="14" s="1"/>
  <c r="F11" i="14" s="1"/>
  <c r="R10" i="14"/>
  <c r="S10" i="14" s="1"/>
  <c r="T10" i="14" s="1"/>
  <c r="U10" i="14" s="1"/>
  <c r="C10" i="14"/>
  <c r="R9" i="14"/>
  <c r="S9" i="14" s="1"/>
  <c r="T9" i="14" s="1"/>
  <c r="U9" i="14" s="1"/>
  <c r="C9" i="14"/>
  <c r="D9" i="14" s="1"/>
  <c r="E9" i="14" s="1"/>
  <c r="F9" i="14" s="1"/>
  <c r="R8" i="14"/>
  <c r="S8" i="14" s="1"/>
  <c r="T8" i="14" s="1"/>
  <c r="U8" i="14" s="1"/>
  <c r="C8" i="14"/>
  <c r="D8" i="14" s="1"/>
  <c r="E8" i="14" s="1"/>
  <c r="F8" i="14" s="1"/>
  <c r="R7" i="14"/>
  <c r="S7" i="14" s="1"/>
  <c r="T7" i="14" s="1"/>
  <c r="U7" i="14" s="1"/>
  <c r="C7" i="14"/>
  <c r="D7" i="14" s="1"/>
  <c r="E7" i="14" s="1"/>
  <c r="F7" i="14" s="1"/>
  <c r="R6" i="14"/>
  <c r="S6" i="14" s="1"/>
  <c r="T6" i="14" s="1"/>
  <c r="U6" i="14" s="1"/>
  <c r="C6" i="14"/>
  <c r="R5" i="14"/>
  <c r="S5" i="14" s="1"/>
  <c r="T5" i="14" s="1"/>
  <c r="U5" i="14" s="1"/>
  <c r="C5" i="14"/>
  <c r="D5" i="14" s="1"/>
  <c r="E5" i="14" s="1"/>
  <c r="F5" i="14" s="1"/>
  <c r="R4" i="14"/>
  <c r="S4" i="14" s="1"/>
  <c r="T4" i="14" s="1"/>
  <c r="U4" i="14" s="1"/>
  <c r="C4" i="14"/>
  <c r="D4" i="14" s="1"/>
  <c r="E4" i="14" s="1"/>
  <c r="F4" i="14" s="1"/>
  <c r="R3" i="14"/>
  <c r="S3" i="14" s="1"/>
  <c r="T3" i="14" s="1"/>
  <c r="U3" i="14" s="1"/>
  <c r="C3" i="14"/>
  <c r="D3" i="14" s="1"/>
  <c r="E3" i="14" s="1"/>
  <c r="F3" i="14" s="1"/>
  <c r="R252" i="12"/>
  <c r="S252" i="12" s="1"/>
  <c r="T252" i="12" s="1"/>
  <c r="U252" i="12" s="1"/>
  <c r="C252" i="12"/>
  <c r="D252" i="12" s="1"/>
  <c r="E252" i="12" s="1"/>
  <c r="F252" i="12" s="1"/>
  <c r="R251" i="12"/>
  <c r="S251" i="12" s="1"/>
  <c r="T251" i="12" s="1"/>
  <c r="U251" i="12" s="1"/>
  <c r="C251" i="12"/>
  <c r="D251" i="12" s="1"/>
  <c r="E251" i="12" s="1"/>
  <c r="F251" i="12" s="1"/>
  <c r="R250" i="12"/>
  <c r="S250" i="12" s="1"/>
  <c r="T250" i="12" s="1"/>
  <c r="U250" i="12" s="1"/>
  <c r="C250" i="12"/>
  <c r="D250" i="12" s="1"/>
  <c r="E250" i="12" s="1"/>
  <c r="F250" i="12" s="1"/>
  <c r="S249" i="12"/>
  <c r="T249" i="12" s="1"/>
  <c r="U249" i="12" s="1"/>
  <c r="R249" i="12"/>
  <c r="C249" i="12"/>
  <c r="D249" i="12" s="1"/>
  <c r="E249" i="12" s="1"/>
  <c r="F249" i="12" s="1"/>
  <c r="R248" i="12"/>
  <c r="S248" i="12" s="1"/>
  <c r="T248" i="12" s="1"/>
  <c r="U248" i="12" s="1"/>
  <c r="C248" i="12"/>
  <c r="R247" i="12"/>
  <c r="S247" i="12" s="1"/>
  <c r="T247" i="12" s="1"/>
  <c r="U247" i="12" s="1"/>
  <c r="C247" i="12"/>
  <c r="D247" i="12" s="1"/>
  <c r="E247" i="12" s="1"/>
  <c r="F247" i="12" s="1"/>
  <c r="R246" i="12"/>
  <c r="S246" i="12" s="1"/>
  <c r="T246" i="12" s="1"/>
  <c r="U246" i="12" s="1"/>
  <c r="C246" i="12"/>
  <c r="D246" i="12" s="1"/>
  <c r="E246" i="12" s="1"/>
  <c r="F246" i="12" s="1"/>
  <c r="R245" i="12"/>
  <c r="S245" i="12" s="1"/>
  <c r="T245" i="12" s="1"/>
  <c r="U245" i="12" s="1"/>
  <c r="C245" i="12"/>
  <c r="D245" i="12" s="1"/>
  <c r="E245" i="12" s="1"/>
  <c r="F245" i="12" s="1"/>
  <c r="R244" i="12"/>
  <c r="S244" i="12" s="1"/>
  <c r="T244" i="12" s="1"/>
  <c r="U244" i="12" s="1"/>
  <c r="C244" i="12"/>
  <c r="R243" i="12"/>
  <c r="S243" i="12" s="1"/>
  <c r="T243" i="12" s="1"/>
  <c r="U243" i="12" s="1"/>
  <c r="C243" i="12"/>
  <c r="D243" i="12" s="1"/>
  <c r="E243" i="12" s="1"/>
  <c r="F243" i="12" s="1"/>
  <c r="S242" i="12"/>
  <c r="T242" i="12" s="1"/>
  <c r="U242" i="12" s="1"/>
  <c r="R242" i="12"/>
  <c r="C242" i="12"/>
  <c r="R241" i="12"/>
  <c r="S241" i="12" s="1"/>
  <c r="T241" i="12" s="1"/>
  <c r="U241" i="12" s="1"/>
  <c r="C241" i="12"/>
  <c r="R240" i="12"/>
  <c r="S240" i="12" s="1"/>
  <c r="T240" i="12" s="1"/>
  <c r="U240" i="12" s="1"/>
  <c r="C240" i="12"/>
  <c r="R239" i="12"/>
  <c r="S239" i="12" s="1"/>
  <c r="T239" i="12" s="1"/>
  <c r="U239" i="12" s="1"/>
  <c r="C239" i="12"/>
  <c r="D239" i="12" s="1"/>
  <c r="E239" i="12" s="1"/>
  <c r="F239" i="12" s="1"/>
  <c r="R238" i="12"/>
  <c r="S238" i="12" s="1"/>
  <c r="T238" i="12" s="1"/>
  <c r="U238" i="12" s="1"/>
  <c r="C238" i="12"/>
  <c r="R237" i="12"/>
  <c r="S237" i="12" s="1"/>
  <c r="T237" i="12" s="1"/>
  <c r="U237" i="12" s="1"/>
  <c r="C237" i="12"/>
  <c r="R236" i="12"/>
  <c r="S236" i="12" s="1"/>
  <c r="T236" i="12" s="1"/>
  <c r="U236" i="12" s="1"/>
  <c r="C236" i="12"/>
  <c r="R235" i="12"/>
  <c r="S235" i="12" s="1"/>
  <c r="T235" i="12" s="1"/>
  <c r="U235" i="12" s="1"/>
  <c r="C235" i="12"/>
  <c r="D235" i="12" s="1"/>
  <c r="E235" i="12" s="1"/>
  <c r="F235" i="12" s="1"/>
  <c r="R234" i="12"/>
  <c r="S234" i="12" s="1"/>
  <c r="T234" i="12" s="1"/>
  <c r="U234" i="12" s="1"/>
  <c r="C234" i="12"/>
  <c r="R233" i="12"/>
  <c r="S233" i="12" s="1"/>
  <c r="T233" i="12" s="1"/>
  <c r="U233" i="12" s="1"/>
  <c r="C233" i="12"/>
  <c r="R232" i="12"/>
  <c r="S232" i="12" s="1"/>
  <c r="T232" i="12" s="1"/>
  <c r="U232" i="12" s="1"/>
  <c r="C232" i="12"/>
  <c r="R231" i="12"/>
  <c r="S231" i="12" s="1"/>
  <c r="T231" i="12" s="1"/>
  <c r="U231" i="12" s="1"/>
  <c r="C231" i="12"/>
  <c r="D231" i="12" s="1"/>
  <c r="E231" i="12" s="1"/>
  <c r="F231" i="12" s="1"/>
  <c r="R230" i="12"/>
  <c r="S230" i="12" s="1"/>
  <c r="T230" i="12" s="1"/>
  <c r="U230" i="12" s="1"/>
  <c r="C230" i="12"/>
  <c r="D230" i="12" s="1"/>
  <c r="E230" i="12" s="1"/>
  <c r="F230" i="12" s="1"/>
  <c r="R229" i="12"/>
  <c r="S229" i="12" s="1"/>
  <c r="T229" i="12" s="1"/>
  <c r="U229" i="12" s="1"/>
  <c r="D229" i="12"/>
  <c r="E229" i="12" s="1"/>
  <c r="F229" i="12" s="1"/>
  <c r="C229" i="12"/>
  <c r="R228" i="12"/>
  <c r="S228" i="12" s="1"/>
  <c r="T228" i="12" s="1"/>
  <c r="U228" i="12" s="1"/>
  <c r="C228" i="12"/>
  <c r="R227" i="12"/>
  <c r="S227" i="12" s="1"/>
  <c r="T227" i="12" s="1"/>
  <c r="U227" i="12" s="1"/>
  <c r="C227" i="12"/>
  <c r="D227" i="12" s="1"/>
  <c r="E227" i="12" s="1"/>
  <c r="F227" i="12" s="1"/>
  <c r="R226" i="12"/>
  <c r="S226" i="12" s="1"/>
  <c r="T226" i="12" s="1"/>
  <c r="U226" i="12" s="1"/>
  <c r="C226" i="12"/>
  <c r="D226" i="12" s="1"/>
  <c r="E226" i="12" s="1"/>
  <c r="F226" i="12" s="1"/>
  <c r="R225" i="12"/>
  <c r="S225" i="12" s="1"/>
  <c r="T225" i="12" s="1"/>
  <c r="U225" i="12" s="1"/>
  <c r="C225" i="12"/>
  <c r="H230" i="12" s="1"/>
  <c r="R224" i="12"/>
  <c r="S224" i="12" s="1"/>
  <c r="T224" i="12" s="1"/>
  <c r="U224" i="12" s="1"/>
  <c r="C224" i="12"/>
  <c r="R223" i="12"/>
  <c r="S223" i="12" s="1"/>
  <c r="T223" i="12" s="1"/>
  <c r="U223" i="12" s="1"/>
  <c r="C223" i="12"/>
  <c r="D223" i="12" s="1"/>
  <c r="E223" i="12" s="1"/>
  <c r="F223" i="12" s="1"/>
  <c r="R222" i="12"/>
  <c r="S222" i="12" s="1"/>
  <c r="T222" i="12" s="1"/>
  <c r="U222" i="12" s="1"/>
  <c r="C222" i="12"/>
  <c r="D222" i="12" s="1"/>
  <c r="E222" i="12" s="1"/>
  <c r="F222" i="12" s="1"/>
  <c r="R221" i="12"/>
  <c r="S221" i="12" s="1"/>
  <c r="T221" i="12" s="1"/>
  <c r="U221" i="12" s="1"/>
  <c r="C221" i="12"/>
  <c r="D221" i="12" s="1"/>
  <c r="E221" i="12" s="1"/>
  <c r="F221" i="12" s="1"/>
  <c r="R220" i="12"/>
  <c r="S220" i="12" s="1"/>
  <c r="T220" i="12" s="1"/>
  <c r="U220" i="12" s="1"/>
  <c r="C220" i="12"/>
  <c r="R219" i="12"/>
  <c r="S219" i="12" s="1"/>
  <c r="T219" i="12" s="1"/>
  <c r="U219" i="12" s="1"/>
  <c r="C219" i="12"/>
  <c r="D219" i="12" s="1"/>
  <c r="E219" i="12" s="1"/>
  <c r="F219" i="12" s="1"/>
  <c r="R218" i="12"/>
  <c r="S218" i="12" s="1"/>
  <c r="T218" i="12" s="1"/>
  <c r="U218" i="12" s="1"/>
  <c r="C218" i="12"/>
  <c r="D218" i="12" s="1"/>
  <c r="E218" i="12" s="1"/>
  <c r="F218" i="12" s="1"/>
  <c r="R217" i="12"/>
  <c r="S217" i="12" s="1"/>
  <c r="T217" i="12" s="1"/>
  <c r="U217" i="12" s="1"/>
  <c r="C217" i="12"/>
  <c r="R216" i="12"/>
  <c r="S216" i="12" s="1"/>
  <c r="T216" i="12" s="1"/>
  <c r="U216" i="12" s="1"/>
  <c r="C216" i="12"/>
  <c r="D216" i="12" s="1"/>
  <c r="E216" i="12" s="1"/>
  <c r="F216" i="12" s="1"/>
  <c r="R215" i="12"/>
  <c r="S215" i="12" s="1"/>
  <c r="T215" i="12" s="1"/>
  <c r="U215" i="12" s="1"/>
  <c r="C215" i="12"/>
  <c r="D215" i="12" s="1"/>
  <c r="E215" i="12" s="1"/>
  <c r="F215" i="12" s="1"/>
  <c r="R214" i="12"/>
  <c r="S214" i="12" s="1"/>
  <c r="T214" i="12" s="1"/>
  <c r="U214" i="12" s="1"/>
  <c r="C214" i="12"/>
  <c r="R213" i="12"/>
  <c r="S213" i="12" s="1"/>
  <c r="T213" i="12" s="1"/>
  <c r="U213" i="12" s="1"/>
  <c r="C213" i="12"/>
  <c r="R212" i="12"/>
  <c r="S212" i="12" s="1"/>
  <c r="T212" i="12" s="1"/>
  <c r="U212" i="12" s="1"/>
  <c r="C212" i="12"/>
  <c r="D212" i="12" s="1"/>
  <c r="E212" i="12" s="1"/>
  <c r="F212" i="12" s="1"/>
  <c r="R211" i="12"/>
  <c r="S211" i="12" s="1"/>
  <c r="T211" i="12" s="1"/>
  <c r="U211" i="12" s="1"/>
  <c r="C211" i="12"/>
  <c r="D211" i="12" s="1"/>
  <c r="E211" i="12" s="1"/>
  <c r="F211" i="12" s="1"/>
  <c r="R210" i="12"/>
  <c r="S210" i="12" s="1"/>
  <c r="T210" i="12" s="1"/>
  <c r="U210" i="12" s="1"/>
  <c r="C210" i="12"/>
  <c r="S209" i="12"/>
  <c r="T209" i="12" s="1"/>
  <c r="U209" i="12" s="1"/>
  <c r="R209" i="12"/>
  <c r="C209" i="12"/>
  <c r="D209" i="12" s="1"/>
  <c r="E209" i="12" s="1"/>
  <c r="F209" i="12" s="1"/>
  <c r="R208" i="12"/>
  <c r="S208" i="12" s="1"/>
  <c r="T208" i="12" s="1"/>
  <c r="U208" i="12" s="1"/>
  <c r="C208" i="12"/>
  <c r="R207" i="12"/>
  <c r="S207" i="12" s="1"/>
  <c r="T207" i="12" s="1"/>
  <c r="U207" i="12" s="1"/>
  <c r="C207" i="12"/>
  <c r="D207" i="12" s="1"/>
  <c r="E207" i="12" s="1"/>
  <c r="F207" i="12" s="1"/>
  <c r="R206" i="12"/>
  <c r="S206" i="12" s="1"/>
  <c r="T206" i="12" s="1"/>
  <c r="U206" i="12" s="1"/>
  <c r="C206" i="12"/>
  <c r="D206" i="12" s="1"/>
  <c r="E206" i="12" s="1"/>
  <c r="F206" i="12" s="1"/>
  <c r="R205" i="12"/>
  <c r="S205" i="12" s="1"/>
  <c r="T205" i="12" s="1"/>
  <c r="U205" i="12" s="1"/>
  <c r="C205" i="12"/>
  <c r="D205" i="12" s="1"/>
  <c r="E205" i="12" s="1"/>
  <c r="F205" i="12" s="1"/>
  <c r="R204" i="12"/>
  <c r="S204" i="12" s="1"/>
  <c r="T204" i="12" s="1"/>
  <c r="U204" i="12" s="1"/>
  <c r="C204" i="12"/>
  <c r="D204" i="12" s="1"/>
  <c r="E204" i="12" s="1"/>
  <c r="F204" i="12" s="1"/>
  <c r="R203" i="12"/>
  <c r="S203" i="12" s="1"/>
  <c r="T203" i="12" s="1"/>
  <c r="U203" i="12" s="1"/>
  <c r="C203" i="12"/>
  <c r="D203" i="12" s="1"/>
  <c r="E203" i="12" s="1"/>
  <c r="F203" i="12" s="1"/>
  <c r="R202" i="12"/>
  <c r="S202" i="12" s="1"/>
  <c r="T202" i="12" s="1"/>
  <c r="U202" i="12" s="1"/>
  <c r="C202" i="12"/>
  <c r="D202" i="12" s="1"/>
  <c r="E202" i="12" s="1"/>
  <c r="F202" i="12" s="1"/>
  <c r="R201" i="12"/>
  <c r="S201" i="12" s="1"/>
  <c r="T201" i="12" s="1"/>
  <c r="U201" i="12" s="1"/>
  <c r="C201" i="12"/>
  <c r="R200" i="12"/>
  <c r="S200" i="12" s="1"/>
  <c r="T200" i="12" s="1"/>
  <c r="U200" i="12" s="1"/>
  <c r="C200" i="12"/>
  <c r="D200" i="12" s="1"/>
  <c r="E200" i="12" s="1"/>
  <c r="F200" i="12" s="1"/>
  <c r="R199" i="12"/>
  <c r="S199" i="12" s="1"/>
  <c r="T199" i="12" s="1"/>
  <c r="U199" i="12" s="1"/>
  <c r="C199" i="12"/>
  <c r="D199" i="12" s="1"/>
  <c r="E199" i="12" s="1"/>
  <c r="F199" i="12" s="1"/>
  <c r="R198" i="12"/>
  <c r="S198" i="12" s="1"/>
  <c r="T198" i="12" s="1"/>
  <c r="U198" i="12" s="1"/>
  <c r="C198" i="12"/>
  <c r="D198" i="12" s="1"/>
  <c r="E198" i="12" s="1"/>
  <c r="F198" i="12" s="1"/>
  <c r="R197" i="12"/>
  <c r="S197" i="12" s="1"/>
  <c r="T197" i="12" s="1"/>
  <c r="U197" i="12" s="1"/>
  <c r="C197" i="12"/>
  <c r="D197" i="12" s="1"/>
  <c r="E197" i="12" s="1"/>
  <c r="F197" i="12" s="1"/>
  <c r="R196" i="12"/>
  <c r="S196" i="12" s="1"/>
  <c r="T196" i="12" s="1"/>
  <c r="U196" i="12" s="1"/>
  <c r="C196" i="12"/>
  <c r="R195" i="12"/>
  <c r="S195" i="12" s="1"/>
  <c r="T195" i="12" s="1"/>
  <c r="U195" i="12" s="1"/>
  <c r="C195" i="12"/>
  <c r="D195" i="12" s="1"/>
  <c r="E195" i="12" s="1"/>
  <c r="F195" i="12" s="1"/>
  <c r="R194" i="12"/>
  <c r="S194" i="12" s="1"/>
  <c r="T194" i="12" s="1"/>
  <c r="U194" i="12" s="1"/>
  <c r="C194" i="12"/>
  <c r="D194" i="12" s="1"/>
  <c r="E194" i="12" s="1"/>
  <c r="F194" i="12" s="1"/>
  <c r="R193" i="12"/>
  <c r="S193" i="12" s="1"/>
  <c r="T193" i="12" s="1"/>
  <c r="U193" i="12" s="1"/>
  <c r="C193" i="12"/>
  <c r="D193" i="12" s="1"/>
  <c r="E193" i="12" s="1"/>
  <c r="F193" i="12" s="1"/>
  <c r="R192" i="12"/>
  <c r="S192" i="12" s="1"/>
  <c r="T192" i="12" s="1"/>
  <c r="U192" i="12" s="1"/>
  <c r="C192" i="12"/>
  <c r="H197" i="12" s="1"/>
  <c r="R191" i="12"/>
  <c r="S191" i="12" s="1"/>
  <c r="T191" i="12" s="1"/>
  <c r="U191" i="12" s="1"/>
  <c r="C191" i="12"/>
  <c r="D191" i="12" s="1"/>
  <c r="E191" i="12" s="1"/>
  <c r="F191" i="12" s="1"/>
  <c r="R190" i="12"/>
  <c r="S190" i="12" s="1"/>
  <c r="T190" i="12" s="1"/>
  <c r="U190" i="12" s="1"/>
  <c r="C190" i="12"/>
  <c r="D190" i="12" s="1"/>
  <c r="E190" i="12" s="1"/>
  <c r="F190" i="12" s="1"/>
  <c r="R189" i="12"/>
  <c r="S189" i="12" s="1"/>
  <c r="T189" i="12" s="1"/>
  <c r="U189" i="12" s="1"/>
  <c r="C189" i="12"/>
  <c r="D189" i="12" s="1"/>
  <c r="E189" i="12" s="1"/>
  <c r="F189" i="12" s="1"/>
  <c r="R188" i="12"/>
  <c r="S188" i="12" s="1"/>
  <c r="T188" i="12" s="1"/>
  <c r="U188" i="12" s="1"/>
  <c r="C188" i="12"/>
  <c r="D188" i="12" s="1"/>
  <c r="E188" i="12" s="1"/>
  <c r="F188" i="12" s="1"/>
  <c r="R187" i="12"/>
  <c r="S187" i="12" s="1"/>
  <c r="T187" i="12" s="1"/>
  <c r="U187" i="12" s="1"/>
  <c r="C187" i="12"/>
  <c r="D187" i="12" s="1"/>
  <c r="E187" i="12" s="1"/>
  <c r="F187" i="12" s="1"/>
  <c r="R186" i="12"/>
  <c r="S186" i="12" s="1"/>
  <c r="T186" i="12" s="1"/>
  <c r="U186" i="12" s="1"/>
  <c r="C186" i="12"/>
  <c r="D186" i="12" s="1"/>
  <c r="E186" i="12" s="1"/>
  <c r="F186" i="12" s="1"/>
  <c r="R185" i="12"/>
  <c r="S185" i="12" s="1"/>
  <c r="T185" i="12" s="1"/>
  <c r="U185" i="12" s="1"/>
  <c r="C185" i="12"/>
  <c r="D185" i="12" s="1"/>
  <c r="E185" i="12" s="1"/>
  <c r="F185" i="12" s="1"/>
  <c r="R184" i="12"/>
  <c r="S184" i="12" s="1"/>
  <c r="T184" i="12" s="1"/>
  <c r="U184" i="12" s="1"/>
  <c r="C184" i="12"/>
  <c r="D184" i="12" s="1"/>
  <c r="E184" i="12" s="1"/>
  <c r="F184" i="12" s="1"/>
  <c r="R183" i="12"/>
  <c r="S183" i="12" s="1"/>
  <c r="T183" i="12" s="1"/>
  <c r="U183" i="12" s="1"/>
  <c r="C183" i="12"/>
  <c r="D183" i="12" s="1"/>
  <c r="E183" i="12" s="1"/>
  <c r="F183" i="12" s="1"/>
  <c r="R182" i="12"/>
  <c r="S182" i="12" s="1"/>
  <c r="T182" i="12" s="1"/>
  <c r="U182" i="12" s="1"/>
  <c r="C182" i="12"/>
  <c r="D182" i="12" s="1"/>
  <c r="E182" i="12" s="1"/>
  <c r="F182" i="12" s="1"/>
  <c r="R181" i="12"/>
  <c r="S181" i="12" s="1"/>
  <c r="T181" i="12" s="1"/>
  <c r="U181" i="12" s="1"/>
  <c r="C181" i="12"/>
  <c r="D181" i="12" s="1"/>
  <c r="E181" i="12" s="1"/>
  <c r="F181" i="12" s="1"/>
  <c r="R180" i="12"/>
  <c r="S180" i="12" s="1"/>
  <c r="T180" i="12" s="1"/>
  <c r="U180" i="12" s="1"/>
  <c r="C180" i="12"/>
  <c r="D180" i="12" s="1"/>
  <c r="E180" i="12" s="1"/>
  <c r="F180" i="12" s="1"/>
  <c r="R179" i="12"/>
  <c r="S179" i="12" s="1"/>
  <c r="T179" i="12" s="1"/>
  <c r="U179" i="12" s="1"/>
  <c r="C179" i="12"/>
  <c r="D179" i="12" s="1"/>
  <c r="E179" i="12" s="1"/>
  <c r="F179" i="12" s="1"/>
  <c r="R178" i="12"/>
  <c r="S178" i="12" s="1"/>
  <c r="T178" i="12" s="1"/>
  <c r="U178" i="12" s="1"/>
  <c r="C178" i="12"/>
  <c r="D178" i="12" s="1"/>
  <c r="E178" i="12" s="1"/>
  <c r="F178" i="12" s="1"/>
  <c r="R177" i="12"/>
  <c r="S177" i="12" s="1"/>
  <c r="T177" i="12" s="1"/>
  <c r="U177" i="12" s="1"/>
  <c r="C177" i="12"/>
  <c r="D177" i="12" s="1"/>
  <c r="E177" i="12" s="1"/>
  <c r="F177" i="12" s="1"/>
  <c r="R176" i="12"/>
  <c r="S176" i="12" s="1"/>
  <c r="T176" i="12" s="1"/>
  <c r="U176" i="12" s="1"/>
  <c r="C176" i="12"/>
  <c r="D176" i="12" s="1"/>
  <c r="E176" i="12" s="1"/>
  <c r="F176" i="12" s="1"/>
  <c r="R175" i="12"/>
  <c r="S175" i="12" s="1"/>
  <c r="T175" i="12" s="1"/>
  <c r="U175" i="12" s="1"/>
  <c r="C175" i="12"/>
  <c r="D175" i="12" s="1"/>
  <c r="E175" i="12" s="1"/>
  <c r="F175" i="12" s="1"/>
  <c r="S174" i="12"/>
  <c r="T174" i="12" s="1"/>
  <c r="U174" i="12" s="1"/>
  <c r="R174" i="12"/>
  <c r="C174" i="12"/>
  <c r="D174" i="12" s="1"/>
  <c r="E174" i="12" s="1"/>
  <c r="F174" i="12" s="1"/>
  <c r="S173" i="12"/>
  <c r="T173" i="12" s="1"/>
  <c r="U173" i="12" s="1"/>
  <c r="R173" i="12"/>
  <c r="C173" i="12"/>
  <c r="D173" i="12" s="1"/>
  <c r="E173" i="12" s="1"/>
  <c r="F173" i="12" s="1"/>
  <c r="R172" i="12"/>
  <c r="S172" i="12" s="1"/>
  <c r="T172" i="12" s="1"/>
  <c r="U172" i="12" s="1"/>
  <c r="C172" i="12"/>
  <c r="R171" i="12"/>
  <c r="S171" i="12" s="1"/>
  <c r="T171" i="12" s="1"/>
  <c r="U171" i="12" s="1"/>
  <c r="C171" i="12"/>
  <c r="D171" i="12" s="1"/>
  <c r="E171" i="12" s="1"/>
  <c r="F171" i="12" s="1"/>
  <c r="R170" i="12"/>
  <c r="S170" i="12" s="1"/>
  <c r="T170" i="12" s="1"/>
  <c r="U170" i="12" s="1"/>
  <c r="C170" i="12"/>
  <c r="D170" i="12" s="1"/>
  <c r="E170" i="12" s="1"/>
  <c r="F170" i="12" s="1"/>
  <c r="R169" i="12"/>
  <c r="S169" i="12" s="1"/>
  <c r="T169" i="12" s="1"/>
  <c r="U169" i="12" s="1"/>
  <c r="C169" i="12"/>
  <c r="D169" i="12" s="1"/>
  <c r="E169" i="12" s="1"/>
  <c r="F169" i="12" s="1"/>
  <c r="R168" i="12"/>
  <c r="S168" i="12" s="1"/>
  <c r="T168" i="12" s="1"/>
  <c r="U168" i="12" s="1"/>
  <c r="C168" i="12"/>
  <c r="D168" i="12" s="1"/>
  <c r="E168" i="12" s="1"/>
  <c r="F168" i="12" s="1"/>
  <c r="R167" i="12"/>
  <c r="S167" i="12" s="1"/>
  <c r="T167" i="12" s="1"/>
  <c r="U167" i="12" s="1"/>
  <c r="C167" i="12"/>
  <c r="D167" i="12" s="1"/>
  <c r="E167" i="12" s="1"/>
  <c r="F167" i="12" s="1"/>
  <c r="R166" i="12"/>
  <c r="S166" i="12" s="1"/>
  <c r="T166" i="12" s="1"/>
  <c r="U166" i="12" s="1"/>
  <c r="C166" i="12"/>
  <c r="R165" i="12"/>
  <c r="S165" i="12" s="1"/>
  <c r="T165" i="12" s="1"/>
  <c r="U165" i="12" s="1"/>
  <c r="C165" i="12"/>
  <c r="D165" i="12" s="1"/>
  <c r="E165" i="12" s="1"/>
  <c r="F165" i="12" s="1"/>
  <c r="S164" i="12"/>
  <c r="T164" i="12" s="1"/>
  <c r="U164" i="12" s="1"/>
  <c r="R164" i="12"/>
  <c r="C164" i="12"/>
  <c r="D164" i="12" s="1"/>
  <c r="E164" i="12" s="1"/>
  <c r="F164" i="12" s="1"/>
  <c r="R163" i="12"/>
  <c r="S163" i="12" s="1"/>
  <c r="T163" i="12" s="1"/>
  <c r="U163" i="12" s="1"/>
  <c r="C163" i="12"/>
  <c r="D163" i="12" s="1"/>
  <c r="E163" i="12" s="1"/>
  <c r="F163" i="12" s="1"/>
  <c r="R162" i="12"/>
  <c r="S162" i="12" s="1"/>
  <c r="T162" i="12" s="1"/>
  <c r="U162" i="12" s="1"/>
  <c r="C162" i="12"/>
  <c r="R161" i="12"/>
  <c r="S161" i="12" s="1"/>
  <c r="T161" i="12" s="1"/>
  <c r="U161" i="12" s="1"/>
  <c r="C161" i="12"/>
  <c r="D161" i="12" s="1"/>
  <c r="E161" i="12" s="1"/>
  <c r="F161" i="12" s="1"/>
  <c r="R160" i="12"/>
  <c r="S160" i="12" s="1"/>
  <c r="T160" i="12" s="1"/>
  <c r="U160" i="12" s="1"/>
  <c r="C160" i="12"/>
  <c r="D160" i="12" s="1"/>
  <c r="E160" i="12" s="1"/>
  <c r="F160" i="12" s="1"/>
  <c r="R159" i="12"/>
  <c r="S159" i="12" s="1"/>
  <c r="T159" i="12" s="1"/>
  <c r="U159" i="12" s="1"/>
  <c r="C159" i="12"/>
  <c r="D159" i="12" s="1"/>
  <c r="E159" i="12" s="1"/>
  <c r="F159" i="12" s="1"/>
  <c r="R158" i="12"/>
  <c r="S158" i="12" s="1"/>
  <c r="T158" i="12" s="1"/>
  <c r="U158" i="12" s="1"/>
  <c r="C158" i="12"/>
  <c r="R157" i="12"/>
  <c r="S157" i="12" s="1"/>
  <c r="T157" i="12" s="1"/>
  <c r="U157" i="12" s="1"/>
  <c r="C157" i="12"/>
  <c r="D157" i="12" s="1"/>
  <c r="E157" i="12" s="1"/>
  <c r="F157" i="12" s="1"/>
  <c r="R156" i="12"/>
  <c r="S156" i="12" s="1"/>
  <c r="T156" i="12" s="1"/>
  <c r="U156" i="12" s="1"/>
  <c r="D156" i="12"/>
  <c r="E156" i="12" s="1"/>
  <c r="F156" i="12" s="1"/>
  <c r="C156" i="12"/>
  <c r="R155" i="12"/>
  <c r="S155" i="12" s="1"/>
  <c r="T155" i="12" s="1"/>
  <c r="U155" i="12" s="1"/>
  <c r="C155" i="12"/>
  <c r="D155" i="12" s="1"/>
  <c r="E155" i="12" s="1"/>
  <c r="F155" i="12" s="1"/>
  <c r="R154" i="12"/>
  <c r="S154" i="12" s="1"/>
  <c r="T154" i="12" s="1"/>
  <c r="U154" i="12" s="1"/>
  <c r="C154" i="12"/>
  <c r="D154" i="12" s="1"/>
  <c r="E154" i="12" s="1"/>
  <c r="F154" i="12" s="1"/>
  <c r="R153" i="12"/>
  <c r="S153" i="12" s="1"/>
  <c r="T153" i="12" s="1"/>
  <c r="U153" i="12" s="1"/>
  <c r="C153" i="12"/>
  <c r="D153" i="12" s="1"/>
  <c r="E153" i="12" s="1"/>
  <c r="F153" i="12" s="1"/>
  <c r="R152" i="12"/>
  <c r="S152" i="12" s="1"/>
  <c r="T152" i="12" s="1"/>
  <c r="U152" i="12" s="1"/>
  <c r="D152" i="12"/>
  <c r="E152" i="12" s="1"/>
  <c r="F152" i="12" s="1"/>
  <c r="C152" i="12"/>
  <c r="R151" i="12"/>
  <c r="S151" i="12" s="1"/>
  <c r="T151" i="12" s="1"/>
  <c r="U151" i="12" s="1"/>
  <c r="C151" i="12"/>
  <c r="D151" i="12" s="1"/>
  <c r="E151" i="12" s="1"/>
  <c r="F151" i="12" s="1"/>
  <c r="R150" i="12"/>
  <c r="S150" i="12" s="1"/>
  <c r="T150" i="12" s="1"/>
  <c r="U150" i="12" s="1"/>
  <c r="C150" i="12"/>
  <c r="R149" i="12"/>
  <c r="S149" i="12" s="1"/>
  <c r="T149" i="12" s="1"/>
  <c r="U149" i="12" s="1"/>
  <c r="C149" i="12"/>
  <c r="D149" i="12" s="1"/>
  <c r="E149" i="12" s="1"/>
  <c r="F149" i="12" s="1"/>
  <c r="R148" i="12"/>
  <c r="S148" i="12" s="1"/>
  <c r="T148" i="12" s="1"/>
  <c r="U148" i="12" s="1"/>
  <c r="C148" i="12"/>
  <c r="D148" i="12" s="1"/>
  <c r="E148" i="12" s="1"/>
  <c r="F148" i="12" s="1"/>
  <c r="R147" i="12"/>
  <c r="S147" i="12" s="1"/>
  <c r="T147" i="12" s="1"/>
  <c r="U147" i="12" s="1"/>
  <c r="C147" i="12"/>
  <c r="D147" i="12" s="1"/>
  <c r="E147" i="12" s="1"/>
  <c r="F147" i="12" s="1"/>
  <c r="R146" i="12"/>
  <c r="S146" i="12" s="1"/>
  <c r="T146" i="12" s="1"/>
  <c r="U146" i="12" s="1"/>
  <c r="C146" i="12"/>
  <c r="D146" i="12" s="1"/>
  <c r="E146" i="12" s="1"/>
  <c r="F146" i="12" s="1"/>
  <c r="R145" i="12"/>
  <c r="S145" i="12" s="1"/>
  <c r="T145" i="12" s="1"/>
  <c r="U145" i="12" s="1"/>
  <c r="C145" i="12"/>
  <c r="R144" i="12"/>
  <c r="S144" i="12" s="1"/>
  <c r="T144" i="12" s="1"/>
  <c r="U144" i="12" s="1"/>
  <c r="C144" i="12"/>
  <c r="D144" i="12" s="1"/>
  <c r="E144" i="12" s="1"/>
  <c r="F144" i="12" s="1"/>
  <c r="R143" i="12"/>
  <c r="S143" i="12" s="1"/>
  <c r="T143" i="12" s="1"/>
  <c r="U143" i="12" s="1"/>
  <c r="C143" i="12"/>
  <c r="R142" i="12"/>
  <c r="S142" i="12" s="1"/>
  <c r="T142" i="12" s="1"/>
  <c r="U142" i="12" s="1"/>
  <c r="C142" i="12"/>
  <c r="D142" i="12" s="1"/>
  <c r="E142" i="12" s="1"/>
  <c r="F142" i="12" s="1"/>
  <c r="R141" i="12"/>
  <c r="S141" i="12" s="1"/>
  <c r="T141" i="12" s="1"/>
  <c r="U141" i="12" s="1"/>
  <c r="C141" i="12"/>
  <c r="R140" i="12"/>
  <c r="S140" i="12" s="1"/>
  <c r="T140" i="12" s="1"/>
  <c r="U140" i="12" s="1"/>
  <c r="C140" i="12"/>
  <c r="R139" i="12"/>
  <c r="S139" i="12" s="1"/>
  <c r="T139" i="12" s="1"/>
  <c r="U139" i="12" s="1"/>
  <c r="C139" i="12"/>
  <c r="R138" i="12"/>
  <c r="S138" i="12" s="1"/>
  <c r="T138" i="12" s="1"/>
  <c r="U138" i="12" s="1"/>
  <c r="C138" i="12"/>
  <c r="D138" i="12" s="1"/>
  <c r="E138" i="12" s="1"/>
  <c r="F138" i="12" s="1"/>
  <c r="R137" i="12"/>
  <c r="S137" i="12" s="1"/>
  <c r="T137" i="12" s="1"/>
  <c r="U137" i="12" s="1"/>
  <c r="C137" i="12"/>
  <c r="D137" i="12" s="1"/>
  <c r="E137" i="12" s="1"/>
  <c r="F137" i="12" s="1"/>
  <c r="R136" i="12"/>
  <c r="S136" i="12" s="1"/>
  <c r="T136" i="12" s="1"/>
  <c r="U136" i="12" s="1"/>
  <c r="C136" i="12"/>
  <c r="D136" i="12" s="1"/>
  <c r="E136" i="12" s="1"/>
  <c r="F136" i="12" s="1"/>
  <c r="R135" i="12"/>
  <c r="S135" i="12" s="1"/>
  <c r="T135" i="12" s="1"/>
  <c r="U135" i="12" s="1"/>
  <c r="C135" i="12"/>
  <c r="R134" i="12"/>
  <c r="S134" i="12" s="1"/>
  <c r="T134" i="12" s="1"/>
  <c r="U134" i="12" s="1"/>
  <c r="D134" i="12"/>
  <c r="E134" i="12" s="1"/>
  <c r="F134" i="12" s="1"/>
  <c r="C134" i="12"/>
  <c r="R133" i="12"/>
  <c r="S133" i="12" s="1"/>
  <c r="T133" i="12" s="1"/>
  <c r="U133" i="12" s="1"/>
  <c r="C133" i="12"/>
  <c r="D133" i="12" s="1"/>
  <c r="E133" i="12" s="1"/>
  <c r="F133" i="12" s="1"/>
  <c r="R132" i="12"/>
  <c r="S132" i="12" s="1"/>
  <c r="T132" i="12" s="1"/>
  <c r="U132" i="12" s="1"/>
  <c r="C132" i="12"/>
  <c r="D132" i="12" s="1"/>
  <c r="E132" i="12" s="1"/>
  <c r="F132" i="12" s="1"/>
  <c r="R131" i="12"/>
  <c r="S131" i="12" s="1"/>
  <c r="T131" i="12" s="1"/>
  <c r="U131" i="12" s="1"/>
  <c r="C131" i="12"/>
  <c r="R130" i="12"/>
  <c r="S130" i="12" s="1"/>
  <c r="T130" i="12" s="1"/>
  <c r="U130" i="12" s="1"/>
  <c r="C130" i="12"/>
  <c r="D130" i="12" s="1"/>
  <c r="E130" i="12" s="1"/>
  <c r="F130" i="12" s="1"/>
  <c r="R129" i="12"/>
  <c r="S129" i="12" s="1"/>
  <c r="T129" i="12" s="1"/>
  <c r="U129" i="12" s="1"/>
  <c r="C129" i="12"/>
  <c r="D129" i="12" s="1"/>
  <c r="E129" i="12" s="1"/>
  <c r="F129" i="12" s="1"/>
  <c r="R128" i="12"/>
  <c r="S128" i="12" s="1"/>
  <c r="T128" i="12" s="1"/>
  <c r="U128" i="12" s="1"/>
  <c r="C128" i="12"/>
  <c r="H133" i="12" s="1"/>
  <c r="R127" i="12"/>
  <c r="S127" i="12" s="1"/>
  <c r="T127" i="12" s="1"/>
  <c r="U127" i="12" s="1"/>
  <c r="C127" i="12"/>
  <c r="R126" i="12"/>
  <c r="S126" i="12" s="1"/>
  <c r="T126" i="12" s="1"/>
  <c r="U126" i="12" s="1"/>
  <c r="C126" i="12"/>
  <c r="D126" i="12" s="1"/>
  <c r="E126" i="12" s="1"/>
  <c r="F126" i="12" s="1"/>
  <c r="R125" i="12"/>
  <c r="S125" i="12" s="1"/>
  <c r="T125" i="12" s="1"/>
  <c r="U125" i="12" s="1"/>
  <c r="C125" i="12"/>
  <c r="D125" i="12" s="1"/>
  <c r="E125" i="12" s="1"/>
  <c r="F125" i="12" s="1"/>
  <c r="R124" i="12"/>
  <c r="S124" i="12" s="1"/>
  <c r="T124" i="12" s="1"/>
  <c r="U124" i="12" s="1"/>
  <c r="C124" i="12"/>
  <c r="D124" i="12" s="1"/>
  <c r="E124" i="12" s="1"/>
  <c r="F124" i="12" s="1"/>
  <c r="R123" i="12"/>
  <c r="S123" i="12" s="1"/>
  <c r="T123" i="12" s="1"/>
  <c r="U123" i="12" s="1"/>
  <c r="C123" i="12"/>
  <c r="R122" i="12"/>
  <c r="S122" i="12" s="1"/>
  <c r="T122" i="12" s="1"/>
  <c r="U122" i="12" s="1"/>
  <c r="C122" i="12"/>
  <c r="D122" i="12" s="1"/>
  <c r="E122" i="12" s="1"/>
  <c r="F122" i="12" s="1"/>
  <c r="R121" i="12"/>
  <c r="S121" i="12" s="1"/>
  <c r="T121" i="12" s="1"/>
  <c r="U121" i="12" s="1"/>
  <c r="C121" i="12"/>
  <c r="D121" i="12" s="1"/>
  <c r="E121" i="12" s="1"/>
  <c r="F121" i="12" s="1"/>
  <c r="R120" i="12"/>
  <c r="S120" i="12" s="1"/>
  <c r="T120" i="12" s="1"/>
  <c r="U120" i="12" s="1"/>
  <c r="C120" i="12"/>
  <c r="T119" i="12"/>
  <c r="U119" i="12" s="1"/>
  <c r="R119" i="12"/>
  <c r="S119" i="12" s="1"/>
  <c r="C119" i="12"/>
  <c r="S118" i="12"/>
  <c r="T118" i="12" s="1"/>
  <c r="U118" i="12" s="1"/>
  <c r="R118" i="12"/>
  <c r="C118" i="12"/>
  <c r="D118" i="12" s="1"/>
  <c r="E118" i="12" s="1"/>
  <c r="F118" i="12" s="1"/>
  <c r="R117" i="12"/>
  <c r="S117" i="12" s="1"/>
  <c r="T117" i="12" s="1"/>
  <c r="U117" i="12" s="1"/>
  <c r="C117" i="12"/>
  <c r="S116" i="12"/>
  <c r="T116" i="12" s="1"/>
  <c r="U116" i="12" s="1"/>
  <c r="R116" i="12"/>
  <c r="C116" i="12"/>
  <c r="T115" i="12"/>
  <c r="U115" i="12" s="1"/>
  <c r="R115" i="12"/>
  <c r="S115" i="12" s="1"/>
  <c r="C115" i="12"/>
  <c r="R114" i="12"/>
  <c r="S114" i="12" s="1"/>
  <c r="T114" i="12" s="1"/>
  <c r="U114" i="12" s="1"/>
  <c r="C114" i="12"/>
  <c r="D114" i="12" s="1"/>
  <c r="E114" i="12" s="1"/>
  <c r="F114" i="12" s="1"/>
  <c r="R113" i="12"/>
  <c r="S113" i="12" s="1"/>
  <c r="T113" i="12" s="1"/>
  <c r="U113" i="12" s="1"/>
  <c r="C113" i="12"/>
  <c r="D113" i="12" s="1"/>
  <c r="E113" i="12" s="1"/>
  <c r="F113" i="12" s="1"/>
  <c r="R112" i="12"/>
  <c r="S112" i="12" s="1"/>
  <c r="T112" i="12" s="1"/>
  <c r="U112" i="12" s="1"/>
  <c r="C112" i="12"/>
  <c r="R111" i="12"/>
  <c r="S111" i="12" s="1"/>
  <c r="T111" i="12" s="1"/>
  <c r="U111" i="12" s="1"/>
  <c r="C111" i="12"/>
  <c r="R110" i="12"/>
  <c r="S110" i="12" s="1"/>
  <c r="T110" i="12" s="1"/>
  <c r="U110" i="12" s="1"/>
  <c r="C110" i="12"/>
  <c r="D110" i="12" s="1"/>
  <c r="E110" i="12" s="1"/>
  <c r="F110" i="12" s="1"/>
  <c r="R109" i="12"/>
  <c r="S109" i="12" s="1"/>
  <c r="T109" i="12" s="1"/>
  <c r="U109" i="12" s="1"/>
  <c r="C109" i="12"/>
  <c r="D109" i="12" s="1"/>
  <c r="E109" i="12" s="1"/>
  <c r="F109" i="12" s="1"/>
  <c r="R108" i="12"/>
  <c r="S108" i="12" s="1"/>
  <c r="T108" i="12" s="1"/>
  <c r="U108" i="12" s="1"/>
  <c r="C108" i="12"/>
  <c r="R107" i="12"/>
  <c r="S107" i="12" s="1"/>
  <c r="T107" i="12" s="1"/>
  <c r="U107" i="12" s="1"/>
  <c r="C107" i="12"/>
  <c r="D107" i="12" s="1"/>
  <c r="E107" i="12" s="1"/>
  <c r="F107" i="12" s="1"/>
  <c r="R106" i="12"/>
  <c r="S106" i="12" s="1"/>
  <c r="T106" i="12" s="1"/>
  <c r="U106" i="12" s="1"/>
  <c r="D106" i="12"/>
  <c r="E106" i="12" s="1"/>
  <c r="F106" i="12" s="1"/>
  <c r="C106" i="12"/>
  <c r="R105" i="12"/>
  <c r="S105" i="12" s="1"/>
  <c r="T105" i="12" s="1"/>
  <c r="U105" i="12" s="1"/>
  <c r="C105" i="12"/>
  <c r="D105" i="12" s="1"/>
  <c r="E105" i="12" s="1"/>
  <c r="F105" i="12" s="1"/>
  <c r="R104" i="12"/>
  <c r="S104" i="12" s="1"/>
  <c r="T104" i="12" s="1"/>
  <c r="U104" i="12" s="1"/>
  <c r="C104" i="12"/>
  <c r="D104" i="12" s="1"/>
  <c r="E104" i="12" s="1"/>
  <c r="F104" i="12" s="1"/>
  <c r="R103" i="12"/>
  <c r="S103" i="12" s="1"/>
  <c r="T103" i="12" s="1"/>
  <c r="U103" i="12" s="1"/>
  <c r="C103" i="12"/>
  <c r="R102" i="12"/>
  <c r="S102" i="12" s="1"/>
  <c r="T102" i="12" s="1"/>
  <c r="U102" i="12" s="1"/>
  <c r="C102" i="12"/>
  <c r="D102" i="12" s="1"/>
  <c r="E102" i="12" s="1"/>
  <c r="F102" i="12" s="1"/>
  <c r="S101" i="12"/>
  <c r="T101" i="12" s="1"/>
  <c r="U101" i="12" s="1"/>
  <c r="R101" i="12"/>
  <c r="C101" i="12"/>
  <c r="D101" i="12" s="1"/>
  <c r="E101" i="12" s="1"/>
  <c r="F101" i="12" s="1"/>
  <c r="R100" i="12"/>
  <c r="S100" i="12" s="1"/>
  <c r="T100" i="12" s="1"/>
  <c r="U100" i="12" s="1"/>
  <c r="C100" i="12"/>
  <c r="D100" i="12" s="1"/>
  <c r="E100" i="12" s="1"/>
  <c r="F100" i="12" s="1"/>
  <c r="R99" i="12"/>
  <c r="S99" i="12" s="1"/>
  <c r="T99" i="12" s="1"/>
  <c r="U99" i="12" s="1"/>
  <c r="C99" i="12"/>
  <c r="D99" i="12" s="1"/>
  <c r="E99" i="12" s="1"/>
  <c r="F99" i="12" s="1"/>
  <c r="R98" i="12"/>
  <c r="S98" i="12" s="1"/>
  <c r="T98" i="12" s="1"/>
  <c r="U98" i="12" s="1"/>
  <c r="C98" i="12"/>
  <c r="D98" i="12" s="1"/>
  <c r="E98" i="12" s="1"/>
  <c r="F98" i="12" s="1"/>
  <c r="R97" i="12"/>
  <c r="S97" i="12" s="1"/>
  <c r="T97" i="12" s="1"/>
  <c r="U97" i="12" s="1"/>
  <c r="C97" i="12"/>
  <c r="D97" i="12" s="1"/>
  <c r="E97" i="12" s="1"/>
  <c r="F97" i="12" s="1"/>
  <c r="R96" i="12"/>
  <c r="S96" i="12" s="1"/>
  <c r="T96" i="12" s="1"/>
  <c r="U96" i="12" s="1"/>
  <c r="C96" i="12"/>
  <c r="R95" i="12"/>
  <c r="S95" i="12" s="1"/>
  <c r="T95" i="12" s="1"/>
  <c r="U95" i="12" s="1"/>
  <c r="C95" i="12"/>
  <c r="R94" i="12"/>
  <c r="S94" i="12" s="1"/>
  <c r="T94" i="12" s="1"/>
  <c r="U94" i="12" s="1"/>
  <c r="C94" i="12"/>
  <c r="R93" i="12"/>
  <c r="S93" i="12" s="1"/>
  <c r="T93" i="12" s="1"/>
  <c r="U93" i="12" s="1"/>
  <c r="C93" i="12"/>
  <c r="D93" i="12" s="1"/>
  <c r="E93" i="12" s="1"/>
  <c r="F93" i="12" s="1"/>
  <c r="R92" i="12"/>
  <c r="S92" i="12" s="1"/>
  <c r="T92" i="12" s="1"/>
  <c r="U92" i="12" s="1"/>
  <c r="D92" i="12"/>
  <c r="E92" i="12" s="1"/>
  <c r="F92" i="12" s="1"/>
  <c r="C92" i="12"/>
  <c r="R91" i="12"/>
  <c r="S91" i="12" s="1"/>
  <c r="T91" i="12" s="1"/>
  <c r="U91" i="12" s="1"/>
  <c r="C91" i="12"/>
  <c r="R90" i="12"/>
  <c r="S90" i="12" s="1"/>
  <c r="T90" i="12" s="1"/>
  <c r="U90" i="12" s="1"/>
  <c r="C90" i="12"/>
  <c r="R89" i="12"/>
  <c r="S89" i="12" s="1"/>
  <c r="T89" i="12" s="1"/>
  <c r="U89" i="12" s="1"/>
  <c r="C89" i="12"/>
  <c r="D89" i="12" s="1"/>
  <c r="E89" i="12" s="1"/>
  <c r="F89" i="12" s="1"/>
  <c r="R88" i="12"/>
  <c r="S88" i="12" s="1"/>
  <c r="T88" i="12" s="1"/>
  <c r="U88" i="12" s="1"/>
  <c r="C88" i="12"/>
  <c r="D88" i="12" s="1"/>
  <c r="E88" i="12" s="1"/>
  <c r="F88" i="12" s="1"/>
  <c r="R87" i="12"/>
  <c r="S87" i="12" s="1"/>
  <c r="T87" i="12" s="1"/>
  <c r="U87" i="12" s="1"/>
  <c r="C87" i="12"/>
  <c r="D87" i="12" s="1"/>
  <c r="E87" i="12" s="1"/>
  <c r="F87" i="12" s="1"/>
  <c r="R86" i="12"/>
  <c r="S86" i="12" s="1"/>
  <c r="T86" i="12" s="1"/>
  <c r="U86" i="12" s="1"/>
  <c r="C86" i="12"/>
  <c r="D86" i="12" s="1"/>
  <c r="E86" i="12" s="1"/>
  <c r="F86" i="12" s="1"/>
  <c r="R85" i="12"/>
  <c r="S85" i="12" s="1"/>
  <c r="T85" i="12" s="1"/>
  <c r="U85" i="12" s="1"/>
  <c r="C85" i="12"/>
  <c r="R84" i="12"/>
  <c r="S84" i="12" s="1"/>
  <c r="T84" i="12" s="1"/>
  <c r="U84" i="12" s="1"/>
  <c r="D84" i="12"/>
  <c r="E84" i="12" s="1"/>
  <c r="F84" i="12" s="1"/>
  <c r="C84" i="12"/>
  <c r="R83" i="12"/>
  <c r="S83" i="12" s="1"/>
  <c r="T83" i="12" s="1"/>
  <c r="U83" i="12" s="1"/>
  <c r="C83" i="12"/>
  <c r="D83" i="12" s="1"/>
  <c r="E83" i="12" s="1"/>
  <c r="F83" i="12" s="1"/>
  <c r="R82" i="12"/>
  <c r="S82" i="12" s="1"/>
  <c r="T82" i="12" s="1"/>
  <c r="U82" i="12" s="1"/>
  <c r="C82" i="12"/>
  <c r="R81" i="12"/>
  <c r="S81" i="12" s="1"/>
  <c r="T81" i="12" s="1"/>
  <c r="U81" i="12" s="1"/>
  <c r="C81" i="12"/>
  <c r="R80" i="12"/>
  <c r="S80" i="12" s="1"/>
  <c r="T80" i="12" s="1"/>
  <c r="U80" i="12" s="1"/>
  <c r="C80" i="12"/>
  <c r="D80" i="12" s="1"/>
  <c r="E80" i="12" s="1"/>
  <c r="F80" i="12" s="1"/>
  <c r="R79" i="12"/>
  <c r="S79" i="12" s="1"/>
  <c r="T79" i="12" s="1"/>
  <c r="U79" i="12" s="1"/>
  <c r="C79" i="12"/>
  <c r="D79" i="12" s="1"/>
  <c r="E79" i="12" s="1"/>
  <c r="F79" i="12" s="1"/>
  <c r="R78" i="12"/>
  <c r="S78" i="12" s="1"/>
  <c r="T78" i="12" s="1"/>
  <c r="U78" i="12" s="1"/>
  <c r="C78" i="12"/>
  <c r="D78" i="12" s="1"/>
  <c r="E78" i="12" s="1"/>
  <c r="F78" i="12" s="1"/>
  <c r="R77" i="12"/>
  <c r="S77" i="12" s="1"/>
  <c r="T77" i="12" s="1"/>
  <c r="U77" i="12" s="1"/>
  <c r="C77" i="12"/>
  <c r="R76" i="12"/>
  <c r="S76" i="12" s="1"/>
  <c r="T76" i="12" s="1"/>
  <c r="U76" i="12" s="1"/>
  <c r="C76" i="12"/>
  <c r="D76" i="12" s="1"/>
  <c r="E76" i="12" s="1"/>
  <c r="F76" i="12" s="1"/>
  <c r="R75" i="12"/>
  <c r="S75" i="12" s="1"/>
  <c r="T75" i="12" s="1"/>
  <c r="U75" i="12" s="1"/>
  <c r="C75" i="12"/>
  <c r="D75" i="12" s="1"/>
  <c r="E75" i="12" s="1"/>
  <c r="F75" i="12" s="1"/>
  <c r="R74" i="12"/>
  <c r="S74" i="12" s="1"/>
  <c r="T74" i="12" s="1"/>
  <c r="U74" i="12" s="1"/>
  <c r="C74" i="12"/>
  <c r="D74" i="12" s="1"/>
  <c r="E74" i="12" s="1"/>
  <c r="F74" i="12" s="1"/>
  <c r="R73" i="12"/>
  <c r="S73" i="12" s="1"/>
  <c r="T73" i="12" s="1"/>
  <c r="U73" i="12" s="1"/>
  <c r="C73" i="12"/>
  <c r="R72" i="12"/>
  <c r="S72" i="12" s="1"/>
  <c r="T72" i="12" s="1"/>
  <c r="U72" i="12" s="1"/>
  <c r="C72" i="12"/>
  <c r="D72" i="12" s="1"/>
  <c r="E72" i="12" s="1"/>
  <c r="F72" i="12" s="1"/>
  <c r="R71" i="12"/>
  <c r="S71" i="12" s="1"/>
  <c r="T71" i="12" s="1"/>
  <c r="U71" i="12" s="1"/>
  <c r="C71" i="12"/>
  <c r="D71" i="12" s="1"/>
  <c r="E71" i="12" s="1"/>
  <c r="F71" i="12" s="1"/>
  <c r="R70" i="12"/>
  <c r="S70" i="12" s="1"/>
  <c r="T70" i="12" s="1"/>
  <c r="U70" i="12" s="1"/>
  <c r="C70" i="12"/>
  <c r="R69" i="12"/>
  <c r="S69" i="12" s="1"/>
  <c r="T69" i="12" s="1"/>
  <c r="U69" i="12" s="1"/>
  <c r="C69" i="12"/>
  <c r="R68" i="12"/>
  <c r="S68" i="12" s="1"/>
  <c r="T68" i="12" s="1"/>
  <c r="U68" i="12" s="1"/>
  <c r="C68" i="12"/>
  <c r="D68" i="12" s="1"/>
  <c r="E68" i="12" s="1"/>
  <c r="F68" i="12" s="1"/>
  <c r="R67" i="12"/>
  <c r="S67" i="12" s="1"/>
  <c r="T67" i="12" s="1"/>
  <c r="U67" i="12" s="1"/>
  <c r="C67" i="12"/>
  <c r="D67" i="12" s="1"/>
  <c r="E67" i="12" s="1"/>
  <c r="F67" i="12" s="1"/>
  <c r="R66" i="12"/>
  <c r="S66" i="12" s="1"/>
  <c r="T66" i="12" s="1"/>
  <c r="U66" i="12" s="1"/>
  <c r="C66" i="12"/>
  <c r="R65" i="12"/>
  <c r="S65" i="12" s="1"/>
  <c r="T65" i="12" s="1"/>
  <c r="U65" i="12" s="1"/>
  <c r="C65" i="12"/>
  <c r="D65" i="12" s="1"/>
  <c r="E65" i="12" s="1"/>
  <c r="F65" i="12" s="1"/>
  <c r="R64" i="12"/>
  <c r="S64" i="12" s="1"/>
  <c r="T64" i="12" s="1"/>
  <c r="U64" i="12" s="1"/>
  <c r="C64" i="12"/>
  <c r="D64" i="12" s="1"/>
  <c r="E64" i="12" s="1"/>
  <c r="F64" i="12" s="1"/>
  <c r="R63" i="12"/>
  <c r="S63" i="12" s="1"/>
  <c r="T63" i="12" s="1"/>
  <c r="U63" i="12" s="1"/>
  <c r="C63" i="12"/>
  <c r="D63" i="12" s="1"/>
  <c r="E63" i="12" s="1"/>
  <c r="F63" i="12" s="1"/>
  <c r="R62" i="12"/>
  <c r="S62" i="12" s="1"/>
  <c r="T62" i="12" s="1"/>
  <c r="U62" i="12" s="1"/>
  <c r="C62" i="12"/>
  <c r="D62" i="12" s="1"/>
  <c r="E62" i="12" s="1"/>
  <c r="F62" i="12" s="1"/>
  <c r="R61" i="12"/>
  <c r="S61" i="12" s="1"/>
  <c r="T61" i="12" s="1"/>
  <c r="U61" i="12" s="1"/>
  <c r="C61" i="12"/>
  <c r="R60" i="12"/>
  <c r="S60" i="12" s="1"/>
  <c r="T60" i="12" s="1"/>
  <c r="U60" i="12" s="1"/>
  <c r="C60" i="12"/>
  <c r="D60" i="12" s="1"/>
  <c r="E60" i="12" s="1"/>
  <c r="F60" i="12" s="1"/>
  <c r="R59" i="12"/>
  <c r="S59" i="12" s="1"/>
  <c r="T59" i="12" s="1"/>
  <c r="U59" i="12" s="1"/>
  <c r="C59" i="12"/>
  <c r="D59" i="12" s="1"/>
  <c r="E59" i="12" s="1"/>
  <c r="F59" i="12" s="1"/>
  <c r="R58" i="12"/>
  <c r="S58" i="12" s="1"/>
  <c r="T58" i="12" s="1"/>
  <c r="U58" i="12" s="1"/>
  <c r="C58" i="12"/>
  <c r="D58" i="12" s="1"/>
  <c r="E58" i="12" s="1"/>
  <c r="F58" i="12" s="1"/>
  <c r="R57" i="12"/>
  <c r="S57" i="12" s="1"/>
  <c r="T57" i="12" s="1"/>
  <c r="U57" i="12" s="1"/>
  <c r="C57" i="12"/>
  <c r="R56" i="12"/>
  <c r="S56" i="12" s="1"/>
  <c r="T56" i="12" s="1"/>
  <c r="U56" i="12" s="1"/>
  <c r="C56" i="12"/>
  <c r="D56" i="12" s="1"/>
  <c r="E56" i="12" s="1"/>
  <c r="F56" i="12" s="1"/>
  <c r="R55" i="12"/>
  <c r="S55" i="12" s="1"/>
  <c r="T55" i="12" s="1"/>
  <c r="U55" i="12" s="1"/>
  <c r="C55" i="12"/>
  <c r="D55" i="12" s="1"/>
  <c r="E55" i="12" s="1"/>
  <c r="F55" i="12" s="1"/>
  <c r="R54" i="12"/>
  <c r="S54" i="12" s="1"/>
  <c r="T54" i="12" s="1"/>
  <c r="U54" i="12" s="1"/>
  <c r="C54" i="12"/>
  <c r="D54" i="12" s="1"/>
  <c r="E54" i="12" s="1"/>
  <c r="F54" i="12" s="1"/>
  <c r="R53" i="12"/>
  <c r="S53" i="12" s="1"/>
  <c r="T53" i="12" s="1"/>
  <c r="U53" i="12" s="1"/>
  <c r="C53" i="12"/>
  <c r="D53" i="12" s="1"/>
  <c r="E53" i="12" s="1"/>
  <c r="F53" i="12" s="1"/>
  <c r="R52" i="12"/>
  <c r="S52" i="12" s="1"/>
  <c r="T52" i="12" s="1"/>
  <c r="U52" i="12" s="1"/>
  <c r="C52" i="12"/>
  <c r="D52" i="12" s="1"/>
  <c r="E52" i="12" s="1"/>
  <c r="F52" i="12" s="1"/>
  <c r="R51" i="12"/>
  <c r="S51" i="12" s="1"/>
  <c r="T51" i="12" s="1"/>
  <c r="U51" i="12" s="1"/>
  <c r="C51" i="12"/>
  <c r="D51" i="12" s="1"/>
  <c r="E51" i="12" s="1"/>
  <c r="F51" i="12" s="1"/>
  <c r="R50" i="12"/>
  <c r="S50" i="12" s="1"/>
  <c r="T50" i="12" s="1"/>
  <c r="U50" i="12" s="1"/>
  <c r="C50" i="12"/>
  <c r="D50" i="12" s="1"/>
  <c r="E50" i="12" s="1"/>
  <c r="F50" i="12" s="1"/>
  <c r="R49" i="12"/>
  <c r="S49" i="12" s="1"/>
  <c r="T49" i="12" s="1"/>
  <c r="U49" i="12" s="1"/>
  <c r="C49" i="12"/>
  <c r="R48" i="12"/>
  <c r="S48" i="12" s="1"/>
  <c r="T48" i="12" s="1"/>
  <c r="U48" i="12" s="1"/>
  <c r="C48" i="12"/>
  <c r="D48" i="12" s="1"/>
  <c r="E48" i="12" s="1"/>
  <c r="F48" i="12" s="1"/>
  <c r="R47" i="12"/>
  <c r="S47" i="12" s="1"/>
  <c r="T47" i="12" s="1"/>
  <c r="U47" i="12" s="1"/>
  <c r="C47" i="12"/>
  <c r="D47" i="12" s="1"/>
  <c r="E47" i="12" s="1"/>
  <c r="F47" i="12" s="1"/>
  <c r="R46" i="12"/>
  <c r="S46" i="12" s="1"/>
  <c r="T46" i="12" s="1"/>
  <c r="U46" i="12" s="1"/>
  <c r="C46" i="12"/>
  <c r="R45" i="12"/>
  <c r="S45" i="12" s="1"/>
  <c r="T45" i="12" s="1"/>
  <c r="U45" i="12" s="1"/>
  <c r="C45" i="12"/>
  <c r="R44" i="12"/>
  <c r="S44" i="12" s="1"/>
  <c r="T44" i="12" s="1"/>
  <c r="U44" i="12" s="1"/>
  <c r="C44" i="12"/>
  <c r="D44" i="12" s="1"/>
  <c r="E44" i="12" s="1"/>
  <c r="F44" i="12" s="1"/>
  <c r="R43" i="12"/>
  <c r="S43" i="12" s="1"/>
  <c r="T43" i="12" s="1"/>
  <c r="U43" i="12" s="1"/>
  <c r="C43" i="12"/>
  <c r="D43" i="12" s="1"/>
  <c r="E43" i="12" s="1"/>
  <c r="F43" i="12" s="1"/>
  <c r="R42" i="12"/>
  <c r="S42" i="12" s="1"/>
  <c r="T42" i="12" s="1"/>
  <c r="U42" i="12" s="1"/>
  <c r="C42" i="12"/>
  <c r="R41" i="12"/>
  <c r="S41" i="12" s="1"/>
  <c r="T41" i="12" s="1"/>
  <c r="U41" i="12" s="1"/>
  <c r="C41" i="12"/>
  <c r="D41" i="12" s="1"/>
  <c r="E41" i="12" s="1"/>
  <c r="F41" i="12" s="1"/>
  <c r="R40" i="12"/>
  <c r="S40" i="12" s="1"/>
  <c r="T40" i="12" s="1"/>
  <c r="U40" i="12" s="1"/>
  <c r="C40" i="12"/>
  <c r="D40" i="12" s="1"/>
  <c r="E40" i="12" s="1"/>
  <c r="F40" i="12" s="1"/>
  <c r="R39" i="12"/>
  <c r="S39" i="12" s="1"/>
  <c r="T39" i="12" s="1"/>
  <c r="U39" i="12" s="1"/>
  <c r="C39" i="12"/>
  <c r="D39" i="12" s="1"/>
  <c r="E39" i="12" s="1"/>
  <c r="F39" i="12" s="1"/>
  <c r="R38" i="12"/>
  <c r="S38" i="12" s="1"/>
  <c r="T38" i="12" s="1"/>
  <c r="U38" i="12" s="1"/>
  <c r="C38" i="12"/>
  <c r="T37" i="12"/>
  <c r="U37" i="12" s="1"/>
  <c r="S37" i="12"/>
  <c r="R37" i="12"/>
  <c r="C37" i="12"/>
  <c r="R36" i="12"/>
  <c r="S36" i="12" s="1"/>
  <c r="T36" i="12" s="1"/>
  <c r="U36" i="12" s="1"/>
  <c r="D36" i="12"/>
  <c r="E36" i="12" s="1"/>
  <c r="F36" i="12" s="1"/>
  <c r="C36" i="12"/>
  <c r="R35" i="12"/>
  <c r="S35" i="12" s="1"/>
  <c r="T35" i="12" s="1"/>
  <c r="U35" i="12" s="1"/>
  <c r="C35" i="12"/>
  <c r="D35" i="12" s="1"/>
  <c r="E35" i="12" s="1"/>
  <c r="F35" i="12" s="1"/>
  <c r="R34" i="12"/>
  <c r="S34" i="12" s="1"/>
  <c r="T34" i="12" s="1"/>
  <c r="U34" i="12" s="1"/>
  <c r="C34" i="12"/>
  <c r="R33" i="12"/>
  <c r="S33" i="12" s="1"/>
  <c r="T33" i="12" s="1"/>
  <c r="U33" i="12" s="1"/>
  <c r="C33" i="12"/>
  <c r="D33" i="12" s="1"/>
  <c r="E33" i="12" s="1"/>
  <c r="F33" i="12" s="1"/>
  <c r="R32" i="12"/>
  <c r="S32" i="12" s="1"/>
  <c r="T32" i="12" s="1"/>
  <c r="U32" i="12" s="1"/>
  <c r="C32" i="12"/>
  <c r="D32" i="12" s="1"/>
  <c r="E32" i="12" s="1"/>
  <c r="F32" i="12" s="1"/>
  <c r="R31" i="12"/>
  <c r="S31" i="12" s="1"/>
  <c r="T31" i="12" s="1"/>
  <c r="U31" i="12" s="1"/>
  <c r="C31" i="12"/>
  <c r="D31" i="12" s="1"/>
  <c r="E31" i="12" s="1"/>
  <c r="F31" i="12" s="1"/>
  <c r="R30" i="12"/>
  <c r="S30" i="12" s="1"/>
  <c r="T30" i="12" s="1"/>
  <c r="U30" i="12" s="1"/>
  <c r="C30" i="12"/>
  <c r="R29" i="12"/>
  <c r="S29" i="12" s="1"/>
  <c r="T29" i="12" s="1"/>
  <c r="U29" i="12" s="1"/>
  <c r="C29" i="12"/>
  <c r="R28" i="12"/>
  <c r="S28" i="12" s="1"/>
  <c r="T28" i="12" s="1"/>
  <c r="U28" i="12" s="1"/>
  <c r="C28" i="12"/>
  <c r="D28" i="12" s="1"/>
  <c r="E28" i="12" s="1"/>
  <c r="F28" i="12" s="1"/>
  <c r="R27" i="12"/>
  <c r="S27" i="12" s="1"/>
  <c r="T27" i="12" s="1"/>
  <c r="U27" i="12" s="1"/>
  <c r="C27" i="12"/>
  <c r="D27" i="12" s="1"/>
  <c r="E27" i="12" s="1"/>
  <c r="F27" i="12" s="1"/>
  <c r="R26" i="12"/>
  <c r="S26" i="12" s="1"/>
  <c r="T26" i="12" s="1"/>
  <c r="U26" i="12" s="1"/>
  <c r="C26" i="12"/>
  <c r="D26" i="12" s="1"/>
  <c r="E26" i="12" s="1"/>
  <c r="F26" i="12" s="1"/>
  <c r="R25" i="12"/>
  <c r="S25" i="12" s="1"/>
  <c r="T25" i="12" s="1"/>
  <c r="U25" i="12" s="1"/>
  <c r="C25" i="12"/>
  <c r="H30" i="12" s="1"/>
  <c r="R24" i="12"/>
  <c r="S24" i="12" s="1"/>
  <c r="T24" i="12" s="1"/>
  <c r="U24" i="12" s="1"/>
  <c r="C24" i="12"/>
  <c r="D24" i="12" s="1"/>
  <c r="E24" i="12" s="1"/>
  <c r="F24" i="12" s="1"/>
  <c r="S23" i="12"/>
  <c r="T23" i="12" s="1"/>
  <c r="U23" i="12" s="1"/>
  <c r="R23" i="12"/>
  <c r="C23" i="12"/>
  <c r="D23" i="12" s="1"/>
  <c r="E23" i="12" s="1"/>
  <c r="F23" i="12" s="1"/>
  <c r="R22" i="12"/>
  <c r="S22" i="12" s="1"/>
  <c r="T22" i="12" s="1"/>
  <c r="U22" i="12" s="1"/>
  <c r="C22" i="12"/>
  <c r="R21" i="12"/>
  <c r="S21" i="12" s="1"/>
  <c r="T21" i="12" s="1"/>
  <c r="U21" i="12" s="1"/>
  <c r="C21" i="12"/>
  <c r="D21" i="12" s="1"/>
  <c r="E21" i="12" s="1"/>
  <c r="F21" i="12" s="1"/>
  <c r="R20" i="12"/>
  <c r="S20" i="12" s="1"/>
  <c r="T20" i="12" s="1"/>
  <c r="U20" i="12" s="1"/>
  <c r="D20" i="12"/>
  <c r="E20" i="12" s="1"/>
  <c r="F20" i="12" s="1"/>
  <c r="C20" i="12"/>
  <c r="R19" i="12"/>
  <c r="S19" i="12" s="1"/>
  <c r="T19" i="12" s="1"/>
  <c r="U19" i="12" s="1"/>
  <c r="C19" i="12"/>
  <c r="D19" i="12" s="1"/>
  <c r="E19" i="12" s="1"/>
  <c r="F19" i="12" s="1"/>
  <c r="R18" i="12"/>
  <c r="S18" i="12" s="1"/>
  <c r="T18" i="12" s="1"/>
  <c r="U18" i="12" s="1"/>
  <c r="C18" i="12"/>
  <c r="R17" i="12"/>
  <c r="S17" i="12" s="1"/>
  <c r="T17" i="12" s="1"/>
  <c r="U17" i="12" s="1"/>
  <c r="C17" i="12"/>
  <c r="D17" i="12" s="1"/>
  <c r="E17" i="12" s="1"/>
  <c r="F17" i="12" s="1"/>
  <c r="R16" i="12"/>
  <c r="S16" i="12" s="1"/>
  <c r="T16" i="12" s="1"/>
  <c r="U16" i="12" s="1"/>
  <c r="C16" i="12"/>
  <c r="D16" i="12" s="1"/>
  <c r="E16" i="12" s="1"/>
  <c r="F16" i="12" s="1"/>
  <c r="R15" i="12"/>
  <c r="S15" i="12" s="1"/>
  <c r="T15" i="12" s="1"/>
  <c r="U15" i="12" s="1"/>
  <c r="C15" i="12"/>
  <c r="D15" i="12" s="1"/>
  <c r="E15" i="12" s="1"/>
  <c r="F15" i="12" s="1"/>
  <c r="R14" i="12"/>
  <c r="S14" i="12" s="1"/>
  <c r="T14" i="12" s="1"/>
  <c r="U14" i="12" s="1"/>
  <c r="C14" i="12"/>
  <c r="D14" i="12" s="1"/>
  <c r="E14" i="12" s="1"/>
  <c r="F14" i="12" s="1"/>
  <c r="R13" i="12"/>
  <c r="S13" i="12" s="1"/>
  <c r="T13" i="12" s="1"/>
  <c r="U13" i="12" s="1"/>
  <c r="C13" i="12"/>
  <c r="R12" i="12"/>
  <c r="S12" i="12" s="1"/>
  <c r="T12" i="12" s="1"/>
  <c r="U12" i="12" s="1"/>
  <c r="C12" i="12"/>
  <c r="D12" i="12" s="1"/>
  <c r="E12" i="12" s="1"/>
  <c r="F12" i="12" s="1"/>
  <c r="R11" i="12"/>
  <c r="S11" i="12" s="1"/>
  <c r="T11" i="12" s="1"/>
  <c r="U11" i="12" s="1"/>
  <c r="C11" i="12"/>
  <c r="D11" i="12" s="1"/>
  <c r="E11" i="12" s="1"/>
  <c r="F11" i="12" s="1"/>
  <c r="R10" i="12"/>
  <c r="S10" i="12" s="1"/>
  <c r="T10" i="12" s="1"/>
  <c r="U10" i="12" s="1"/>
  <c r="C10" i="12"/>
  <c r="D10" i="12" s="1"/>
  <c r="E10" i="12" s="1"/>
  <c r="F10" i="12" s="1"/>
  <c r="R9" i="12"/>
  <c r="S9" i="12" s="1"/>
  <c r="T9" i="12" s="1"/>
  <c r="U9" i="12" s="1"/>
  <c r="C9" i="12"/>
  <c r="R8" i="12"/>
  <c r="S8" i="12" s="1"/>
  <c r="T8" i="12" s="1"/>
  <c r="U8" i="12" s="1"/>
  <c r="C8" i="12"/>
  <c r="R7" i="12"/>
  <c r="S7" i="12" s="1"/>
  <c r="T7" i="12" s="1"/>
  <c r="U7" i="12" s="1"/>
  <c r="C7" i="12"/>
  <c r="D7" i="12" s="1"/>
  <c r="E7" i="12" s="1"/>
  <c r="F7" i="12" s="1"/>
  <c r="R6" i="12"/>
  <c r="S6" i="12" s="1"/>
  <c r="T6" i="12" s="1"/>
  <c r="U6" i="12" s="1"/>
  <c r="C6" i="12"/>
  <c r="D6" i="12" s="1"/>
  <c r="E6" i="12" s="1"/>
  <c r="F6" i="12" s="1"/>
  <c r="R5" i="12"/>
  <c r="S5" i="12" s="1"/>
  <c r="T5" i="12" s="1"/>
  <c r="U5" i="12" s="1"/>
  <c r="C5" i="12"/>
  <c r="D5" i="12" s="1"/>
  <c r="E5" i="12" s="1"/>
  <c r="F5" i="12" s="1"/>
  <c r="R4" i="12"/>
  <c r="S4" i="12" s="1"/>
  <c r="T4" i="12" s="1"/>
  <c r="U4" i="12" s="1"/>
  <c r="C4" i="12"/>
  <c r="D4" i="12" s="1"/>
  <c r="E4" i="12" s="1"/>
  <c r="F4" i="12" s="1"/>
  <c r="R3" i="12"/>
  <c r="S3" i="12" s="1"/>
  <c r="T3" i="12" s="1"/>
  <c r="U3" i="12" s="1"/>
  <c r="C3" i="12"/>
  <c r="D3" i="12" s="1"/>
  <c r="E3" i="12" s="1"/>
  <c r="F3" i="12" s="1"/>
  <c r="C252" i="11"/>
  <c r="D252" i="11" s="1"/>
  <c r="E252" i="11" s="1"/>
  <c r="F252" i="11" s="1"/>
  <c r="C251" i="11"/>
  <c r="D251" i="11" s="1"/>
  <c r="E251" i="11" s="1"/>
  <c r="F251" i="11" s="1"/>
  <c r="C250" i="11"/>
  <c r="D250" i="11" s="1"/>
  <c r="E250" i="11" s="1"/>
  <c r="F250" i="11" s="1"/>
  <c r="C249" i="11"/>
  <c r="D249" i="11" s="1"/>
  <c r="E249" i="11" s="1"/>
  <c r="F249" i="11" s="1"/>
  <c r="C248" i="11"/>
  <c r="D248" i="11" s="1"/>
  <c r="E248" i="11" s="1"/>
  <c r="F248" i="11" s="1"/>
  <c r="C247" i="11"/>
  <c r="D247" i="11" s="1"/>
  <c r="E247" i="11" s="1"/>
  <c r="F247" i="11" s="1"/>
  <c r="C246" i="11"/>
  <c r="D246" i="11" s="1"/>
  <c r="E246" i="11" s="1"/>
  <c r="F246" i="11" s="1"/>
  <c r="C245" i="11"/>
  <c r="C244" i="11"/>
  <c r="D244" i="11" s="1"/>
  <c r="E244" i="11" s="1"/>
  <c r="F244" i="11" s="1"/>
  <c r="C243" i="11"/>
  <c r="D243" i="11" s="1"/>
  <c r="E243" i="11" s="1"/>
  <c r="F243" i="11" s="1"/>
  <c r="C242" i="11"/>
  <c r="D242" i="11" s="1"/>
  <c r="E242" i="11" s="1"/>
  <c r="F242" i="11" s="1"/>
  <c r="C241" i="11"/>
  <c r="C240" i="11"/>
  <c r="D240" i="11" s="1"/>
  <c r="E240" i="11" s="1"/>
  <c r="F240" i="11" s="1"/>
  <c r="C239" i="11"/>
  <c r="D239" i="11" s="1"/>
  <c r="E239" i="11" s="1"/>
  <c r="F239" i="11" s="1"/>
  <c r="C238" i="11"/>
  <c r="D238" i="11" s="1"/>
  <c r="E238" i="11" s="1"/>
  <c r="F238" i="11" s="1"/>
  <c r="C237" i="11"/>
  <c r="C236" i="11"/>
  <c r="D236" i="11" s="1"/>
  <c r="E236" i="11" s="1"/>
  <c r="F236" i="11" s="1"/>
  <c r="C235" i="11"/>
  <c r="D235" i="11" s="1"/>
  <c r="E235" i="11" s="1"/>
  <c r="F235" i="11" s="1"/>
  <c r="C234" i="11"/>
  <c r="D234" i="11" s="1"/>
  <c r="E234" i="11" s="1"/>
  <c r="F234" i="11" s="1"/>
  <c r="C233" i="11"/>
  <c r="C232" i="11"/>
  <c r="D232" i="11" s="1"/>
  <c r="E232" i="11" s="1"/>
  <c r="F232" i="11" s="1"/>
  <c r="C231" i="11"/>
  <c r="D231" i="11" s="1"/>
  <c r="E231" i="11" s="1"/>
  <c r="F231" i="11" s="1"/>
  <c r="C230" i="11"/>
  <c r="D230" i="11" s="1"/>
  <c r="E230" i="11" s="1"/>
  <c r="F230" i="11" s="1"/>
  <c r="C229" i="11"/>
  <c r="C228" i="11"/>
  <c r="D228" i="11" s="1"/>
  <c r="E228" i="11" s="1"/>
  <c r="F228" i="11" s="1"/>
  <c r="C227" i="11"/>
  <c r="D227" i="11" s="1"/>
  <c r="E227" i="11" s="1"/>
  <c r="F227" i="11" s="1"/>
  <c r="C226" i="11"/>
  <c r="D226" i="11" s="1"/>
  <c r="E226" i="11" s="1"/>
  <c r="F226" i="11" s="1"/>
  <c r="C225" i="11"/>
  <c r="C224" i="11"/>
  <c r="D224" i="11" s="1"/>
  <c r="E224" i="11" s="1"/>
  <c r="F224" i="11" s="1"/>
  <c r="C223" i="11"/>
  <c r="D223" i="11" s="1"/>
  <c r="E223" i="11" s="1"/>
  <c r="F223" i="11" s="1"/>
  <c r="C222" i="11"/>
  <c r="D222" i="11" s="1"/>
  <c r="E222" i="11" s="1"/>
  <c r="F222" i="11" s="1"/>
  <c r="C221" i="11"/>
  <c r="C220" i="11"/>
  <c r="D220" i="11" s="1"/>
  <c r="E220" i="11" s="1"/>
  <c r="F220" i="11" s="1"/>
  <c r="C219" i="11"/>
  <c r="C218" i="11"/>
  <c r="D218" i="11" s="1"/>
  <c r="E218" i="11" s="1"/>
  <c r="F218" i="11" s="1"/>
  <c r="C217" i="11"/>
  <c r="C216" i="11"/>
  <c r="D216" i="11" s="1"/>
  <c r="E216" i="11" s="1"/>
  <c r="F216" i="11" s="1"/>
  <c r="C215" i="11"/>
  <c r="D215" i="11" s="1"/>
  <c r="E215" i="11" s="1"/>
  <c r="F215" i="11" s="1"/>
  <c r="C214" i="11"/>
  <c r="D214" i="11" s="1"/>
  <c r="E214" i="11" s="1"/>
  <c r="F214" i="11" s="1"/>
  <c r="C213" i="11"/>
  <c r="C212" i="11"/>
  <c r="D212" i="11" s="1"/>
  <c r="E212" i="11" s="1"/>
  <c r="F212" i="11" s="1"/>
  <c r="C211" i="11"/>
  <c r="C210" i="11"/>
  <c r="D210" i="11" s="1"/>
  <c r="E210" i="11" s="1"/>
  <c r="F210" i="11" s="1"/>
  <c r="C209" i="11"/>
  <c r="C208" i="11"/>
  <c r="D208" i="11" s="1"/>
  <c r="E208" i="11" s="1"/>
  <c r="F208" i="11" s="1"/>
  <c r="C207" i="11"/>
  <c r="D207" i="11" s="1"/>
  <c r="E207" i="11" s="1"/>
  <c r="F207" i="11" s="1"/>
  <c r="C206" i="11"/>
  <c r="C205" i="11"/>
  <c r="D205" i="11" s="1"/>
  <c r="E205" i="11" s="1"/>
  <c r="F205" i="11" s="1"/>
  <c r="E204" i="11"/>
  <c r="F204" i="11" s="1"/>
  <c r="C204" i="11"/>
  <c r="D204" i="11" s="1"/>
  <c r="C203" i="11"/>
  <c r="D203" i="11" s="1"/>
  <c r="E203" i="11" s="1"/>
  <c r="F203" i="11" s="1"/>
  <c r="C202" i="11"/>
  <c r="D202" i="11" s="1"/>
  <c r="E202" i="11" s="1"/>
  <c r="F202" i="11" s="1"/>
  <c r="C201" i="11"/>
  <c r="C200" i="11"/>
  <c r="D200" i="11" s="1"/>
  <c r="E200" i="11" s="1"/>
  <c r="F200" i="11" s="1"/>
  <c r="C199" i="11"/>
  <c r="C198" i="11"/>
  <c r="D198" i="11" s="1"/>
  <c r="E198" i="11" s="1"/>
  <c r="F198" i="11" s="1"/>
  <c r="C197" i="11"/>
  <c r="E196" i="11"/>
  <c r="F196" i="11" s="1"/>
  <c r="C196" i="11"/>
  <c r="D196" i="11" s="1"/>
  <c r="C195" i="11"/>
  <c r="D195" i="11" s="1"/>
  <c r="E195" i="11" s="1"/>
  <c r="F195" i="11" s="1"/>
  <c r="C194" i="11"/>
  <c r="D194" i="11" s="1"/>
  <c r="E194" i="11" s="1"/>
  <c r="F194" i="11" s="1"/>
  <c r="C193" i="11"/>
  <c r="C192" i="11"/>
  <c r="D192" i="11" s="1"/>
  <c r="E192" i="11" s="1"/>
  <c r="F192" i="11" s="1"/>
  <c r="C191" i="11"/>
  <c r="D191" i="11" s="1"/>
  <c r="E191" i="11" s="1"/>
  <c r="F191" i="11" s="1"/>
  <c r="C190" i="11"/>
  <c r="D190" i="11" s="1"/>
  <c r="E190" i="11" s="1"/>
  <c r="F190" i="11" s="1"/>
  <c r="C189" i="11"/>
  <c r="D189" i="11" s="1"/>
  <c r="E189" i="11" s="1"/>
  <c r="F189" i="11" s="1"/>
  <c r="C188" i="11"/>
  <c r="D188" i="11" s="1"/>
  <c r="E188" i="11" s="1"/>
  <c r="F188" i="11" s="1"/>
  <c r="C187" i="11"/>
  <c r="D187" i="11" s="1"/>
  <c r="E187" i="11" s="1"/>
  <c r="F187" i="11" s="1"/>
  <c r="C186" i="11"/>
  <c r="C185" i="11"/>
  <c r="C184" i="11"/>
  <c r="D184" i="11" s="1"/>
  <c r="E184" i="11" s="1"/>
  <c r="F184" i="11" s="1"/>
  <c r="C183" i="11"/>
  <c r="D183" i="11" s="1"/>
  <c r="E183" i="11" s="1"/>
  <c r="F183" i="11" s="1"/>
  <c r="C182" i="11"/>
  <c r="D181" i="11"/>
  <c r="E181" i="11" s="1"/>
  <c r="F181" i="11" s="1"/>
  <c r="C181" i="11"/>
  <c r="C180" i="11"/>
  <c r="D180" i="11" s="1"/>
  <c r="E180" i="11" s="1"/>
  <c r="F180" i="11" s="1"/>
  <c r="C179" i="11"/>
  <c r="D179" i="11" s="1"/>
  <c r="E179" i="11" s="1"/>
  <c r="F179" i="11" s="1"/>
  <c r="C178" i="11"/>
  <c r="C177" i="11"/>
  <c r="D177" i="11" s="1"/>
  <c r="E177" i="11" s="1"/>
  <c r="F177" i="11" s="1"/>
  <c r="C176" i="11"/>
  <c r="D176" i="11" s="1"/>
  <c r="E176" i="11" s="1"/>
  <c r="F176" i="11" s="1"/>
  <c r="C175" i="11"/>
  <c r="D175" i="11" s="1"/>
  <c r="E175" i="11" s="1"/>
  <c r="F175" i="11" s="1"/>
  <c r="C174" i="11"/>
  <c r="C173" i="11"/>
  <c r="D173" i="11" s="1"/>
  <c r="E173" i="11" s="1"/>
  <c r="F173" i="11" s="1"/>
  <c r="T172" i="11"/>
  <c r="U172" i="11" s="1"/>
  <c r="C172" i="11"/>
  <c r="D172" i="11" s="1"/>
  <c r="E172" i="11" s="1"/>
  <c r="F172" i="11" s="1"/>
  <c r="C171" i="11"/>
  <c r="D171" i="11" s="1"/>
  <c r="E171" i="11" s="1"/>
  <c r="F171" i="11" s="1"/>
  <c r="C170" i="11"/>
  <c r="C169" i="11"/>
  <c r="D169" i="11" s="1"/>
  <c r="E169" i="11" s="1"/>
  <c r="F169" i="11" s="1"/>
  <c r="C168" i="11"/>
  <c r="D168" i="11" s="1"/>
  <c r="E168" i="11" s="1"/>
  <c r="F168" i="11" s="1"/>
  <c r="C167" i="11"/>
  <c r="D167" i="11" s="1"/>
  <c r="E167" i="11" s="1"/>
  <c r="F167" i="11" s="1"/>
  <c r="C166" i="11"/>
  <c r="D166" i="11" s="1"/>
  <c r="E166" i="11" s="1"/>
  <c r="F166" i="11" s="1"/>
  <c r="C165" i="11"/>
  <c r="C164" i="11"/>
  <c r="C163" i="11"/>
  <c r="D163" i="11" s="1"/>
  <c r="E163" i="11" s="1"/>
  <c r="F163" i="11" s="1"/>
  <c r="C162" i="11"/>
  <c r="D162" i="11" s="1"/>
  <c r="E162" i="11" s="1"/>
  <c r="F162" i="11" s="1"/>
  <c r="C161" i="11"/>
  <c r="D161" i="11" s="1"/>
  <c r="E161" i="11" s="1"/>
  <c r="F161" i="11" s="1"/>
  <c r="C160" i="11"/>
  <c r="D160" i="11" s="1"/>
  <c r="E160" i="11" s="1"/>
  <c r="F160" i="11" s="1"/>
  <c r="C159" i="11"/>
  <c r="D159" i="11" s="1"/>
  <c r="E159" i="11" s="1"/>
  <c r="F159" i="11" s="1"/>
  <c r="C158" i="11"/>
  <c r="D158" i="11" s="1"/>
  <c r="E158" i="11" s="1"/>
  <c r="F158" i="11" s="1"/>
  <c r="C157" i="11"/>
  <c r="T156" i="11"/>
  <c r="U156" i="11" s="1"/>
  <c r="C156" i="11"/>
  <c r="D156" i="11" s="1"/>
  <c r="E156" i="11" s="1"/>
  <c r="F156" i="11" s="1"/>
  <c r="C155" i="11"/>
  <c r="D155" i="11" s="1"/>
  <c r="E155" i="11" s="1"/>
  <c r="F155" i="11" s="1"/>
  <c r="C154" i="11"/>
  <c r="D154" i="11" s="1"/>
  <c r="E154" i="11" s="1"/>
  <c r="F154" i="11" s="1"/>
  <c r="C153" i="11"/>
  <c r="D153" i="11" s="1"/>
  <c r="E153" i="11" s="1"/>
  <c r="F153" i="11" s="1"/>
  <c r="C152" i="11"/>
  <c r="C151" i="11"/>
  <c r="D151" i="11" s="1"/>
  <c r="E151" i="11" s="1"/>
  <c r="F151" i="11" s="1"/>
  <c r="C150" i="11"/>
  <c r="D150" i="11" s="1"/>
  <c r="E150" i="11" s="1"/>
  <c r="F150" i="11" s="1"/>
  <c r="D149" i="11"/>
  <c r="E149" i="11" s="1"/>
  <c r="F149" i="11" s="1"/>
  <c r="C149" i="11"/>
  <c r="C148" i="11"/>
  <c r="D148" i="11" s="1"/>
  <c r="E148" i="11" s="1"/>
  <c r="F148" i="11" s="1"/>
  <c r="C147" i="11"/>
  <c r="D147" i="11" s="1"/>
  <c r="E147" i="11" s="1"/>
  <c r="F147" i="11" s="1"/>
  <c r="C146" i="11"/>
  <c r="D146" i="11" s="1"/>
  <c r="E146" i="11" s="1"/>
  <c r="F146" i="11" s="1"/>
  <c r="C145" i="11"/>
  <c r="D145" i="11" s="1"/>
  <c r="E145" i="11" s="1"/>
  <c r="F145" i="11" s="1"/>
  <c r="C144" i="11"/>
  <c r="C143" i="11"/>
  <c r="D143" i="11" s="1"/>
  <c r="E143" i="11" s="1"/>
  <c r="F143" i="11" s="1"/>
  <c r="C142" i="11"/>
  <c r="D142" i="11" s="1"/>
  <c r="E142" i="11" s="1"/>
  <c r="F142" i="11" s="1"/>
  <c r="C141" i="11"/>
  <c r="C140" i="11"/>
  <c r="C139" i="11"/>
  <c r="D139" i="11" s="1"/>
  <c r="E139" i="11" s="1"/>
  <c r="F139" i="11" s="1"/>
  <c r="C138" i="11"/>
  <c r="D138" i="11" s="1"/>
  <c r="E138" i="11" s="1"/>
  <c r="F138" i="11" s="1"/>
  <c r="C137" i="11"/>
  <c r="C136" i="11"/>
  <c r="D136" i="11" s="1"/>
  <c r="E136" i="11" s="1"/>
  <c r="F136" i="11" s="1"/>
  <c r="T135" i="11"/>
  <c r="U135" i="11" s="1"/>
  <c r="C135" i="11"/>
  <c r="D135" i="11" s="1"/>
  <c r="E135" i="11" s="1"/>
  <c r="F135" i="11" s="1"/>
  <c r="C134" i="11"/>
  <c r="D134" i="11" s="1"/>
  <c r="E134" i="11" s="1"/>
  <c r="F134" i="11" s="1"/>
  <c r="C133" i="11"/>
  <c r="C132" i="11"/>
  <c r="C131" i="11"/>
  <c r="D131" i="11" s="1"/>
  <c r="E131" i="11" s="1"/>
  <c r="F131" i="11" s="1"/>
  <c r="C130" i="11"/>
  <c r="D130" i="11" s="1"/>
  <c r="E130" i="11" s="1"/>
  <c r="F130" i="11" s="1"/>
  <c r="C129" i="11"/>
  <c r="T128" i="11"/>
  <c r="U128" i="11" s="1"/>
  <c r="C128" i="11"/>
  <c r="D128" i="11" s="1"/>
  <c r="E128" i="11" s="1"/>
  <c r="F128" i="11" s="1"/>
  <c r="D127" i="11"/>
  <c r="E127" i="11" s="1"/>
  <c r="F127" i="11" s="1"/>
  <c r="C127" i="11"/>
  <c r="T126" i="11"/>
  <c r="U126" i="11" s="1"/>
  <c r="C126" i="11"/>
  <c r="D126" i="11" s="1"/>
  <c r="E126" i="11" s="1"/>
  <c r="F126" i="11" s="1"/>
  <c r="C125" i="11"/>
  <c r="T124" i="11"/>
  <c r="U124" i="11" s="1"/>
  <c r="C124" i="11"/>
  <c r="D124" i="11" s="1"/>
  <c r="E124" i="11" s="1"/>
  <c r="F124" i="11" s="1"/>
  <c r="C123" i="11"/>
  <c r="D123" i="11" s="1"/>
  <c r="E123" i="11" s="1"/>
  <c r="F123" i="11" s="1"/>
  <c r="T122" i="11"/>
  <c r="U122" i="11" s="1"/>
  <c r="C122" i="11"/>
  <c r="D122" i="11" s="1"/>
  <c r="E122" i="11" s="1"/>
  <c r="F122" i="11" s="1"/>
  <c r="D121" i="11"/>
  <c r="E121" i="11" s="1"/>
  <c r="F121" i="11" s="1"/>
  <c r="C121" i="11"/>
  <c r="C120" i="11"/>
  <c r="C119" i="11"/>
  <c r="T118" i="11"/>
  <c r="U118" i="11" s="1"/>
  <c r="C118" i="11"/>
  <c r="D118" i="11" s="1"/>
  <c r="E118" i="11" s="1"/>
  <c r="F118" i="11" s="1"/>
  <c r="T117" i="11"/>
  <c r="U117" i="11" s="1"/>
  <c r="C117" i="11"/>
  <c r="D117" i="11" s="1"/>
  <c r="E117" i="11" s="1"/>
  <c r="F117" i="11" s="1"/>
  <c r="T116" i="11"/>
  <c r="U116" i="11" s="1"/>
  <c r="C116" i="11"/>
  <c r="D116" i="11" s="1"/>
  <c r="E116" i="11" s="1"/>
  <c r="F116" i="11" s="1"/>
  <c r="C115" i="11"/>
  <c r="T114" i="11"/>
  <c r="U114" i="11" s="1"/>
  <c r="C114" i="11"/>
  <c r="D114" i="11" s="1"/>
  <c r="E114" i="11" s="1"/>
  <c r="F114" i="11" s="1"/>
  <c r="T113" i="11"/>
  <c r="U113" i="11" s="1"/>
  <c r="C113" i="11"/>
  <c r="T112" i="11"/>
  <c r="U112" i="11" s="1"/>
  <c r="C112" i="11"/>
  <c r="C111" i="11"/>
  <c r="D111" i="11" s="1"/>
  <c r="E111" i="11" s="1"/>
  <c r="F111" i="11" s="1"/>
  <c r="T110" i="11"/>
  <c r="U110" i="11" s="1"/>
  <c r="E110" i="11"/>
  <c r="F110" i="11" s="1"/>
  <c r="C110" i="11"/>
  <c r="D110" i="11" s="1"/>
  <c r="T109" i="11"/>
  <c r="U109" i="11" s="1"/>
  <c r="C109" i="11"/>
  <c r="T108" i="11"/>
  <c r="U108" i="11" s="1"/>
  <c r="C108" i="11"/>
  <c r="C107" i="11"/>
  <c r="C106" i="11"/>
  <c r="D105" i="11"/>
  <c r="E105" i="11" s="1"/>
  <c r="F105" i="11" s="1"/>
  <c r="C105" i="11"/>
  <c r="T104" i="11"/>
  <c r="U104" i="11" s="1"/>
  <c r="C104" i="11"/>
  <c r="D104" i="11" s="1"/>
  <c r="E104" i="11" s="1"/>
  <c r="F104" i="11" s="1"/>
  <c r="C103" i="11"/>
  <c r="C102" i="11"/>
  <c r="C101" i="11"/>
  <c r="D101" i="11" s="1"/>
  <c r="E101" i="11" s="1"/>
  <c r="F101" i="11" s="1"/>
  <c r="T100" i="11"/>
  <c r="U100" i="11" s="1"/>
  <c r="C100" i="11"/>
  <c r="C99" i="11"/>
  <c r="C98" i="11"/>
  <c r="D98" i="11" s="1"/>
  <c r="E98" i="11" s="1"/>
  <c r="F98" i="11" s="1"/>
  <c r="C97" i="11"/>
  <c r="T96" i="11"/>
  <c r="U96" i="11" s="1"/>
  <c r="C96" i="11"/>
  <c r="D96" i="11" s="1"/>
  <c r="E96" i="11" s="1"/>
  <c r="F96" i="11" s="1"/>
  <c r="C95" i="11"/>
  <c r="D95" i="11" s="1"/>
  <c r="E95" i="11" s="1"/>
  <c r="F95" i="11" s="1"/>
  <c r="C94" i="11"/>
  <c r="D94" i="11" s="1"/>
  <c r="E94" i="11" s="1"/>
  <c r="F94" i="11" s="1"/>
  <c r="T93" i="11"/>
  <c r="U93" i="11" s="1"/>
  <c r="C93" i="11"/>
  <c r="T92" i="11"/>
  <c r="U92" i="11" s="1"/>
  <c r="C92" i="11"/>
  <c r="D92" i="11" s="1"/>
  <c r="E92" i="11" s="1"/>
  <c r="F92" i="11" s="1"/>
  <c r="C91" i="11"/>
  <c r="D91" i="11" s="1"/>
  <c r="E91" i="11" s="1"/>
  <c r="F91" i="11" s="1"/>
  <c r="C90" i="11"/>
  <c r="T89" i="11"/>
  <c r="U89" i="11" s="1"/>
  <c r="C89" i="11"/>
  <c r="T88" i="11"/>
  <c r="U88" i="11" s="1"/>
  <c r="C88" i="11"/>
  <c r="D88" i="11" s="1"/>
  <c r="E88" i="11" s="1"/>
  <c r="F88" i="11" s="1"/>
  <c r="C87" i="11"/>
  <c r="D87" i="11" s="1"/>
  <c r="E87" i="11" s="1"/>
  <c r="F87" i="11" s="1"/>
  <c r="C86" i="11"/>
  <c r="D86" i="11" s="1"/>
  <c r="E86" i="11" s="1"/>
  <c r="F86" i="11" s="1"/>
  <c r="T85" i="11"/>
  <c r="U85" i="11" s="1"/>
  <c r="C85" i="11"/>
  <c r="T84" i="11"/>
  <c r="U84" i="11" s="1"/>
  <c r="C84" i="11"/>
  <c r="D84" i="11" s="1"/>
  <c r="E84" i="11" s="1"/>
  <c r="F84" i="11" s="1"/>
  <c r="C83" i="11"/>
  <c r="D83" i="11" s="1"/>
  <c r="E83" i="11" s="1"/>
  <c r="F83" i="11" s="1"/>
  <c r="C82" i="11"/>
  <c r="T81" i="11"/>
  <c r="U81" i="11" s="1"/>
  <c r="C81" i="11"/>
  <c r="H86" i="11" s="1"/>
  <c r="T80" i="11"/>
  <c r="U80" i="11" s="1"/>
  <c r="C80" i="11"/>
  <c r="D80" i="11" s="1"/>
  <c r="E80" i="11" s="1"/>
  <c r="F80" i="11" s="1"/>
  <c r="C79" i="11"/>
  <c r="D79" i="11" s="1"/>
  <c r="E79" i="11" s="1"/>
  <c r="F79" i="11" s="1"/>
  <c r="C78" i="11"/>
  <c r="C77" i="11"/>
  <c r="D77" i="11" s="1"/>
  <c r="E77" i="11" s="1"/>
  <c r="F77" i="11" s="1"/>
  <c r="T76" i="11"/>
  <c r="U76" i="11" s="1"/>
  <c r="C76" i="11"/>
  <c r="D76" i="11" s="1"/>
  <c r="E76" i="11" s="1"/>
  <c r="F76" i="11" s="1"/>
  <c r="T75" i="11"/>
  <c r="U75" i="11" s="1"/>
  <c r="C75" i="11"/>
  <c r="D75" i="11" s="1"/>
  <c r="E75" i="11" s="1"/>
  <c r="F75" i="11" s="1"/>
  <c r="C74" i="11"/>
  <c r="T73" i="11"/>
  <c r="U73" i="11" s="1"/>
  <c r="C73" i="11"/>
  <c r="T72" i="11"/>
  <c r="U72" i="11" s="1"/>
  <c r="C72" i="11"/>
  <c r="D72" i="11" s="1"/>
  <c r="E72" i="11" s="1"/>
  <c r="F72" i="11" s="1"/>
  <c r="T71" i="11"/>
  <c r="U71" i="11" s="1"/>
  <c r="C71" i="11"/>
  <c r="D71" i="11" s="1"/>
  <c r="E71" i="11" s="1"/>
  <c r="F71" i="11" s="1"/>
  <c r="C70" i="11"/>
  <c r="C69" i="11"/>
  <c r="D69" i="11" s="1"/>
  <c r="E69" i="11" s="1"/>
  <c r="F69" i="11" s="1"/>
  <c r="T68" i="11"/>
  <c r="U68" i="11" s="1"/>
  <c r="C68" i="11"/>
  <c r="D68" i="11" s="1"/>
  <c r="E68" i="11" s="1"/>
  <c r="F68" i="11" s="1"/>
  <c r="T67" i="11"/>
  <c r="U67" i="11" s="1"/>
  <c r="C67" i="11"/>
  <c r="D67" i="11" s="1"/>
  <c r="E67" i="11" s="1"/>
  <c r="F67" i="11" s="1"/>
  <c r="C66" i="11"/>
  <c r="T65" i="11"/>
  <c r="U65" i="11" s="1"/>
  <c r="C65" i="11"/>
  <c r="D65" i="11" s="1"/>
  <c r="E65" i="11" s="1"/>
  <c r="F65" i="11" s="1"/>
  <c r="T64" i="11"/>
  <c r="U64" i="11" s="1"/>
  <c r="D64" i="11"/>
  <c r="E64" i="11" s="1"/>
  <c r="F64" i="11" s="1"/>
  <c r="C64" i="11"/>
  <c r="T63" i="11"/>
  <c r="U63" i="11" s="1"/>
  <c r="C63" i="11"/>
  <c r="D63" i="11" s="1"/>
  <c r="E63" i="11" s="1"/>
  <c r="F63" i="11" s="1"/>
  <c r="C62" i="11"/>
  <c r="T61" i="11"/>
  <c r="U61" i="11" s="1"/>
  <c r="C61" i="11"/>
  <c r="T60" i="11"/>
  <c r="U60" i="11" s="1"/>
  <c r="C60" i="11"/>
  <c r="D60" i="11" s="1"/>
  <c r="E60" i="11" s="1"/>
  <c r="F60" i="11" s="1"/>
  <c r="T59" i="11"/>
  <c r="U59" i="11" s="1"/>
  <c r="C59" i="11"/>
  <c r="D59" i="11" s="1"/>
  <c r="E59" i="11" s="1"/>
  <c r="F59" i="11" s="1"/>
  <c r="C58" i="11"/>
  <c r="D58" i="11" s="1"/>
  <c r="E58" i="11" s="1"/>
  <c r="F58" i="11" s="1"/>
  <c r="T57" i="11"/>
  <c r="U57" i="11" s="1"/>
  <c r="C57" i="11"/>
  <c r="T56" i="11"/>
  <c r="U56" i="11" s="1"/>
  <c r="C56" i="11"/>
  <c r="D56" i="11" s="1"/>
  <c r="E56" i="11" s="1"/>
  <c r="F56" i="11" s="1"/>
  <c r="T55" i="11"/>
  <c r="U55" i="11" s="1"/>
  <c r="C55" i="11"/>
  <c r="D55" i="11" s="1"/>
  <c r="E55" i="11" s="1"/>
  <c r="F55" i="11" s="1"/>
  <c r="C54" i="11"/>
  <c r="D54" i="11" s="1"/>
  <c r="E54" i="11" s="1"/>
  <c r="F54" i="11" s="1"/>
  <c r="C53" i="11"/>
  <c r="T52" i="11"/>
  <c r="U52" i="11" s="1"/>
  <c r="C52" i="11"/>
  <c r="D52" i="11" s="1"/>
  <c r="E52" i="11" s="1"/>
  <c r="F52" i="11" s="1"/>
  <c r="T51" i="11"/>
  <c r="U51" i="11" s="1"/>
  <c r="C51" i="11"/>
  <c r="D51" i="11" s="1"/>
  <c r="E51" i="11" s="1"/>
  <c r="F51" i="11" s="1"/>
  <c r="C50" i="11"/>
  <c r="D50" i="11" s="1"/>
  <c r="E50" i="11" s="1"/>
  <c r="F50" i="11" s="1"/>
  <c r="T49" i="11"/>
  <c r="U49" i="11" s="1"/>
  <c r="C49" i="11"/>
  <c r="D49" i="11" s="1"/>
  <c r="E49" i="11" s="1"/>
  <c r="F49" i="11" s="1"/>
  <c r="T48" i="11"/>
  <c r="U48" i="11" s="1"/>
  <c r="D48" i="11"/>
  <c r="E48" i="11" s="1"/>
  <c r="F48" i="11" s="1"/>
  <c r="C48" i="11"/>
  <c r="T47" i="11"/>
  <c r="U47" i="11" s="1"/>
  <c r="C47" i="11"/>
  <c r="D47" i="11" s="1"/>
  <c r="E47" i="11" s="1"/>
  <c r="F47" i="11" s="1"/>
  <c r="C46" i="11"/>
  <c r="T45" i="11"/>
  <c r="U45" i="11" s="1"/>
  <c r="C45" i="11"/>
  <c r="T44" i="11"/>
  <c r="U44" i="11" s="1"/>
  <c r="E44" i="11"/>
  <c r="F44" i="11" s="1"/>
  <c r="D44" i="11"/>
  <c r="C44" i="11"/>
  <c r="T43" i="11"/>
  <c r="U43" i="11" s="1"/>
  <c r="C43" i="11"/>
  <c r="D43" i="11" s="1"/>
  <c r="E43" i="11" s="1"/>
  <c r="F43" i="11" s="1"/>
  <c r="T42" i="11"/>
  <c r="U42" i="11" s="1"/>
  <c r="C42" i="11"/>
  <c r="T41" i="11"/>
  <c r="U41" i="11" s="1"/>
  <c r="C41" i="11"/>
  <c r="D41" i="11" s="1"/>
  <c r="E41" i="11" s="1"/>
  <c r="F41" i="11" s="1"/>
  <c r="T40" i="11"/>
  <c r="U40" i="11" s="1"/>
  <c r="C40" i="11"/>
  <c r="D40" i="11" s="1"/>
  <c r="E40" i="11" s="1"/>
  <c r="F40" i="11" s="1"/>
  <c r="T39" i="11"/>
  <c r="U39" i="11" s="1"/>
  <c r="C39" i="11"/>
  <c r="D39" i="11" s="1"/>
  <c r="E39" i="11" s="1"/>
  <c r="F39" i="11" s="1"/>
  <c r="T38" i="11"/>
  <c r="U38" i="11" s="1"/>
  <c r="C38" i="11"/>
  <c r="T37" i="11"/>
  <c r="U37" i="11" s="1"/>
  <c r="C37" i="11"/>
  <c r="T36" i="11"/>
  <c r="U36" i="11" s="1"/>
  <c r="C36" i="11"/>
  <c r="D36" i="11" s="1"/>
  <c r="E36" i="11" s="1"/>
  <c r="F36" i="11" s="1"/>
  <c r="T35" i="11"/>
  <c r="U35" i="11" s="1"/>
  <c r="C35" i="11"/>
  <c r="D35" i="11" s="1"/>
  <c r="E35" i="11" s="1"/>
  <c r="F35" i="11" s="1"/>
  <c r="T34" i="11"/>
  <c r="U34" i="11" s="1"/>
  <c r="C34" i="11"/>
  <c r="D34" i="11" s="1"/>
  <c r="E34" i="11" s="1"/>
  <c r="F34" i="11" s="1"/>
  <c r="T33" i="11"/>
  <c r="U33" i="11" s="1"/>
  <c r="C33" i="11"/>
  <c r="D33" i="11" s="1"/>
  <c r="E33" i="11" s="1"/>
  <c r="F33" i="11" s="1"/>
  <c r="T32" i="11"/>
  <c r="U32" i="11" s="1"/>
  <c r="C32" i="11"/>
  <c r="D32" i="11" s="1"/>
  <c r="E32" i="11" s="1"/>
  <c r="F32" i="11" s="1"/>
  <c r="T31" i="11"/>
  <c r="U31" i="11" s="1"/>
  <c r="C31" i="11"/>
  <c r="D31" i="11" s="1"/>
  <c r="E31" i="11" s="1"/>
  <c r="F31" i="11" s="1"/>
  <c r="T30" i="11"/>
  <c r="U30" i="11" s="1"/>
  <c r="C30" i="11"/>
  <c r="T29" i="11"/>
  <c r="U29" i="11" s="1"/>
  <c r="C29" i="11"/>
  <c r="T28" i="11"/>
  <c r="U28" i="11" s="1"/>
  <c r="C28" i="11"/>
  <c r="D28" i="11" s="1"/>
  <c r="E28" i="11" s="1"/>
  <c r="F28" i="11" s="1"/>
  <c r="T27" i="11"/>
  <c r="U27" i="11" s="1"/>
  <c r="C27" i="11"/>
  <c r="D27" i="11" s="1"/>
  <c r="E27" i="11" s="1"/>
  <c r="F27" i="11" s="1"/>
  <c r="T26" i="11"/>
  <c r="U26" i="11" s="1"/>
  <c r="C26" i="11"/>
  <c r="T25" i="11"/>
  <c r="U25" i="11" s="1"/>
  <c r="C25" i="11"/>
  <c r="T24" i="11"/>
  <c r="U24" i="11" s="1"/>
  <c r="C24" i="11"/>
  <c r="D24" i="11" s="1"/>
  <c r="E24" i="11" s="1"/>
  <c r="F24" i="11" s="1"/>
  <c r="T23" i="11"/>
  <c r="U23" i="11" s="1"/>
  <c r="C23" i="11"/>
  <c r="D23" i="11" s="1"/>
  <c r="E23" i="11" s="1"/>
  <c r="F23" i="11" s="1"/>
  <c r="T22" i="11"/>
  <c r="U22" i="11" s="1"/>
  <c r="C22" i="11"/>
  <c r="C21" i="11"/>
  <c r="T20" i="11"/>
  <c r="U20" i="11" s="1"/>
  <c r="C20" i="11"/>
  <c r="D20" i="11" s="1"/>
  <c r="E20" i="11" s="1"/>
  <c r="F20" i="11" s="1"/>
  <c r="T19" i="11"/>
  <c r="U19" i="11" s="1"/>
  <c r="C19" i="11"/>
  <c r="D19" i="11" s="1"/>
  <c r="E19" i="11" s="1"/>
  <c r="F19" i="11" s="1"/>
  <c r="T18" i="11"/>
  <c r="U18" i="11" s="1"/>
  <c r="C18" i="11"/>
  <c r="D18" i="11" s="1"/>
  <c r="E18" i="11" s="1"/>
  <c r="F18" i="11" s="1"/>
  <c r="T17" i="11"/>
  <c r="U17" i="11" s="1"/>
  <c r="C17" i="11"/>
  <c r="D17" i="11" s="1"/>
  <c r="E17" i="11" s="1"/>
  <c r="F17" i="11" s="1"/>
  <c r="T16" i="11"/>
  <c r="U16" i="11" s="1"/>
  <c r="C16" i="11"/>
  <c r="D16" i="11" s="1"/>
  <c r="E16" i="11" s="1"/>
  <c r="F16" i="11" s="1"/>
  <c r="T15" i="11"/>
  <c r="U15" i="11" s="1"/>
  <c r="C15" i="11"/>
  <c r="D15" i="11" s="1"/>
  <c r="E15" i="11" s="1"/>
  <c r="F15" i="11" s="1"/>
  <c r="T14" i="11"/>
  <c r="U14" i="11" s="1"/>
  <c r="C14" i="11"/>
  <c r="T13" i="11"/>
  <c r="U13" i="11" s="1"/>
  <c r="C13" i="11"/>
  <c r="T12" i="11"/>
  <c r="U12" i="11" s="1"/>
  <c r="C12" i="11"/>
  <c r="D12" i="11" s="1"/>
  <c r="E12" i="11" s="1"/>
  <c r="F12" i="11" s="1"/>
  <c r="T11" i="11"/>
  <c r="U11" i="11" s="1"/>
  <c r="C11" i="11"/>
  <c r="D11" i="11" s="1"/>
  <c r="E11" i="11" s="1"/>
  <c r="F11" i="11" s="1"/>
  <c r="T10" i="11"/>
  <c r="U10" i="11" s="1"/>
  <c r="C10" i="11"/>
  <c r="D10" i="11" s="1"/>
  <c r="E10" i="11" s="1"/>
  <c r="F10" i="11" s="1"/>
  <c r="T9" i="11"/>
  <c r="U9" i="11" s="1"/>
  <c r="C9" i="11"/>
  <c r="D9" i="11" s="1"/>
  <c r="E9" i="11" s="1"/>
  <c r="F9" i="11" s="1"/>
  <c r="T8" i="11"/>
  <c r="U8" i="11" s="1"/>
  <c r="C8" i="11"/>
  <c r="D8" i="11" s="1"/>
  <c r="E8" i="11" s="1"/>
  <c r="F8" i="11" s="1"/>
  <c r="T7" i="11"/>
  <c r="U7" i="11" s="1"/>
  <c r="C7" i="11"/>
  <c r="T6" i="11"/>
  <c r="U6" i="11" s="1"/>
  <c r="C6" i="11"/>
  <c r="D6" i="11" s="1"/>
  <c r="E6" i="11" s="1"/>
  <c r="F6" i="11" s="1"/>
  <c r="C5" i="11"/>
  <c r="D5" i="11" s="1"/>
  <c r="E5" i="11" s="1"/>
  <c r="F5" i="11" s="1"/>
  <c r="T4" i="11"/>
  <c r="U4" i="11" s="1"/>
  <c r="C4" i="11"/>
  <c r="D4" i="11" s="1"/>
  <c r="E4" i="11" s="1"/>
  <c r="F4" i="11" s="1"/>
  <c r="C3" i="11"/>
  <c r="D3" i="11" s="1"/>
  <c r="E3" i="11" s="1"/>
  <c r="F3" i="11" s="1"/>
  <c r="R252" i="24"/>
  <c r="S252" i="24" s="1"/>
  <c r="T252" i="24" s="1"/>
  <c r="U252" i="24" s="1"/>
  <c r="C252" i="24"/>
  <c r="D252" i="24" s="1"/>
  <c r="E252" i="24" s="1"/>
  <c r="F252" i="24" s="1"/>
  <c r="R251" i="24"/>
  <c r="S251" i="24" s="1"/>
  <c r="T251" i="24" s="1"/>
  <c r="U251" i="24" s="1"/>
  <c r="C251" i="24"/>
  <c r="D251" i="24" s="1"/>
  <c r="E251" i="24" s="1"/>
  <c r="F251" i="24" s="1"/>
  <c r="R250" i="24"/>
  <c r="S250" i="24" s="1"/>
  <c r="T250" i="24" s="1"/>
  <c r="U250" i="24" s="1"/>
  <c r="C250" i="24"/>
  <c r="D250" i="24" s="1"/>
  <c r="E250" i="24" s="1"/>
  <c r="F250" i="24" s="1"/>
  <c r="R249" i="24"/>
  <c r="S249" i="24" s="1"/>
  <c r="T249" i="24" s="1"/>
  <c r="U249" i="24" s="1"/>
  <c r="C249" i="24"/>
  <c r="R248" i="24"/>
  <c r="S248" i="24" s="1"/>
  <c r="T248" i="24" s="1"/>
  <c r="U248" i="24" s="1"/>
  <c r="C248" i="24"/>
  <c r="D248" i="24" s="1"/>
  <c r="E248" i="24" s="1"/>
  <c r="F248" i="24" s="1"/>
  <c r="R247" i="24"/>
  <c r="S247" i="24" s="1"/>
  <c r="T247" i="24" s="1"/>
  <c r="U247" i="24" s="1"/>
  <c r="C247" i="24"/>
  <c r="D247" i="24" s="1"/>
  <c r="E247" i="24" s="1"/>
  <c r="F247" i="24" s="1"/>
  <c r="S246" i="24"/>
  <c r="T246" i="24" s="1"/>
  <c r="U246" i="24" s="1"/>
  <c r="R246" i="24"/>
  <c r="C246" i="24"/>
  <c r="D246" i="24" s="1"/>
  <c r="E246" i="24" s="1"/>
  <c r="F246" i="24" s="1"/>
  <c r="R245" i="24"/>
  <c r="S245" i="24" s="1"/>
  <c r="T245" i="24" s="1"/>
  <c r="U245" i="24" s="1"/>
  <c r="C245" i="24"/>
  <c r="R244" i="24"/>
  <c r="S244" i="24" s="1"/>
  <c r="T244" i="24" s="1"/>
  <c r="U244" i="24" s="1"/>
  <c r="C244" i="24"/>
  <c r="D244" i="24" s="1"/>
  <c r="E244" i="24" s="1"/>
  <c r="F244" i="24" s="1"/>
  <c r="R243" i="24"/>
  <c r="S243" i="24" s="1"/>
  <c r="T243" i="24" s="1"/>
  <c r="U243" i="24" s="1"/>
  <c r="C243" i="24"/>
  <c r="D243" i="24" s="1"/>
  <c r="E243" i="24" s="1"/>
  <c r="F243" i="24" s="1"/>
  <c r="R242" i="24"/>
  <c r="S242" i="24" s="1"/>
  <c r="T242" i="24" s="1"/>
  <c r="U242" i="24" s="1"/>
  <c r="C242" i="24"/>
  <c r="D242" i="24" s="1"/>
  <c r="E242" i="24" s="1"/>
  <c r="F242" i="24" s="1"/>
  <c r="R241" i="24"/>
  <c r="S241" i="24" s="1"/>
  <c r="T241" i="24" s="1"/>
  <c r="U241" i="24" s="1"/>
  <c r="C241" i="24"/>
  <c r="R240" i="24"/>
  <c r="S240" i="24" s="1"/>
  <c r="T240" i="24" s="1"/>
  <c r="U240" i="24" s="1"/>
  <c r="C240" i="24"/>
  <c r="D240" i="24" s="1"/>
  <c r="E240" i="24" s="1"/>
  <c r="F240" i="24" s="1"/>
  <c r="R239" i="24"/>
  <c r="S239" i="24" s="1"/>
  <c r="T239" i="24" s="1"/>
  <c r="U239" i="24" s="1"/>
  <c r="C239" i="24"/>
  <c r="D239" i="24" s="1"/>
  <c r="E239" i="24" s="1"/>
  <c r="F239" i="24" s="1"/>
  <c r="R238" i="24"/>
  <c r="S238" i="24" s="1"/>
  <c r="T238" i="24" s="1"/>
  <c r="U238" i="24" s="1"/>
  <c r="C238" i="24"/>
  <c r="D238" i="24" s="1"/>
  <c r="E238" i="24" s="1"/>
  <c r="F238" i="24" s="1"/>
  <c r="R237" i="24"/>
  <c r="S237" i="24" s="1"/>
  <c r="T237" i="24" s="1"/>
  <c r="U237" i="24" s="1"/>
  <c r="C237" i="24"/>
  <c r="D237" i="24" s="1"/>
  <c r="E237" i="24" s="1"/>
  <c r="F237" i="24" s="1"/>
  <c r="R236" i="24"/>
  <c r="S236" i="24" s="1"/>
  <c r="T236" i="24" s="1"/>
  <c r="U236" i="24" s="1"/>
  <c r="C236" i="24"/>
  <c r="R235" i="24"/>
  <c r="S235" i="24" s="1"/>
  <c r="T235" i="24" s="1"/>
  <c r="U235" i="24" s="1"/>
  <c r="C235" i="24"/>
  <c r="D235" i="24" s="1"/>
  <c r="E235" i="24" s="1"/>
  <c r="F235" i="24" s="1"/>
  <c r="R234" i="24"/>
  <c r="S234" i="24" s="1"/>
  <c r="T234" i="24" s="1"/>
  <c r="U234" i="24" s="1"/>
  <c r="C234" i="24"/>
  <c r="R233" i="24"/>
  <c r="S233" i="24" s="1"/>
  <c r="T233" i="24" s="1"/>
  <c r="U233" i="24" s="1"/>
  <c r="C233" i="24"/>
  <c r="R232" i="24"/>
  <c r="S232" i="24" s="1"/>
  <c r="T232" i="24" s="1"/>
  <c r="U232" i="24" s="1"/>
  <c r="C232" i="24"/>
  <c r="D232" i="24" s="1"/>
  <c r="E232" i="24" s="1"/>
  <c r="F232" i="24" s="1"/>
  <c r="R231" i="24"/>
  <c r="S231" i="24" s="1"/>
  <c r="T231" i="24" s="1"/>
  <c r="U231" i="24" s="1"/>
  <c r="C231" i="24"/>
  <c r="D231" i="24" s="1"/>
  <c r="E231" i="24" s="1"/>
  <c r="F231" i="24" s="1"/>
  <c r="R230" i="24"/>
  <c r="S230" i="24" s="1"/>
  <c r="T230" i="24" s="1"/>
  <c r="U230" i="24" s="1"/>
  <c r="C230" i="24"/>
  <c r="D230" i="24" s="1"/>
  <c r="E230" i="24" s="1"/>
  <c r="F230" i="24" s="1"/>
  <c r="R229" i="24"/>
  <c r="S229" i="24" s="1"/>
  <c r="T229" i="24" s="1"/>
  <c r="U229" i="24" s="1"/>
  <c r="C229" i="24"/>
  <c r="R228" i="24"/>
  <c r="S228" i="24" s="1"/>
  <c r="T228" i="24" s="1"/>
  <c r="U228" i="24" s="1"/>
  <c r="C228" i="24"/>
  <c r="D228" i="24" s="1"/>
  <c r="E228" i="24" s="1"/>
  <c r="F228" i="24" s="1"/>
  <c r="R227" i="24"/>
  <c r="S227" i="24" s="1"/>
  <c r="T227" i="24" s="1"/>
  <c r="U227" i="24" s="1"/>
  <c r="C227" i="24"/>
  <c r="D227" i="24" s="1"/>
  <c r="E227" i="24" s="1"/>
  <c r="F227" i="24" s="1"/>
  <c r="R226" i="24"/>
  <c r="S226" i="24" s="1"/>
  <c r="T226" i="24" s="1"/>
  <c r="U226" i="24" s="1"/>
  <c r="C226" i="24"/>
  <c r="D226" i="24" s="1"/>
  <c r="E226" i="24" s="1"/>
  <c r="F226" i="24" s="1"/>
  <c r="R225" i="24"/>
  <c r="S225" i="24" s="1"/>
  <c r="T225" i="24" s="1"/>
  <c r="U225" i="24" s="1"/>
  <c r="C225" i="24"/>
  <c r="R224" i="24"/>
  <c r="S224" i="24" s="1"/>
  <c r="T224" i="24" s="1"/>
  <c r="U224" i="24" s="1"/>
  <c r="C224" i="24"/>
  <c r="D224" i="24" s="1"/>
  <c r="E224" i="24" s="1"/>
  <c r="F224" i="24" s="1"/>
  <c r="R223" i="24"/>
  <c r="S223" i="24" s="1"/>
  <c r="T223" i="24" s="1"/>
  <c r="U223" i="24" s="1"/>
  <c r="C223" i="24"/>
  <c r="D223" i="24" s="1"/>
  <c r="E223" i="24" s="1"/>
  <c r="F223" i="24" s="1"/>
  <c r="R222" i="24"/>
  <c r="S222" i="24" s="1"/>
  <c r="T222" i="24" s="1"/>
  <c r="U222" i="24" s="1"/>
  <c r="C222" i="24"/>
  <c r="D222" i="24" s="1"/>
  <c r="E222" i="24" s="1"/>
  <c r="F222" i="24" s="1"/>
  <c r="R221" i="24"/>
  <c r="S221" i="24" s="1"/>
  <c r="T221" i="24" s="1"/>
  <c r="U221" i="24" s="1"/>
  <c r="C221" i="24"/>
  <c r="D221" i="24" s="1"/>
  <c r="E221" i="24" s="1"/>
  <c r="F221" i="24" s="1"/>
  <c r="R220" i="24"/>
  <c r="S220" i="24" s="1"/>
  <c r="T220" i="24" s="1"/>
  <c r="U220" i="24" s="1"/>
  <c r="C220" i="24"/>
  <c r="D220" i="24" s="1"/>
  <c r="E220" i="24" s="1"/>
  <c r="F220" i="24" s="1"/>
  <c r="R219" i="24"/>
  <c r="S219" i="24" s="1"/>
  <c r="T219" i="24" s="1"/>
  <c r="U219" i="24" s="1"/>
  <c r="C219" i="24"/>
  <c r="D219" i="24" s="1"/>
  <c r="E219" i="24" s="1"/>
  <c r="F219" i="24" s="1"/>
  <c r="R218" i="24"/>
  <c r="S218" i="24" s="1"/>
  <c r="T218" i="24" s="1"/>
  <c r="U218" i="24" s="1"/>
  <c r="C218" i="24"/>
  <c r="D218" i="24" s="1"/>
  <c r="E218" i="24" s="1"/>
  <c r="F218" i="24" s="1"/>
  <c r="R217" i="24"/>
  <c r="S217" i="24" s="1"/>
  <c r="T217" i="24" s="1"/>
  <c r="U217" i="24" s="1"/>
  <c r="C217" i="24"/>
  <c r="R216" i="24"/>
  <c r="S216" i="24" s="1"/>
  <c r="T216" i="24" s="1"/>
  <c r="U216" i="24" s="1"/>
  <c r="C216" i="24"/>
  <c r="D216" i="24" s="1"/>
  <c r="E216" i="24" s="1"/>
  <c r="F216" i="24" s="1"/>
  <c r="R215" i="24"/>
  <c r="S215" i="24" s="1"/>
  <c r="T215" i="24" s="1"/>
  <c r="U215" i="24" s="1"/>
  <c r="C215" i="24"/>
  <c r="D215" i="24" s="1"/>
  <c r="E215" i="24" s="1"/>
  <c r="F215" i="24" s="1"/>
  <c r="R214" i="24"/>
  <c r="S214" i="24" s="1"/>
  <c r="T214" i="24" s="1"/>
  <c r="U214" i="24" s="1"/>
  <c r="C214" i="24"/>
  <c r="D214" i="24" s="1"/>
  <c r="E214" i="24" s="1"/>
  <c r="F214" i="24" s="1"/>
  <c r="R213" i="24"/>
  <c r="S213" i="24" s="1"/>
  <c r="T213" i="24" s="1"/>
  <c r="U213" i="24" s="1"/>
  <c r="C213" i="24"/>
  <c r="R212" i="24"/>
  <c r="S212" i="24" s="1"/>
  <c r="T212" i="24" s="1"/>
  <c r="U212" i="24" s="1"/>
  <c r="C212" i="24"/>
  <c r="D212" i="24" s="1"/>
  <c r="E212" i="24" s="1"/>
  <c r="F212" i="24" s="1"/>
  <c r="R211" i="24"/>
  <c r="S211" i="24" s="1"/>
  <c r="T211" i="24" s="1"/>
  <c r="U211" i="24" s="1"/>
  <c r="C211" i="24"/>
  <c r="D211" i="24" s="1"/>
  <c r="E211" i="24" s="1"/>
  <c r="F211" i="24" s="1"/>
  <c r="R210" i="24"/>
  <c r="S210" i="24" s="1"/>
  <c r="T210" i="24" s="1"/>
  <c r="U210" i="24" s="1"/>
  <c r="C210" i="24"/>
  <c r="D210" i="24" s="1"/>
  <c r="E210" i="24" s="1"/>
  <c r="F210" i="24" s="1"/>
  <c r="R209" i="24"/>
  <c r="S209" i="24" s="1"/>
  <c r="T209" i="24" s="1"/>
  <c r="U209" i="24" s="1"/>
  <c r="C209" i="24"/>
  <c r="R208" i="24"/>
  <c r="S208" i="24" s="1"/>
  <c r="T208" i="24" s="1"/>
  <c r="U208" i="24" s="1"/>
  <c r="C208" i="24"/>
  <c r="R207" i="24"/>
  <c r="S207" i="24" s="1"/>
  <c r="T207" i="24" s="1"/>
  <c r="U207" i="24" s="1"/>
  <c r="C207" i="24"/>
  <c r="D207" i="24" s="1"/>
  <c r="E207" i="24" s="1"/>
  <c r="F207" i="24" s="1"/>
  <c r="R206" i="24"/>
  <c r="S206" i="24" s="1"/>
  <c r="T206" i="24" s="1"/>
  <c r="U206" i="24" s="1"/>
  <c r="C206" i="24"/>
  <c r="D206" i="24" s="1"/>
  <c r="E206" i="24" s="1"/>
  <c r="F206" i="24" s="1"/>
  <c r="R205" i="24"/>
  <c r="S205" i="24" s="1"/>
  <c r="T205" i="24" s="1"/>
  <c r="U205" i="24" s="1"/>
  <c r="C205" i="24"/>
  <c r="D205" i="24" s="1"/>
  <c r="E205" i="24" s="1"/>
  <c r="F205" i="24" s="1"/>
  <c r="R204" i="24"/>
  <c r="S204" i="24" s="1"/>
  <c r="T204" i="24" s="1"/>
  <c r="U204" i="24" s="1"/>
  <c r="C204" i="24"/>
  <c r="R203" i="24"/>
  <c r="S203" i="24" s="1"/>
  <c r="T203" i="24" s="1"/>
  <c r="U203" i="24" s="1"/>
  <c r="C203" i="24"/>
  <c r="D203" i="24" s="1"/>
  <c r="E203" i="24" s="1"/>
  <c r="F203" i="24" s="1"/>
  <c r="R202" i="24"/>
  <c r="S202" i="24" s="1"/>
  <c r="T202" i="24" s="1"/>
  <c r="U202" i="24" s="1"/>
  <c r="C202" i="24"/>
  <c r="D202" i="24" s="1"/>
  <c r="E202" i="24" s="1"/>
  <c r="F202" i="24" s="1"/>
  <c r="R201" i="24"/>
  <c r="S201" i="24" s="1"/>
  <c r="T201" i="24" s="1"/>
  <c r="U201" i="24" s="1"/>
  <c r="C201" i="24"/>
  <c r="D201" i="24" s="1"/>
  <c r="E201" i="24" s="1"/>
  <c r="F201" i="24" s="1"/>
  <c r="R200" i="24"/>
  <c r="S200" i="24" s="1"/>
  <c r="T200" i="24" s="1"/>
  <c r="U200" i="24" s="1"/>
  <c r="C200" i="24"/>
  <c r="D200" i="24" s="1"/>
  <c r="E200" i="24" s="1"/>
  <c r="F200" i="24" s="1"/>
  <c r="R199" i="24"/>
  <c r="S199" i="24" s="1"/>
  <c r="T199" i="24" s="1"/>
  <c r="U199" i="24" s="1"/>
  <c r="C199" i="24"/>
  <c r="D199" i="24" s="1"/>
  <c r="E199" i="24" s="1"/>
  <c r="F199" i="24" s="1"/>
  <c r="R198" i="24"/>
  <c r="S198" i="24" s="1"/>
  <c r="T198" i="24" s="1"/>
  <c r="U198" i="24" s="1"/>
  <c r="C198" i="24"/>
  <c r="D198" i="24" s="1"/>
  <c r="E198" i="24" s="1"/>
  <c r="F198" i="24" s="1"/>
  <c r="R197" i="24"/>
  <c r="S197" i="24" s="1"/>
  <c r="T197" i="24" s="1"/>
  <c r="U197" i="24" s="1"/>
  <c r="C197" i="24"/>
  <c r="R196" i="24"/>
  <c r="S196" i="24" s="1"/>
  <c r="T196" i="24" s="1"/>
  <c r="U196" i="24" s="1"/>
  <c r="C196" i="24"/>
  <c r="R195" i="24"/>
  <c r="S195" i="24" s="1"/>
  <c r="T195" i="24" s="1"/>
  <c r="U195" i="24" s="1"/>
  <c r="C195" i="24"/>
  <c r="D195" i="24" s="1"/>
  <c r="E195" i="24" s="1"/>
  <c r="F195" i="24" s="1"/>
  <c r="R194" i="24"/>
  <c r="S194" i="24" s="1"/>
  <c r="T194" i="24" s="1"/>
  <c r="U194" i="24" s="1"/>
  <c r="C194" i="24"/>
  <c r="D194" i="24" s="1"/>
  <c r="E194" i="24" s="1"/>
  <c r="F194" i="24" s="1"/>
  <c r="R193" i="24"/>
  <c r="S193" i="24" s="1"/>
  <c r="T193" i="24" s="1"/>
  <c r="U193" i="24" s="1"/>
  <c r="C193" i="24"/>
  <c r="R192" i="24"/>
  <c r="S192" i="24" s="1"/>
  <c r="T192" i="24" s="1"/>
  <c r="U192" i="24" s="1"/>
  <c r="C192" i="24"/>
  <c r="D192" i="24" s="1"/>
  <c r="E192" i="24" s="1"/>
  <c r="F192" i="24" s="1"/>
  <c r="R191" i="24"/>
  <c r="S191" i="24" s="1"/>
  <c r="T191" i="24" s="1"/>
  <c r="U191" i="24" s="1"/>
  <c r="C191" i="24"/>
  <c r="D191" i="24" s="1"/>
  <c r="E191" i="24" s="1"/>
  <c r="F191" i="24" s="1"/>
  <c r="R190" i="24"/>
  <c r="S190" i="24" s="1"/>
  <c r="T190" i="24" s="1"/>
  <c r="U190" i="24" s="1"/>
  <c r="C190" i="24"/>
  <c r="D190" i="24" s="1"/>
  <c r="E190" i="24" s="1"/>
  <c r="F190" i="24" s="1"/>
  <c r="R189" i="24"/>
  <c r="S189" i="24" s="1"/>
  <c r="T189" i="24" s="1"/>
  <c r="U189" i="24" s="1"/>
  <c r="C189" i="24"/>
  <c r="R188" i="24"/>
  <c r="S188" i="24" s="1"/>
  <c r="T188" i="24" s="1"/>
  <c r="U188" i="24" s="1"/>
  <c r="C188" i="24"/>
  <c r="R187" i="24"/>
  <c r="S187" i="24" s="1"/>
  <c r="T187" i="24" s="1"/>
  <c r="U187" i="24" s="1"/>
  <c r="C187" i="24"/>
  <c r="D187" i="24" s="1"/>
  <c r="E187" i="24" s="1"/>
  <c r="F187" i="24" s="1"/>
  <c r="R186" i="24"/>
  <c r="S186" i="24" s="1"/>
  <c r="T186" i="24" s="1"/>
  <c r="U186" i="24" s="1"/>
  <c r="C186" i="24"/>
  <c r="D186" i="24" s="1"/>
  <c r="E186" i="24" s="1"/>
  <c r="F186" i="24" s="1"/>
  <c r="R185" i="24"/>
  <c r="S185" i="24" s="1"/>
  <c r="T185" i="24" s="1"/>
  <c r="U185" i="24" s="1"/>
  <c r="C185" i="24"/>
  <c r="D185" i="24" s="1"/>
  <c r="E185" i="24" s="1"/>
  <c r="F185" i="24" s="1"/>
  <c r="R184" i="24"/>
  <c r="S184" i="24" s="1"/>
  <c r="T184" i="24" s="1"/>
  <c r="U184" i="24" s="1"/>
  <c r="C184" i="24"/>
  <c r="D184" i="24" s="1"/>
  <c r="E184" i="24" s="1"/>
  <c r="F184" i="24" s="1"/>
  <c r="R183" i="24"/>
  <c r="S183" i="24" s="1"/>
  <c r="T183" i="24" s="1"/>
  <c r="U183" i="24" s="1"/>
  <c r="C183" i="24"/>
  <c r="R182" i="24"/>
  <c r="S182" i="24" s="1"/>
  <c r="T182" i="24" s="1"/>
  <c r="U182" i="24" s="1"/>
  <c r="C182" i="24"/>
  <c r="D182" i="24" s="1"/>
  <c r="E182" i="24" s="1"/>
  <c r="F182" i="24" s="1"/>
  <c r="R181" i="24"/>
  <c r="S181" i="24" s="1"/>
  <c r="T181" i="24" s="1"/>
  <c r="U181" i="24" s="1"/>
  <c r="C181" i="24"/>
  <c r="D181" i="24" s="1"/>
  <c r="E181" i="24" s="1"/>
  <c r="F181" i="24" s="1"/>
  <c r="R180" i="24"/>
  <c r="S180" i="24" s="1"/>
  <c r="T180" i="24" s="1"/>
  <c r="U180" i="24" s="1"/>
  <c r="C180" i="24"/>
  <c r="R179" i="24"/>
  <c r="S179" i="24" s="1"/>
  <c r="T179" i="24" s="1"/>
  <c r="U179" i="24" s="1"/>
  <c r="C179" i="24"/>
  <c r="R178" i="24"/>
  <c r="S178" i="24" s="1"/>
  <c r="T178" i="24" s="1"/>
  <c r="U178" i="24" s="1"/>
  <c r="C178" i="24"/>
  <c r="D178" i="24" s="1"/>
  <c r="E178" i="24" s="1"/>
  <c r="F178" i="24" s="1"/>
  <c r="R177" i="24"/>
  <c r="S177" i="24" s="1"/>
  <c r="T177" i="24" s="1"/>
  <c r="U177" i="24" s="1"/>
  <c r="C177" i="24"/>
  <c r="D177" i="24" s="1"/>
  <c r="E177" i="24" s="1"/>
  <c r="F177" i="24" s="1"/>
  <c r="R176" i="24"/>
  <c r="S176" i="24" s="1"/>
  <c r="T176" i="24" s="1"/>
  <c r="U176" i="24" s="1"/>
  <c r="C176" i="24"/>
  <c r="D176" i="24" s="1"/>
  <c r="E176" i="24" s="1"/>
  <c r="F176" i="24" s="1"/>
  <c r="R175" i="24"/>
  <c r="S175" i="24" s="1"/>
  <c r="T175" i="24" s="1"/>
  <c r="U175" i="24" s="1"/>
  <c r="C175" i="24"/>
  <c r="R174" i="24"/>
  <c r="S174" i="24" s="1"/>
  <c r="T174" i="24" s="1"/>
  <c r="U174" i="24" s="1"/>
  <c r="C174" i="24"/>
  <c r="D174" i="24" s="1"/>
  <c r="E174" i="24" s="1"/>
  <c r="F174" i="24" s="1"/>
  <c r="R173" i="24"/>
  <c r="S173" i="24" s="1"/>
  <c r="T173" i="24" s="1"/>
  <c r="U173" i="24" s="1"/>
  <c r="C173" i="24"/>
  <c r="D173" i="24" s="1"/>
  <c r="E173" i="24" s="1"/>
  <c r="F173" i="24" s="1"/>
  <c r="R172" i="24"/>
  <c r="S172" i="24" s="1"/>
  <c r="T172" i="24" s="1"/>
  <c r="U172" i="24" s="1"/>
  <c r="C172" i="24"/>
  <c r="D172" i="24" s="1"/>
  <c r="E172" i="24" s="1"/>
  <c r="F172" i="24" s="1"/>
  <c r="R171" i="24"/>
  <c r="S171" i="24" s="1"/>
  <c r="T171" i="24" s="1"/>
  <c r="U171" i="24" s="1"/>
  <c r="C171" i="24"/>
  <c r="D171" i="24" s="1"/>
  <c r="E171" i="24" s="1"/>
  <c r="F171" i="24" s="1"/>
  <c r="R170" i="24"/>
  <c r="S170" i="24" s="1"/>
  <c r="T170" i="24" s="1"/>
  <c r="U170" i="24" s="1"/>
  <c r="C170" i="24"/>
  <c r="D170" i="24" s="1"/>
  <c r="E170" i="24" s="1"/>
  <c r="F170" i="24" s="1"/>
  <c r="R169" i="24"/>
  <c r="S169" i="24" s="1"/>
  <c r="T169" i="24" s="1"/>
  <c r="U169" i="24" s="1"/>
  <c r="C169" i="24"/>
  <c r="R168" i="24"/>
  <c r="S168" i="24" s="1"/>
  <c r="T168" i="24" s="1"/>
  <c r="U168" i="24" s="1"/>
  <c r="C168" i="24"/>
  <c r="R167" i="24"/>
  <c r="S167" i="24" s="1"/>
  <c r="T167" i="24" s="1"/>
  <c r="U167" i="24" s="1"/>
  <c r="C167" i="24"/>
  <c r="D167" i="24" s="1"/>
  <c r="E167" i="24" s="1"/>
  <c r="F167" i="24" s="1"/>
  <c r="R166" i="24"/>
  <c r="S166" i="24" s="1"/>
  <c r="T166" i="24" s="1"/>
  <c r="U166" i="24" s="1"/>
  <c r="C166" i="24"/>
  <c r="D166" i="24" s="1"/>
  <c r="E166" i="24" s="1"/>
  <c r="F166" i="24" s="1"/>
  <c r="R165" i="24"/>
  <c r="S165" i="24" s="1"/>
  <c r="T165" i="24" s="1"/>
  <c r="U165" i="24" s="1"/>
  <c r="C165" i="24"/>
  <c r="D165" i="24" s="1"/>
  <c r="E165" i="24" s="1"/>
  <c r="F165" i="24" s="1"/>
  <c r="R164" i="24"/>
  <c r="S164" i="24" s="1"/>
  <c r="T164" i="24" s="1"/>
  <c r="U164" i="24" s="1"/>
  <c r="C164" i="24"/>
  <c r="D164" i="24" s="1"/>
  <c r="E164" i="24" s="1"/>
  <c r="F164" i="24" s="1"/>
  <c r="R163" i="24"/>
  <c r="S163" i="24" s="1"/>
  <c r="T163" i="24" s="1"/>
  <c r="U163" i="24" s="1"/>
  <c r="C163" i="24"/>
  <c r="D163" i="24" s="1"/>
  <c r="E163" i="24" s="1"/>
  <c r="F163" i="24" s="1"/>
  <c r="R162" i="24"/>
  <c r="S162" i="24" s="1"/>
  <c r="T162" i="24" s="1"/>
  <c r="U162" i="24" s="1"/>
  <c r="C162" i="24"/>
  <c r="R161" i="24"/>
  <c r="S161" i="24" s="1"/>
  <c r="T161" i="24" s="1"/>
  <c r="U161" i="24" s="1"/>
  <c r="C161" i="24"/>
  <c r="D161" i="24" s="1"/>
  <c r="E161" i="24" s="1"/>
  <c r="F161" i="24" s="1"/>
  <c r="R160" i="24"/>
  <c r="S160" i="24" s="1"/>
  <c r="T160" i="24" s="1"/>
  <c r="U160" i="24" s="1"/>
  <c r="C160" i="24"/>
  <c r="D160" i="24" s="1"/>
  <c r="E160" i="24" s="1"/>
  <c r="F160" i="24" s="1"/>
  <c r="R159" i="24"/>
  <c r="S159" i="24" s="1"/>
  <c r="T159" i="24" s="1"/>
  <c r="U159" i="24" s="1"/>
  <c r="C159" i="24"/>
  <c r="D159" i="24" s="1"/>
  <c r="E159" i="24" s="1"/>
  <c r="F159" i="24" s="1"/>
  <c r="R158" i="24"/>
  <c r="S158" i="24" s="1"/>
  <c r="T158" i="24" s="1"/>
  <c r="U158" i="24" s="1"/>
  <c r="C158" i="24"/>
  <c r="R157" i="24"/>
  <c r="S157" i="24" s="1"/>
  <c r="T157" i="24" s="1"/>
  <c r="U157" i="24" s="1"/>
  <c r="C157" i="24"/>
  <c r="R156" i="24"/>
  <c r="S156" i="24" s="1"/>
  <c r="T156" i="24" s="1"/>
  <c r="U156" i="24" s="1"/>
  <c r="C156" i="24"/>
  <c r="D156" i="24" s="1"/>
  <c r="E156" i="24" s="1"/>
  <c r="F156" i="24" s="1"/>
  <c r="R155" i="24"/>
  <c r="S155" i="24" s="1"/>
  <c r="T155" i="24" s="1"/>
  <c r="U155" i="24" s="1"/>
  <c r="C155" i="24"/>
  <c r="R154" i="24"/>
  <c r="S154" i="24" s="1"/>
  <c r="T154" i="24" s="1"/>
  <c r="U154" i="24" s="1"/>
  <c r="C154" i="24"/>
  <c r="R153" i="24"/>
  <c r="S153" i="24" s="1"/>
  <c r="T153" i="24" s="1"/>
  <c r="U153" i="24" s="1"/>
  <c r="C153" i="24"/>
  <c r="D153" i="24" s="1"/>
  <c r="E153" i="24" s="1"/>
  <c r="F153" i="24" s="1"/>
  <c r="R152" i="24"/>
  <c r="S152" i="24" s="1"/>
  <c r="T152" i="24" s="1"/>
  <c r="U152" i="24" s="1"/>
  <c r="C152" i="24"/>
  <c r="D152" i="24" s="1"/>
  <c r="E152" i="24" s="1"/>
  <c r="F152" i="24" s="1"/>
  <c r="R151" i="24"/>
  <c r="S151" i="24" s="1"/>
  <c r="T151" i="24" s="1"/>
  <c r="U151" i="24" s="1"/>
  <c r="C151" i="24"/>
  <c r="D151" i="24" s="1"/>
  <c r="E151" i="24" s="1"/>
  <c r="F151" i="24" s="1"/>
  <c r="R150" i="24"/>
  <c r="S150" i="24" s="1"/>
  <c r="T150" i="24" s="1"/>
  <c r="U150" i="24" s="1"/>
  <c r="C150" i="24"/>
  <c r="R149" i="24"/>
  <c r="S149" i="24" s="1"/>
  <c r="T149" i="24" s="1"/>
  <c r="U149" i="24" s="1"/>
  <c r="C149" i="24"/>
  <c r="R148" i="24"/>
  <c r="S148" i="24" s="1"/>
  <c r="T148" i="24" s="1"/>
  <c r="U148" i="24" s="1"/>
  <c r="C148" i="24"/>
  <c r="D148" i="24" s="1"/>
  <c r="E148" i="24" s="1"/>
  <c r="F148" i="24" s="1"/>
  <c r="R147" i="24"/>
  <c r="S147" i="24" s="1"/>
  <c r="T147" i="24" s="1"/>
  <c r="U147" i="24" s="1"/>
  <c r="C147" i="24"/>
  <c r="D147" i="24" s="1"/>
  <c r="E147" i="24" s="1"/>
  <c r="F147" i="24" s="1"/>
  <c r="R146" i="24"/>
  <c r="S146" i="24" s="1"/>
  <c r="T146" i="24" s="1"/>
  <c r="U146" i="24" s="1"/>
  <c r="C146" i="24"/>
  <c r="S145" i="24"/>
  <c r="T145" i="24" s="1"/>
  <c r="U145" i="24" s="1"/>
  <c r="R145" i="24"/>
  <c r="C145" i="24"/>
  <c r="D145" i="24" s="1"/>
  <c r="E145" i="24" s="1"/>
  <c r="F145" i="24" s="1"/>
  <c r="R144" i="24"/>
  <c r="S144" i="24" s="1"/>
  <c r="T144" i="24" s="1"/>
  <c r="U144" i="24" s="1"/>
  <c r="C144" i="24"/>
  <c r="D144" i="24" s="1"/>
  <c r="E144" i="24" s="1"/>
  <c r="F144" i="24" s="1"/>
  <c r="R143" i="24"/>
  <c r="S143" i="24" s="1"/>
  <c r="T143" i="24" s="1"/>
  <c r="U143" i="24" s="1"/>
  <c r="C143" i="24"/>
  <c r="D143" i="24" s="1"/>
  <c r="E143" i="24" s="1"/>
  <c r="F143" i="24" s="1"/>
  <c r="R142" i="24"/>
  <c r="S142" i="24" s="1"/>
  <c r="T142" i="24" s="1"/>
  <c r="U142" i="24" s="1"/>
  <c r="C142" i="24"/>
  <c r="R141" i="24"/>
  <c r="S141" i="24" s="1"/>
  <c r="T141" i="24" s="1"/>
  <c r="U141" i="24" s="1"/>
  <c r="D141" i="24"/>
  <c r="E141" i="24" s="1"/>
  <c r="F141" i="24" s="1"/>
  <c r="C141" i="24"/>
  <c r="R140" i="24"/>
  <c r="S140" i="24" s="1"/>
  <c r="T140" i="24" s="1"/>
  <c r="U140" i="24" s="1"/>
  <c r="C140" i="24"/>
  <c r="D140" i="24" s="1"/>
  <c r="E140" i="24" s="1"/>
  <c r="F140" i="24" s="1"/>
  <c r="R139" i="24"/>
  <c r="S139" i="24" s="1"/>
  <c r="T139" i="24" s="1"/>
  <c r="U139" i="24" s="1"/>
  <c r="C139" i="24"/>
  <c r="H144" i="24" s="1"/>
  <c r="R138" i="24"/>
  <c r="S138" i="24" s="1"/>
  <c r="T138" i="24" s="1"/>
  <c r="U138" i="24" s="1"/>
  <c r="C138" i="24"/>
  <c r="R137" i="24"/>
  <c r="S137" i="24" s="1"/>
  <c r="T137" i="24" s="1"/>
  <c r="U137" i="24" s="1"/>
  <c r="C137" i="24"/>
  <c r="D137" i="24" s="1"/>
  <c r="E137" i="24" s="1"/>
  <c r="F137" i="24" s="1"/>
  <c r="R136" i="24"/>
  <c r="S136" i="24" s="1"/>
  <c r="T136" i="24" s="1"/>
  <c r="U136" i="24" s="1"/>
  <c r="C136" i="24"/>
  <c r="R135" i="24"/>
  <c r="S135" i="24" s="1"/>
  <c r="T135" i="24" s="1"/>
  <c r="U135" i="24" s="1"/>
  <c r="C135" i="24"/>
  <c r="D135" i="24" s="1"/>
  <c r="E135" i="24" s="1"/>
  <c r="F135" i="24" s="1"/>
  <c r="R134" i="24"/>
  <c r="S134" i="24" s="1"/>
  <c r="T134" i="24" s="1"/>
  <c r="U134" i="24" s="1"/>
  <c r="C134" i="24"/>
  <c r="R133" i="24"/>
  <c r="S133" i="24" s="1"/>
  <c r="T133" i="24" s="1"/>
  <c r="U133" i="24" s="1"/>
  <c r="C133" i="24"/>
  <c r="D133" i="24" s="1"/>
  <c r="E133" i="24" s="1"/>
  <c r="F133" i="24" s="1"/>
  <c r="R132" i="24"/>
  <c r="S132" i="24" s="1"/>
  <c r="T132" i="24" s="1"/>
  <c r="U132" i="24" s="1"/>
  <c r="C132" i="24"/>
  <c r="R131" i="24"/>
  <c r="S131" i="24" s="1"/>
  <c r="T131" i="24" s="1"/>
  <c r="U131" i="24" s="1"/>
  <c r="C131" i="24"/>
  <c r="R130" i="24"/>
  <c r="S130" i="24" s="1"/>
  <c r="T130" i="24" s="1"/>
  <c r="U130" i="24" s="1"/>
  <c r="C130" i="24"/>
  <c r="R129" i="24"/>
  <c r="S129" i="24" s="1"/>
  <c r="T129" i="24" s="1"/>
  <c r="U129" i="24" s="1"/>
  <c r="C129" i="24"/>
  <c r="R128" i="24"/>
  <c r="S128" i="24" s="1"/>
  <c r="T128" i="24" s="1"/>
  <c r="U128" i="24" s="1"/>
  <c r="C128" i="24"/>
  <c r="R127" i="24"/>
  <c r="S127" i="24" s="1"/>
  <c r="T127" i="24" s="1"/>
  <c r="U127" i="24" s="1"/>
  <c r="C127" i="24"/>
  <c r="D127" i="24" s="1"/>
  <c r="E127" i="24" s="1"/>
  <c r="F127" i="24" s="1"/>
  <c r="R126" i="24"/>
  <c r="S126" i="24" s="1"/>
  <c r="T126" i="24" s="1"/>
  <c r="U126" i="24" s="1"/>
  <c r="C126" i="24"/>
  <c r="R125" i="24"/>
  <c r="S125" i="24" s="1"/>
  <c r="T125" i="24" s="1"/>
  <c r="U125" i="24" s="1"/>
  <c r="C125" i="24"/>
  <c r="R124" i="24"/>
  <c r="S124" i="24" s="1"/>
  <c r="T124" i="24" s="1"/>
  <c r="U124" i="24" s="1"/>
  <c r="C124" i="24"/>
  <c r="R123" i="24"/>
  <c r="S123" i="24" s="1"/>
  <c r="T123" i="24" s="1"/>
  <c r="U123" i="24" s="1"/>
  <c r="C123" i="24"/>
  <c r="D123" i="24" s="1"/>
  <c r="E123" i="24" s="1"/>
  <c r="F123" i="24" s="1"/>
  <c r="R122" i="24"/>
  <c r="S122" i="24" s="1"/>
  <c r="T122" i="24" s="1"/>
  <c r="U122" i="24" s="1"/>
  <c r="C122" i="24"/>
  <c r="R121" i="24"/>
  <c r="S121" i="24" s="1"/>
  <c r="T121" i="24" s="1"/>
  <c r="U121" i="24" s="1"/>
  <c r="C121" i="24"/>
  <c r="R120" i="24"/>
  <c r="S120" i="24" s="1"/>
  <c r="T120" i="24" s="1"/>
  <c r="U120" i="24" s="1"/>
  <c r="C120" i="24"/>
  <c r="R119" i="24"/>
  <c r="S119" i="24" s="1"/>
  <c r="T119" i="24" s="1"/>
  <c r="U119" i="24" s="1"/>
  <c r="C119" i="24"/>
  <c r="D119" i="24" s="1"/>
  <c r="E119" i="24" s="1"/>
  <c r="F119" i="24" s="1"/>
  <c r="R118" i="24"/>
  <c r="S118" i="24" s="1"/>
  <c r="T118" i="24" s="1"/>
  <c r="U118" i="24" s="1"/>
  <c r="C118" i="24"/>
  <c r="R117" i="24"/>
  <c r="S117" i="24" s="1"/>
  <c r="T117" i="24" s="1"/>
  <c r="U117" i="24" s="1"/>
  <c r="C117" i="24"/>
  <c r="R116" i="24"/>
  <c r="S116" i="24" s="1"/>
  <c r="T116" i="24" s="1"/>
  <c r="U116" i="24" s="1"/>
  <c r="C116" i="24"/>
  <c r="R115" i="24"/>
  <c r="S115" i="24" s="1"/>
  <c r="T115" i="24" s="1"/>
  <c r="U115" i="24" s="1"/>
  <c r="C115" i="24"/>
  <c r="D115" i="24" s="1"/>
  <c r="E115" i="24" s="1"/>
  <c r="F115" i="24" s="1"/>
  <c r="R114" i="24"/>
  <c r="S114" i="24" s="1"/>
  <c r="T114" i="24" s="1"/>
  <c r="U114" i="24" s="1"/>
  <c r="C114" i="24"/>
  <c r="R113" i="24"/>
  <c r="S113" i="24" s="1"/>
  <c r="T113" i="24" s="1"/>
  <c r="U113" i="24" s="1"/>
  <c r="C113" i="24"/>
  <c r="R112" i="24"/>
  <c r="S112" i="24" s="1"/>
  <c r="T112" i="24" s="1"/>
  <c r="U112" i="24" s="1"/>
  <c r="C112" i="24"/>
  <c r="R111" i="24"/>
  <c r="S111" i="24" s="1"/>
  <c r="T111" i="24" s="1"/>
  <c r="U111" i="24" s="1"/>
  <c r="C111" i="24"/>
  <c r="D111" i="24" s="1"/>
  <c r="E111" i="24" s="1"/>
  <c r="F111" i="24" s="1"/>
  <c r="R110" i="24"/>
  <c r="S110" i="24" s="1"/>
  <c r="T110" i="24" s="1"/>
  <c r="U110" i="24" s="1"/>
  <c r="C110" i="24"/>
  <c r="R109" i="24"/>
  <c r="S109" i="24" s="1"/>
  <c r="T109" i="24" s="1"/>
  <c r="U109" i="24" s="1"/>
  <c r="C109" i="24"/>
  <c r="R108" i="24"/>
  <c r="S108" i="24" s="1"/>
  <c r="T108" i="24" s="1"/>
  <c r="U108" i="24" s="1"/>
  <c r="C108" i="24"/>
  <c r="R107" i="24"/>
  <c r="S107" i="24" s="1"/>
  <c r="T107" i="24" s="1"/>
  <c r="U107" i="24" s="1"/>
  <c r="C107" i="24"/>
  <c r="D107" i="24" s="1"/>
  <c r="E107" i="24" s="1"/>
  <c r="F107" i="24" s="1"/>
  <c r="R106" i="24"/>
  <c r="S106" i="24" s="1"/>
  <c r="T106" i="24" s="1"/>
  <c r="U106" i="24" s="1"/>
  <c r="C106" i="24"/>
  <c r="R105" i="24"/>
  <c r="S105" i="24" s="1"/>
  <c r="T105" i="24" s="1"/>
  <c r="U105" i="24" s="1"/>
  <c r="C105" i="24"/>
  <c r="R104" i="24"/>
  <c r="S104" i="24" s="1"/>
  <c r="T104" i="24" s="1"/>
  <c r="U104" i="24" s="1"/>
  <c r="C104" i="24"/>
  <c r="R103" i="24"/>
  <c r="S103" i="24" s="1"/>
  <c r="T103" i="24" s="1"/>
  <c r="U103" i="24" s="1"/>
  <c r="C103" i="24"/>
  <c r="D103" i="24" s="1"/>
  <c r="E103" i="24" s="1"/>
  <c r="F103" i="24" s="1"/>
  <c r="R102" i="24"/>
  <c r="S102" i="24" s="1"/>
  <c r="T102" i="24" s="1"/>
  <c r="U102" i="24" s="1"/>
  <c r="C102" i="24"/>
  <c r="R101" i="24"/>
  <c r="S101" i="24" s="1"/>
  <c r="T101" i="24" s="1"/>
  <c r="U101" i="24" s="1"/>
  <c r="C101" i="24"/>
  <c r="R100" i="24"/>
  <c r="S100" i="24" s="1"/>
  <c r="T100" i="24" s="1"/>
  <c r="U100" i="24" s="1"/>
  <c r="C100" i="24"/>
  <c r="R99" i="24"/>
  <c r="S99" i="24" s="1"/>
  <c r="T99" i="24" s="1"/>
  <c r="U99" i="24" s="1"/>
  <c r="C99" i="24"/>
  <c r="D99" i="24" s="1"/>
  <c r="E99" i="24" s="1"/>
  <c r="F99" i="24" s="1"/>
  <c r="R98" i="24"/>
  <c r="S98" i="24" s="1"/>
  <c r="T98" i="24" s="1"/>
  <c r="U98" i="24" s="1"/>
  <c r="C98" i="24"/>
  <c r="R97" i="24"/>
  <c r="S97" i="24" s="1"/>
  <c r="T97" i="24" s="1"/>
  <c r="U97" i="24" s="1"/>
  <c r="C97" i="24"/>
  <c r="R96" i="24"/>
  <c r="S96" i="24" s="1"/>
  <c r="T96" i="24" s="1"/>
  <c r="U96" i="24" s="1"/>
  <c r="C96" i="24"/>
  <c r="R95" i="24"/>
  <c r="S95" i="24" s="1"/>
  <c r="T95" i="24" s="1"/>
  <c r="U95" i="24" s="1"/>
  <c r="C95" i="24"/>
  <c r="D95" i="24" s="1"/>
  <c r="E95" i="24" s="1"/>
  <c r="F95" i="24" s="1"/>
  <c r="R94" i="24"/>
  <c r="S94" i="24" s="1"/>
  <c r="T94" i="24" s="1"/>
  <c r="U94" i="24" s="1"/>
  <c r="C94" i="24"/>
  <c r="S93" i="24"/>
  <c r="T93" i="24" s="1"/>
  <c r="U93" i="24" s="1"/>
  <c r="R93" i="24"/>
  <c r="C93" i="24"/>
  <c r="R92" i="24"/>
  <c r="S92" i="24" s="1"/>
  <c r="T92" i="24" s="1"/>
  <c r="U92" i="24" s="1"/>
  <c r="C92" i="24"/>
  <c r="D92" i="24" s="1"/>
  <c r="E92" i="24" s="1"/>
  <c r="F92" i="24" s="1"/>
  <c r="R91" i="24"/>
  <c r="S91" i="24" s="1"/>
  <c r="T91" i="24" s="1"/>
  <c r="U91" i="24" s="1"/>
  <c r="C91" i="24"/>
  <c r="D91" i="24" s="1"/>
  <c r="E91" i="24" s="1"/>
  <c r="F91" i="24" s="1"/>
  <c r="R90" i="24"/>
  <c r="S90" i="24" s="1"/>
  <c r="T90" i="24" s="1"/>
  <c r="U90" i="24" s="1"/>
  <c r="C90" i="24"/>
  <c r="R89" i="24"/>
  <c r="S89" i="24" s="1"/>
  <c r="T89" i="24" s="1"/>
  <c r="U89" i="24" s="1"/>
  <c r="C89" i="24"/>
  <c r="D89" i="24" s="1"/>
  <c r="E89" i="24" s="1"/>
  <c r="F89" i="24" s="1"/>
  <c r="R88" i="24"/>
  <c r="S88" i="24" s="1"/>
  <c r="T88" i="24" s="1"/>
  <c r="U88" i="24" s="1"/>
  <c r="C88" i="24"/>
  <c r="S87" i="24"/>
  <c r="T87" i="24" s="1"/>
  <c r="U87" i="24" s="1"/>
  <c r="R87" i="24"/>
  <c r="C87" i="24"/>
  <c r="D87" i="24" s="1"/>
  <c r="E87" i="24" s="1"/>
  <c r="F87" i="24" s="1"/>
  <c r="R86" i="24"/>
  <c r="S86" i="24" s="1"/>
  <c r="T86" i="24" s="1"/>
  <c r="U86" i="24" s="1"/>
  <c r="C86" i="24"/>
  <c r="D86" i="24" s="1"/>
  <c r="E86" i="24" s="1"/>
  <c r="F86" i="24" s="1"/>
  <c r="R85" i="24"/>
  <c r="S85" i="24" s="1"/>
  <c r="T85" i="24" s="1"/>
  <c r="U85" i="24" s="1"/>
  <c r="C85" i="24"/>
  <c r="R84" i="24"/>
  <c r="S84" i="24" s="1"/>
  <c r="T84" i="24" s="1"/>
  <c r="U84" i="24" s="1"/>
  <c r="D84" i="24"/>
  <c r="E84" i="24" s="1"/>
  <c r="F84" i="24" s="1"/>
  <c r="C84" i="24"/>
  <c r="R83" i="24"/>
  <c r="S83" i="24" s="1"/>
  <c r="T83" i="24" s="1"/>
  <c r="U83" i="24" s="1"/>
  <c r="C83" i="24"/>
  <c r="D83" i="24" s="1"/>
  <c r="E83" i="24" s="1"/>
  <c r="F83" i="24" s="1"/>
  <c r="R82" i="24"/>
  <c r="S82" i="24" s="1"/>
  <c r="T82" i="24" s="1"/>
  <c r="U82" i="24" s="1"/>
  <c r="C82" i="24"/>
  <c r="D82" i="24" s="1"/>
  <c r="E82" i="24" s="1"/>
  <c r="F82" i="24" s="1"/>
  <c r="R81" i="24"/>
  <c r="S81" i="24" s="1"/>
  <c r="T81" i="24" s="1"/>
  <c r="U81" i="24" s="1"/>
  <c r="C81" i="24"/>
  <c r="R80" i="24"/>
  <c r="S80" i="24" s="1"/>
  <c r="T80" i="24" s="1"/>
  <c r="U80" i="24" s="1"/>
  <c r="C80" i="24"/>
  <c r="R79" i="24"/>
  <c r="S79" i="24" s="1"/>
  <c r="T79" i="24" s="1"/>
  <c r="U79" i="24" s="1"/>
  <c r="C79" i="24"/>
  <c r="D79" i="24" s="1"/>
  <c r="E79" i="24" s="1"/>
  <c r="F79" i="24" s="1"/>
  <c r="R78" i="24"/>
  <c r="S78" i="24" s="1"/>
  <c r="T78" i="24" s="1"/>
  <c r="U78" i="24" s="1"/>
  <c r="C78" i="24"/>
  <c r="D78" i="24" s="1"/>
  <c r="E78" i="24" s="1"/>
  <c r="F78" i="24" s="1"/>
  <c r="R77" i="24"/>
  <c r="S77" i="24" s="1"/>
  <c r="T77" i="24" s="1"/>
  <c r="U77" i="24" s="1"/>
  <c r="C77" i="24"/>
  <c r="R76" i="24"/>
  <c r="S76" i="24" s="1"/>
  <c r="T76" i="24" s="1"/>
  <c r="U76" i="24" s="1"/>
  <c r="C76" i="24"/>
  <c r="D76" i="24" s="1"/>
  <c r="E76" i="24" s="1"/>
  <c r="F76" i="24" s="1"/>
  <c r="R75" i="24"/>
  <c r="S75" i="24" s="1"/>
  <c r="T75" i="24" s="1"/>
  <c r="U75" i="24" s="1"/>
  <c r="C75" i="24"/>
  <c r="R74" i="24"/>
  <c r="S74" i="24" s="1"/>
  <c r="T74" i="24" s="1"/>
  <c r="U74" i="24" s="1"/>
  <c r="C74" i="24"/>
  <c r="D74" i="24" s="1"/>
  <c r="E74" i="24" s="1"/>
  <c r="F74" i="24" s="1"/>
  <c r="R73" i="24"/>
  <c r="S73" i="24" s="1"/>
  <c r="T73" i="24" s="1"/>
  <c r="U73" i="24" s="1"/>
  <c r="C73" i="24"/>
  <c r="D73" i="24" s="1"/>
  <c r="E73" i="24" s="1"/>
  <c r="F73" i="24" s="1"/>
  <c r="R72" i="24"/>
  <c r="S72" i="24" s="1"/>
  <c r="T72" i="24" s="1"/>
  <c r="U72" i="24" s="1"/>
  <c r="C72" i="24"/>
  <c r="R71" i="24"/>
  <c r="S71" i="24" s="1"/>
  <c r="T71" i="24" s="1"/>
  <c r="U71" i="24" s="1"/>
  <c r="C71" i="24"/>
  <c r="D71" i="24" s="1"/>
  <c r="E71" i="24" s="1"/>
  <c r="F71" i="24" s="1"/>
  <c r="R70" i="24"/>
  <c r="S70" i="24" s="1"/>
  <c r="T70" i="24" s="1"/>
  <c r="U70" i="24" s="1"/>
  <c r="C70" i="24"/>
  <c r="D70" i="24" s="1"/>
  <c r="E70" i="24" s="1"/>
  <c r="F70" i="24" s="1"/>
  <c r="R69" i="24"/>
  <c r="S69" i="24" s="1"/>
  <c r="T69" i="24" s="1"/>
  <c r="U69" i="24" s="1"/>
  <c r="C69" i="24"/>
  <c r="R68" i="24"/>
  <c r="S68" i="24" s="1"/>
  <c r="T68" i="24" s="1"/>
  <c r="U68" i="24" s="1"/>
  <c r="C68" i="24"/>
  <c r="R67" i="24"/>
  <c r="S67" i="24" s="1"/>
  <c r="T67" i="24" s="1"/>
  <c r="U67" i="24" s="1"/>
  <c r="C67" i="24"/>
  <c r="D67" i="24" s="1"/>
  <c r="E67" i="24" s="1"/>
  <c r="F67" i="24" s="1"/>
  <c r="R66" i="24"/>
  <c r="S66" i="24" s="1"/>
  <c r="T66" i="24" s="1"/>
  <c r="U66" i="24" s="1"/>
  <c r="C66" i="24"/>
  <c r="D66" i="24" s="1"/>
  <c r="E66" i="24" s="1"/>
  <c r="F66" i="24" s="1"/>
  <c r="R65" i="24"/>
  <c r="S65" i="24" s="1"/>
  <c r="T65" i="24" s="1"/>
  <c r="U65" i="24" s="1"/>
  <c r="C65" i="24"/>
  <c r="D65" i="24" s="1"/>
  <c r="E65" i="24" s="1"/>
  <c r="F65" i="24" s="1"/>
  <c r="R64" i="24"/>
  <c r="S64" i="24" s="1"/>
  <c r="T64" i="24" s="1"/>
  <c r="U64" i="24" s="1"/>
  <c r="C64" i="24"/>
  <c r="R63" i="24"/>
  <c r="S63" i="24" s="1"/>
  <c r="T63" i="24" s="1"/>
  <c r="U63" i="24" s="1"/>
  <c r="C63" i="24"/>
  <c r="D63" i="24" s="1"/>
  <c r="E63" i="24" s="1"/>
  <c r="F63" i="24" s="1"/>
  <c r="R62" i="24"/>
  <c r="S62" i="24" s="1"/>
  <c r="T62" i="24" s="1"/>
  <c r="U62" i="24" s="1"/>
  <c r="C62" i="24"/>
  <c r="R61" i="24"/>
  <c r="S61" i="24" s="1"/>
  <c r="T61" i="24" s="1"/>
  <c r="U61" i="24" s="1"/>
  <c r="C61" i="24"/>
  <c r="R60" i="24"/>
  <c r="S60" i="24" s="1"/>
  <c r="T60" i="24" s="1"/>
  <c r="U60" i="24" s="1"/>
  <c r="C60" i="24"/>
  <c r="D60" i="24" s="1"/>
  <c r="E60" i="24" s="1"/>
  <c r="F60" i="24" s="1"/>
  <c r="R59" i="24"/>
  <c r="S59" i="24" s="1"/>
  <c r="T59" i="24" s="1"/>
  <c r="U59" i="24" s="1"/>
  <c r="C59" i="24"/>
  <c r="D59" i="24" s="1"/>
  <c r="E59" i="24" s="1"/>
  <c r="F59" i="24" s="1"/>
  <c r="S58" i="24"/>
  <c r="T58" i="24" s="1"/>
  <c r="U58" i="24" s="1"/>
  <c r="R58" i="24"/>
  <c r="C58" i="24"/>
  <c r="D58" i="24" s="1"/>
  <c r="E58" i="24" s="1"/>
  <c r="F58" i="24" s="1"/>
  <c r="R57" i="24"/>
  <c r="S57" i="24" s="1"/>
  <c r="T57" i="24" s="1"/>
  <c r="U57" i="24" s="1"/>
  <c r="C57" i="24"/>
  <c r="R56" i="24"/>
  <c r="S56" i="24" s="1"/>
  <c r="T56" i="24" s="1"/>
  <c r="U56" i="24" s="1"/>
  <c r="C56" i="24"/>
  <c r="R55" i="24"/>
  <c r="S55" i="24" s="1"/>
  <c r="T55" i="24" s="1"/>
  <c r="U55" i="24" s="1"/>
  <c r="C55" i="24"/>
  <c r="D55" i="24" s="1"/>
  <c r="E55" i="24" s="1"/>
  <c r="F55" i="24" s="1"/>
  <c r="R54" i="24"/>
  <c r="S54" i="24" s="1"/>
  <c r="T54" i="24" s="1"/>
  <c r="U54" i="24" s="1"/>
  <c r="C54" i="24"/>
  <c r="D54" i="24" s="1"/>
  <c r="E54" i="24" s="1"/>
  <c r="F54" i="24" s="1"/>
  <c r="R53" i="24"/>
  <c r="S53" i="24" s="1"/>
  <c r="T53" i="24" s="1"/>
  <c r="U53" i="24" s="1"/>
  <c r="C53" i="24"/>
  <c r="R52" i="24"/>
  <c r="S52" i="24" s="1"/>
  <c r="T52" i="24" s="1"/>
  <c r="U52" i="24" s="1"/>
  <c r="C52" i="24"/>
  <c r="D52" i="24" s="1"/>
  <c r="E52" i="24" s="1"/>
  <c r="F52" i="24" s="1"/>
  <c r="R51" i="24"/>
  <c r="S51" i="24" s="1"/>
  <c r="T51" i="24" s="1"/>
  <c r="U51" i="24" s="1"/>
  <c r="C51" i="24"/>
  <c r="D51" i="24" s="1"/>
  <c r="E51" i="24" s="1"/>
  <c r="F51" i="24" s="1"/>
  <c r="R50" i="24"/>
  <c r="S50" i="24" s="1"/>
  <c r="T50" i="24" s="1"/>
  <c r="U50" i="24" s="1"/>
  <c r="C50" i="24"/>
  <c r="D50" i="24" s="1"/>
  <c r="E50" i="24" s="1"/>
  <c r="F50" i="24" s="1"/>
  <c r="R49" i="24"/>
  <c r="S49" i="24" s="1"/>
  <c r="T49" i="24" s="1"/>
  <c r="U49" i="24" s="1"/>
  <c r="C49" i="24"/>
  <c r="R48" i="24"/>
  <c r="S48" i="24" s="1"/>
  <c r="T48" i="24" s="1"/>
  <c r="U48" i="24" s="1"/>
  <c r="C48" i="24"/>
  <c r="D48" i="24" s="1"/>
  <c r="E48" i="24" s="1"/>
  <c r="F48" i="24" s="1"/>
  <c r="R47" i="24"/>
  <c r="S47" i="24" s="1"/>
  <c r="T47" i="24" s="1"/>
  <c r="U47" i="24" s="1"/>
  <c r="C47" i="24"/>
  <c r="D47" i="24" s="1"/>
  <c r="E47" i="24" s="1"/>
  <c r="F47" i="24" s="1"/>
  <c r="R46" i="24"/>
  <c r="S46" i="24" s="1"/>
  <c r="T46" i="24" s="1"/>
  <c r="U46" i="24" s="1"/>
  <c r="C46" i="24"/>
  <c r="D46" i="24" s="1"/>
  <c r="E46" i="24" s="1"/>
  <c r="F46" i="24" s="1"/>
  <c r="R45" i="24"/>
  <c r="S45" i="24" s="1"/>
  <c r="T45" i="24" s="1"/>
  <c r="U45" i="24" s="1"/>
  <c r="C45" i="24"/>
  <c r="D45" i="24" s="1"/>
  <c r="E45" i="24" s="1"/>
  <c r="F45" i="24" s="1"/>
  <c r="R44" i="24"/>
  <c r="S44" i="24" s="1"/>
  <c r="T44" i="24" s="1"/>
  <c r="U44" i="24" s="1"/>
  <c r="C44" i="24"/>
  <c r="R43" i="24"/>
  <c r="S43" i="24" s="1"/>
  <c r="T43" i="24" s="1"/>
  <c r="U43" i="24" s="1"/>
  <c r="C43" i="24"/>
  <c r="D43" i="24" s="1"/>
  <c r="E43" i="24" s="1"/>
  <c r="F43" i="24" s="1"/>
  <c r="R42" i="24"/>
  <c r="S42" i="24" s="1"/>
  <c r="T42" i="24" s="1"/>
  <c r="U42" i="24" s="1"/>
  <c r="C42" i="24"/>
  <c r="D42" i="24" s="1"/>
  <c r="E42" i="24" s="1"/>
  <c r="F42" i="24" s="1"/>
  <c r="R41" i="24"/>
  <c r="S41" i="24" s="1"/>
  <c r="T41" i="24" s="1"/>
  <c r="U41" i="24" s="1"/>
  <c r="C41" i="24"/>
  <c r="D41" i="24" s="1"/>
  <c r="E41" i="24" s="1"/>
  <c r="F41" i="24" s="1"/>
  <c r="R40" i="24"/>
  <c r="S40" i="24" s="1"/>
  <c r="T40" i="24" s="1"/>
  <c r="U40" i="24" s="1"/>
  <c r="C40" i="24"/>
  <c r="R39" i="24"/>
  <c r="S39" i="24" s="1"/>
  <c r="T39" i="24" s="1"/>
  <c r="U39" i="24" s="1"/>
  <c r="C39" i="24"/>
  <c r="D39" i="24" s="1"/>
  <c r="E39" i="24" s="1"/>
  <c r="F39" i="24" s="1"/>
  <c r="R38" i="24"/>
  <c r="S38" i="24" s="1"/>
  <c r="T38" i="24" s="1"/>
  <c r="U38" i="24" s="1"/>
  <c r="C38" i="24"/>
  <c r="D38" i="24" s="1"/>
  <c r="E38" i="24" s="1"/>
  <c r="F38" i="24" s="1"/>
  <c r="R37" i="24"/>
  <c r="S37" i="24" s="1"/>
  <c r="T37" i="24" s="1"/>
  <c r="U37" i="24" s="1"/>
  <c r="C37" i="24"/>
  <c r="R36" i="24"/>
  <c r="S36" i="24" s="1"/>
  <c r="T36" i="24" s="1"/>
  <c r="U36" i="24" s="1"/>
  <c r="C36" i="24"/>
  <c r="D36" i="24" s="1"/>
  <c r="E36" i="24" s="1"/>
  <c r="F36" i="24" s="1"/>
  <c r="R35" i="24"/>
  <c r="S35" i="24" s="1"/>
  <c r="T35" i="24" s="1"/>
  <c r="U35" i="24" s="1"/>
  <c r="C35" i="24"/>
  <c r="D35" i="24" s="1"/>
  <c r="E35" i="24" s="1"/>
  <c r="F35" i="24" s="1"/>
  <c r="R34" i="24"/>
  <c r="S34" i="24" s="1"/>
  <c r="T34" i="24" s="1"/>
  <c r="U34" i="24" s="1"/>
  <c r="C34" i="24"/>
  <c r="D34" i="24" s="1"/>
  <c r="E34" i="24" s="1"/>
  <c r="F34" i="24" s="1"/>
  <c r="R33" i="24"/>
  <c r="S33" i="24" s="1"/>
  <c r="T33" i="24" s="1"/>
  <c r="U33" i="24" s="1"/>
  <c r="C33" i="24"/>
  <c r="D33" i="24" s="1"/>
  <c r="E33" i="24" s="1"/>
  <c r="F33" i="24" s="1"/>
  <c r="R32" i="24"/>
  <c r="S32" i="24" s="1"/>
  <c r="T32" i="24" s="1"/>
  <c r="U32" i="24" s="1"/>
  <c r="C32" i="24"/>
  <c r="R31" i="24"/>
  <c r="S31" i="24" s="1"/>
  <c r="T31" i="24" s="1"/>
  <c r="U31" i="24" s="1"/>
  <c r="C31" i="24"/>
  <c r="D31" i="24" s="1"/>
  <c r="E31" i="24" s="1"/>
  <c r="F31" i="24" s="1"/>
  <c r="R30" i="24"/>
  <c r="S30" i="24" s="1"/>
  <c r="T30" i="24" s="1"/>
  <c r="U30" i="24" s="1"/>
  <c r="C30" i="24"/>
  <c r="D30" i="24" s="1"/>
  <c r="E30" i="24" s="1"/>
  <c r="F30" i="24" s="1"/>
  <c r="R29" i="24"/>
  <c r="S29" i="24" s="1"/>
  <c r="T29" i="24" s="1"/>
  <c r="U29" i="24" s="1"/>
  <c r="C29" i="24"/>
  <c r="D29" i="24" s="1"/>
  <c r="E29" i="24" s="1"/>
  <c r="F29" i="24" s="1"/>
  <c r="R28" i="24"/>
  <c r="S28" i="24" s="1"/>
  <c r="T28" i="24" s="1"/>
  <c r="U28" i="24" s="1"/>
  <c r="C28" i="24"/>
  <c r="R27" i="24"/>
  <c r="S27" i="24" s="1"/>
  <c r="T27" i="24" s="1"/>
  <c r="U27" i="24" s="1"/>
  <c r="C27" i="24"/>
  <c r="D27" i="24" s="1"/>
  <c r="E27" i="24" s="1"/>
  <c r="F27" i="24" s="1"/>
  <c r="R26" i="24"/>
  <c r="S26" i="24" s="1"/>
  <c r="T26" i="24" s="1"/>
  <c r="U26" i="24" s="1"/>
  <c r="C26" i="24"/>
  <c r="D26" i="24" s="1"/>
  <c r="E26" i="24" s="1"/>
  <c r="F26" i="24" s="1"/>
  <c r="R25" i="24"/>
  <c r="S25" i="24" s="1"/>
  <c r="T25" i="24" s="1"/>
  <c r="U25" i="24" s="1"/>
  <c r="C25" i="24"/>
  <c r="R24" i="24"/>
  <c r="S24" i="24" s="1"/>
  <c r="T24" i="24" s="1"/>
  <c r="U24" i="24" s="1"/>
  <c r="C24" i="24"/>
  <c r="R23" i="24"/>
  <c r="S23" i="24" s="1"/>
  <c r="T23" i="24" s="1"/>
  <c r="U23" i="24" s="1"/>
  <c r="C23" i="24"/>
  <c r="D23" i="24" s="1"/>
  <c r="E23" i="24" s="1"/>
  <c r="F23" i="24" s="1"/>
  <c r="R22" i="24"/>
  <c r="S22" i="24" s="1"/>
  <c r="T22" i="24" s="1"/>
  <c r="U22" i="24" s="1"/>
  <c r="C22" i="24"/>
  <c r="D22" i="24" s="1"/>
  <c r="E22" i="24" s="1"/>
  <c r="F22" i="24" s="1"/>
  <c r="R21" i="24"/>
  <c r="S21" i="24" s="1"/>
  <c r="T21" i="24" s="1"/>
  <c r="U21" i="24" s="1"/>
  <c r="C21" i="24"/>
  <c r="R20" i="24"/>
  <c r="S20" i="24" s="1"/>
  <c r="T20" i="24" s="1"/>
  <c r="U20" i="24" s="1"/>
  <c r="C20" i="24"/>
  <c r="R19" i="24"/>
  <c r="S19" i="24" s="1"/>
  <c r="T19" i="24" s="1"/>
  <c r="U19" i="24" s="1"/>
  <c r="C19" i="24"/>
  <c r="D19" i="24" s="1"/>
  <c r="E19" i="24" s="1"/>
  <c r="F19" i="24" s="1"/>
  <c r="R18" i="24"/>
  <c r="S18" i="24" s="1"/>
  <c r="T18" i="24" s="1"/>
  <c r="U18" i="24" s="1"/>
  <c r="C18" i="24"/>
  <c r="D18" i="24" s="1"/>
  <c r="E18" i="24" s="1"/>
  <c r="F18" i="24" s="1"/>
  <c r="R17" i="24"/>
  <c r="S17" i="24" s="1"/>
  <c r="T17" i="24" s="1"/>
  <c r="U17" i="24" s="1"/>
  <c r="C17" i="24"/>
  <c r="R16" i="24"/>
  <c r="S16" i="24" s="1"/>
  <c r="T16" i="24" s="1"/>
  <c r="U16" i="24" s="1"/>
  <c r="C16" i="24"/>
  <c r="D16" i="24" s="1"/>
  <c r="E16" i="24" s="1"/>
  <c r="F16" i="24" s="1"/>
  <c r="R15" i="24"/>
  <c r="S15" i="24" s="1"/>
  <c r="T15" i="24" s="1"/>
  <c r="U15" i="24" s="1"/>
  <c r="C15" i="24"/>
  <c r="D15" i="24" s="1"/>
  <c r="E15" i="24" s="1"/>
  <c r="F15" i="24" s="1"/>
  <c r="R14" i="24"/>
  <c r="S14" i="24" s="1"/>
  <c r="T14" i="24" s="1"/>
  <c r="U14" i="24" s="1"/>
  <c r="C14" i="24"/>
  <c r="D14" i="24" s="1"/>
  <c r="E14" i="24" s="1"/>
  <c r="F14" i="24" s="1"/>
  <c r="R13" i="24"/>
  <c r="S13" i="24" s="1"/>
  <c r="T13" i="24" s="1"/>
  <c r="U13" i="24" s="1"/>
  <c r="C13" i="24"/>
  <c r="R12" i="24"/>
  <c r="S12" i="24" s="1"/>
  <c r="T12" i="24" s="1"/>
  <c r="U12" i="24" s="1"/>
  <c r="C12" i="24"/>
  <c r="R11" i="24"/>
  <c r="S11" i="24" s="1"/>
  <c r="T11" i="24" s="1"/>
  <c r="U11" i="24" s="1"/>
  <c r="C11" i="24"/>
  <c r="D11" i="24" s="1"/>
  <c r="E11" i="24" s="1"/>
  <c r="F11" i="24" s="1"/>
  <c r="R10" i="24"/>
  <c r="S10" i="24" s="1"/>
  <c r="T10" i="24" s="1"/>
  <c r="U10" i="24" s="1"/>
  <c r="C10" i="24"/>
  <c r="D10" i="24" s="1"/>
  <c r="E10" i="24" s="1"/>
  <c r="F10" i="24" s="1"/>
  <c r="R9" i="24"/>
  <c r="S9" i="24" s="1"/>
  <c r="T9" i="24" s="1"/>
  <c r="U9" i="24" s="1"/>
  <c r="C9" i="24"/>
  <c r="R8" i="24"/>
  <c r="S8" i="24" s="1"/>
  <c r="T8" i="24" s="1"/>
  <c r="U8" i="24" s="1"/>
  <c r="C8" i="24"/>
  <c r="D8" i="24" s="1"/>
  <c r="E8" i="24" s="1"/>
  <c r="F8" i="24" s="1"/>
  <c r="R7" i="24"/>
  <c r="S7" i="24" s="1"/>
  <c r="T7" i="24" s="1"/>
  <c r="U7" i="24" s="1"/>
  <c r="C7" i="24"/>
  <c r="R6" i="24"/>
  <c r="S6" i="24" s="1"/>
  <c r="T6" i="24" s="1"/>
  <c r="U6" i="24" s="1"/>
  <c r="C6" i="24"/>
  <c r="R5" i="24"/>
  <c r="S5" i="24" s="1"/>
  <c r="T5" i="24" s="1"/>
  <c r="U5" i="24" s="1"/>
  <c r="C5" i="24"/>
  <c r="R4" i="24"/>
  <c r="S4" i="24" s="1"/>
  <c r="T4" i="24" s="1"/>
  <c r="U4" i="24" s="1"/>
  <c r="C4" i="24"/>
  <c r="R3" i="24"/>
  <c r="S3" i="24" s="1"/>
  <c r="T3" i="24" s="1"/>
  <c r="U3" i="24" s="1"/>
  <c r="C3" i="24"/>
  <c r="R252" i="23"/>
  <c r="S252" i="23" s="1"/>
  <c r="T252" i="23" s="1"/>
  <c r="U252" i="23" s="1"/>
  <c r="C252" i="23"/>
  <c r="D252" i="23" s="1"/>
  <c r="E252" i="23" s="1"/>
  <c r="F252" i="23" s="1"/>
  <c r="R251" i="23"/>
  <c r="S251" i="23" s="1"/>
  <c r="T251" i="23" s="1"/>
  <c r="U251" i="23" s="1"/>
  <c r="C251" i="23"/>
  <c r="D251" i="23" s="1"/>
  <c r="E251" i="23" s="1"/>
  <c r="F251" i="23" s="1"/>
  <c r="R250" i="23"/>
  <c r="S250" i="23" s="1"/>
  <c r="T250" i="23" s="1"/>
  <c r="U250" i="23" s="1"/>
  <c r="C250" i="23"/>
  <c r="D250" i="23" s="1"/>
  <c r="E250" i="23" s="1"/>
  <c r="F250" i="23" s="1"/>
  <c r="R249" i="23"/>
  <c r="S249" i="23" s="1"/>
  <c r="T249" i="23" s="1"/>
  <c r="U249" i="23" s="1"/>
  <c r="C249" i="23"/>
  <c r="D249" i="23" s="1"/>
  <c r="E249" i="23" s="1"/>
  <c r="F249" i="23" s="1"/>
  <c r="R248" i="23"/>
  <c r="S248" i="23" s="1"/>
  <c r="T248" i="23" s="1"/>
  <c r="U248" i="23" s="1"/>
  <c r="C248" i="23"/>
  <c r="D248" i="23" s="1"/>
  <c r="E248" i="23" s="1"/>
  <c r="F248" i="23" s="1"/>
  <c r="R247" i="23"/>
  <c r="S247" i="23" s="1"/>
  <c r="T247" i="23" s="1"/>
  <c r="U247" i="23" s="1"/>
  <c r="C247" i="23"/>
  <c r="D247" i="23" s="1"/>
  <c r="E247" i="23" s="1"/>
  <c r="F247" i="23" s="1"/>
  <c r="R246" i="23"/>
  <c r="S246" i="23" s="1"/>
  <c r="T246" i="23" s="1"/>
  <c r="U246" i="23" s="1"/>
  <c r="C246" i="23"/>
  <c r="D246" i="23" s="1"/>
  <c r="E246" i="23" s="1"/>
  <c r="F246" i="23" s="1"/>
  <c r="R245" i="23"/>
  <c r="S245" i="23" s="1"/>
  <c r="T245" i="23" s="1"/>
  <c r="U245" i="23" s="1"/>
  <c r="C245" i="23"/>
  <c r="R244" i="23"/>
  <c r="S244" i="23" s="1"/>
  <c r="T244" i="23" s="1"/>
  <c r="U244" i="23" s="1"/>
  <c r="C244" i="23"/>
  <c r="D244" i="23" s="1"/>
  <c r="E244" i="23" s="1"/>
  <c r="F244" i="23" s="1"/>
  <c r="R243" i="23"/>
  <c r="S243" i="23" s="1"/>
  <c r="T243" i="23" s="1"/>
  <c r="U243" i="23" s="1"/>
  <c r="C243" i="23"/>
  <c r="D243" i="23" s="1"/>
  <c r="E243" i="23" s="1"/>
  <c r="F243" i="23" s="1"/>
  <c r="R242" i="23"/>
  <c r="S242" i="23" s="1"/>
  <c r="T242" i="23" s="1"/>
  <c r="U242" i="23" s="1"/>
  <c r="C242" i="23"/>
  <c r="D242" i="23" s="1"/>
  <c r="E242" i="23" s="1"/>
  <c r="F242" i="23" s="1"/>
  <c r="R241" i="23"/>
  <c r="S241" i="23" s="1"/>
  <c r="T241" i="23" s="1"/>
  <c r="U241" i="23" s="1"/>
  <c r="C241" i="23"/>
  <c r="R240" i="23"/>
  <c r="S240" i="23" s="1"/>
  <c r="T240" i="23" s="1"/>
  <c r="U240" i="23" s="1"/>
  <c r="C240" i="23"/>
  <c r="D240" i="23" s="1"/>
  <c r="E240" i="23" s="1"/>
  <c r="F240" i="23" s="1"/>
  <c r="R239" i="23"/>
  <c r="S239" i="23" s="1"/>
  <c r="T239" i="23" s="1"/>
  <c r="U239" i="23" s="1"/>
  <c r="C239" i="23"/>
  <c r="D239" i="23" s="1"/>
  <c r="E239" i="23" s="1"/>
  <c r="F239" i="23" s="1"/>
  <c r="R238" i="23"/>
  <c r="S238" i="23" s="1"/>
  <c r="T238" i="23" s="1"/>
  <c r="U238" i="23" s="1"/>
  <c r="C238" i="23"/>
  <c r="D238" i="23" s="1"/>
  <c r="E238" i="23" s="1"/>
  <c r="F238" i="23" s="1"/>
  <c r="R237" i="23"/>
  <c r="S237" i="23" s="1"/>
  <c r="T237" i="23" s="1"/>
  <c r="U237" i="23" s="1"/>
  <c r="C237" i="23"/>
  <c r="D237" i="23" s="1"/>
  <c r="E237" i="23" s="1"/>
  <c r="F237" i="23" s="1"/>
  <c r="R236" i="23"/>
  <c r="S236" i="23" s="1"/>
  <c r="T236" i="23" s="1"/>
  <c r="U236" i="23" s="1"/>
  <c r="C236" i="23"/>
  <c r="D236" i="23" s="1"/>
  <c r="E236" i="23" s="1"/>
  <c r="F236" i="23" s="1"/>
  <c r="R235" i="23"/>
  <c r="S235" i="23" s="1"/>
  <c r="T235" i="23" s="1"/>
  <c r="U235" i="23" s="1"/>
  <c r="C235" i="23"/>
  <c r="D235" i="23" s="1"/>
  <c r="E235" i="23" s="1"/>
  <c r="F235" i="23" s="1"/>
  <c r="R234" i="23"/>
  <c r="S234" i="23" s="1"/>
  <c r="T234" i="23" s="1"/>
  <c r="U234" i="23" s="1"/>
  <c r="C234" i="23"/>
  <c r="D234" i="23" s="1"/>
  <c r="E234" i="23" s="1"/>
  <c r="F234" i="23" s="1"/>
  <c r="R233" i="23"/>
  <c r="S233" i="23" s="1"/>
  <c r="T233" i="23" s="1"/>
  <c r="U233" i="23" s="1"/>
  <c r="C233" i="23"/>
  <c r="D233" i="23" s="1"/>
  <c r="E233" i="23" s="1"/>
  <c r="F233" i="23" s="1"/>
  <c r="R232" i="23"/>
  <c r="S232" i="23" s="1"/>
  <c r="T232" i="23" s="1"/>
  <c r="U232" i="23" s="1"/>
  <c r="C232" i="23"/>
  <c r="D232" i="23" s="1"/>
  <c r="E232" i="23" s="1"/>
  <c r="F232" i="23" s="1"/>
  <c r="R231" i="23"/>
  <c r="S231" i="23" s="1"/>
  <c r="T231" i="23" s="1"/>
  <c r="U231" i="23" s="1"/>
  <c r="C231" i="23"/>
  <c r="D231" i="23" s="1"/>
  <c r="E231" i="23" s="1"/>
  <c r="F231" i="23" s="1"/>
  <c r="R230" i="23"/>
  <c r="S230" i="23" s="1"/>
  <c r="T230" i="23" s="1"/>
  <c r="U230" i="23" s="1"/>
  <c r="C230" i="23"/>
  <c r="D230" i="23" s="1"/>
  <c r="E230" i="23" s="1"/>
  <c r="F230" i="23" s="1"/>
  <c r="R229" i="23"/>
  <c r="S229" i="23" s="1"/>
  <c r="T229" i="23" s="1"/>
  <c r="U229" i="23" s="1"/>
  <c r="C229" i="23"/>
  <c r="R228" i="23"/>
  <c r="S228" i="23" s="1"/>
  <c r="T228" i="23" s="1"/>
  <c r="U228" i="23" s="1"/>
  <c r="C228" i="23"/>
  <c r="D228" i="23" s="1"/>
  <c r="E228" i="23" s="1"/>
  <c r="F228" i="23" s="1"/>
  <c r="R227" i="23"/>
  <c r="S227" i="23" s="1"/>
  <c r="T227" i="23" s="1"/>
  <c r="U227" i="23" s="1"/>
  <c r="C227" i="23"/>
  <c r="D227" i="23" s="1"/>
  <c r="E227" i="23" s="1"/>
  <c r="F227" i="23" s="1"/>
  <c r="R226" i="23"/>
  <c r="S226" i="23" s="1"/>
  <c r="T226" i="23" s="1"/>
  <c r="U226" i="23" s="1"/>
  <c r="C226" i="23"/>
  <c r="D226" i="23" s="1"/>
  <c r="E226" i="23" s="1"/>
  <c r="F226" i="23" s="1"/>
  <c r="S225" i="23"/>
  <c r="T225" i="23" s="1"/>
  <c r="U225" i="23" s="1"/>
  <c r="R225" i="23"/>
  <c r="C225" i="23"/>
  <c r="R224" i="23"/>
  <c r="S224" i="23" s="1"/>
  <c r="T224" i="23" s="1"/>
  <c r="U224" i="23" s="1"/>
  <c r="C224" i="23"/>
  <c r="D224" i="23" s="1"/>
  <c r="E224" i="23" s="1"/>
  <c r="F224" i="23" s="1"/>
  <c r="R223" i="23"/>
  <c r="S223" i="23" s="1"/>
  <c r="T223" i="23" s="1"/>
  <c r="U223" i="23" s="1"/>
  <c r="C223" i="23"/>
  <c r="D223" i="23" s="1"/>
  <c r="E223" i="23" s="1"/>
  <c r="F223" i="23" s="1"/>
  <c r="R222" i="23"/>
  <c r="S222" i="23" s="1"/>
  <c r="T222" i="23" s="1"/>
  <c r="U222" i="23" s="1"/>
  <c r="C222" i="23"/>
  <c r="D222" i="23" s="1"/>
  <c r="E222" i="23" s="1"/>
  <c r="F222" i="23" s="1"/>
  <c r="R221" i="23"/>
  <c r="S221" i="23" s="1"/>
  <c r="T221" i="23" s="1"/>
  <c r="U221" i="23" s="1"/>
  <c r="C221" i="23"/>
  <c r="D221" i="23" s="1"/>
  <c r="E221" i="23" s="1"/>
  <c r="F221" i="23" s="1"/>
  <c r="R220" i="23"/>
  <c r="S220" i="23" s="1"/>
  <c r="T220" i="23" s="1"/>
  <c r="U220" i="23" s="1"/>
  <c r="C220" i="23"/>
  <c r="D220" i="23" s="1"/>
  <c r="E220" i="23" s="1"/>
  <c r="F220" i="23" s="1"/>
  <c r="R219" i="23"/>
  <c r="S219" i="23" s="1"/>
  <c r="T219" i="23" s="1"/>
  <c r="U219" i="23" s="1"/>
  <c r="C219" i="23"/>
  <c r="D219" i="23" s="1"/>
  <c r="E219" i="23" s="1"/>
  <c r="F219" i="23" s="1"/>
  <c r="R218" i="23"/>
  <c r="S218" i="23" s="1"/>
  <c r="T218" i="23" s="1"/>
  <c r="U218" i="23" s="1"/>
  <c r="C218" i="23"/>
  <c r="D218" i="23" s="1"/>
  <c r="E218" i="23" s="1"/>
  <c r="F218" i="23" s="1"/>
  <c r="R217" i="23"/>
  <c r="S217" i="23" s="1"/>
  <c r="T217" i="23" s="1"/>
  <c r="U217" i="23" s="1"/>
  <c r="C217" i="23"/>
  <c r="D217" i="23" s="1"/>
  <c r="E217" i="23" s="1"/>
  <c r="F217" i="23" s="1"/>
  <c r="R216" i="23"/>
  <c r="S216" i="23" s="1"/>
  <c r="T216" i="23" s="1"/>
  <c r="U216" i="23" s="1"/>
  <c r="C216" i="23"/>
  <c r="D216" i="23" s="1"/>
  <c r="E216" i="23" s="1"/>
  <c r="F216" i="23" s="1"/>
  <c r="R215" i="23"/>
  <c r="S215" i="23" s="1"/>
  <c r="T215" i="23" s="1"/>
  <c r="U215" i="23" s="1"/>
  <c r="C215" i="23"/>
  <c r="D215" i="23" s="1"/>
  <c r="E215" i="23" s="1"/>
  <c r="F215" i="23" s="1"/>
  <c r="R214" i="23"/>
  <c r="S214" i="23" s="1"/>
  <c r="T214" i="23" s="1"/>
  <c r="U214" i="23" s="1"/>
  <c r="C214" i="23"/>
  <c r="D214" i="23" s="1"/>
  <c r="E214" i="23" s="1"/>
  <c r="F214" i="23" s="1"/>
  <c r="R213" i="23"/>
  <c r="S213" i="23" s="1"/>
  <c r="T213" i="23" s="1"/>
  <c r="U213" i="23" s="1"/>
  <c r="C213" i="23"/>
  <c r="R212" i="23"/>
  <c r="S212" i="23" s="1"/>
  <c r="T212" i="23" s="1"/>
  <c r="U212" i="23" s="1"/>
  <c r="C212" i="23"/>
  <c r="D212" i="23" s="1"/>
  <c r="E212" i="23" s="1"/>
  <c r="F212" i="23" s="1"/>
  <c r="R211" i="23"/>
  <c r="S211" i="23" s="1"/>
  <c r="T211" i="23" s="1"/>
  <c r="U211" i="23" s="1"/>
  <c r="C211" i="23"/>
  <c r="D211" i="23" s="1"/>
  <c r="E211" i="23" s="1"/>
  <c r="F211" i="23" s="1"/>
  <c r="R210" i="23"/>
  <c r="S210" i="23" s="1"/>
  <c r="T210" i="23" s="1"/>
  <c r="U210" i="23" s="1"/>
  <c r="C210" i="23"/>
  <c r="D210" i="23" s="1"/>
  <c r="E210" i="23" s="1"/>
  <c r="F210" i="23" s="1"/>
  <c r="R209" i="23"/>
  <c r="S209" i="23" s="1"/>
  <c r="T209" i="23" s="1"/>
  <c r="U209" i="23" s="1"/>
  <c r="C209" i="23"/>
  <c r="R208" i="23"/>
  <c r="S208" i="23" s="1"/>
  <c r="T208" i="23" s="1"/>
  <c r="U208" i="23" s="1"/>
  <c r="C208" i="23"/>
  <c r="D208" i="23" s="1"/>
  <c r="E208" i="23" s="1"/>
  <c r="F208" i="23" s="1"/>
  <c r="R207" i="23"/>
  <c r="S207" i="23" s="1"/>
  <c r="T207" i="23" s="1"/>
  <c r="U207" i="23" s="1"/>
  <c r="C207" i="23"/>
  <c r="D207" i="23" s="1"/>
  <c r="E207" i="23" s="1"/>
  <c r="F207" i="23" s="1"/>
  <c r="R206" i="23"/>
  <c r="S206" i="23" s="1"/>
  <c r="T206" i="23" s="1"/>
  <c r="U206" i="23" s="1"/>
  <c r="C206" i="23"/>
  <c r="D206" i="23" s="1"/>
  <c r="E206" i="23" s="1"/>
  <c r="F206" i="23" s="1"/>
  <c r="R205" i="23"/>
  <c r="S205" i="23" s="1"/>
  <c r="T205" i="23" s="1"/>
  <c r="U205" i="23" s="1"/>
  <c r="C205" i="23"/>
  <c r="D205" i="23" s="1"/>
  <c r="E205" i="23" s="1"/>
  <c r="F205" i="23" s="1"/>
  <c r="R204" i="23"/>
  <c r="S204" i="23" s="1"/>
  <c r="T204" i="23" s="1"/>
  <c r="U204" i="23" s="1"/>
  <c r="C204" i="23"/>
  <c r="D204" i="23" s="1"/>
  <c r="E204" i="23" s="1"/>
  <c r="F204" i="23" s="1"/>
  <c r="R203" i="23"/>
  <c r="S203" i="23" s="1"/>
  <c r="T203" i="23" s="1"/>
  <c r="U203" i="23" s="1"/>
  <c r="C203" i="23"/>
  <c r="D203" i="23" s="1"/>
  <c r="E203" i="23" s="1"/>
  <c r="F203" i="23" s="1"/>
  <c r="R202" i="23"/>
  <c r="S202" i="23" s="1"/>
  <c r="T202" i="23" s="1"/>
  <c r="U202" i="23" s="1"/>
  <c r="C202" i="23"/>
  <c r="D202" i="23" s="1"/>
  <c r="E202" i="23" s="1"/>
  <c r="F202" i="23" s="1"/>
  <c r="R201" i="23"/>
  <c r="S201" i="23" s="1"/>
  <c r="T201" i="23" s="1"/>
  <c r="U201" i="23" s="1"/>
  <c r="C201" i="23"/>
  <c r="D201" i="23" s="1"/>
  <c r="E201" i="23" s="1"/>
  <c r="F201" i="23" s="1"/>
  <c r="R200" i="23"/>
  <c r="S200" i="23" s="1"/>
  <c r="T200" i="23" s="1"/>
  <c r="U200" i="23" s="1"/>
  <c r="C200" i="23"/>
  <c r="D200" i="23" s="1"/>
  <c r="E200" i="23" s="1"/>
  <c r="F200" i="23" s="1"/>
  <c r="R199" i="23"/>
  <c r="S199" i="23" s="1"/>
  <c r="T199" i="23" s="1"/>
  <c r="U199" i="23" s="1"/>
  <c r="C199" i="23"/>
  <c r="D199" i="23" s="1"/>
  <c r="E199" i="23" s="1"/>
  <c r="F199" i="23" s="1"/>
  <c r="R198" i="23"/>
  <c r="S198" i="23" s="1"/>
  <c r="T198" i="23" s="1"/>
  <c r="U198" i="23" s="1"/>
  <c r="C198" i="23"/>
  <c r="D198" i="23" s="1"/>
  <c r="E198" i="23" s="1"/>
  <c r="F198" i="23" s="1"/>
  <c r="R197" i="23"/>
  <c r="S197" i="23" s="1"/>
  <c r="T197" i="23" s="1"/>
  <c r="U197" i="23" s="1"/>
  <c r="C197" i="23"/>
  <c r="D197" i="23" s="1"/>
  <c r="E197" i="23" s="1"/>
  <c r="F197" i="23" s="1"/>
  <c r="R196" i="23"/>
  <c r="S196" i="23" s="1"/>
  <c r="T196" i="23" s="1"/>
  <c r="U196" i="23" s="1"/>
  <c r="C196" i="23"/>
  <c r="D196" i="23" s="1"/>
  <c r="E196" i="23" s="1"/>
  <c r="F196" i="23" s="1"/>
  <c r="R195" i="23"/>
  <c r="S195" i="23" s="1"/>
  <c r="T195" i="23" s="1"/>
  <c r="U195" i="23" s="1"/>
  <c r="C195" i="23"/>
  <c r="D195" i="23" s="1"/>
  <c r="E195" i="23" s="1"/>
  <c r="F195" i="23" s="1"/>
  <c r="R194" i="23"/>
  <c r="S194" i="23" s="1"/>
  <c r="T194" i="23" s="1"/>
  <c r="U194" i="23" s="1"/>
  <c r="C194" i="23"/>
  <c r="R193" i="23"/>
  <c r="S193" i="23" s="1"/>
  <c r="T193" i="23" s="1"/>
  <c r="U193" i="23" s="1"/>
  <c r="C193" i="23"/>
  <c r="R192" i="23"/>
  <c r="S192" i="23" s="1"/>
  <c r="T192" i="23" s="1"/>
  <c r="U192" i="23" s="1"/>
  <c r="C192" i="23"/>
  <c r="R191" i="23"/>
  <c r="S191" i="23" s="1"/>
  <c r="T191" i="23" s="1"/>
  <c r="U191" i="23" s="1"/>
  <c r="C191" i="23"/>
  <c r="D191" i="23" s="1"/>
  <c r="E191" i="23" s="1"/>
  <c r="F191" i="23" s="1"/>
  <c r="R190" i="23"/>
  <c r="S190" i="23" s="1"/>
  <c r="T190" i="23" s="1"/>
  <c r="U190" i="23" s="1"/>
  <c r="C190" i="23"/>
  <c r="R189" i="23"/>
  <c r="S189" i="23" s="1"/>
  <c r="T189" i="23" s="1"/>
  <c r="U189" i="23" s="1"/>
  <c r="C189" i="23"/>
  <c r="R188" i="23"/>
  <c r="S188" i="23" s="1"/>
  <c r="T188" i="23" s="1"/>
  <c r="U188" i="23" s="1"/>
  <c r="C188" i="23"/>
  <c r="R187" i="23"/>
  <c r="S187" i="23" s="1"/>
  <c r="T187" i="23" s="1"/>
  <c r="U187" i="23" s="1"/>
  <c r="C187" i="23"/>
  <c r="D187" i="23" s="1"/>
  <c r="E187" i="23" s="1"/>
  <c r="F187" i="23" s="1"/>
  <c r="R186" i="23"/>
  <c r="S186" i="23" s="1"/>
  <c r="T186" i="23" s="1"/>
  <c r="U186" i="23" s="1"/>
  <c r="C186" i="23"/>
  <c r="R185" i="23"/>
  <c r="S185" i="23" s="1"/>
  <c r="T185" i="23" s="1"/>
  <c r="U185" i="23" s="1"/>
  <c r="C185" i="23"/>
  <c r="D185" i="23" s="1"/>
  <c r="E185" i="23" s="1"/>
  <c r="F185" i="23" s="1"/>
  <c r="R184" i="23"/>
  <c r="S184" i="23" s="1"/>
  <c r="T184" i="23" s="1"/>
  <c r="U184" i="23" s="1"/>
  <c r="C184" i="23"/>
  <c r="R183" i="23"/>
  <c r="S183" i="23" s="1"/>
  <c r="T183" i="23" s="1"/>
  <c r="U183" i="23" s="1"/>
  <c r="C183" i="23"/>
  <c r="D183" i="23" s="1"/>
  <c r="E183" i="23" s="1"/>
  <c r="F183" i="23" s="1"/>
  <c r="R182" i="23"/>
  <c r="S182" i="23" s="1"/>
  <c r="T182" i="23" s="1"/>
  <c r="U182" i="23" s="1"/>
  <c r="C182" i="23"/>
  <c r="D182" i="23" s="1"/>
  <c r="E182" i="23" s="1"/>
  <c r="F182" i="23" s="1"/>
  <c r="R181" i="23"/>
  <c r="S181" i="23" s="1"/>
  <c r="T181" i="23" s="1"/>
  <c r="U181" i="23" s="1"/>
  <c r="C181" i="23"/>
  <c r="R180" i="23"/>
  <c r="S180" i="23" s="1"/>
  <c r="T180" i="23" s="1"/>
  <c r="U180" i="23" s="1"/>
  <c r="C180" i="23"/>
  <c r="R179" i="23"/>
  <c r="S179" i="23" s="1"/>
  <c r="T179" i="23" s="1"/>
  <c r="U179" i="23" s="1"/>
  <c r="C179" i="23"/>
  <c r="D179" i="23" s="1"/>
  <c r="E179" i="23" s="1"/>
  <c r="F179" i="23" s="1"/>
  <c r="R178" i="23"/>
  <c r="S178" i="23" s="1"/>
  <c r="T178" i="23" s="1"/>
  <c r="U178" i="23" s="1"/>
  <c r="C178" i="23"/>
  <c r="D178" i="23" s="1"/>
  <c r="E178" i="23" s="1"/>
  <c r="F178" i="23" s="1"/>
  <c r="R177" i="23"/>
  <c r="S177" i="23" s="1"/>
  <c r="T177" i="23" s="1"/>
  <c r="U177" i="23" s="1"/>
  <c r="C177" i="23"/>
  <c r="R176" i="23"/>
  <c r="S176" i="23" s="1"/>
  <c r="T176" i="23" s="1"/>
  <c r="U176" i="23" s="1"/>
  <c r="C176" i="23"/>
  <c r="R175" i="23"/>
  <c r="S175" i="23" s="1"/>
  <c r="T175" i="23" s="1"/>
  <c r="U175" i="23" s="1"/>
  <c r="C175" i="23"/>
  <c r="D175" i="23" s="1"/>
  <c r="E175" i="23" s="1"/>
  <c r="F175" i="23" s="1"/>
  <c r="R174" i="23"/>
  <c r="S174" i="23" s="1"/>
  <c r="T174" i="23" s="1"/>
  <c r="U174" i="23" s="1"/>
  <c r="C174" i="23"/>
  <c r="R173" i="23"/>
  <c r="S173" i="23" s="1"/>
  <c r="T173" i="23" s="1"/>
  <c r="U173" i="23" s="1"/>
  <c r="C173" i="23"/>
  <c r="R172" i="23"/>
  <c r="S172" i="23" s="1"/>
  <c r="T172" i="23" s="1"/>
  <c r="U172" i="23" s="1"/>
  <c r="C172" i="23"/>
  <c r="R171" i="23"/>
  <c r="S171" i="23" s="1"/>
  <c r="T171" i="23" s="1"/>
  <c r="U171" i="23" s="1"/>
  <c r="C171" i="23"/>
  <c r="D171" i="23" s="1"/>
  <c r="E171" i="23" s="1"/>
  <c r="F171" i="23" s="1"/>
  <c r="R170" i="23"/>
  <c r="S170" i="23" s="1"/>
  <c r="T170" i="23" s="1"/>
  <c r="U170" i="23" s="1"/>
  <c r="C170" i="23"/>
  <c r="R169" i="23"/>
  <c r="S169" i="23" s="1"/>
  <c r="T169" i="23" s="1"/>
  <c r="U169" i="23" s="1"/>
  <c r="C169" i="23"/>
  <c r="D169" i="23" s="1"/>
  <c r="E169" i="23" s="1"/>
  <c r="F169" i="23" s="1"/>
  <c r="R168" i="23"/>
  <c r="S168" i="23" s="1"/>
  <c r="T168" i="23" s="1"/>
  <c r="U168" i="23" s="1"/>
  <c r="C168" i="23"/>
  <c r="R167" i="23"/>
  <c r="S167" i="23" s="1"/>
  <c r="T167" i="23" s="1"/>
  <c r="U167" i="23" s="1"/>
  <c r="C167" i="23"/>
  <c r="R166" i="23"/>
  <c r="S166" i="23" s="1"/>
  <c r="T166" i="23" s="1"/>
  <c r="U166" i="23" s="1"/>
  <c r="C166" i="23"/>
  <c r="R165" i="23"/>
  <c r="S165" i="23" s="1"/>
  <c r="T165" i="23" s="1"/>
  <c r="U165" i="23" s="1"/>
  <c r="C165" i="23"/>
  <c r="D165" i="23" s="1"/>
  <c r="E165" i="23" s="1"/>
  <c r="F165" i="23" s="1"/>
  <c r="R164" i="23"/>
  <c r="S164" i="23" s="1"/>
  <c r="T164" i="23" s="1"/>
  <c r="U164" i="23" s="1"/>
  <c r="C164" i="23"/>
  <c r="R163" i="23"/>
  <c r="S163" i="23" s="1"/>
  <c r="T163" i="23" s="1"/>
  <c r="U163" i="23" s="1"/>
  <c r="C163" i="23"/>
  <c r="D163" i="23" s="1"/>
  <c r="E163" i="23" s="1"/>
  <c r="F163" i="23" s="1"/>
  <c r="R162" i="23"/>
  <c r="S162" i="23" s="1"/>
  <c r="T162" i="23" s="1"/>
  <c r="U162" i="23" s="1"/>
  <c r="C162" i="23"/>
  <c r="R161" i="23"/>
  <c r="S161" i="23" s="1"/>
  <c r="T161" i="23" s="1"/>
  <c r="U161" i="23" s="1"/>
  <c r="C161" i="23"/>
  <c r="D161" i="23" s="1"/>
  <c r="E161" i="23" s="1"/>
  <c r="F161" i="23" s="1"/>
  <c r="R160" i="23"/>
  <c r="S160" i="23" s="1"/>
  <c r="T160" i="23" s="1"/>
  <c r="U160" i="23" s="1"/>
  <c r="C160" i="23"/>
  <c r="D160" i="23" s="1"/>
  <c r="E160" i="23" s="1"/>
  <c r="F160" i="23" s="1"/>
  <c r="R159" i="23"/>
  <c r="S159" i="23" s="1"/>
  <c r="T159" i="23" s="1"/>
  <c r="U159" i="23" s="1"/>
  <c r="C159" i="23"/>
  <c r="D159" i="23" s="1"/>
  <c r="E159" i="23" s="1"/>
  <c r="F159" i="23" s="1"/>
  <c r="R158" i="23"/>
  <c r="S158" i="23" s="1"/>
  <c r="T158" i="23" s="1"/>
  <c r="U158" i="23" s="1"/>
  <c r="C158" i="23"/>
  <c r="R157" i="23"/>
  <c r="S157" i="23" s="1"/>
  <c r="T157" i="23" s="1"/>
  <c r="U157" i="23" s="1"/>
  <c r="C157" i="23"/>
  <c r="D157" i="23" s="1"/>
  <c r="E157" i="23" s="1"/>
  <c r="F157" i="23" s="1"/>
  <c r="R156" i="23"/>
  <c r="S156" i="23" s="1"/>
  <c r="T156" i="23" s="1"/>
  <c r="U156" i="23" s="1"/>
  <c r="C156" i="23"/>
  <c r="D156" i="23" s="1"/>
  <c r="E156" i="23" s="1"/>
  <c r="F156" i="23" s="1"/>
  <c r="R155" i="23"/>
  <c r="S155" i="23" s="1"/>
  <c r="T155" i="23" s="1"/>
  <c r="U155" i="23" s="1"/>
  <c r="C155" i="23"/>
  <c r="D155" i="23" s="1"/>
  <c r="E155" i="23" s="1"/>
  <c r="F155" i="23" s="1"/>
  <c r="R154" i="23"/>
  <c r="S154" i="23" s="1"/>
  <c r="T154" i="23" s="1"/>
  <c r="U154" i="23" s="1"/>
  <c r="C154" i="23"/>
  <c r="R153" i="23"/>
  <c r="S153" i="23" s="1"/>
  <c r="T153" i="23" s="1"/>
  <c r="U153" i="23" s="1"/>
  <c r="C153" i="23"/>
  <c r="D153" i="23" s="1"/>
  <c r="E153" i="23" s="1"/>
  <c r="F153" i="23" s="1"/>
  <c r="R152" i="23"/>
  <c r="S152" i="23" s="1"/>
  <c r="T152" i="23" s="1"/>
  <c r="U152" i="23" s="1"/>
  <c r="C152" i="23"/>
  <c r="R151" i="23"/>
  <c r="S151" i="23" s="1"/>
  <c r="T151" i="23" s="1"/>
  <c r="U151" i="23" s="1"/>
  <c r="C151" i="23"/>
  <c r="D151" i="23" s="1"/>
  <c r="E151" i="23" s="1"/>
  <c r="F151" i="23" s="1"/>
  <c r="R150" i="23"/>
  <c r="S150" i="23" s="1"/>
  <c r="T150" i="23" s="1"/>
  <c r="U150" i="23" s="1"/>
  <c r="C150" i="23"/>
  <c r="R149" i="23"/>
  <c r="S149" i="23" s="1"/>
  <c r="T149" i="23" s="1"/>
  <c r="U149" i="23" s="1"/>
  <c r="C149" i="23"/>
  <c r="D149" i="23" s="1"/>
  <c r="E149" i="23" s="1"/>
  <c r="F149" i="23" s="1"/>
  <c r="R148" i="23"/>
  <c r="S148" i="23" s="1"/>
  <c r="T148" i="23" s="1"/>
  <c r="U148" i="23" s="1"/>
  <c r="C148" i="23"/>
  <c r="D148" i="23" s="1"/>
  <c r="E148" i="23" s="1"/>
  <c r="F148" i="23" s="1"/>
  <c r="R147" i="23"/>
  <c r="S147" i="23" s="1"/>
  <c r="T147" i="23" s="1"/>
  <c r="U147" i="23" s="1"/>
  <c r="C147" i="23"/>
  <c r="D147" i="23" s="1"/>
  <c r="E147" i="23" s="1"/>
  <c r="F147" i="23" s="1"/>
  <c r="R146" i="23"/>
  <c r="S146" i="23" s="1"/>
  <c r="T146" i="23" s="1"/>
  <c r="U146" i="23" s="1"/>
  <c r="C146" i="23"/>
  <c r="R145" i="23"/>
  <c r="S145" i="23" s="1"/>
  <c r="T145" i="23" s="1"/>
  <c r="U145" i="23" s="1"/>
  <c r="C145" i="23"/>
  <c r="D145" i="23" s="1"/>
  <c r="E145" i="23" s="1"/>
  <c r="F145" i="23" s="1"/>
  <c r="R144" i="23"/>
  <c r="S144" i="23" s="1"/>
  <c r="T144" i="23" s="1"/>
  <c r="U144" i="23" s="1"/>
  <c r="C144" i="23"/>
  <c r="D144" i="23" s="1"/>
  <c r="E144" i="23" s="1"/>
  <c r="F144" i="23" s="1"/>
  <c r="R143" i="23"/>
  <c r="S143" i="23" s="1"/>
  <c r="T143" i="23" s="1"/>
  <c r="U143" i="23" s="1"/>
  <c r="C143" i="23"/>
  <c r="D143" i="23" s="1"/>
  <c r="E143" i="23" s="1"/>
  <c r="F143" i="23" s="1"/>
  <c r="R142" i="23"/>
  <c r="S142" i="23" s="1"/>
  <c r="T142" i="23" s="1"/>
  <c r="U142" i="23" s="1"/>
  <c r="C142" i="23"/>
  <c r="R141" i="23"/>
  <c r="S141" i="23" s="1"/>
  <c r="T141" i="23" s="1"/>
  <c r="U141" i="23" s="1"/>
  <c r="C141" i="23"/>
  <c r="D141" i="23" s="1"/>
  <c r="E141" i="23" s="1"/>
  <c r="F141" i="23" s="1"/>
  <c r="R140" i="23"/>
  <c r="S140" i="23" s="1"/>
  <c r="T140" i="23" s="1"/>
  <c r="U140" i="23" s="1"/>
  <c r="C140" i="23"/>
  <c r="D140" i="23" s="1"/>
  <c r="E140" i="23" s="1"/>
  <c r="F140" i="23" s="1"/>
  <c r="R139" i="23"/>
  <c r="S139" i="23" s="1"/>
  <c r="T139" i="23" s="1"/>
  <c r="U139" i="23" s="1"/>
  <c r="C139" i="23"/>
  <c r="D139" i="23" s="1"/>
  <c r="E139" i="23" s="1"/>
  <c r="F139" i="23" s="1"/>
  <c r="R138" i="23"/>
  <c r="S138" i="23" s="1"/>
  <c r="T138" i="23" s="1"/>
  <c r="U138" i="23" s="1"/>
  <c r="C138" i="23"/>
  <c r="R137" i="23"/>
  <c r="S137" i="23" s="1"/>
  <c r="T137" i="23" s="1"/>
  <c r="U137" i="23" s="1"/>
  <c r="C137" i="23"/>
  <c r="D137" i="23" s="1"/>
  <c r="E137" i="23" s="1"/>
  <c r="F137" i="23" s="1"/>
  <c r="R136" i="23"/>
  <c r="S136" i="23" s="1"/>
  <c r="T136" i="23" s="1"/>
  <c r="U136" i="23" s="1"/>
  <c r="C136" i="23"/>
  <c r="D136" i="23" s="1"/>
  <c r="E136" i="23" s="1"/>
  <c r="F136" i="23" s="1"/>
  <c r="R135" i="23"/>
  <c r="S135" i="23" s="1"/>
  <c r="T135" i="23" s="1"/>
  <c r="U135" i="23" s="1"/>
  <c r="C135" i="23"/>
  <c r="D135" i="23" s="1"/>
  <c r="E135" i="23" s="1"/>
  <c r="F135" i="23" s="1"/>
  <c r="R134" i="23"/>
  <c r="S134" i="23" s="1"/>
  <c r="T134" i="23" s="1"/>
  <c r="U134" i="23" s="1"/>
  <c r="C134" i="23"/>
  <c r="R133" i="23"/>
  <c r="S133" i="23" s="1"/>
  <c r="T133" i="23" s="1"/>
  <c r="U133" i="23" s="1"/>
  <c r="C133" i="23"/>
  <c r="R132" i="23"/>
  <c r="S132" i="23" s="1"/>
  <c r="T132" i="23" s="1"/>
  <c r="U132" i="23" s="1"/>
  <c r="C132" i="23"/>
  <c r="D132" i="23" s="1"/>
  <c r="E132" i="23" s="1"/>
  <c r="F132" i="23" s="1"/>
  <c r="R131" i="23"/>
  <c r="S131" i="23" s="1"/>
  <c r="T131" i="23" s="1"/>
  <c r="U131" i="23" s="1"/>
  <c r="C131" i="23"/>
  <c r="R130" i="23"/>
  <c r="S130" i="23" s="1"/>
  <c r="T130" i="23" s="1"/>
  <c r="U130" i="23" s="1"/>
  <c r="C130" i="23"/>
  <c r="D130" i="23" s="1"/>
  <c r="E130" i="23" s="1"/>
  <c r="F130" i="23" s="1"/>
  <c r="R129" i="23"/>
  <c r="S129" i="23" s="1"/>
  <c r="T129" i="23" s="1"/>
  <c r="U129" i="23" s="1"/>
  <c r="C129" i="23"/>
  <c r="D129" i="23" s="1"/>
  <c r="E129" i="23" s="1"/>
  <c r="F129" i="23" s="1"/>
  <c r="R128" i="23"/>
  <c r="S128" i="23" s="1"/>
  <c r="T128" i="23" s="1"/>
  <c r="U128" i="23" s="1"/>
  <c r="C128" i="23"/>
  <c r="D128" i="23" s="1"/>
  <c r="E128" i="23" s="1"/>
  <c r="F128" i="23" s="1"/>
  <c r="R127" i="23"/>
  <c r="S127" i="23" s="1"/>
  <c r="T127" i="23" s="1"/>
  <c r="U127" i="23" s="1"/>
  <c r="C127" i="23"/>
  <c r="D127" i="23" s="1"/>
  <c r="E127" i="23" s="1"/>
  <c r="F127" i="23" s="1"/>
  <c r="R126" i="23"/>
  <c r="S126" i="23" s="1"/>
  <c r="T126" i="23" s="1"/>
  <c r="U126" i="23" s="1"/>
  <c r="C126" i="23"/>
  <c r="R125" i="23"/>
  <c r="S125" i="23" s="1"/>
  <c r="T125" i="23" s="1"/>
  <c r="U125" i="23" s="1"/>
  <c r="C125" i="23"/>
  <c r="D125" i="23" s="1"/>
  <c r="E125" i="23" s="1"/>
  <c r="F125" i="23" s="1"/>
  <c r="R124" i="23"/>
  <c r="S124" i="23" s="1"/>
  <c r="T124" i="23" s="1"/>
  <c r="U124" i="23" s="1"/>
  <c r="C124" i="23"/>
  <c r="D124" i="23" s="1"/>
  <c r="E124" i="23" s="1"/>
  <c r="F124" i="23" s="1"/>
  <c r="R123" i="23"/>
  <c r="S123" i="23" s="1"/>
  <c r="T123" i="23" s="1"/>
  <c r="U123" i="23" s="1"/>
  <c r="C123" i="23"/>
  <c r="D123" i="23" s="1"/>
  <c r="E123" i="23" s="1"/>
  <c r="F123" i="23" s="1"/>
  <c r="R122" i="23"/>
  <c r="S122" i="23" s="1"/>
  <c r="T122" i="23" s="1"/>
  <c r="U122" i="23" s="1"/>
  <c r="C122" i="23"/>
  <c r="D122" i="23" s="1"/>
  <c r="E122" i="23" s="1"/>
  <c r="F122" i="23" s="1"/>
  <c r="R121" i="23"/>
  <c r="S121" i="23" s="1"/>
  <c r="T121" i="23" s="1"/>
  <c r="U121" i="23" s="1"/>
  <c r="C121" i="23"/>
  <c r="D121" i="23" s="1"/>
  <c r="E121" i="23" s="1"/>
  <c r="F121" i="23" s="1"/>
  <c r="R120" i="23"/>
  <c r="S120" i="23" s="1"/>
  <c r="T120" i="23" s="1"/>
  <c r="U120" i="23" s="1"/>
  <c r="C120" i="23"/>
  <c r="D120" i="23" s="1"/>
  <c r="E120" i="23" s="1"/>
  <c r="F120" i="23" s="1"/>
  <c r="R119" i="23"/>
  <c r="S119" i="23" s="1"/>
  <c r="T119" i="23" s="1"/>
  <c r="U119" i="23" s="1"/>
  <c r="C119" i="23"/>
  <c r="D119" i="23" s="1"/>
  <c r="E119" i="23" s="1"/>
  <c r="F119" i="23" s="1"/>
  <c r="R118" i="23"/>
  <c r="S118" i="23" s="1"/>
  <c r="T118" i="23" s="1"/>
  <c r="U118" i="23" s="1"/>
  <c r="C118" i="23"/>
  <c r="R117" i="23"/>
  <c r="S117" i="23" s="1"/>
  <c r="T117" i="23" s="1"/>
  <c r="U117" i="23" s="1"/>
  <c r="C117" i="23"/>
  <c r="D117" i="23" s="1"/>
  <c r="E117" i="23" s="1"/>
  <c r="F117" i="23" s="1"/>
  <c r="R116" i="23"/>
  <c r="S116" i="23" s="1"/>
  <c r="T116" i="23" s="1"/>
  <c r="U116" i="23" s="1"/>
  <c r="C116" i="23"/>
  <c r="D116" i="23" s="1"/>
  <c r="E116" i="23" s="1"/>
  <c r="F116" i="23" s="1"/>
  <c r="R115" i="23"/>
  <c r="S115" i="23" s="1"/>
  <c r="T115" i="23" s="1"/>
  <c r="U115" i="23" s="1"/>
  <c r="C115" i="23"/>
  <c r="D115" i="23" s="1"/>
  <c r="E115" i="23" s="1"/>
  <c r="F115" i="23" s="1"/>
  <c r="R114" i="23"/>
  <c r="S114" i="23" s="1"/>
  <c r="T114" i="23" s="1"/>
  <c r="U114" i="23" s="1"/>
  <c r="C114" i="23"/>
  <c r="D114" i="23" s="1"/>
  <c r="E114" i="23" s="1"/>
  <c r="F114" i="23" s="1"/>
  <c r="R113" i="23"/>
  <c r="S113" i="23" s="1"/>
  <c r="T113" i="23" s="1"/>
  <c r="U113" i="23" s="1"/>
  <c r="C113" i="23"/>
  <c r="R112" i="23"/>
  <c r="S112" i="23" s="1"/>
  <c r="T112" i="23" s="1"/>
  <c r="U112" i="23" s="1"/>
  <c r="C112" i="23"/>
  <c r="R111" i="23"/>
  <c r="S111" i="23" s="1"/>
  <c r="T111" i="23" s="1"/>
  <c r="U111" i="23" s="1"/>
  <c r="C111" i="23"/>
  <c r="D111" i="23" s="1"/>
  <c r="E111" i="23" s="1"/>
  <c r="F111" i="23" s="1"/>
  <c r="R110" i="23"/>
  <c r="S110" i="23" s="1"/>
  <c r="T110" i="23" s="1"/>
  <c r="U110" i="23" s="1"/>
  <c r="C110" i="23"/>
  <c r="D110" i="23" s="1"/>
  <c r="E110" i="23" s="1"/>
  <c r="F110" i="23" s="1"/>
  <c r="R109" i="23"/>
  <c r="S109" i="23" s="1"/>
  <c r="T109" i="23" s="1"/>
  <c r="U109" i="23" s="1"/>
  <c r="C109" i="23"/>
  <c r="D109" i="23" s="1"/>
  <c r="E109" i="23" s="1"/>
  <c r="F109" i="23" s="1"/>
  <c r="R108" i="23"/>
  <c r="S108" i="23" s="1"/>
  <c r="T108" i="23" s="1"/>
  <c r="U108" i="23" s="1"/>
  <c r="C108" i="23"/>
  <c r="R107" i="23"/>
  <c r="S107" i="23" s="1"/>
  <c r="T107" i="23" s="1"/>
  <c r="U107" i="23" s="1"/>
  <c r="C107" i="23"/>
  <c r="D107" i="23" s="1"/>
  <c r="E107" i="23" s="1"/>
  <c r="F107" i="23" s="1"/>
  <c r="R106" i="23"/>
  <c r="S106" i="23" s="1"/>
  <c r="T106" i="23" s="1"/>
  <c r="U106" i="23" s="1"/>
  <c r="C106" i="23"/>
  <c r="D106" i="23" s="1"/>
  <c r="E106" i="23" s="1"/>
  <c r="F106" i="23" s="1"/>
  <c r="R105" i="23"/>
  <c r="S105" i="23" s="1"/>
  <c r="T105" i="23" s="1"/>
  <c r="U105" i="23" s="1"/>
  <c r="C105" i="23"/>
  <c r="D105" i="23" s="1"/>
  <c r="E105" i="23" s="1"/>
  <c r="F105" i="23" s="1"/>
  <c r="R104" i="23"/>
  <c r="S104" i="23" s="1"/>
  <c r="T104" i="23" s="1"/>
  <c r="U104" i="23" s="1"/>
  <c r="C104" i="23"/>
  <c r="R103" i="23"/>
  <c r="S103" i="23" s="1"/>
  <c r="T103" i="23" s="1"/>
  <c r="U103" i="23" s="1"/>
  <c r="C103" i="23"/>
  <c r="D103" i="23" s="1"/>
  <c r="E103" i="23" s="1"/>
  <c r="F103" i="23" s="1"/>
  <c r="R102" i="23"/>
  <c r="S102" i="23" s="1"/>
  <c r="T102" i="23" s="1"/>
  <c r="U102" i="23" s="1"/>
  <c r="C102" i="23"/>
  <c r="D102" i="23" s="1"/>
  <c r="E102" i="23" s="1"/>
  <c r="F102" i="23" s="1"/>
  <c r="R101" i="23"/>
  <c r="S101" i="23" s="1"/>
  <c r="T101" i="23" s="1"/>
  <c r="U101" i="23" s="1"/>
  <c r="C101" i="23"/>
  <c r="D101" i="23" s="1"/>
  <c r="E101" i="23" s="1"/>
  <c r="F101" i="23" s="1"/>
  <c r="R100" i="23"/>
  <c r="S100" i="23" s="1"/>
  <c r="T100" i="23" s="1"/>
  <c r="U100" i="23" s="1"/>
  <c r="C100" i="23"/>
  <c r="R99" i="23"/>
  <c r="S99" i="23" s="1"/>
  <c r="T99" i="23" s="1"/>
  <c r="U99" i="23" s="1"/>
  <c r="C99" i="23"/>
  <c r="R98" i="23"/>
  <c r="S98" i="23" s="1"/>
  <c r="T98" i="23" s="1"/>
  <c r="U98" i="23" s="1"/>
  <c r="C98" i="23"/>
  <c r="D98" i="23" s="1"/>
  <c r="E98" i="23" s="1"/>
  <c r="F98" i="23" s="1"/>
  <c r="R97" i="23"/>
  <c r="S97" i="23" s="1"/>
  <c r="T97" i="23" s="1"/>
  <c r="U97" i="23" s="1"/>
  <c r="C97" i="23"/>
  <c r="D97" i="23" s="1"/>
  <c r="E97" i="23" s="1"/>
  <c r="F97" i="23" s="1"/>
  <c r="R96" i="23"/>
  <c r="S96" i="23" s="1"/>
  <c r="T96" i="23" s="1"/>
  <c r="U96" i="23" s="1"/>
  <c r="C96" i="23"/>
  <c r="D96" i="23" s="1"/>
  <c r="E96" i="23" s="1"/>
  <c r="F96" i="23" s="1"/>
  <c r="R95" i="23"/>
  <c r="S95" i="23" s="1"/>
  <c r="T95" i="23" s="1"/>
  <c r="U95" i="23" s="1"/>
  <c r="C95" i="23"/>
  <c r="D95" i="23" s="1"/>
  <c r="E95" i="23" s="1"/>
  <c r="F95" i="23" s="1"/>
  <c r="R94" i="23"/>
  <c r="S94" i="23" s="1"/>
  <c r="T94" i="23" s="1"/>
  <c r="U94" i="23" s="1"/>
  <c r="C94" i="23"/>
  <c r="D94" i="23" s="1"/>
  <c r="E94" i="23" s="1"/>
  <c r="F94" i="23" s="1"/>
  <c r="R93" i="23"/>
  <c r="S93" i="23" s="1"/>
  <c r="T93" i="23" s="1"/>
  <c r="U93" i="23" s="1"/>
  <c r="C93" i="23"/>
  <c r="D93" i="23" s="1"/>
  <c r="E93" i="23" s="1"/>
  <c r="F93" i="23" s="1"/>
  <c r="R92" i="23"/>
  <c r="S92" i="23" s="1"/>
  <c r="T92" i="23" s="1"/>
  <c r="U92" i="23" s="1"/>
  <c r="C92" i="23"/>
  <c r="R91" i="23"/>
  <c r="S91" i="23" s="1"/>
  <c r="T91" i="23" s="1"/>
  <c r="U91" i="23" s="1"/>
  <c r="C91" i="23"/>
  <c r="D91" i="23" s="1"/>
  <c r="E91" i="23" s="1"/>
  <c r="F91" i="23" s="1"/>
  <c r="R90" i="23"/>
  <c r="S90" i="23" s="1"/>
  <c r="T90" i="23" s="1"/>
  <c r="U90" i="23" s="1"/>
  <c r="C90" i="23"/>
  <c r="R89" i="23"/>
  <c r="S89" i="23" s="1"/>
  <c r="T89" i="23" s="1"/>
  <c r="U89" i="23" s="1"/>
  <c r="C89" i="23"/>
  <c r="D89" i="23" s="1"/>
  <c r="E89" i="23" s="1"/>
  <c r="F89" i="23" s="1"/>
  <c r="R88" i="23"/>
  <c r="S88" i="23" s="1"/>
  <c r="T88" i="23" s="1"/>
  <c r="U88" i="23" s="1"/>
  <c r="C88" i="23"/>
  <c r="R87" i="23"/>
  <c r="S87" i="23" s="1"/>
  <c r="T87" i="23" s="1"/>
  <c r="U87" i="23" s="1"/>
  <c r="C87" i="23"/>
  <c r="D87" i="23" s="1"/>
  <c r="E87" i="23" s="1"/>
  <c r="F87" i="23" s="1"/>
  <c r="R86" i="23"/>
  <c r="S86" i="23" s="1"/>
  <c r="T86" i="23" s="1"/>
  <c r="U86" i="23" s="1"/>
  <c r="C86" i="23"/>
  <c r="D86" i="23" s="1"/>
  <c r="E86" i="23" s="1"/>
  <c r="F86" i="23" s="1"/>
  <c r="R85" i="23"/>
  <c r="S85" i="23" s="1"/>
  <c r="T85" i="23" s="1"/>
  <c r="U85" i="23" s="1"/>
  <c r="C85" i="23"/>
  <c r="D85" i="23" s="1"/>
  <c r="E85" i="23" s="1"/>
  <c r="F85" i="23" s="1"/>
  <c r="S84" i="23"/>
  <c r="T84" i="23" s="1"/>
  <c r="U84" i="23" s="1"/>
  <c r="R84" i="23"/>
  <c r="C84" i="23"/>
  <c r="R83" i="23"/>
  <c r="S83" i="23" s="1"/>
  <c r="T83" i="23" s="1"/>
  <c r="U83" i="23" s="1"/>
  <c r="D83" i="23"/>
  <c r="E83" i="23" s="1"/>
  <c r="F83" i="23" s="1"/>
  <c r="C83" i="23"/>
  <c r="R82" i="23"/>
  <c r="S82" i="23" s="1"/>
  <c r="T82" i="23" s="1"/>
  <c r="U82" i="23" s="1"/>
  <c r="C82" i="23"/>
  <c r="R81" i="23"/>
  <c r="S81" i="23" s="1"/>
  <c r="T81" i="23" s="1"/>
  <c r="U81" i="23" s="1"/>
  <c r="C81" i="23"/>
  <c r="D81" i="23" s="1"/>
  <c r="E81" i="23" s="1"/>
  <c r="F81" i="23" s="1"/>
  <c r="R80" i="23"/>
  <c r="S80" i="23" s="1"/>
  <c r="T80" i="23" s="1"/>
  <c r="U80" i="23" s="1"/>
  <c r="C80" i="23"/>
  <c r="R79" i="23"/>
  <c r="S79" i="23" s="1"/>
  <c r="T79" i="23" s="1"/>
  <c r="U79" i="23" s="1"/>
  <c r="C79" i="23"/>
  <c r="R78" i="23"/>
  <c r="S78" i="23" s="1"/>
  <c r="T78" i="23" s="1"/>
  <c r="U78" i="23" s="1"/>
  <c r="C78" i="23"/>
  <c r="D78" i="23" s="1"/>
  <c r="E78" i="23" s="1"/>
  <c r="F78" i="23" s="1"/>
  <c r="R77" i="23"/>
  <c r="S77" i="23" s="1"/>
  <c r="T77" i="23" s="1"/>
  <c r="U77" i="23" s="1"/>
  <c r="C77" i="23"/>
  <c r="R76" i="23"/>
  <c r="S76" i="23" s="1"/>
  <c r="T76" i="23" s="1"/>
  <c r="U76" i="23" s="1"/>
  <c r="C76" i="23"/>
  <c r="R75" i="23"/>
  <c r="S75" i="23" s="1"/>
  <c r="T75" i="23" s="1"/>
  <c r="U75" i="23" s="1"/>
  <c r="C75" i="23"/>
  <c r="D75" i="23" s="1"/>
  <c r="E75" i="23" s="1"/>
  <c r="F75" i="23" s="1"/>
  <c r="R74" i="23"/>
  <c r="S74" i="23" s="1"/>
  <c r="T74" i="23" s="1"/>
  <c r="U74" i="23" s="1"/>
  <c r="C74" i="23"/>
  <c r="D74" i="23" s="1"/>
  <c r="E74" i="23" s="1"/>
  <c r="F74" i="23" s="1"/>
  <c r="R73" i="23"/>
  <c r="S73" i="23" s="1"/>
  <c r="T73" i="23" s="1"/>
  <c r="U73" i="23" s="1"/>
  <c r="C73" i="23"/>
  <c r="D73" i="23" s="1"/>
  <c r="E73" i="23" s="1"/>
  <c r="F73" i="23" s="1"/>
  <c r="R72" i="23"/>
  <c r="S72" i="23" s="1"/>
  <c r="T72" i="23" s="1"/>
  <c r="U72" i="23" s="1"/>
  <c r="C72" i="23"/>
  <c r="R71" i="23"/>
  <c r="S71" i="23" s="1"/>
  <c r="T71" i="23" s="1"/>
  <c r="U71" i="23" s="1"/>
  <c r="C71" i="23"/>
  <c r="D71" i="23" s="1"/>
  <c r="E71" i="23" s="1"/>
  <c r="F71" i="23" s="1"/>
  <c r="R70" i="23"/>
  <c r="S70" i="23" s="1"/>
  <c r="T70" i="23" s="1"/>
  <c r="U70" i="23" s="1"/>
  <c r="C70" i="23"/>
  <c r="D70" i="23" s="1"/>
  <c r="E70" i="23" s="1"/>
  <c r="F70" i="23" s="1"/>
  <c r="R69" i="23"/>
  <c r="S69" i="23" s="1"/>
  <c r="T69" i="23" s="1"/>
  <c r="U69" i="23" s="1"/>
  <c r="C69" i="23"/>
  <c r="D69" i="23" s="1"/>
  <c r="E69" i="23" s="1"/>
  <c r="F69" i="23" s="1"/>
  <c r="R68" i="23"/>
  <c r="S68" i="23" s="1"/>
  <c r="T68" i="23" s="1"/>
  <c r="U68" i="23" s="1"/>
  <c r="C68" i="23"/>
  <c r="R67" i="23"/>
  <c r="S67" i="23" s="1"/>
  <c r="T67" i="23" s="1"/>
  <c r="U67" i="23" s="1"/>
  <c r="C67" i="23"/>
  <c r="D67" i="23" s="1"/>
  <c r="E67" i="23" s="1"/>
  <c r="F67" i="23" s="1"/>
  <c r="R66" i="23"/>
  <c r="S66" i="23" s="1"/>
  <c r="T66" i="23" s="1"/>
  <c r="U66" i="23" s="1"/>
  <c r="C66" i="23"/>
  <c r="D66" i="23" s="1"/>
  <c r="E66" i="23" s="1"/>
  <c r="F66" i="23" s="1"/>
  <c r="R65" i="23"/>
  <c r="S65" i="23" s="1"/>
  <c r="T65" i="23" s="1"/>
  <c r="U65" i="23" s="1"/>
  <c r="C65" i="23"/>
  <c r="D65" i="23" s="1"/>
  <c r="E65" i="23" s="1"/>
  <c r="F65" i="23" s="1"/>
  <c r="R64" i="23"/>
  <c r="S64" i="23" s="1"/>
  <c r="T64" i="23" s="1"/>
  <c r="U64" i="23" s="1"/>
  <c r="C64" i="23"/>
  <c r="R63" i="23"/>
  <c r="S63" i="23" s="1"/>
  <c r="T63" i="23" s="1"/>
  <c r="U63" i="23" s="1"/>
  <c r="C63" i="23"/>
  <c r="D63" i="23" s="1"/>
  <c r="E63" i="23" s="1"/>
  <c r="F63" i="23" s="1"/>
  <c r="R62" i="23"/>
  <c r="S62" i="23" s="1"/>
  <c r="T62" i="23" s="1"/>
  <c r="U62" i="23" s="1"/>
  <c r="C62" i="23"/>
  <c r="D62" i="23" s="1"/>
  <c r="E62" i="23" s="1"/>
  <c r="F62" i="23" s="1"/>
  <c r="R61" i="23"/>
  <c r="S61" i="23" s="1"/>
  <c r="T61" i="23" s="1"/>
  <c r="U61" i="23" s="1"/>
  <c r="C61" i="23"/>
  <c r="D61" i="23" s="1"/>
  <c r="E61" i="23" s="1"/>
  <c r="F61" i="23" s="1"/>
  <c r="R60" i="23"/>
  <c r="S60" i="23" s="1"/>
  <c r="T60" i="23" s="1"/>
  <c r="U60" i="23" s="1"/>
  <c r="C60" i="23"/>
  <c r="R59" i="23"/>
  <c r="S59" i="23" s="1"/>
  <c r="T59" i="23" s="1"/>
  <c r="U59" i="23" s="1"/>
  <c r="C59" i="23"/>
  <c r="D59" i="23" s="1"/>
  <c r="E59" i="23" s="1"/>
  <c r="F59" i="23" s="1"/>
  <c r="R58" i="23"/>
  <c r="S58" i="23" s="1"/>
  <c r="T58" i="23" s="1"/>
  <c r="U58" i="23" s="1"/>
  <c r="C58" i="23"/>
  <c r="D58" i="23" s="1"/>
  <c r="E58" i="23" s="1"/>
  <c r="F58" i="23" s="1"/>
  <c r="R57" i="23"/>
  <c r="S57" i="23" s="1"/>
  <c r="T57" i="23" s="1"/>
  <c r="U57" i="23" s="1"/>
  <c r="C57" i="23"/>
  <c r="D57" i="23" s="1"/>
  <c r="E57" i="23" s="1"/>
  <c r="F57" i="23" s="1"/>
  <c r="R56" i="23"/>
  <c r="S56" i="23" s="1"/>
  <c r="T56" i="23" s="1"/>
  <c r="U56" i="23" s="1"/>
  <c r="C56" i="23"/>
  <c r="R55" i="23"/>
  <c r="S55" i="23" s="1"/>
  <c r="T55" i="23" s="1"/>
  <c r="U55" i="23" s="1"/>
  <c r="C55" i="23"/>
  <c r="D55" i="23" s="1"/>
  <c r="E55" i="23" s="1"/>
  <c r="F55" i="23" s="1"/>
  <c r="R54" i="23"/>
  <c r="S54" i="23" s="1"/>
  <c r="T54" i="23" s="1"/>
  <c r="U54" i="23" s="1"/>
  <c r="C54" i="23"/>
  <c r="D54" i="23" s="1"/>
  <c r="E54" i="23" s="1"/>
  <c r="F54" i="23" s="1"/>
  <c r="R53" i="23"/>
  <c r="S53" i="23" s="1"/>
  <c r="T53" i="23" s="1"/>
  <c r="U53" i="23" s="1"/>
  <c r="C53" i="23"/>
  <c r="D53" i="23" s="1"/>
  <c r="E53" i="23" s="1"/>
  <c r="F53" i="23" s="1"/>
  <c r="R52" i="23"/>
  <c r="S52" i="23" s="1"/>
  <c r="T52" i="23" s="1"/>
  <c r="U52" i="23" s="1"/>
  <c r="C52" i="23"/>
  <c r="R51" i="23"/>
  <c r="S51" i="23" s="1"/>
  <c r="T51" i="23" s="1"/>
  <c r="U51" i="23" s="1"/>
  <c r="C51" i="23"/>
  <c r="D51" i="23" s="1"/>
  <c r="E51" i="23" s="1"/>
  <c r="F51" i="23" s="1"/>
  <c r="R50" i="23"/>
  <c r="S50" i="23" s="1"/>
  <c r="T50" i="23" s="1"/>
  <c r="U50" i="23" s="1"/>
  <c r="C50" i="23"/>
  <c r="D50" i="23" s="1"/>
  <c r="E50" i="23" s="1"/>
  <c r="F50" i="23" s="1"/>
  <c r="R49" i="23"/>
  <c r="S49" i="23" s="1"/>
  <c r="T49" i="23" s="1"/>
  <c r="U49" i="23" s="1"/>
  <c r="C49" i="23"/>
  <c r="D49" i="23" s="1"/>
  <c r="E49" i="23" s="1"/>
  <c r="F49" i="23" s="1"/>
  <c r="R48" i="23"/>
  <c r="S48" i="23" s="1"/>
  <c r="T48" i="23" s="1"/>
  <c r="U48" i="23" s="1"/>
  <c r="C48" i="23"/>
  <c r="R47" i="23"/>
  <c r="S47" i="23" s="1"/>
  <c r="T47" i="23" s="1"/>
  <c r="U47" i="23" s="1"/>
  <c r="C47" i="23"/>
  <c r="D47" i="23" s="1"/>
  <c r="E47" i="23" s="1"/>
  <c r="F47" i="23" s="1"/>
  <c r="R46" i="23"/>
  <c r="S46" i="23" s="1"/>
  <c r="T46" i="23" s="1"/>
  <c r="U46" i="23" s="1"/>
  <c r="C46" i="23"/>
  <c r="D46" i="23" s="1"/>
  <c r="E46" i="23" s="1"/>
  <c r="F46" i="23" s="1"/>
  <c r="R45" i="23"/>
  <c r="S45" i="23" s="1"/>
  <c r="T45" i="23" s="1"/>
  <c r="U45" i="23" s="1"/>
  <c r="C45" i="23"/>
  <c r="D45" i="23" s="1"/>
  <c r="E45" i="23" s="1"/>
  <c r="F45" i="23" s="1"/>
  <c r="R44" i="23"/>
  <c r="S44" i="23" s="1"/>
  <c r="T44" i="23" s="1"/>
  <c r="U44" i="23" s="1"/>
  <c r="C44" i="23"/>
  <c r="R43" i="23"/>
  <c r="S43" i="23" s="1"/>
  <c r="T43" i="23" s="1"/>
  <c r="U43" i="23" s="1"/>
  <c r="C43" i="23"/>
  <c r="D43" i="23" s="1"/>
  <c r="E43" i="23" s="1"/>
  <c r="F43" i="23" s="1"/>
  <c r="R42" i="23"/>
  <c r="S42" i="23" s="1"/>
  <c r="T42" i="23" s="1"/>
  <c r="U42" i="23" s="1"/>
  <c r="C42" i="23"/>
  <c r="D42" i="23" s="1"/>
  <c r="E42" i="23" s="1"/>
  <c r="F42" i="23" s="1"/>
  <c r="R41" i="23"/>
  <c r="S41" i="23" s="1"/>
  <c r="T41" i="23" s="1"/>
  <c r="U41" i="23" s="1"/>
  <c r="C41" i="23"/>
  <c r="D41" i="23" s="1"/>
  <c r="E41" i="23" s="1"/>
  <c r="F41" i="23" s="1"/>
  <c r="R40" i="23"/>
  <c r="S40" i="23" s="1"/>
  <c r="T40" i="23" s="1"/>
  <c r="U40" i="23" s="1"/>
  <c r="C40" i="23"/>
  <c r="R39" i="23"/>
  <c r="S39" i="23" s="1"/>
  <c r="T39" i="23" s="1"/>
  <c r="U39" i="23" s="1"/>
  <c r="C39" i="23"/>
  <c r="R38" i="23"/>
  <c r="S38" i="23" s="1"/>
  <c r="T38" i="23" s="1"/>
  <c r="U38" i="23" s="1"/>
  <c r="C38" i="23"/>
  <c r="D38" i="23" s="1"/>
  <c r="E38" i="23" s="1"/>
  <c r="F38" i="23" s="1"/>
  <c r="R37" i="23"/>
  <c r="S37" i="23" s="1"/>
  <c r="T37" i="23" s="1"/>
  <c r="U37" i="23" s="1"/>
  <c r="C37" i="23"/>
  <c r="D37" i="23" s="1"/>
  <c r="E37" i="23" s="1"/>
  <c r="F37" i="23" s="1"/>
  <c r="R36" i="23"/>
  <c r="S36" i="23" s="1"/>
  <c r="T36" i="23" s="1"/>
  <c r="U36" i="23" s="1"/>
  <c r="C36" i="23"/>
  <c r="D36" i="23" s="1"/>
  <c r="E36" i="23" s="1"/>
  <c r="F36" i="23" s="1"/>
  <c r="R35" i="23"/>
  <c r="S35" i="23" s="1"/>
  <c r="T35" i="23" s="1"/>
  <c r="U35" i="23" s="1"/>
  <c r="C35" i="23"/>
  <c r="R34" i="23"/>
  <c r="S34" i="23" s="1"/>
  <c r="T34" i="23" s="1"/>
  <c r="U34" i="23" s="1"/>
  <c r="D34" i="23"/>
  <c r="E34" i="23" s="1"/>
  <c r="F34" i="23" s="1"/>
  <c r="C34" i="23"/>
  <c r="R33" i="23"/>
  <c r="S33" i="23" s="1"/>
  <c r="T33" i="23" s="1"/>
  <c r="U33" i="23" s="1"/>
  <c r="C33" i="23"/>
  <c r="D33" i="23" s="1"/>
  <c r="E33" i="23" s="1"/>
  <c r="F33" i="23" s="1"/>
  <c r="R32" i="23"/>
  <c r="S32" i="23" s="1"/>
  <c r="T32" i="23" s="1"/>
  <c r="U32" i="23" s="1"/>
  <c r="C32" i="23"/>
  <c r="R31" i="23"/>
  <c r="S31" i="23" s="1"/>
  <c r="T31" i="23" s="1"/>
  <c r="U31" i="23" s="1"/>
  <c r="C31" i="23"/>
  <c r="R30" i="23"/>
  <c r="S30" i="23" s="1"/>
  <c r="T30" i="23" s="1"/>
  <c r="U30" i="23" s="1"/>
  <c r="C30" i="23"/>
  <c r="D30" i="23" s="1"/>
  <c r="E30" i="23" s="1"/>
  <c r="F30" i="23" s="1"/>
  <c r="R29" i="23"/>
  <c r="S29" i="23" s="1"/>
  <c r="T29" i="23" s="1"/>
  <c r="U29" i="23" s="1"/>
  <c r="C29" i="23"/>
  <c r="D29" i="23" s="1"/>
  <c r="E29" i="23" s="1"/>
  <c r="F29" i="23" s="1"/>
  <c r="R28" i="23"/>
  <c r="S28" i="23" s="1"/>
  <c r="T28" i="23" s="1"/>
  <c r="U28" i="23" s="1"/>
  <c r="C28" i="23"/>
  <c r="R27" i="23"/>
  <c r="S27" i="23" s="1"/>
  <c r="T27" i="23" s="1"/>
  <c r="U27" i="23" s="1"/>
  <c r="C27" i="23"/>
  <c r="R26" i="23"/>
  <c r="S26" i="23" s="1"/>
  <c r="T26" i="23" s="1"/>
  <c r="U26" i="23" s="1"/>
  <c r="C26" i="23"/>
  <c r="D26" i="23" s="1"/>
  <c r="E26" i="23" s="1"/>
  <c r="F26" i="23" s="1"/>
  <c r="R25" i="23"/>
  <c r="S25" i="23" s="1"/>
  <c r="T25" i="23" s="1"/>
  <c r="U25" i="23" s="1"/>
  <c r="C25" i="23"/>
  <c r="D25" i="23" s="1"/>
  <c r="E25" i="23" s="1"/>
  <c r="F25" i="23" s="1"/>
  <c r="R24" i="23"/>
  <c r="S24" i="23" s="1"/>
  <c r="T24" i="23" s="1"/>
  <c r="U24" i="23" s="1"/>
  <c r="C24" i="23"/>
  <c r="R23" i="23"/>
  <c r="S23" i="23" s="1"/>
  <c r="T23" i="23" s="1"/>
  <c r="U23" i="23" s="1"/>
  <c r="C23" i="23"/>
  <c r="R22" i="23"/>
  <c r="S22" i="23" s="1"/>
  <c r="T22" i="23" s="1"/>
  <c r="U22" i="23" s="1"/>
  <c r="C22" i="23"/>
  <c r="D22" i="23" s="1"/>
  <c r="E22" i="23" s="1"/>
  <c r="F22" i="23" s="1"/>
  <c r="R21" i="23"/>
  <c r="S21" i="23" s="1"/>
  <c r="T21" i="23" s="1"/>
  <c r="U21" i="23" s="1"/>
  <c r="C21" i="23"/>
  <c r="R20" i="23"/>
  <c r="S20" i="23" s="1"/>
  <c r="T20" i="23" s="1"/>
  <c r="U20" i="23" s="1"/>
  <c r="C20" i="23"/>
  <c r="R19" i="23"/>
  <c r="S19" i="23" s="1"/>
  <c r="T19" i="23" s="1"/>
  <c r="U19" i="23" s="1"/>
  <c r="C19" i="23"/>
  <c r="D19" i="23" s="1"/>
  <c r="E19" i="23" s="1"/>
  <c r="F19" i="23" s="1"/>
  <c r="R18" i="23"/>
  <c r="S18" i="23" s="1"/>
  <c r="T18" i="23" s="1"/>
  <c r="U18" i="23" s="1"/>
  <c r="C18" i="23"/>
  <c r="R17" i="23"/>
  <c r="S17" i="23" s="1"/>
  <c r="T17" i="23" s="1"/>
  <c r="U17" i="23" s="1"/>
  <c r="C17" i="23"/>
  <c r="D17" i="23" s="1"/>
  <c r="E17" i="23" s="1"/>
  <c r="F17" i="23" s="1"/>
  <c r="R16" i="23"/>
  <c r="S16" i="23" s="1"/>
  <c r="T16" i="23" s="1"/>
  <c r="U16" i="23" s="1"/>
  <c r="C16" i="23"/>
  <c r="R15" i="23"/>
  <c r="S15" i="23" s="1"/>
  <c r="T15" i="23" s="1"/>
  <c r="U15" i="23" s="1"/>
  <c r="C15" i="23"/>
  <c r="D15" i="23" s="1"/>
  <c r="E15" i="23" s="1"/>
  <c r="F15" i="23" s="1"/>
  <c r="R14" i="23"/>
  <c r="S14" i="23" s="1"/>
  <c r="T14" i="23" s="1"/>
  <c r="U14" i="23" s="1"/>
  <c r="C14" i="23"/>
  <c r="D14" i="23" s="1"/>
  <c r="E14" i="23" s="1"/>
  <c r="F14" i="23" s="1"/>
  <c r="R13" i="23"/>
  <c r="S13" i="23" s="1"/>
  <c r="T13" i="23" s="1"/>
  <c r="U13" i="23" s="1"/>
  <c r="C13" i="23"/>
  <c r="R12" i="23"/>
  <c r="S12" i="23" s="1"/>
  <c r="T12" i="23" s="1"/>
  <c r="U12" i="23" s="1"/>
  <c r="C12" i="23"/>
  <c r="R11" i="23"/>
  <c r="S11" i="23" s="1"/>
  <c r="T11" i="23" s="1"/>
  <c r="U11" i="23" s="1"/>
  <c r="C11" i="23"/>
  <c r="R10" i="23"/>
  <c r="S10" i="23" s="1"/>
  <c r="T10" i="23" s="1"/>
  <c r="U10" i="23" s="1"/>
  <c r="C10" i="23"/>
  <c r="D10" i="23" s="1"/>
  <c r="E10" i="23" s="1"/>
  <c r="F10" i="23" s="1"/>
  <c r="R9" i="23"/>
  <c r="S9" i="23" s="1"/>
  <c r="T9" i="23" s="1"/>
  <c r="U9" i="23" s="1"/>
  <c r="C9" i="23"/>
  <c r="D9" i="23" s="1"/>
  <c r="E9" i="23" s="1"/>
  <c r="F9" i="23" s="1"/>
  <c r="R8" i="23"/>
  <c r="S8" i="23" s="1"/>
  <c r="T8" i="23" s="1"/>
  <c r="U8" i="23" s="1"/>
  <c r="C8" i="23"/>
  <c r="D8" i="23" s="1"/>
  <c r="E8" i="23" s="1"/>
  <c r="F8" i="23" s="1"/>
  <c r="S7" i="23"/>
  <c r="T7" i="23" s="1"/>
  <c r="U7" i="23" s="1"/>
  <c r="R7" i="23"/>
  <c r="C7" i="23"/>
  <c r="R6" i="23"/>
  <c r="S6" i="23" s="1"/>
  <c r="T6" i="23" s="1"/>
  <c r="U6" i="23" s="1"/>
  <c r="C6" i="23"/>
  <c r="R5" i="23"/>
  <c r="S5" i="23" s="1"/>
  <c r="T5" i="23" s="1"/>
  <c r="U5" i="23" s="1"/>
  <c r="C5" i="23"/>
  <c r="D5" i="23" s="1"/>
  <c r="E5" i="23" s="1"/>
  <c r="F5" i="23" s="1"/>
  <c r="R4" i="23"/>
  <c r="S4" i="23" s="1"/>
  <c r="T4" i="23" s="1"/>
  <c r="U4" i="23" s="1"/>
  <c r="C4" i="23"/>
  <c r="D4" i="23" s="1"/>
  <c r="E4" i="23" s="1"/>
  <c r="F4" i="23" s="1"/>
  <c r="R3" i="23"/>
  <c r="S3" i="23" s="1"/>
  <c r="T3" i="23" s="1"/>
  <c r="U3" i="23" s="1"/>
  <c r="C3" i="23"/>
  <c r="R252" i="22"/>
  <c r="S252" i="22" s="1"/>
  <c r="T252" i="22" s="1"/>
  <c r="U252" i="22" s="1"/>
  <c r="C252" i="22"/>
  <c r="D252" i="22" s="1"/>
  <c r="E252" i="22" s="1"/>
  <c r="F252" i="22" s="1"/>
  <c r="R251" i="22"/>
  <c r="S251" i="22" s="1"/>
  <c r="T251" i="22" s="1"/>
  <c r="U251" i="22" s="1"/>
  <c r="C251" i="22"/>
  <c r="D251" i="22" s="1"/>
  <c r="E251" i="22" s="1"/>
  <c r="F251" i="22" s="1"/>
  <c r="R250" i="22"/>
  <c r="S250" i="22" s="1"/>
  <c r="T250" i="22" s="1"/>
  <c r="U250" i="22" s="1"/>
  <c r="C250" i="22"/>
  <c r="D250" i="22" s="1"/>
  <c r="E250" i="22" s="1"/>
  <c r="F250" i="22" s="1"/>
  <c r="R249" i="22"/>
  <c r="S249" i="22" s="1"/>
  <c r="T249" i="22" s="1"/>
  <c r="U249" i="22" s="1"/>
  <c r="C249" i="22"/>
  <c r="D249" i="22" s="1"/>
  <c r="E249" i="22" s="1"/>
  <c r="F249" i="22" s="1"/>
  <c r="R248" i="22"/>
  <c r="S248" i="22" s="1"/>
  <c r="T248" i="22" s="1"/>
  <c r="U248" i="22" s="1"/>
  <c r="C248" i="22"/>
  <c r="D248" i="22" s="1"/>
  <c r="E248" i="22" s="1"/>
  <c r="F248" i="22" s="1"/>
  <c r="R247" i="22"/>
  <c r="S247" i="22" s="1"/>
  <c r="T247" i="22" s="1"/>
  <c r="U247" i="22" s="1"/>
  <c r="C247" i="22"/>
  <c r="D247" i="22" s="1"/>
  <c r="E247" i="22" s="1"/>
  <c r="F247" i="22" s="1"/>
  <c r="R246" i="22"/>
  <c r="S246" i="22" s="1"/>
  <c r="T246" i="22" s="1"/>
  <c r="U246" i="22" s="1"/>
  <c r="C246" i="22"/>
  <c r="D246" i="22" s="1"/>
  <c r="E246" i="22" s="1"/>
  <c r="F246" i="22" s="1"/>
  <c r="R245" i="22"/>
  <c r="S245" i="22" s="1"/>
  <c r="T245" i="22" s="1"/>
  <c r="U245" i="22" s="1"/>
  <c r="C245" i="22"/>
  <c r="R244" i="22"/>
  <c r="S244" i="22" s="1"/>
  <c r="T244" i="22" s="1"/>
  <c r="U244" i="22" s="1"/>
  <c r="C244" i="22"/>
  <c r="R243" i="22"/>
  <c r="S243" i="22" s="1"/>
  <c r="T243" i="22" s="1"/>
  <c r="U243" i="22" s="1"/>
  <c r="C243" i="22"/>
  <c r="D243" i="22" s="1"/>
  <c r="E243" i="22" s="1"/>
  <c r="F243" i="22" s="1"/>
  <c r="R242" i="22"/>
  <c r="S242" i="22" s="1"/>
  <c r="T242" i="22" s="1"/>
  <c r="U242" i="22" s="1"/>
  <c r="C242" i="22"/>
  <c r="D242" i="22" s="1"/>
  <c r="E242" i="22" s="1"/>
  <c r="F242" i="22" s="1"/>
  <c r="R241" i="22"/>
  <c r="S241" i="22" s="1"/>
  <c r="T241" i="22" s="1"/>
  <c r="U241" i="22" s="1"/>
  <c r="C241" i="22"/>
  <c r="R240" i="22"/>
  <c r="S240" i="22" s="1"/>
  <c r="T240" i="22" s="1"/>
  <c r="U240" i="22" s="1"/>
  <c r="C240" i="22"/>
  <c r="R239" i="22"/>
  <c r="S239" i="22" s="1"/>
  <c r="T239" i="22" s="1"/>
  <c r="U239" i="22" s="1"/>
  <c r="C239" i="22"/>
  <c r="D239" i="22" s="1"/>
  <c r="E239" i="22" s="1"/>
  <c r="F239" i="22" s="1"/>
  <c r="R238" i="22"/>
  <c r="S238" i="22" s="1"/>
  <c r="T238" i="22" s="1"/>
  <c r="U238" i="22" s="1"/>
  <c r="C238" i="22"/>
  <c r="D238" i="22" s="1"/>
  <c r="E238" i="22" s="1"/>
  <c r="F238" i="22" s="1"/>
  <c r="R237" i="22"/>
  <c r="S237" i="22" s="1"/>
  <c r="T237" i="22" s="1"/>
  <c r="U237" i="22" s="1"/>
  <c r="C237" i="22"/>
  <c r="R236" i="22"/>
  <c r="S236" i="22" s="1"/>
  <c r="T236" i="22" s="1"/>
  <c r="U236" i="22" s="1"/>
  <c r="C236" i="22"/>
  <c r="R235" i="22"/>
  <c r="S235" i="22" s="1"/>
  <c r="T235" i="22" s="1"/>
  <c r="U235" i="22" s="1"/>
  <c r="C235" i="22"/>
  <c r="D235" i="22" s="1"/>
  <c r="E235" i="22" s="1"/>
  <c r="F235" i="22" s="1"/>
  <c r="R234" i="22"/>
  <c r="S234" i="22" s="1"/>
  <c r="T234" i="22" s="1"/>
  <c r="U234" i="22" s="1"/>
  <c r="C234" i="22"/>
  <c r="D234" i="22" s="1"/>
  <c r="E234" i="22" s="1"/>
  <c r="F234" i="22" s="1"/>
  <c r="R233" i="22"/>
  <c r="S233" i="22" s="1"/>
  <c r="T233" i="22" s="1"/>
  <c r="U233" i="22" s="1"/>
  <c r="C233" i="22"/>
  <c r="R232" i="22"/>
  <c r="S232" i="22" s="1"/>
  <c r="T232" i="22" s="1"/>
  <c r="U232" i="22" s="1"/>
  <c r="C232" i="22"/>
  <c r="R231" i="22"/>
  <c r="S231" i="22" s="1"/>
  <c r="T231" i="22" s="1"/>
  <c r="U231" i="22" s="1"/>
  <c r="C231" i="22"/>
  <c r="D231" i="22" s="1"/>
  <c r="E231" i="22" s="1"/>
  <c r="F231" i="22" s="1"/>
  <c r="R230" i="22"/>
  <c r="S230" i="22" s="1"/>
  <c r="T230" i="22" s="1"/>
  <c r="U230" i="22" s="1"/>
  <c r="C230" i="22"/>
  <c r="D230" i="22" s="1"/>
  <c r="E230" i="22" s="1"/>
  <c r="F230" i="22" s="1"/>
  <c r="R229" i="22"/>
  <c r="S229" i="22" s="1"/>
  <c r="T229" i="22" s="1"/>
  <c r="U229" i="22" s="1"/>
  <c r="C229" i="22"/>
  <c r="R228" i="22"/>
  <c r="S228" i="22" s="1"/>
  <c r="T228" i="22" s="1"/>
  <c r="U228" i="22" s="1"/>
  <c r="C228" i="22"/>
  <c r="R227" i="22"/>
  <c r="S227" i="22" s="1"/>
  <c r="T227" i="22" s="1"/>
  <c r="U227" i="22" s="1"/>
  <c r="C227" i="22"/>
  <c r="D227" i="22" s="1"/>
  <c r="E227" i="22" s="1"/>
  <c r="F227" i="22" s="1"/>
  <c r="R226" i="22"/>
  <c r="S226" i="22" s="1"/>
  <c r="T226" i="22" s="1"/>
  <c r="U226" i="22" s="1"/>
  <c r="C226" i="22"/>
  <c r="D226" i="22" s="1"/>
  <c r="E226" i="22" s="1"/>
  <c r="F226" i="22" s="1"/>
  <c r="R225" i="22"/>
  <c r="S225" i="22" s="1"/>
  <c r="T225" i="22" s="1"/>
  <c r="U225" i="22" s="1"/>
  <c r="C225" i="22"/>
  <c r="D225" i="22" s="1"/>
  <c r="E225" i="22" s="1"/>
  <c r="F225" i="22" s="1"/>
  <c r="R224" i="22"/>
  <c r="S224" i="22" s="1"/>
  <c r="T224" i="22" s="1"/>
  <c r="U224" i="22" s="1"/>
  <c r="C224" i="22"/>
  <c r="R223" i="22"/>
  <c r="S223" i="22" s="1"/>
  <c r="T223" i="22" s="1"/>
  <c r="U223" i="22" s="1"/>
  <c r="C223" i="22"/>
  <c r="D223" i="22" s="1"/>
  <c r="E223" i="22" s="1"/>
  <c r="F223" i="22" s="1"/>
  <c r="R222" i="22"/>
  <c r="S222" i="22" s="1"/>
  <c r="T222" i="22" s="1"/>
  <c r="U222" i="22" s="1"/>
  <c r="C222" i="22"/>
  <c r="D222" i="22" s="1"/>
  <c r="E222" i="22" s="1"/>
  <c r="F222" i="22" s="1"/>
  <c r="R221" i="22"/>
  <c r="S221" i="22" s="1"/>
  <c r="T221" i="22" s="1"/>
  <c r="U221" i="22" s="1"/>
  <c r="C221" i="22"/>
  <c r="R220" i="22"/>
  <c r="S220" i="22" s="1"/>
  <c r="T220" i="22" s="1"/>
  <c r="U220" i="22" s="1"/>
  <c r="C220" i="22"/>
  <c r="R219" i="22"/>
  <c r="S219" i="22" s="1"/>
  <c r="T219" i="22" s="1"/>
  <c r="U219" i="22" s="1"/>
  <c r="C219" i="22"/>
  <c r="D219" i="22" s="1"/>
  <c r="E219" i="22" s="1"/>
  <c r="F219" i="22" s="1"/>
  <c r="R218" i="22"/>
  <c r="S218" i="22" s="1"/>
  <c r="T218" i="22" s="1"/>
  <c r="U218" i="22" s="1"/>
  <c r="C218" i="22"/>
  <c r="D218" i="22" s="1"/>
  <c r="E218" i="22" s="1"/>
  <c r="F218" i="22" s="1"/>
  <c r="R217" i="22"/>
  <c r="S217" i="22" s="1"/>
  <c r="T217" i="22" s="1"/>
  <c r="U217" i="22" s="1"/>
  <c r="C217" i="22"/>
  <c r="D217" i="22" s="1"/>
  <c r="E217" i="22" s="1"/>
  <c r="F217" i="22" s="1"/>
  <c r="R216" i="22"/>
  <c r="S216" i="22" s="1"/>
  <c r="T216" i="22" s="1"/>
  <c r="U216" i="22" s="1"/>
  <c r="C216" i="22"/>
  <c r="R215" i="22"/>
  <c r="S215" i="22" s="1"/>
  <c r="T215" i="22" s="1"/>
  <c r="U215" i="22" s="1"/>
  <c r="C215" i="22"/>
  <c r="R214" i="22"/>
  <c r="S214" i="22" s="1"/>
  <c r="T214" i="22" s="1"/>
  <c r="U214" i="22" s="1"/>
  <c r="C214" i="22"/>
  <c r="D214" i="22" s="1"/>
  <c r="E214" i="22" s="1"/>
  <c r="F214" i="22" s="1"/>
  <c r="R213" i="22"/>
  <c r="S213" i="22" s="1"/>
  <c r="T213" i="22" s="1"/>
  <c r="U213" i="22" s="1"/>
  <c r="C213" i="22"/>
  <c r="D213" i="22" s="1"/>
  <c r="E213" i="22" s="1"/>
  <c r="F213" i="22" s="1"/>
  <c r="R212" i="22"/>
  <c r="S212" i="22" s="1"/>
  <c r="T212" i="22" s="1"/>
  <c r="U212" i="22" s="1"/>
  <c r="C212" i="22"/>
  <c r="D212" i="22" s="1"/>
  <c r="E212" i="22" s="1"/>
  <c r="F212" i="22" s="1"/>
  <c r="R211" i="22"/>
  <c r="S211" i="22" s="1"/>
  <c r="T211" i="22" s="1"/>
  <c r="U211" i="22" s="1"/>
  <c r="C211" i="22"/>
  <c r="R210" i="22"/>
  <c r="S210" i="22" s="1"/>
  <c r="T210" i="22" s="1"/>
  <c r="U210" i="22" s="1"/>
  <c r="C210" i="22"/>
  <c r="D210" i="22" s="1"/>
  <c r="E210" i="22" s="1"/>
  <c r="F210" i="22" s="1"/>
  <c r="R209" i="22"/>
  <c r="S209" i="22" s="1"/>
  <c r="T209" i="22" s="1"/>
  <c r="U209" i="22" s="1"/>
  <c r="C209" i="22"/>
  <c r="D209" i="22" s="1"/>
  <c r="E209" i="22" s="1"/>
  <c r="F209" i="22" s="1"/>
  <c r="R208" i="22"/>
  <c r="S208" i="22" s="1"/>
  <c r="T208" i="22" s="1"/>
  <c r="U208" i="22" s="1"/>
  <c r="C208" i="22"/>
  <c r="R207" i="22"/>
  <c r="S207" i="22" s="1"/>
  <c r="T207" i="22" s="1"/>
  <c r="U207" i="22" s="1"/>
  <c r="C207" i="22"/>
  <c r="R206" i="22"/>
  <c r="S206" i="22" s="1"/>
  <c r="T206" i="22" s="1"/>
  <c r="U206" i="22" s="1"/>
  <c r="C206" i="22"/>
  <c r="D206" i="22" s="1"/>
  <c r="E206" i="22" s="1"/>
  <c r="F206" i="22" s="1"/>
  <c r="R205" i="22"/>
  <c r="S205" i="22" s="1"/>
  <c r="T205" i="22" s="1"/>
  <c r="U205" i="22" s="1"/>
  <c r="C205" i="22"/>
  <c r="D205" i="22" s="1"/>
  <c r="E205" i="22" s="1"/>
  <c r="F205" i="22" s="1"/>
  <c r="R204" i="22"/>
  <c r="S204" i="22" s="1"/>
  <c r="T204" i="22" s="1"/>
  <c r="U204" i="22" s="1"/>
  <c r="C204" i="22"/>
  <c r="D204" i="22" s="1"/>
  <c r="E204" i="22" s="1"/>
  <c r="F204" i="22" s="1"/>
  <c r="R203" i="22"/>
  <c r="S203" i="22" s="1"/>
  <c r="T203" i="22" s="1"/>
  <c r="U203" i="22" s="1"/>
  <c r="C203" i="22"/>
  <c r="R202" i="22"/>
  <c r="S202" i="22" s="1"/>
  <c r="T202" i="22" s="1"/>
  <c r="U202" i="22" s="1"/>
  <c r="C202" i="22"/>
  <c r="R201" i="22"/>
  <c r="S201" i="22" s="1"/>
  <c r="T201" i="22" s="1"/>
  <c r="U201" i="22" s="1"/>
  <c r="C201" i="22"/>
  <c r="R200" i="22"/>
  <c r="S200" i="22" s="1"/>
  <c r="T200" i="22" s="1"/>
  <c r="U200" i="22" s="1"/>
  <c r="C200" i="22"/>
  <c r="R199" i="22"/>
  <c r="S199" i="22" s="1"/>
  <c r="T199" i="22" s="1"/>
  <c r="U199" i="22" s="1"/>
  <c r="C199" i="22"/>
  <c r="D199" i="22" s="1"/>
  <c r="E199" i="22" s="1"/>
  <c r="F199" i="22" s="1"/>
  <c r="R198" i="22"/>
  <c r="S198" i="22" s="1"/>
  <c r="T198" i="22" s="1"/>
  <c r="U198" i="22" s="1"/>
  <c r="C198" i="22"/>
  <c r="D198" i="22" s="1"/>
  <c r="E198" i="22" s="1"/>
  <c r="F198" i="22" s="1"/>
  <c r="R197" i="22"/>
  <c r="S197" i="22" s="1"/>
  <c r="T197" i="22" s="1"/>
  <c r="U197" i="22" s="1"/>
  <c r="C197" i="22"/>
  <c r="D197" i="22" s="1"/>
  <c r="E197" i="22" s="1"/>
  <c r="F197" i="22" s="1"/>
  <c r="R196" i="22"/>
  <c r="S196" i="22" s="1"/>
  <c r="T196" i="22" s="1"/>
  <c r="U196" i="22" s="1"/>
  <c r="C196" i="22"/>
  <c r="D196" i="22" s="1"/>
  <c r="E196" i="22" s="1"/>
  <c r="F196" i="22" s="1"/>
  <c r="R195" i="22"/>
  <c r="S195" i="22" s="1"/>
  <c r="T195" i="22" s="1"/>
  <c r="U195" i="22" s="1"/>
  <c r="C195" i="22"/>
  <c r="R194" i="22"/>
  <c r="S194" i="22" s="1"/>
  <c r="T194" i="22" s="1"/>
  <c r="U194" i="22" s="1"/>
  <c r="C194" i="22"/>
  <c r="R193" i="22"/>
  <c r="S193" i="22" s="1"/>
  <c r="T193" i="22" s="1"/>
  <c r="U193" i="22" s="1"/>
  <c r="C193" i="22"/>
  <c r="D193" i="22" s="1"/>
  <c r="E193" i="22" s="1"/>
  <c r="F193" i="22" s="1"/>
  <c r="R192" i="22"/>
  <c r="S192" i="22" s="1"/>
  <c r="T192" i="22" s="1"/>
  <c r="U192" i="22" s="1"/>
  <c r="C192" i="22"/>
  <c r="D192" i="22" s="1"/>
  <c r="E192" i="22" s="1"/>
  <c r="F192" i="22" s="1"/>
  <c r="R191" i="22"/>
  <c r="S191" i="22" s="1"/>
  <c r="T191" i="22" s="1"/>
  <c r="U191" i="22" s="1"/>
  <c r="C191" i="22"/>
  <c r="R190" i="22"/>
  <c r="S190" i="22" s="1"/>
  <c r="T190" i="22" s="1"/>
  <c r="U190" i="22" s="1"/>
  <c r="C190" i="22"/>
  <c r="D190" i="22" s="1"/>
  <c r="E190" i="22" s="1"/>
  <c r="F190" i="22" s="1"/>
  <c r="R189" i="22"/>
  <c r="S189" i="22" s="1"/>
  <c r="T189" i="22" s="1"/>
  <c r="U189" i="22" s="1"/>
  <c r="C189" i="22"/>
  <c r="D189" i="22" s="1"/>
  <c r="E189" i="22" s="1"/>
  <c r="F189" i="22" s="1"/>
  <c r="R188" i="22"/>
  <c r="S188" i="22" s="1"/>
  <c r="T188" i="22" s="1"/>
  <c r="U188" i="22" s="1"/>
  <c r="C188" i="22"/>
  <c r="D188" i="22" s="1"/>
  <c r="E188" i="22" s="1"/>
  <c r="F188" i="22" s="1"/>
  <c r="R187" i="22"/>
  <c r="S187" i="22" s="1"/>
  <c r="T187" i="22" s="1"/>
  <c r="U187" i="22" s="1"/>
  <c r="C187" i="22"/>
  <c r="R186" i="22"/>
  <c r="S186" i="22" s="1"/>
  <c r="T186" i="22" s="1"/>
  <c r="U186" i="22" s="1"/>
  <c r="C186" i="22"/>
  <c r="R185" i="22"/>
  <c r="S185" i="22" s="1"/>
  <c r="T185" i="22" s="1"/>
  <c r="U185" i="22" s="1"/>
  <c r="C185" i="22"/>
  <c r="D185" i="22" s="1"/>
  <c r="E185" i="22" s="1"/>
  <c r="F185" i="22" s="1"/>
  <c r="R184" i="22"/>
  <c r="S184" i="22" s="1"/>
  <c r="T184" i="22" s="1"/>
  <c r="U184" i="22" s="1"/>
  <c r="C184" i="22"/>
  <c r="R183" i="22"/>
  <c r="S183" i="22" s="1"/>
  <c r="T183" i="22" s="1"/>
  <c r="U183" i="22" s="1"/>
  <c r="C183" i="22"/>
  <c r="D183" i="22" s="1"/>
  <c r="E183" i="22" s="1"/>
  <c r="F183" i="22" s="1"/>
  <c r="R182" i="22"/>
  <c r="S182" i="22" s="1"/>
  <c r="T182" i="22" s="1"/>
  <c r="U182" i="22" s="1"/>
  <c r="C182" i="22"/>
  <c r="D182" i="22" s="1"/>
  <c r="E182" i="22" s="1"/>
  <c r="F182" i="22" s="1"/>
  <c r="R181" i="22"/>
  <c r="S181" i="22" s="1"/>
  <c r="T181" i="22" s="1"/>
  <c r="U181" i="22" s="1"/>
  <c r="C181" i="22"/>
  <c r="D181" i="22" s="1"/>
  <c r="E181" i="22" s="1"/>
  <c r="F181" i="22" s="1"/>
  <c r="R180" i="22"/>
  <c r="S180" i="22" s="1"/>
  <c r="T180" i="22" s="1"/>
  <c r="U180" i="22" s="1"/>
  <c r="C180" i="22"/>
  <c r="D180" i="22" s="1"/>
  <c r="E180" i="22" s="1"/>
  <c r="F180" i="22" s="1"/>
  <c r="R179" i="22"/>
  <c r="S179" i="22" s="1"/>
  <c r="T179" i="22" s="1"/>
  <c r="U179" i="22" s="1"/>
  <c r="C179" i="22"/>
  <c r="D179" i="22" s="1"/>
  <c r="E179" i="22" s="1"/>
  <c r="F179" i="22" s="1"/>
  <c r="R178" i="22"/>
  <c r="S178" i="22" s="1"/>
  <c r="T178" i="22" s="1"/>
  <c r="U178" i="22" s="1"/>
  <c r="C178" i="22"/>
  <c r="D178" i="22" s="1"/>
  <c r="E178" i="22" s="1"/>
  <c r="F178" i="22" s="1"/>
  <c r="R177" i="22"/>
  <c r="S177" i="22" s="1"/>
  <c r="T177" i="22" s="1"/>
  <c r="U177" i="22" s="1"/>
  <c r="C177" i="22"/>
  <c r="D177" i="22" s="1"/>
  <c r="E177" i="22" s="1"/>
  <c r="F177" i="22" s="1"/>
  <c r="R176" i="22"/>
  <c r="S176" i="22" s="1"/>
  <c r="T176" i="22" s="1"/>
  <c r="U176" i="22" s="1"/>
  <c r="C176" i="22"/>
  <c r="D176" i="22" s="1"/>
  <c r="E176" i="22" s="1"/>
  <c r="F176" i="22" s="1"/>
  <c r="R175" i="22"/>
  <c r="S175" i="22" s="1"/>
  <c r="T175" i="22" s="1"/>
  <c r="U175" i="22" s="1"/>
  <c r="C175" i="22"/>
  <c r="D175" i="22" s="1"/>
  <c r="E175" i="22" s="1"/>
  <c r="F175" i="22" s="1"/>
  <c r="R174" i="22"/>
  <c r="S174" i="22" s="1"/>
  <c r="T174" i="22" s="1"/>
  <c r="U174" i="22" s="1"/>
  <c r="C174" i="22"/>
  <c r="D174" i="22" s="1"/>
  <c r="E174" i="22" s="1"/>
  <c r="F174" i="22" s="1"/>
  <c r="R173" i="22"/>
  <c r="S173" i="22" s="1"/>
  <c r="T173" i="22" s="1"/>
  <c r="U173" i="22" s="1"/>
  <c r="C173" i="22"/>
  <c r="D173" i="22" s="1"/>
  <c r="E173" i="22" s="1"/>
  <c r="F173" i="22" s="1"/>
  <c r="R172" i="22"/>
  <c r="S172" i="22" s="1"/>
  <c r="T172" i="22" s="1"/>
  <c r="U172" i="22" s="1"/>
  <c r="C172" i="22"/>
  <c r="D172" i="22" s="1"/>
  <c r="E172" i="22" s="1"/>
  <c r="F172" i="22" s="1"/>
  <c r="R171" i="22"/>
  <c r="S171" i="22" s="1"/>
  <c r="T171" i="22" s="1"/>
  <c r="U171" i="22" s="1"/>
  <c r="C171" i="22"/>
  <c r="D171" i="22" s="1"/>
  <c r="E171" i="22" s="1"/>
  <c r="F171" i="22" s="1"/>
  <c r="R170" i="22"/>
  <c r="S170" i="22" s="1"/>
  <c r="T170" i="22" s="1"/>
  <c r="U170" i="22" s="1"/>
  <c r="C170" i="22"/>
  <c r="D170" i="22" s="1"/>
  <c r="E170" i="22" s="1"/>
  <c r="F170" i="22" s="1"/>
  <c r="R169" i="22"/>
  <c r="S169" i="22" s="1"/>
  <c r="T169" i="22" s="1"/>
  <c r="U169" i="22" s="1"/>
  <c r="C169" i="22"/>
  <c r="D169" i="22" s="1"/>
  <c r="E169" i="22" s="1"/>
  <c r="F169" i="22" s="1"/>
  <c r="R168" i="22"/>
  <c r="S168" i="22" s="1"/>
  <c r="T168" i="22" s="1"/>
  <c r="U168" i="22" s="1"/>
  <c r="C168" i="22"/>
  <c r="D168" i="22" s="1"/>
  <c r="E168" i="22" s="1"/>
  <c r="F168" i="22" s="1"/>
  <c r="R167" i="22"/>
  <c r="S167" i="22" s="1"/>
  <c r="T167" i="22" s="1"/>
  <c r="U167" i="22" s="1"/>
  <c r="C167" i="22"/>
  <c r="R166" i="22"/>
  <c r="S166" i="22" s="1"/>
  <c r="T166" i="22" s="1"/>
  <c r="U166" i="22" s="1"/>
  <c r="C166" i="22"/>
  <c r="R165" i="22"/>
  <c r="S165" i="22" s="1"/>
  <c r="T165" i="22" s="1"/>
  <c r="U165" i="22" s="1"/>
  <c r="C165" i="22"/>
  <c r="D165" i="22" s="1"/>
  <c r="E165" i="22" s="1"/>
  <c r="F165" i="22" s="1"/>
  <c r="R164" i="22"/>
  <c r="S164" i="22" s="1"/>
  <c r="T164" i="22" s="1"/>
  <c r="U164" i="22" s="1"/>
  <c r="C164" i="22"/>
  <c r="D164" i="22" s="1"/>
  <c r="E164" i="22" s="1"/>
  <c r="F164" i="22" s="1"/>
  <c r="R163" i="22"/>
  <c r="S163" i="22" s="1"/>
  <c r="T163" i="22" s="1"/>
  <c r="U163" i="22" s="1"/>
  <c r="C163" i="22"/>
  <c r="D163" i="22" s="1"/>
  <c r="E163" i="22" s="1"/>
  <c r="F163" i="22" s="1"/>
  <c r="R162" i="22"/>
  <c r="S162" i="22" s="1"/>
  <c r="T162" i="22" s="1"/>
  <c r="U162" i="22" s="1"/>
  <c r="C162" i="22"/>
  <c r="D162" i="22" s="1"/>
  <c r="E162" i="22" s="1"/>
  <c r="F162" i="22" s="1"/>
  <c r="R161" i="22"/>
  <c r="S161" i="22" s="1"/>
  <c r="T161" i="22" s="1"/>
  <c r="U161" i="22" s="1"/>
  <c r="C161" i="22"/>
  <c r="D161" i="22" s="1"/>
  <c r="E161" i="22" s="1"/>
  <c r="F161" i="22" s="1"/>
  <c r="R160" i="22"/>
  <c r="S160" i="22" s="1"/>
  <c r="T160" i="22" s="1"/>
  <c r="U160" i="22" s="1"/>
  <c r="C160" i="22"/>
  <c r="D160" i="22" s="1"/>
  <c r="E160" i="22" s="1"/>
  <c r="F160" i="22" s="1"/>
  <c r="R159" i="22"/>
  <c r="S159" i="22" s="1"/>
  <c r="T159" i="22" s="1"/>
  <c r="U159" i="22" s="1"/>
  <c r="C159" i="22"/>
  <c r="D159" i="22" s="1"/>
  <c r="E159" i="22" s="1"/>
  <c r="F159" i="22" s="1"/>
  <c r="R158" i="22"/>
  <c r="S158" i="22" s="1"/>
  <c r="T158" i="22" s="1"/>
  <c r="U158" i="22" s="1"/>
  <c r="C158" i="22"/>
  <c r="R157" i="22"/>
  <c r="S157" i="22" s="1"/>
  <c r="T157" i="22" s="1"/>
  <c r="U157" i="22" s="1"/>
  <c r="C157" i="22"/>
  <c r="R156" i="22"/>
  <c r="S156" i="22" s="1"/>
  <c r="T156" i="22" s="1"/>
  <c r="U156" i="22" s="1"/>
  <c r="C156" i="22"/>
  <c r="D156" i="22" s="1"/>
  <c r="E156" i="22" s="1"/>
  <c r="F156" i="22" s="1"/>
  <c r="R155" i="22"/>
  <c r="S155" i="22" s="1"/>
  <c r="T155" i="22" s="1"/>
  <c r="U155" i="22" s="1"/>
  <c r="C155" i="22"/>
  <c r="D155" i="22" s="1"/>
  <c r="E155" i="22" s="1"/>
  <c r="F155" i="22" s="1"/>
  <c r="R154" i="22"/>
  <c r="S154" i="22" s="1"/>
  <c r="T154" i="22" s="1"/>
  <c r="U154" i="22" s="1"/>
  <c r="C154" i="22"/>
  <c r="R153" i="22"/>
  <c r="S153" i="22" s="1"/>
  <c r="T153" i="22" s="1"/>
  <c r="U153" i="22" s="1"/>
  <c r="C153" i="22"/>
  <c r="D153" i="22" s="1"/>
  <c r="E153" i="22" s="1"/>
  <c r="F153" i="22" s="1"/>
  <c r="R152" i="22"/>
  <c r="S152" i="22" s="1"/>
  <c r="T152" i="22" s="1"/>
  <c r="U152" i="22" s="1"/>
  <c r="C152" i="22"/>
  <c r="D152" i="22" s="1"/>
  <c r="E152" i="22" s="1"/>
  <c r="F152" i="22" s="1"/>
  <c r="R151" i="22"/>
  <c r="S151" i="22" s="1"/>
  <c r="T151" i="22" s="1"/>
  <c r="U151" i="22" s="1"/>
  <c r="C151" i="22"/>
  <c r="R150" i="22"/>
  <c r="S150" i="22" s="1"/>
  <c r="T150" i="22" s="1"/>
  <c r="U150" i="22" s="1"/>
  <c r="C150" i="22"/>
  <c r="R149" i="22"/>
  <c r="S149" i="22" s="1"/>
  <c r="T149" i="22" s="1"/>
  <c r="U149" i="22" s="1"/>
  <c r="C149" i="22"/>
  <c r="D149" i="22" s="1"/>
  <c r="E149" i="22" s="1"/>
  <c r="F149" i="22" s="1"/>
  <c r="R148" i="22"/>
  <c r="S148" i="22" s="1"/>
  <c r="T148" i="22" s="1"/>
  <c r="U148" i="22" s="1"/>
  <c r="C148" i="22"/>
  <c r="D148" i="22" s="1"/>
  <c r="E148" i="22" s="1"/>
  <c r="F148" i="22" s="1"/>
  <c r="R147" i="22"/>
  <c r="S147" i="22" s="1"/>
  <c r="T147" i="22" s="1"/>
  <c r="U147" i="22" s="1"/>
  <c r="C147" i="22"/>
  <c r="D147" i="22" s="1"/>
  <c r="E147" i="22" s="1"/>
  <c r="F147" i="22" s="1"/>
  <c r="R146" i="22"/>
  <c r="S146" i="22" s="1"/>
  <c r="T146" i="22" s="1"/>
  <c r="U146" i="22" s="1"/>
  <c r="C146" i="22"/>
  <c r="R145" i="22"/>
  <c r="S145" i="22" s="1"/>
  <c r="T145" i="22" s="1"/>
  <c r="U145" i="22" s="1"/>
  <c r="C145" i="22"/>
  <c r="D145" i="22" s="1"/>
  <c r="E145" i="22" s="1"/>
  <c r="F145" i="22" s="1"/>
  <c r="R144" i="22"/>
  <c r="S144" i="22" s="1"/>
  <c r="T144" i="22" s="1"/>
  <c r="U144" i="22" s="1"/>
  <c r="C144" i="22"/>
  <c r="R143" i="22"/>
  <c r="S143" i="22" s="1"/>
  <c r="T143" i="22" s="1"/>
  <c r="U143" i="22" s="1"/>
  <c r="C143" i="22"/>
  <c r="D143" i="22" s="1"/>
  <c r="E143" i="22" s="1"/>
  <c r="F143" i="22" s="1"/>
  <c r="R142" i="22"/>
  <c r="S142" i="22" s="1"/>
  <c r="T142" i="22" s="1"/>
  <c r="U142" i="22" s="1"/>
  <c r="C142" i="22"/>
  <c r="D142" i="22" s="1"/>
  <c r="E142" i="22" s="1"/>
  <c r="F142" i="22" s="1"/>
  <c r="R141" i="22"/>
  <c r="S141" i="22" s="1"/>
  <c r="T141" i="22" s="1"/>
  <c r="U141" i="22" s="1"/>
  <c r="C141" i="22"/>
  <c r="D141" i="22" s="1"/>
  <c r="E141" i="22" s="1"/>
  <c r="F141" i="22" s="1"/>
  <c r="R140" i="22"/>
  <c r="S140" i="22" s="1"/>
  <c r="T140" i="22" s="1"/>
  <c r="U140" i="22" s="1"/>
  <c r="C140" i="22"/>
  <c r="R139" i="22"/>
  <c r="S139" i="22" s="1"/>
  <c r="T139" i="22" s="1"/>
  <c r="U139" i="22" s="1"/>
  <c r="C139" i="22"/>
  <c r="R138" i="22"/>
  <c r="S138" i="22" s="1"/>
  <c r="T138" i="22" s="1"/>
  <c r="U138" i="22" s="1"/>
  <c r="C138" i="22"/>
  <c r="D138" i="22" s="1"/>
  <c r="E138" i="22" s="1"/>
  <c r="F138" i="22" s="1"/>
  <c r="R137" i="22"/>
  <c r="S137" i="22" s="1"/>
  <c r="T137" i="22" s="1"/>
  <c r="U137" i="22" s="1"/>
  <c r="C137" i="22"/>
  <c r="D137" i="22" s="1"/>
  <c r="E137" i="22" s="1"/>
  <c r="F137" i="22" s="1"/>
  <c r="R136" i="22"/>
  <c r="S136" i="22" s="1"/>
  <c r="T136" i="22" s="1"/>
  <c r="U136" i="22" s="1"/>
  <c r="C136" i="22"/>
  <c r="D136" i="22" s="1"/>
  <c r="E136" i="22" s="1"/>
  <c r="F136" i="22" s="1"/>
  <c r="R135" i="22"/>
  <c r="S135" i="22" s="1"/>
  <c r="T135" i="22" s="1"/>
  <c r="U135" i="22" s="1"/>
  <c r="C135" i="22"/>
  <c r="R134" i="22"/>
  <c r="S134" i="22" s="1"/>
  <c r="T134" i="22" s="1"/>
  <c r="U134" i="22" s="1"/>
  <c r="C134" i="22"/>
  <c r="D134" i="22" s="1"/>
  <c r="E134" i="22" s="1"/>
  <c r="F134" i="22" s="1"/>
  <c r="R133" i="22"/>
  <c r="S133" i="22" s="1"/>
  <c r="T133" i="22" s="1"/>
  <c r="U133" i="22" s="1"/>
  <c r="C133" i="22"/>
  <c r="D133" i="22" s="1"/>
  <c r="E133" i="22" s="1"/>
  <c r="F133" i="22" s="1"/>
  <c r="R132" i="22"/>
  <c r="S132" i="22" s="1"/>
  <c r="T132" i="22" s="1"/>
  <c r="U132" i="22" s="1"/>
  <c r="C132" i="22"/>
  <c r="D132" i="22" s="1"/>
  <c r="E132" i="22" s="1"/>
  <c r="F132" i="22" s="1"/>
  <c r="R131" i="22"/>
  <c r="S131" i="22" s="1"/>
  <c r="T131" i="22" s="1"/>
  <c r="U131" i="22" s="1"/>
  <c r="C131" i="22"/>
  <c r="D131" i="22" s="1"/>
  <c r="E131" i="22" s="1"/>
  <c r="F131" i="22" s="1"/>
  <c r="R130" i="22"/>
  <c r="S130" i="22" s="1"/>
  <c r="T130" i="22" s="1"/>
  <c r="U130" i="22" s="1"/>
  <c r="C130" i="22"/>
  <c r="R129" i="22"/>
  <c r="S129" i="22" s="1"/>
  <c r="T129" i="22" s="1"/>
  <c r="U129" i="22" s="1"/>
  <c r="C129" i="22"/>
  <c r="D129" i="22" s="1"/>
  <c r="E129" i="22" s="1"/>
  <c r="F129" i="22" s="1"/>
  <c r="R128" i="22"/>
  <c r="S128" i="22" s="1"/>
  <c r="T128" i="22" s="1"/>
  <c r="U128" i="22" s="1"/>
  <c r="C128" i="22"/>
  <c r="D128" i="22" s="1"/>
  <c r="E128" i="22" s="1"/>
  <c r="F128" i="22" s="1"/>
  <c r="R127" i="22"/>
  <c r="S127" i="22" s="1"/>
  <c r="T127" i="22" s="1"/>
  <c r="U127" i="22" s="1"/>
  <c r="C127" i="22"/>
  <c r="R126" i="22"/>
  <c r="S126" i="22" s="1"/>
  <c r="T126" i="22" s="1"/>
  <c r="U126" i="22" s="1"/>
  <c r="C126" i="22"/>
  <c r="R125" i="22"/>
  <c r="S125" i="22" s="1"/>
  <c r="T125" i="22" s="1"/>
  <c r="U125" i="22" s="1"/>
  <c r="C125" i="22"/>
  <c r="D125" i="22" s="1"/>
  <c r="E125" i="22" s="1"/>
  <c r="F125" i="22" s="1"/>
  <c r="R124" i="22"/>
  <c r="S124" i="22" s="1"/>
  <c r="T124" i="22" s="1"/>
  <c r="U124" i="22" s="1"/>
  <c r="C124" i="22"/>
  <c r="D124" i="22" s="1"/>
  <c r="E124" i="22" s="1"/>
  <c r="F124" i="22" s="1"/>
  <c r="R123" i="22"/>
  <c r="S123" i="22" s="1"/>
  <c r="T123" i="22" s="1"/>
  <c r="U123" i="22" s="1"/>
  <c r="C123" i="22"/>
  <c r="R122" i="22"/>
  <c r="S122" i="22" s="1"/>
  <c r="T122" i="22" s="1"/>
  <c r="U122" i="22" s="1"/>
  <c r="C122" i="22"/>
  <c r="R121" i="22"/>
  <c r="S121" i="22" s="1"/>
  <c r="T121" i="22" s="1"/>
  <c r="U121" i="22" s="1"/>
  <c r="C121" i="22"/>
  <c r="D121" i="22" s="1"/>
  <c r="E121" i="22" s="1"/>
  <c r="F121" i="22" s="1"/>
  <c r="R120" i="22"/>
  <c r="S120" i="22" s="1"/>
  <c r="T120" i="22" s="1"/>
  <c r="U120" i="22" s="1"/>
  <c r="C120" i="22"/>
  <c r="D120" i="22" s="1"/>
  <c r="E120" i="22" s="1"/>
  <c r="F120" i="22" s="1"/>
  <c r="R119" i="22"/>
  <c r="S119" i="22" s="1"/>
  <c r="T119" i="22" s="1"/>
  <c r="U119" i="22" s="1"/>
  <c r="C119" i="22"/>
  <c r="R118" i="22"/>
  <c r="S118" i="22" s="1"/>
  <c r="T118" i="22" s="1"/>
  <c r="U118" i="22" s="1"/>
  <c r="C118" i="22"/>
  <c r="D118" i="22" s="1"/>
  <c r="E118" i="22" s="1"/>
  <c r="F118" i="22" s="1"/>
  <c r="R117" i="22"/>
  <c r="S117" i="22" s="1"/>
  <c r="T117" i="22" s="1"/>
  <c r="U117" i="22" s="1"/>
  <c r="C117" i="22"/>
  <c r="D117" i="22" s="1"/>
  <c r="E117" i="22" s="1"/>
  <c r="F117" i="22" s="1"/>
  <c r="R116" i="22"/>
  <c r="S116" i="22" s="1"/>
  <c r="T116" i="22" s="1"/>
  <c r="U116" i="22" s="1"/>
  <c r="C116" i="22"/>
  <c r="R115" i="22"/>
  <c r="S115" i="22" s="1"/>
  <c r="T115" i="22" s="1"/>
  <c r="U115" i="22" s="1"/>
  <c r="C115" i="22"/>
  <c r="R114" i="22"/>
  <c r="S114" i="22" s="1"/>
  <c r="T114" i="22" s="1"/>
  <c r="U114" i="22" s="1"/>
  <c r="C114" i="22"/>
  <c r="D114" i="22" s="1"/>
  <c r="E114" i="22" s="1"/>
  <c r="F114" i="22" s="1"/>
  <c r="R113" i="22"/>
  <c r="S113" i="22" s="1"/>
  <c r="T113" i="22" s="1"/>
  <c r="U113" i="22" s="1"/>
  <c r="C113" i="22"/>
  <c r="D113" i="22" s="1"/>
  <c r="E113" i="22" s="1"/>
  <c r="F113" i="22" s="1"/>
  <c r="R112" i="22"/>
  <c r="S112" i="22" s="1"/>
  <c r="T112" i="22" s="1"/>
  <c r="U112" i="22" s="1"/>
  <c r="C112" i="22"/>
  <c r="D112" i="22" s="1"/>
  <c r="E112" i="22" s="1"/>
  <c r="F112" i="22" s="1"/>
  <c r="R111" i="22"/>
  <c r="S111" i="22" s="1"/>
  <c r="T111" i="22" s="1"/>
  <c r="U111" i="22" s="1"/>
  <c r="C111" i="22"/>
  <c r="R110" i="22"/>
  <c r="S110" i="22" s="1"/>
  <c r="T110" i="22" s="1"/>
  <c r="U110" i="22" s="1"/>
  <c r="C110" i="22"/>
  <c r="D110" i="22" s="1"/>
  <c r="E110" i="22" s="1"/>
  <c r="F110" i="22" s="1"/>
  <c r="R109" i="22"/>
  <c r="S109" i="22" s="1"/>
  <c r="T109" i="22" s="1"/>
  <c r="U109" i="22" s="1"/>
  <c r="C109" i="22"/>
  <c r="D109" i="22" s="1"/>
  <c r="E109" i="22" s="1"/>
  <c r="F109" i="22" s="1"/>
  <c r="R108" i="22"/>
  <c r="S108" i="22" s="1"/>
  <c r="T108" i="22" s="1"/>
  <c r="U108" i="22" s="1"/>
  <c r="C108" i="22"/>
  <c r="R107" i="22"/>
  <c r="S107" i="22" s="1"/>
  <c r="T107" i="22" s="1"/>
  <c r="U107" i="22" s="1"/>
  <c r="C107" i="22"/>
  <c r="D107" i="22" s="1"/>
  <c r="E107" i="22" s="1"/>
  <c r="F107" i="22" s="1"/>
  <c r="R106" i="22"/>
  <c r="S106" i="22" s="1"/>
  <c r="T106" i="22" s="1"/>
  <c r="U106" i="22" s="1"/>
  <c r="C106" i="22"/>
  <c r="D106" i="22" s="1"/>
  <c r="E106" i="22" s="1"/>
  <c r="F106" i="22" s="1"/>
  <c r="R105" i="22"/>
  <c r="S105" i="22" s="1"/>
  <c r="T105" i="22" s="1"/>
  <c r="U105" i="22" s="1"/>
  <c r="C105" i="22"/>
  <c r="D105" i="22" s="1"/>
  <c r="E105" i="22" s="1"/>
  <c r="F105" i="22" s="1"/>
  <c r="R104" i="22"/>
  <c r="S104" i="22" s="1"/>
  <c r="T104" i="22" s="1"/>
  <c r="U104" i="22" s="1"/>
  <c r="C104" i="22"/>
  <c r="R103" i="22"/>
  <c r="S103" i="22" s="1"/>
  <c r="T103" i="22" s="1"/>
  <c r="U103" i="22" s="1"/>
  <c r="C103" i="22"/>
  <c r="R102" i="22"/>
  <c r="S102" i="22" s="1"/>
  <c r="T102" i="22" s="1"/>
  <c r="U102" i="22" s="1"/>
  <c r="C102" i="22"/>
  <c r="D102" i="22" s="1"/>
  <c r="E102" i="22" s="1"/>
  <c r="F102" i="22" s="1"/>
  <c r="R101" i="22"/>
  <c r="S101" i="22" s="1"/>
  <c r="T101" i="22" s="1"/>
  <c r="U101" i="22" s="1"/>
  <c r="C101" i="22"/>
  <c r="D101" i="22" s="1"/>
  <c r="E101" i="22" s="1"/>
  <c r="F101" i="22" s="1"/>
  <c r="R100" i="22"/>
  <c r="S100" i="22" s="1"/>
  <c r="T100" i="22" s="1"/>
  <c r="U100" i="22" s="1"/>
  <c r="C100" i="22"/>
  <c r="R99" i="22"/>
  <c r="S99" i="22" s="1"/>
  <c r="T99" i="22" s="1"/>
  <c r="U99" i="22" s="1"/>
  <c r="C99" i="22"/>
  <c r="R98" i="22"/>
  <c r="S98" i="22" s="1"/>
  <c r="T98" i="22" s="1"/>
  <c r="U98" i="22" s="1"/>
  <c r="C98" i="22"/>
  <c r="D98" i="22" s="1"/>
  <c r="E98" i="22" s="1"/>
  <c r="F98" i="22" s="1"/>
  <c r="R97" i="22"/>
  <c r="S97" i="22" s="1"/>
  <c r="T97" i="22" s="1"/>
  <c r="U97" i="22" s="1"/>
  <c r="C97" i="22"/>
  <c r="D97" i="22" s="1"/>
  <c r="E97" i="22" s="1"/>
  <c r="F97" i="22" s="1"/>
  <c r="R96" i="22"/>
  <c r="S96" i="22" s="1"/>
  <c r="T96" i="22" s="1"/>
  <c r="U96" i="22" s="1"/>
  <c r="C96" i="22"/>
  <c r="R95" i="22"/>
  <c r="S95" i="22" s="1"/>
  <c r="T95" i="22" s="1"/>
  <c r="U95" i="22" s="1"/>
  <c r="C95" i="22"/>
  <c r="R94" i="22"/>
  <c r="S94" i="22" s="1"/>
  <c r="T94" i="22" s="1"/>
  <c r="U94" i="22" s="1"/>
  <c r="C94" i="22"/>
  <c r="D94" i="22" s="1"/>
  <c r="E94" i="22" s="1"/>
  <c r="F94" i="22" s="1"/>
  <c r="R93" i="22"/>
  <c r="S93" i="22" s="1"/>
  <c r="T93" i="22" s="1"/>
  <c r="U93" i="22" s="1"/>
  <c r="C93" i="22"/>
  <c r="D93" i="22" s="1"/>
  <c r="E93" i="22" s="1"/>
  <c r="F93" i="22" s="1"/>
  <c r="R92" i="22"/>
  <c r="S92" i="22" s="1"/>
  <c r="T92" i="22" s="1"/>
  <c r="U92" i="22" s="1"/>
  <c r="C92" i="22"/>
  <c r="R91" i="22"/>
  <c r="S91" i="22" s="1"/>
  <c r="T91" i="22" s="1"/>
  <c r="U91" i="22" s="1"/>
  <c r="C91" i="22"/>
  <c r="D91" i="22" s="1"/>
  <c r="E91" i="22" s="1"/>
  <c r="F91" i="22" s="1"/>
  <c r="R90" i="22"/>
  <c r="S90" i="22" s="1"/>
  <c r="T90" i="22" s="1"/>
  <c r="U90" i="22" s="1"/>
  <c r="C90" i="22"/>
  <c r="R89" i="22"/>
  <c r="S89" i="22" s="1"/>
  <c r="T89" i="22" s="1"/>
  <c r="U89" i="22" s="1"/>
  <c r="C89" i="22"/>
  <c r="D89" i="22" s="1"/>
  <c r="E89" i="22" s="1"/>
  <c r="F89" i="22" s="1"/>
  <c r="R88" i="22"/>
  <c r="S88" i="22" s="1"/>
  <c r="T88" i="22" s="1"/>
  <c r="U88" i="22" s="1"/>
  <c r="C88" i="22"/>
  <c r="D88" i="22" s="1"/>
  <c r="E88" i="22" s="1"/>
  <c r="F88" i="22" s="1"/>
  <c r="R87" i="22"/>
  <c r="S87" i="22" s="1"/>
  <c r="T87" i="22" s="1"/>
  <c r="U87" i="22" s="1"/>
  <c r="C87" i="22"/>
  <c r="D87" i="22" s="1"/>
  <c r="E87" i="22" s="1"/>
  <c r="F87" i="22" s="1"/>
  <c r="R86" i="22"/>
  <c r="S86" i="22" s="1"/>
  <c r="T86" i="22" s="1"/>
  <c r="U86" i="22" s="1"/>
  <c r="C86" i="22"/>
  <c r="R85" i="22"/>
  <c r="S85" i="22" s="1"/>
  <c r="T85" i="22" s="1"/>
  <c r="U85" i="22" s="1"/>
  <c r="C85" i="22"/>
  <c r="R84" i="22"/>
  <c r="S84" i="22" s="1"/>
  <c r="T84" i="22" s="1"/>
  <c r="U84" i="22" s="1"/>
  <c r="C84" i="22"/>
  <c r="D84" i="22" s="1"/>
  <c r="E84" i="22" s="1"/>
  <c r="F84" i="22" s="1"/>
  <c r="R83" i="22"/>
  <c r="S83" i="22" s="1"/>
  <c r="T83" i="22" s="1"/>
  <c r="U83" i="22" s="1"/>
  <c r="C83" i="22"/>
  <c r="D83" i="22" s="1"/>
  <c r="E83" i="22" s="1"/>
  <c r="F83" i="22" s="1"/>
  <c r="R82" i="22"/>
  <c r="S82" i="22" s="1"/>
  <c r="T82" i="22" s="1"/>
  <c r="U82" i="22" s="1"/>
  <c r="C82" i="22"/>
  <c r="R81" i="22"/>
  <c r="S81" i="22" s="1"/>
  <c r="T81" i="22" s="1"/>
  <c r="U81" i="22" s="1"/>
  <c r="C81" i="22"/>
  <c r="R80" i="22"/>
  <c r="S80" i="22" s="1"/>
  <c r="T80" i="22" s="1"/>
  <c r="U80" i="22" s="1"/>
  <c r="C80" i="22"/>
  <c r="D80" i="22" s="1"/>
  <c r="E80" i="22" s="1"/>
  <c r="F80" i="22" s="1"/>
  <c r="R79" i="22"/>
  <c r="S79" i="22" s="1"/>
  <c r="T79" i="22" s="1"/>
  <c r="U79" i="22" s="1"/>
  <c r="C79" i="22"/>
  <c r="D79" i="22" s="1"/>
  <c r="E79" i="22" s="1"/>
  <c r="F79" i="22" s="1"/>
  <c r="R78" i="22"/>
  <c r="S78" i="22" s="1"/>
  <c r="T78" i="22" s="1"/>
  <c r="U78" i="22" s="1"/>
  <c r="C78" i="22"/>
  <c r="D78" i="22" s="1"/>
  <c r="E78" i="22" s="1"/>
  <c r="F78" i="22" s="1"/>
  <c r="R77" i="22"/>
  <c r="S77" i="22" s="1"/>
  <c r="T77" i="22" s="1"/>
  <c r="U77" i="22" s="1"/>
  <c r="C77" i="22"/>
  <c r="D77" i="22" s="1"/>
  <c r="E77" i="22" s="1"/>
  <c r="F77" i="22" s="1"/>
  <c r="R76" i="22"/>
  <c r="S76" i="22" s="1"/>
  <c r="T76" i="22" s="1"/>
  <c r="U76" i="22" s="1"/>
  <c r="C76" i="22"/>
  <c r="D76" i="22" s="1"/>
  <c r="E76" i="22" s="1"/>
  <c r="F76" i="22" s="1"/>
  <c r="R75" i="22"/>
  <c r="S75" i="22" s="1"/>
  <c r="T75" i="22" s="1"/>
  <c r="U75" i="22" s="1"/>
  <c r="C75" i="22"/>
  <c r="D75" i="22" s="1"/>
  <c r="E75" i="22" s="1"/>
  <c r="F75" i="22" s="1"/>
  <c r="R74" i="22"/>
  <c r="S74" i="22" s="1"/>
  <c r="T74" i="22" s="1"/>
  <c r="U74" i="22" s="1"/>
  <c r="C74" i="22"/>
  <c r="D74" i="22" s="1"/>
  <c r="E74" i="22" s="1"/>
  <c r="F74" i="22" s="1"/>
  <c r="R73" i="22"/>
  <c r="S73" i="22" s="1"/>
  <c r="T73" i="22" s="1"/>
  <c r="U73" i="22" s="1"/>
  <c r="C73" i="22"/>
  <c r="R72" i="22"/>
  <c r="S72" i="22" s="1"/>
  <c r="T72" i="22" s="1"/>
  <c r="U72" i="22" s="1"/>
  <c r="C72" i="22"/>
  <c r="D72" i="22" s="1"/>
  <c r="E72" i="22" s="1"/>
  <c r="F72" i="22" s="1"/>
  <c r="R71" i="22"/>
  <c r="S71" i="22" s="1"/>
  <c r="T71" i="22" s="1"/>
  <c r="U71" i="22" s="1"/>
  <c r="C71" i="22"/>
  <c r="D71" i="22" s="1"/>
  <c r="E71" i="22" s="1"/>
  <c r="F71" i="22" s="1"/>
  <c r="R70" i="22"/>
  <c r="S70" i="22" s="1"/>
  <c r="T70" i="22" s="1"/>
  <c r="U70" i="22" s="1"/>
  <c r="C70" i="22"/>
  <c r="R69" i="22"/>
  <c r="S69" i="22" s="1"/>
  <c r="T69" i="22" s="1"/>
  <c r="U69" i="22" s="1"/>
  <c r="C69" i="22"/>
  <c r="R68" i="22"/>
  <c r="S68" i="22" s="1"/>
  <c r="T68" i="22" s="1"/>
  <c r="U68" i="22" s="1"/>
  <c r="C68" i="22"/>
  <c r="D68" i="22" s="1"/>
  <c r="E68" i="22" s="1"/>
  <c r="F68" i="22" s="1"/>
  <c r="R67" i="22"/>
  <c r="S67" i="22" s="1"/>
  <c r="T67" i="22" s="1"/>
  <c r="U67" i="22" s="1"/>
  <c r="C67" i="22"/>
  <c r="R66" i="22"/>
  <c r="S66" i="22" s="1"/>
  <c r="T66" i="22" s="1"/>
  <c r="U66" i="22" s="1"/>
  <c r="C66" i="22"/>
  <c r="R65" i="22"/>
  <c r="S65" i="22" s="1"/>
  <c r="T65" i="22" s="1"/>
  <c r="U65" i="22" s="1"/>
  <c r="C65" i="22"/>
  <c r="R64" i="22"/>
  <c r="S64" i="22" s="1"/>
  <c r="T64" i="22" s="1"/>
  <c r="U64" i="22" s="1"/>
  <c r="C64" i="22"/>
  <c r="D64" i="22" s="1"/>
  <c r="E64" i="22" s="1"/>
  <c r="F64" i="22" s="1"/>
  <c r="R63" i="22"/>
  <c r="S63" i="22" s="1"/>
  <c r="T63" i="22" s="1"/>
  <c r="U63" i="22" s="1"/>
  <c r="C63" i="22"/>
  <c r="R62" i="22"/>
  <c r="S62" i="22" s="1"/>
  <c r="T62" i="22" s="1"/>
  <c r="U62" i="22" s="1"/>
  <c r="C62" i="22"/>
  <c r="D62" i="22" s="1"/>
  <c r="E62" i="22" s="1"/>
  <c r="F62" i="22" s="1"/>
  <c r="R61" i="22"/>
  <c r="S61" i="22" s="1"/>
  <c r="T61" i="22" s="1"/>
  <c r="U61" i="22" s="1"/>
  <c r="C61" i="22"/>
  <c r="R60" i="22"/>
  <c r="S60" i="22" s="1"/>
  <c r="T60" i="22" s="1"/>
  <c r="U60" i="22" s="1"/>
  <c r="C60" i="22"/>
  <c r="D60" i="22" s="1"/>
  <c r="E60" i="22" s="1"/>
  <c r="F60" i="22" s="1"/>
  <c r="R59" i="22"/>
  <c r="S59" i="22" s="1"/>
  <c r="T59" i="22" s="1"/>
  <c r="U59" i="22" s="1"/>
  <c r="C59" i="22"/>
  <c r="R58" i="22"/>
  <c r="S58" i="22" s="1"/>
  <c r="T58" i="22" s="1"/>
  <c r="U58" i="22" s="1"/>
  <c r="C58" i="22"/>
  <c r="D58" i="22" s="1"/>
  <c r="E58" i="22" s="1"/>
  <c r="F58" i="22" s="1"/>
  <c r="R57" i="22"/>
  <c r="S57" i="22" s="1"/>
  <c r="T57" i="22" s="1"/>
  <c r="U57" i="22" s="1"/>
  <c r="C57" i="22"/>
  <c r="D57" i="22" s="1"/>
  <c r="E57" i="22" s="1"/>
  <c r="F57" i="22" s="1"/>
  <c r="R56" i="22"/>
  <c r="S56" i="22" s="1"/>
  <c r="T56" i="22" s="1"/>
  <c r="U56" i="22" s="1"/>
  <c r="C56" i="22"/>
  <c r="D56" i="22" s="1"/>
  <c r="E56" i="22" s="1"/>
  <c r="F56" i="22" s="1"/>
  <c r="R55" i="22"/>
  <c r="S55" i="22" s="1"/>
  <c r="T55" i="22" s="1"/>
  <c r="U55" i="22" s="1"/>
  <c r="C55" i="22"/>
  <c r="R54" i="22"/>
  <c r="S54" i="22" s="1"/>
  <c r="T54" i="22" s="1"/>
  <c r="U54" i="22" s="1"/>
  <c r="C54" i="22"/>
  <c r="D54" i="22" s="1"/>
  <c r="E54" i="22" s="1"/>
  <c r="F54" i="22" s="1"/>
  <c r="R53" i="22"/>
  <c r="S53" i="22" s="1"/>
  <c r="T53" i="22" s="1"/>
  <c r="U53" i="22" s="1"/>
  <c r="C53" i="22"/>
  <c r="R52" i="22"/>
  <c r="S52" i="22" s="1"/>
  <c r="T52" i="22" s="1"/>
  <c r="U52" i="22" s="1"/>
  <c r="C52" i="22"/>
  <c r="D52" i="22" s="1"/>
  <c r="E52" i="22" s="1"/>
  <c r="F52" i="22" s="1"/>
  <c r="R51" i="22"/>
  <c r="S51" i="22" s="1"/>
  <c r="T51" i="22" s="1"/>
  <c r="U51" i="22" s="1"/>
  <c r="C51" i="22"/>
  <c r="R50" i="22"/>
  <c r="S50" i="22" s="1"/>
  <c r="T50" i="22" s="1"/>
  <c r="U50" i="22" s="1"/>
  <c r="C50" i="22"/>
  <c r="R49" i="22"/>
  <c r="S49" i="22" s="1"/>
  <c r="T49" i="22" s="1"/>
  <c r="U49" i="22" s="1"/>
  <c r="C49" i="22"/>
  <c r="D49" i="22" s="1"/>
  <c r="E49" i="22" s="1"/>
  <c r="F49" i="22" s="1"/>
  <c r="R48" i="22"/>
  <c r="S48" i="22" s="1"/>
  <c r="T48" i="22" s="1"/>
  <c r="U48" i="22" s="1"/>
  <c r="C48" i="22"/>
  <c r="D48" i="22" s="1"/>
  <c r="E48" i="22" s="1"/>
  <c r="F48" i="22" s="1"/>
  <c r="R47" i="22"/>
  <c r="S47" i="22" s="1"/>
  <c r="T47" i="22" s="1"/>
  <c r="U47" i="22" s="1"/>
  <c r="C47" i="22"/>
  <c r="D47" i="22" s="1"/>
  <c r="E47" i="22" s="1"/>
  <c r="F47" i="22" s="1"/>
  <c r="R46" i="22"/>
  <c r="S46" i="22" s="1"/>
  <c r="T46" i="22" s="1"/>
  <c r="U46" i="22" s="1"/>
  <c r="C46" i="22"/>
  <c r="R45" i="22"/>
  <c r="S45" i="22" s="1"/>
  <c r="T45" i="22" s="1"/>
  <c r="U45" i="22" s="1"/>
  <c r="C45" i="22"/>
  <c r="D45" i="22" s="1"/>
  <c r="E45" i="22" s="1"/>
  <c r="F45" i="22" s="1"/>
  <c r="R44" i="22"/>
  <c r="S44" i="22" s="1"/>
  <c r="T44" i="22" s="1"/>
  <c r="U44" i="22" s="1"/>
  <c r="C44" i="22"/>
  <c r="D44" i="22" s="1"/>
  <c r="E44" i="22" s="1"/>
  <c r="F44" i="22" s="1"/>
  <c r="R43" i="22"/>
  <c r="S43" i="22" s="1"/>
  <c r="T43" i="22" s="1"/>
  <c r="U43" i="22" s="1"/>
  <c r="C43" i="22"/>
  <c r="D43" i="22" s="1"/>
  <c r="E43" i="22" s="1"/>
  <c r="F43" i="22" s="1"/>
  <c r="R42" i="22"/>
  <c r="S42" i="22" s="1"/>
  <c r="T42" i="22" s="1"/>
  <c r="U42" i="22" s="1"/>
  <c r="C42" i="22"/>
  <c r="R41" i="22"/>
  <c r="S41" i="22" s="1"/>
  <c r="T41" i="22" s="1"/>
  <c r="U41" i="22" s="1"/>
  <c r="C41" i="22"/>
  <c r="D41" i="22" s="1"/>
  <c r="E41" i="22" s="1"/>
  <c r="F41" i="22" s="1"/>
  <c r="R40" i="22"/>
  <c r="S40" i="22" s="1"/>
  <c r="T40" i="22" s="1"/>
  <c r="U40" i="22" s="1"/>
  <c r="C40" i="22"/>
  <c r="D40" i="22" s="1"/>
  <c r="E40" i="22" s="1"/>
  <c r="F40" i="22" s="1"/>
  <c r="R39" i="22"/>
  <c r="S39" i="22" s="1"/>
  <c r="T39" i="22" s="1"/>
  <c r="U39" i="22" s="1"/>
  <c r="C39" i="22"/>
  <c r="D39" i="22" s="1"/>
  <c r="E39" i="22" s="1"/>
  <c r="F39" i="22" s="1"/>
  <c r="R38" i="22"/>
  <c r="S38" i="22" s="1"/>
  <c r="T38" i="22" s="1"/>
  <c r="U38" i="22" s="1"/>
  <c r="C38" i="22"/>
  <c r="R37" i="22"/>
  <c r="S37" i="22" s="1"/>
  <c r="T37" i="22" s="1"/>
  <c r="U37" i="22" s="1"/>
  <c r="C37" i="22"/>
  <c r="D37" i="22" s="1"/>
  <c r="E37" i="22" s="1"/>
  <c r="F37" i="22" s="1"/>
  <c r="R36" i="22"/>
  <c r="S36" i="22" s="1"/>
  <c r="T36" i="22" s="1"/>
  <c r="U36" i="22" s="1"/>
  <c r="C36" i="22"/>
  <c r="D36" i="22" s="1"/>
  <c r="E36" i="22" s="1"/>
  <c r="F36" i="22" s="1"/>
  <c r="R35" i="22"/>
  <c r="S35" i="22" s="1"/>
  <c r="T35" i="22" s="1"/>
  <c r="U35" i="22" s="1"/>
  <c r="C35" i="22"/>
  <c r="D35" i="22" s="1"/>
  <c r="E35" i="22" s="1"/>
  <c r="F35" i="22" s="1"/>
  <c r="R34" i="22"/>
  <c r="S34" i="22" s="1"/>
  <c r="T34" i="22" s="1"/>
  <c r="U34" i="22" s="1"/>
  <c r="C34" i="22"/>
  <c r="R33" i="22"/>
  <c r="S33" i="22" s="1"/>
  <c r="T33" i="22" s="1"/>
  <c r="U33" i="22" s="1"/>
  <c r="C33" i="22"/>
  <c r="D33" i="22" s="1"/>
  <c r="E33" i="22" s="1"/>
  <c r="F33" i="22" s="1"/>
  <c r="R32" i="22"/>
  <c r="S32" i="22" s="1"/>
  <c r="T32" i="22" s="1"/>
  <c r="U32" i="22" s="1"/>
  <c r="C32" i="22"/>
  <c r="D32" i="22" s="1"/>
  <c r="E32" i="22" s="1"/>
  <c r="F32" i="22" s="1"/>
  <c r="S31" i="22"/>
  <c r="T31" i="22" s="1"/>
  <c r="U31" i="22" s="1"/>
  <c r="R31" i="22"/>
  <c r="C31" i="22"/>
  <c r="D31" i="22" s="1"/>
  <c r="E31" i="22" s="1"/>
  <c r="F31" i="22" s="1"/>
  <c r="R30" i="22"/>
  <c r="S30" i="22" s="1"/>
  <c r="T30" i="22" s="1"/>
  <c r="U30" i="22" s="1"/>
  <c r="C30" i="22"/>
  <c r="R29" i="22"/>
  <c r="S29" i="22" s="1"/>
  <c r="T29" i="22" s="1"/>
  <c r="U29" i="22" s="1"/>
  <c r="C29" i="22"/>
  <c r="D29" i="22" s="1"/>
  <c r="E29" i="22" s="1"/>
  <c r="F29" i="22" s="1"/>
  <c r="R28" i="22"/>
  <c r="S28" i="22" s="1"/>
  <c r="T28" i="22" s="1"/>
  <c r="U28" i="22" s="1"/>
  <c r="C28" i="22"/>
  <c r="D28" i="22" s="1"/>
  <c r="E28" i="22" s="1"/>
  <c r="F28" i="22" s="1"/>
  <c r="R27" i="22"/>
  <c r="S27" i="22" s="1"/>
  <c r="T27" i="22" s="1"/>
  <c r="U27" i="22" s="1"/>
  <c r="C27" i="22"/>
  <c r="D27" i="22" s="1"/>
  <c r="E27" i="22" s="1"/>
  <c r="F27" i="22" s="1"/>
  <c r="R26" i="22"/>
  <c r="S26" i="22" s="1"/>
  <c r="T26" i="22" s="1"/>
  <c r="U26" i="22" s="1"/>
  <c r="C26" i="22"/>
  <c r="R25" i="22"/>
  <c r="S25" i="22" s="1"/>
  <c r="T25" i="22" s="1"/>
  <c r="U25" i="22" s="1"/>
  <c r="C25" i="22"/>
  <c r="D25" i="22" s="1"/>
  <c r="E25" i="22" s="1"/>
  <c r="F25" i="22" s="1"/>
  <c r="R24" i="22"/>
  <c r="S24" i="22" s="1"/>
  <c r="T24" i="22" s="1"/>
  <c r="U24" i="22" s="1"/>
  <c r="C24" i="22"/>
  <c r="D24" i="22" s="1"/>
  <c r="E24" i="22" s="1"/>
  <c r="F24" i="22" s="1"/>
  <c r="R23" i="22"/>
  <c r="S23" i="22" s="1"/>
  <c r="T23" i="22" s="1"/>
  <c r="U23" i="22" s="1"/>
  <c r="C23" i="22"/>
  <c r="D23" i="22" s="1"/>
  <c r="E23" i="22" s="1"/>
  <c r="F23" i="22" s="1"/>
  <c r="R22" i="22"/>
  <c r="S22" i="22" s="1"/>
  <c r="T22" i="22" s="1"/>
  <c r="U22" i="22" s="1"/>
  <c r="C22" i="22"/>
  <c r="R21" i="22"/>
  <c r="S21" i="22" s="1"/>
  <c r="T21" i="22" s="1"/>
  <c r="U21" i="22" s="1"/>
  <c r="C21" i="22"/>
  <c r="D21" i="22" s="1"/>
  <c r="E21" i="22" s="1"/>
  <c r="F21" i="22" s="1"/>
  <c r="R20" i="22"/>
  <c r="S20" i="22" s="1"/>
  <c r="T20" i="22" s="1"/>
  <c r="U20" i="22" s="1"/>
  <c r="C20" i="22"/>
  <c r="D20" i="22" s="1"/>
  <c r="E20" i="22" s="1"/>
  <c r="F20" i="22" s="1"/>
  <c r="R19" i="22"/>
  <c r="S19" i="22" s="1"/>
  <c r="T19" i="22" s="1"/>
  <c r="U19" i="22" s="1"/>
  <c r="C19" i="22"/>
  <c r="D19" i="22" s="1"/>
  <c r="E19" i="22" s="1"/>
  <c r="F19" i="22" s="1"/>
  <c r="R18" i="22"/>
  <c r="S18" i="22" s="1"/>
  <c r="T18" i="22" s="1"/>
  <c r="U18" i="22" s="1"/>
  <c r="C18" i="22"/>
  <c r="R17" i="22"/>
  <c r="S17" i="22" s="1"/>
  <c r="T17" i="22" s="1"/>
  <c r="U17" i="22" s="1"/>
  <c r="C17" i="22"/>
  <c r="D17" i="22" s="1"/>
  <c r="E17" i="22" s="1"/>
  <c r="F17" i="22" s="1"/>
  <c r="R16" i="22"/>
  <c r="S16" i="22" s="1"/>
  <c r="T16" i="22" s="1"/>
  <c r="U16" i="22" s="1"/>
  <c r="C16" i="22"/>
  <c r="D16" i="22" s="1"/>
  <c r="E16" i="22" s="1"/>
  <c r="F16" i="22" s="1"/>
  <c r="R15" i="22"/>
  <c r="S15" i="22" s="1"/>
  <c r="T15" i="22" s="1"/>
  <c r="U15" i="22" s="1"/>
  <c r="C15" i="22"/>
  <c r="D15" i="22" s="1"/>
  <c r="E15" i="22" s="1"/>
  <c r="F15" i="22" s="1"/>
  <c r="R14" i="22"/>
  <c r="S14" i="22" s="1"/>
  <c r="T14" i="22" s="1"/>
  <c r="U14" i="22" s="1"/>
  <c r="C14" i="22"/>
  <c r="R13" i="22"/>
  <c r="S13" i="22" s="1"/>
  <c r="T13" i="22" s="1"/>
  <c r="U13" i="22" s="1"/>
  <c r="C13" i="22"/>
  <c r="D13" i="22" s="1"/>
  <c r="E13" i="22" s="1"/>
  <c r="F13" i="22" s="1"/>
  <c r="R12" i="22"/>
  <c r="S12" i="22" s="1"/>
  <c r="T12" i="22" s="1"/>
  <c r="U12" i="22" s="1"/>
  <c r="C12" i="22"/>
  <c r="D12" i="22" s="1"/>
  <c r="E12" i="22" s="1"/>
  <c r="F12" i="22" s="1"/>
  <c r="R11" i="22"/>
  <c r="S11" i="22" s="1"/>
  <c r="T11" i="22" s="1"/>
  <c r="U11" i="22" s="1"/>
  <c r="C11" i="22"/>
  <c r="D11" i="22" s="1"/>
  <c r="E11" i="22" s="1"/>
  <c r="F11" i="22" s="1"/>
  <c r="R10" i="22"/>
  <c r="S10" i="22" s="1"/>
  <c r="T10" i="22" s="1"/>
  <c r="U10" i="22" s="1"/>
  <c r="C10" i="22"/>
  <c r="R9" i="22"/>
  <c r="S9" i="22" s="1"/>
  <c r="T9" i="22" s="1"/>
  <c r="U9" i="22" s="1"/>
  <c r="C9" i="22"/>
  <c r="D9" i="22" s="1"/>
  <c r="E9" i="22" s="1"/>
  <c r="F9" i="22" s="1"/>
  <c r="R8" i="22"/>
  <c r="S8" i="22" s="1"/>
  <c r="T8" i="22" s="1"/>
  <c r="U8" i="22" s="1"/>
  <c r="C8" i="22"/>
  <c r="D8" i="22" s="1"/>
  <c r="E8" i="22" s="1"/>
  <c r="F8" i="22" s="1"/>
  <c r="R7" i="22"/>
  <c r="S7" i="22" s="1"/>
  <c r="T7" i="22" s="1"/>
  <c r="U7" i="22" s="1"/>
  <c r="C7" i="22"/>
  <c r="D7" i="22" s="1"/>
  <c r="E7" i="22" s="1"/>
  <c r="F7" i="22" s="1"/>
  <c r="R6" i="22"/>
  <c r="S6" i="22" s="1"/>
  <c r="T6" i="22" s="1"/>
  <c r="U6" i="22" s="1"/>
  <c r="C6" i="22"/>
  <c r="R5" i="22"/>
  <c r="S5" i="22" s="1"/>
  <c r="T5" i="22" s="1"/>
  <c r="U5" i="22" s="1"/>
  <c r="C5" i="22"/>
  <c r="D5" i="22" s="1"/>
  <c r="E5" i="22" s="1"/>
  <c r="F5" i="22" s="1"/>
  <c r="R4" i="22"/>
  <c r="S4" i="22" s="1"/>
  <c r="T4" i="22" s="1"/>
  <c r="U4" i="22" s="1"/>
  <c r="C4" i="22"/>
  <c r="D4" i="22" s="1"/>
  <c r="E4" i="22" s="1"/>
  <c r="F4" i="22" s="1"/>
  <c r="R3" i="22"/>
  <c r="S3" i="22" s="1"/>
  <c r="T3" i="22" s="1"/>
  <c r="U3" i="22" s="1"/>
  <c r="C3" i="22"/>
  <c r="D3" i="22" s="1"/>
  <c r="E3" i="22" s="1"/>
  <c r="F3" i="22" s="1"/>
  <c r="R252" i="21"/>
  <c r="S252" i="21" s="1"/>
  <c r="T252" i="21" s="1"/>
  <c r="U252" i="21" s="1"/>
  <c r="C252" i="21"/>
  <c r="D252" i="21" s="1"/>
  <c r="E252" i="21" s="1"/>
  <c r="F252" i="21" s="1"/>
  <c r="R251" i="21"/>
  <c r="S251" i="21" s="1"/>
  <c r="T251" i="21" s="1"/>
  <c r="U251" i="21" s="1"/>
  <c r="C251" i="21"/>
  <c r="D251" i="21" s="1"/>
  <c r="E251" i="21" s="1"/>
  <c r="F251" i="21" s="1"/>
  <c r="R250" i="21"/>
  <c r="S250" i="21" s="1"/>
  <c r="T250" i="21" s="1"/>
  <c r="U250" i="21" s="1"/>
  <c r="C250" i="21"/>
  <c r="D250" i="21" s="1"/>
  <c r="E250" i="21" s="1"/>
  <c r="F250" i="21" s="1"/>
  <c r="R249" i="21"/>
  <c r="S249" i="21" s="1"/>
  <c r="T249" i="21" s="1"/>
  <c r="U249" i="21" s="1"/>
  <c r="C249" i="21"/>
  <c r="D249" i="21" s="1"/>
  <c r="E249" i="21" s="1"/>
  <c r="F249" i="21" s="1"/>
  <c r="R248" i="21"/>
  <c r="S248" i="21" s="1"/>
  <c r="T248" i="21" s="1"/>
  <c r="U248" i="21" s="1"/>
  <c r="C248" i="21"/>
  <c r="D248" i="21" s="1"/>
  <c r="E248" i="21" s="1"/>
  <c r="F248" i="21" s="1"/>
  <c r="R247" i="21"/>
  <c r="S247" i="21" s="1"/>
  <c r="T247" i="21" s="1"/>
  <c r="U247" i="21" s="1"/>
  <c r="C247" i="21"/>
  <c r="D247" i="21" s="1"/>
  <c r="E247" i="21" s="1"/>
  <c r="F247" i="21" s="1"/>
  <c r="R246" i="21"/>
  <c r="S246" i="21" s="1"/>
  <c r="T246" i="21" s="1"/>
  <c r="U246" i="21" s="1"/>
  <c r="C246" i="21"/>
  <c r="R245" i="21"/>
  <c r="S245" i="21" s="1"/>
  <c r="T245" i="21" s="1"/>
  <c r="U245" i="21" s="1"/>
  <c r="C245" i="21"/>
  <c r="R244" i="21"/>
  <c r="S244" i="21" s="1"/>
  <c r="T244" i="21" s="1"/>
  <c r="U244" i="21" s="1"/>
  <c r="C244" i="21"/>
  <c r="D244" i="21" s="1"/>
  <c r="E244" i="21" s="1"/>
  <c r="F244" i="21" s="1"/>
  <c r="R243" i="21"/>
  <c r="S243" i="21" s="1"/>
  <c r="T243" i="21" s="1"/>
  <c r="U243" i="21" s="1"/>
  <c r="C243" i="21"/>
  <c r="D243" i="21" s="1"/>
  <c r="E243" i="21" s="1"/>
  <c r="F243" i="21" s="1"/>
  <c r="R242" i="21"/>
  <c r="S242" i="21" s="1"/>
  <c r="T242" i="21" s="1"/>
  <c r="U242" i="21" s="1"/>
  <c r="C242" i="21"/>
  <c r="R241" i="21"/>
  <c r="S241" i="21" s="1"/>
  <c r="T241" i="21" s="1"/>
  <c r="U241" i="21" s="1"/>
  <c r="C241" i="21"/>
  <c r="R240" i="21"/>
  <c r="S240" i="21" s="1"/>
  <c r="T240" i="21" s="1"/>
  <c r="U240" i="21" s="1"/>
  <c r="C240" i="21"/>
  <c r="D240" i="21" s="1"/>
  <c r="E240" i="21" s="1"/>
  <c r="F240" i="21" s="1"/>
  <c r="R239" i="21"/>
  <c r="S239" i="21" s="1"/>
  <c r="T239" i="21" s="1"/>
  <c r="U239" i="21" s="1"/>
  <c r="C239" i="21"/>
  <c r="D239" i="21" s="1"/>
  <c r="E239" i="21" s="1"/>
  <c r="F239" i="21" s="1"/>
  <c r="R238" i="21"/>
  <c r="S238" i="21" s="1"/>
  <c r="T238" i="21" s="1"/>
  <c r="U238" i="21" s="1"/>
  <c r="C238" i="21"/>
  <c r="D238" i="21" s="1"/>
  <c r="E238" i="21" s="1"/>
  <c r="F238" i="21" s="1"/>
  <c r="R237" i="21"/>
  <c r="S237" i="21" s="1"/>
  <c r="T237" i="21" s="1"/>
  <c r="U237" i="21" s="1"/>
  <c r="C237" i="21"/>
  <c r="R236" i="21"/>
  <c r="S236" i="21" s="1"/>
  <c r="T236" i="21" s="1"/>
  <c r="U236" i="21" s="1"/>
  <c r="C236" i="21"/>
  <c r="D236" i="21" s="1"/>
  <c r="E236" i="21" s="1"/>
  <c r="F236" i="21" s="1"/>
  <c r="R235" i="21"/>
  <c r="S235" i="21" s="1"/>
  <c r="T235" i="21" s="1"/>
  <c r="U235" i="21" s="1"/>
  <c r="C235" i="21"/>
  <c r="D235" i="21" s="1"/>
  <c r="E235" i="21" s="1"/>
  <c r="F235" i="21" s="1"/>
  <c r="R234" i="21"/>
  <c r="S234" i="21" s="1"/>
  <c r="T234" i="21" s="1"/>
  <c r="U234" i="21" s="1"/>
  <c r="C234" i="21"/>
  <c r="D234" i="21" s="1"/>
  <c r="E234" i="21" s="1"/>
  <c r="F234" i="21" s="1"/>
  <c r="R233" i="21"/>
  <c r="S233" i="21" s="1"/>
  <c r="T233" i="21" s="1"/>
  <c r="U233" i="21" s="1"/>
  <c r="C233" i="21"/>
  <c r="R232" i="21"/>
  <c r="S232" i="21" s="1"/>
  <c r="T232" i="21" s="1"/>
  <c r="U232" i="21" s="1"/>
  <c r="C232" i="21"/>
  <c r="D232" i="21" s="1"/>
  <c r="E232" i="21" s="1"/>
  <c r="F232" i="21" s="1"/>
  <c r="R231" i="21"/>
  <c r="S231" i="21" s="1"/>
  <c r="T231" i="21" s="1"/>
  <c r="U231" i="21" s="1"/>
  <c r="C231" i="21"/>
  <c r="D231" i="21" s="1"/>
  <c r="E231" i="21" s="1"/>
  <c r="F231" i="21" s="1"/>
  <c r="R230" i="21"/>
  <c r="S230" i="21" s="1"/>
  <c r="T230" i="21" s="1"/>
  <c r="U230" i="21" s="1"/>
  <c r="C230" i="21"/>
  <c r="D230" i="21" s="1"/>
  <c r="E230" i="21" s="1"/>
  <c r="F230" i="21" s="1"/>
  <c r="R229" i="21"/>
  <c r="S229" i="21" s="1"/>
  <c r="T229" i="21" s="1"/>
  <c r="U229" i="21" s="1"/>
  <c r="C229" i="21"/>
  <c r="R228" i="21"/>
  <c r="S228" i="21" s="1"/>
  <c r="T228" i="21" s="1"/>
  <c r="U228" i="21" s="1"/>
  <c r="C228" i="21"/>
  <c r="D228" i="21" s="1"/>
  <c r="E228" i="21" s="1"/>
  <c r="F228" i="21" s="1"/>
  <c r="R227" i="21"/>
  <c r="S227" i="21" s="1"/>
  <c r="T227" i="21" s="1"/>
  <c r="U227" i="21" s="1"/>
  <c r="C227" i="21"/>
  <c r="D227" i="21" s="1"/>
  <c r="E227" i="21" s="1"/>
  <c r="F227" i="21" s="1"/>
  <c r="R226" i="21"/>
  <c r="S226" i="21" s="1"/>
  <c r="T226" i="21" s="1"/>
  <c r="U226" i="21" s="1"/>
  <c r="C226" i="21"/>
  <c r="D226" i="21" s="1"/>
  <c r="E226" i="21" s="1"/>
  <c r="F226" i="21" s="1"/>
  <c r="R225" i="21"/>
  <c r="S225" i="21" s="1"/>
  <c r="T225" i="21" s="1"/>
  <c r="U225" i="21" s="1"/>
  <c r="C225" i="21"/>
  <c r="R224" i="21"/>
  <c r="S224" i="21" s="1"/>
  <c r="T224" i="21" s="1"/>
  <c r="U224" i="21" s="1"/>
  <c r="C224" i="21"/>
  <c r="D224" i="21" s="1"/>
  <c r="E224" i="21" s="1"/>
  <c r="F224" i="21" s="1"/>
  <c r="R223" i="21"/>
  <c r="S223" i="21" s="1"/>
  <c r="T223" i="21" s="1"/>
  <c r="U223" i="21" s="1"/>
  <c r="C223" i="21"/>
  <c r="D223" i="21" s="1"/>
  <c r="E223" i="21" s="1"/>
  <c r="F223" i="21" s="1"/>
  <c r="R222" i="21"/>
  <c r="S222" i="21" s="1"/>
  <c r="T222" i="21" s="1"/>
  <c r="U222" i="21" s="1"/>
  <c r="C222" i="21"/>
  <c r="D222" i="21" s="1"/>
  <c r="E222" i="21" s="1"/>
  <c r="F222" i="21" s="1"/>
  <c r="S221" i="21"/>
  <c r="T221" i="21" s="1"/>
  <c r="U221" i="21" s="1"/>
  <c r="R221" i="21"/>
  <c r="C221" i="21"/>
  <c r="R220" i="21"/>
  <c r="S220" i="21" s="1"/>
  <c r="T220" i="21" s="1"/>
  <c r="U220" i="21" s="1"/>
  <c r="C220" i="21"/>
  <c r="D220" i="21" s="1"/>
  <c r="E220" i="21" s="1"/>
  <c r="F220" i="21" s="1"/>
  <c r="R219" i="21"/>
  <c r="S219" i="21" s="1"/>
  <c r="T219" i="21" s="1"/>
  <c r="U219" i="21" s="1"/>
  <c r="C219" i="21"/>
  <c r="D219" i="21" s="1"/>
  <c r="E219" i="21" s="1"/>
  <c r="F219" i="21" s="1"/>
  <c r="R218" i="21"/>
  <c r="S218" i="21" s="1"/>
  <c r="T218" i="21" s="1"/>
  <c r="U218" i="21" s="1"/>
  <c r="C218" i="21"/>
  <c r="D218" i="21" s="1"/>
  <c r="E218" i="21" s="1"/>
  <c r="F218" i="21" s="1"/>
  <c r="R217" i="21"/>
  <c r="S217" i="21" s="1"/>
  <c r="T217" i="21" s="1"/>
  <c r="U217" i="21" s="1"/>
  <c r="C217" i="21"/>
  <c r="D217" i="21" s="1"/>
  <c r="E217" i="21" s="1"/>
  <c r="F217" i="21" s="1"/>
  <c r="R216" i="21"/>
  <c r="S216" i="21" s="1"/>
  <c r="T216" i="21" s="1"/>
  <c r="U216" i="21" s="1"/>
  <c r="C216" i="21"/>
  <c r="D216" i="21" s="1"/>
  <c r="E216" i="21" s="1"/>
  <c r="F216" i="21" s="1"/>
  <c r="R215" i="21"/>
  <c r="S215" i="21" s="1"/>
  <c r="T215" i="21" s="1"/>
  <c r="U215" i="21" s="1"/>
  <c r="C215" i="21"/>
  <c r="D215" i="21" s="1"/>
  <c r="E215" i="21" s="1"/>
  <c r="F215" i="21" s="1"/>
  <c r="R214" i="21"/>
  <c r="S214" i="21" s="1"/>
  <c r="T214" i="21" s="1"/>
  <c r="U214" i="21" s="1"/>
  <c r="C214" i="21"/>
  <c r="D214" i="21" s="1"/>
  <c r="E214" i="21" s="1"/>
  <c r="F214" i="21" s="1"/>
  <c r="R213" i="21"/>
  <c r="S213" i="21" s="1"/>
  <c r="T213" i="21" s="1"/>
  <c r="U213" i="21" s="1"/>
  <c r="C213" i="21"/>
  <c r="D213" i="21" s="1"/>
  <c r="E213" i="21" s="1"/>
  <c r="F213" i="21" s="1"/>
  <c r="R212" i="21"/>
  <c r="S212" i="21" s="1"/>
  <c r="T212" i="21" s="1"/>
  <c r="U212" i="21" s="1"/>
  <c r="C212" i="21"/>
  <c r="D212" i="21" s="1"/>
  <c r="E212" i="21" s="1"/>
  <c r="F212" i="21" s="1"/>
  <c r="R211" i="21"/>
  <c r="S211" i="21" s="1"/>
  <c r="T211" i="21" s="1"/>
  <c r="U211" i="21" s="1"/>
  <c r="C211" i="21"/>
  <c r="D211" i="21" s="1"/>
  <c r="E211" i="21" s="1"/>
  <c r="F211" i="21" s="1"/>
  <c r="R210" i="21"/>
  <c r="S210" i="21" s="1"/>
  <c r="T210" i="21" s="1"/>
  <c r="U210" i="21" s="1"/>
  <c r="C210" i="21"/>
  <c r="D210" i="21" s="1"/>
  <c r="E210" i="21" s="1"/>
  <c r="F210" i="21" s="1"/>
  <c r="R209" i="21"/>
  <c r="S209" i="21" s="1"/>
  <c r="T209" i="21" s="1"/>
  <c r="U209" i="21" s="1"/>
  <c r="C209" i="21"/>
  <c r="R208" i="21"/>
  <c r="S208" i="21" s="1"/>
  <c r="T208" i="21" s="1"/>
  <c r="U208" i="21" s="1"/>
  <c r="C208" i="21"/>
  <c r="D208" i="21" s="1"/>
  <c r="E208" i="21" s="1"/>
  <c r="F208" i="21" s="1"/>
  <c r="R207" i="21"/>
  <c r="S207" i="21" s="1"/>
  <c r="T207" i="21" s="1"/>
  <c r="U207" i="21" s="1"/>
  <c r="C207" i="21"/>
  <c r="D207" i="21" s="1"/>
  <c r="E207" i="21" s="1"/>
  <c r="F207" i="21" s="1"/>
  <c r="R206" i="21"/>
  <c r="S206" i="21" s="1"/>
  <c r="T206" i="21" s="1"/>
  <c r="U206" i="21" s="1"/>
  <c r="C206" i="21"/>
  <c r="R205" i="21"/>
  <c r="S205" i="21" s="1"/>
  <c r="T205" i="21" s="1"/>
  <c r="U205" i="21" s="1"/>
  <c r="C205" i="21"/>
  <c r="D205" i="21" s="1"/>
  <c r="E205" i="21" s="1"/>
  <c r="F205" i="21" s="1"/>
  <c r="R204" i="21"/>
  <c r="S204" i="21" s="1"/>
  <c r="T204" i="21" s="1"/>
  <c r="U204" i="21" s="1"/>
  <c r="C204" i="21"/>
  <c r="D204" i="21" s="1"/>
  <c r="E204" i="21" s="1"/>
  <c r="F204" i="21" s="1"/>
  <c r="R203" i="21"/>
  <c r="S203" i="21" s="1"/>
  <c r="T203" i="21" s="1"/>
  <c r="U203" i="21" s="1"/>
  <c r="C203" i="21"/>
  <c r="D203" i="21" s="1"/>
  <c r="E203" i="21" s="1"/>
  <c r="F203" i="21" s="1"/>
  <c r="R202" i="21"/>
  <c r="S202" i="21" s="1"/>
  <c r="T202" i="21" s="1"/>
  <c r="U202" i="21" s="1"/>
  <c r="C202" i="21"/>
  <c r="D202" i="21" s="1"/>
  <c r="E202" i="21" s="1"/>
  <c r="F202" i="21" s="1"/>
  <c r="R201" i="21"/>
  <c r="S201" i="21" s="1"/>
  <c r="T201" i="21" s="1"/>
  <c r="U201" i="21" s="1"/>
  <c r="C201" i="21"/>
  <c r="R200" i="21"/>
  <c r="S200" i="21" s="1"/>
  <c r="T200" i="21" s="1"/>
  <c r="U200" i="21" s="1"/>
  <c r="C200" i="21"/>
  <c r="D200" i="21" s="1"/>
  <c r="E200" i="21" s="1"/>
  <c r="F200" i="21" s="1"/>
  <c r="R199" i="21"/>
  <c r="S199" i="21" s="1"/>
  <c r="T199" i="21" s="1"/>
  <c r="U199" i="21" s="1"/>
  <c r="C199" i="21"/>
  <c r="D199" i="21" s="1"/>
  <c r="E199" i="21" s="1"/>
  <c r="F199" i="21" s="1"/>
  <c r="R198" i="21"/>
  <c r="S198" i="21" s="1"/>
  <c r="T198" i="21" s="1"/>
  <c r="U198" i="21" s="1"/>
  <c r="C198" i="21"/>
  <c r="R197" i="21"/>
  <c r="S197" i="21" s="1"/>
  <c r="T197" i="21" s="1"/>
  <c r="U197" i="21" s="1"/>
  <c r="C197" i="21"/>
  <c r="D197" i="21" s="1"/>
  <c r="E197" i="21" s="1"/>
  <c r="F197" i="21" s="1"/>
  <c r="R196" i="21"/>
  <c r="S196" i="21" s="1"/>
  <c r="T196" i="21" s="1"/>
  <c r="U196" i="21" s="1"/>
  <c r="C196" i="21"/>
  <c r="D196" i="21" s="1"/>
  <c r="E196" i="21" s="1"/>
  <c r="F196" i="21" s="1"/>
  <c r="R195" i="21"/>
  <c r="S195" i="21" s="1"/>
  <c r="T195" i="21" s="1"/>
  <c r="U195" i="21" s="1"/>
  <c r="C195" i="21"/>
  <c r="D195" i="21" s="1"/>
  <c r="E195" i="21" s="1"/>
  <c r="F195" i="21" s="1"/>
  <c r="R194" i="21"/>
  <c r="S194" i="21" s="1"/>
  <c r="T194" i="21" s="1"/>
  <c r="U194" i="21" s="1"/>
  <c r="C194" i="21"/>
  <c r="D194" i="21" s="1"/>
  <c r="E194" i="21" s="1"/>
  <c r="F194" i="21" s="1"/>
  <c r="R193" i="21"/>
  <c r="S193" i="21" s="1"/>
  <c r="T193" i="21" s="1"/>
  <c r="U193" i="21" s="1"/>
  <c r="C193" i="21"/>
  <c r="R192" i="21"/>
  <c r="S192" i="21" s="1"/>
  <c r="T192" i="21" s="1"/>
  <c r="U192" i="21" s="1"/>
  <c r="C192" i="21"/>
  <c r="D192" i="21" s="1"/>
  <c r="E192" i="21" s="1"/>
  <c r="F192" i="21" s="1"/>
  <c r="R191" i="21"/>
  <c r="S191" i="21" s="1"/>
  <c r="T191" i="21" s="1"/>
  <c r="U191" i="21" s="1"/>
  <c r="C191" i="21"/>
  <c r="D191" i="21" s="1"/>
  <c r="E191" i="21" s="1"/>
  <c r="F191" i="21" s="1"/>
  <c r="R190" i="21"/>
  <c r="S190" i="21" s="1"/>
  <c r="T190" i="21" s="1"/>
  <c r="U190" i="21" s="1"/>
  <c r="C190" i="21"/>
  <c r="D190" i="21" s="1"/>
  <c r="E190" i="21" s="1"/>
  <c r="F190" i="21" s="1"/>
  <c r="R189" i="21"/>
  <c r="S189" i="21" s="1"/>
  <c r="T189" i="21" s="1"/>
  <c r="U189" i="21" s="1"/>
  <c r="C189" i="21"/>
  <c r="D189" i="21" s="1"/>
  <c r="E189" i="21" s="1"/>
  <c r="F189" i="21" s="1"/>
  <c r="R188" i="21"/>
  <c r="S188" i="21" s="1"/>
  <c r="T188" i="21" s="1"/>
  <c r="U188" i="21" s="1"/>
  <c r="C188" i="21"/>
  <c r="D188" i="21" s="1"/>
  <c r="E188" i="21" s="1"/>
  <c r="F188" i="21" s="1"/>
  <c r="R187" i="21"/>
  <c r="S187" i="21" s="1"/>
  <c r="T187" i="21" s="1"/>
  <c r="U187" i="21" s="1"/>
  <c r="C187" i="21"/>
  <c r="D187" i="21" s="1"/>
  <c r="E187" i="21" s="1"/>
  <c r="F187" i="21" s="1"/>
  <c r="R186" i="21"/>
  <c r="S186" i="21" s="1"/>
  <c r="T186" i="21" s="1"/>
  <c r="U186" i="21" s="1"/>
  <c r="C186" i="21"/>
  <c r="D186" i="21" s="1"/>
  <c r="E186" i="21" s="1"/>
  <c r="F186" i="21" s="1"/>
  <c r="R185" i="21"/>
  <c r="S185" i="21" s="1"/>
  <c r="T185" i="21" s="1"/>
  <c r="U185" i="21" s="1"/>
  <c r="C185" i="21"/>
  <c r="R184" i="21"/>
  <c r="S184" i="21" s="1"/>
  <c r="T184" i="21" s="1"/>
  <c r="U184" i="21" s="1"/>
  <c r="C184" i="21"/>
  <c r="D184" i="21" s="1"/>
  <c r="E184" i="21" s="1"/>
  <c r="F184" i="21" s="1"/>
  <c r="R183" i="21"/>
  <c r="S183" i="21" s="1"/>
  <c r="T183" i="21" s="1"/>
  <c r="U183" i="21" s="1"/>
  <c r="C183" i="21"/>
  <c r="D183" i="21" s="1"/>
  <c r="E183" i="21" s="1"/>
  <c r="F183" i="21" s="1"/>
  <c r="R182" i="21"/>
  <c r="S182" i="21" s="1"/>
  <c r="T182" i="21" s="1"/>
  <c r="U182" i="21" s="1"/>
  <c r="C182" i="21"/>
  <c r="D182" i="21" s="1"/>
  <c r="E182" i="21" s="1"/>
  <c r="F182" i="21" s="1"/>
  <c r="R181" i="21"/>
  <c r="S181" i="21" s="1"/>
  <c r="T181" i="21" s="1"/>
  <c r="U181" i="21" s="1"/>
  <c r="C181" i="21"/>
  <c r="D181" i="21" s="1"/>
  <c r="E181" i="21" s="1"/>
  <c r="F181" i="21" s="1"/>
  <c r="R180" i="21"/>
  <c r="S180" i="21" s="1"/>
  <c r="T180" i="21" s="1"/>
  <c r="U180" i="21" s="1"/>
  <c r="C180" i="21"/>
  <c r="R179" i="21"/>
  <c r="S179" i="21" s="1"/>
  <c r="T179" i="21" s="1"/>
  <c r="U179" i="21" s="1"/>
  <c r="C179" i="21"/>
  <c r="D179" i="21" s="1"/>
  <c r="E179" i="21" s="1"/>
  <c r="F179" i="21" s="1"/>
  <c r="R178" i="21"/>
  <c r="S178" i="21" s="1"/>
  <c r="T178" i="21" s="1"/>
  <c r="U178" i="21" s="1"/>
  <c r="C178" i="21"/>
  <c r="D178" i="21" s="1"/>
  <c r="E178" i="21" s="1"/>
  <c r="F178" i="21" s="1"/>
  <c r="R177" i="21"/>
  <c r="S177" i="21" s="1"/>
  <c r="T177" i="21" s="1"/>
  <c r="U177" i="21" s="1"/>
  <c r="C177" i="21"/>
  <c r="D177" i="21" s="1"/>
  <c r="E177" i="21" s="1"/>
  <c r="F177" i="21" s="1"/>
  <c r="R176" i="21"/>
  <c r="S176" i="21" s="1"/>
  <c r="T176" i="21" s="1"/>
  <c r="U176" i="21" s="1"/>
  <c r="C176" i="21"/>
  <c r="R175" i="21"/>
  <c r="S175" i="21" s="1"/>
  <c r="T175" i="21" s="1"/>
  <c r="U175" i="21" s="1"/>
  <c r="C175" i="21"/>
  <c r="R174" i="21"/>
  <c r="S174" i="21" s="1"/>
  <c r="T174" i="21" s="1"/>
  <c r="U174" i="21" s="1"/>
  <c r="C174" i="21"/>
  <c r="D174" i="21" s="1"/>
  <c r="E174" i="21" s="1"/>
  <c r="F174" i="21" s="1"/>
  <c r="R173" i="21"/>
  <c r="S173" i="21" s="1"/>
  <c r="T173" i="21" s="1"/>
  <c r="U173" i="21" s="1"/>
  <c r="C173" i="21"/>
  <c r="D173" i="21" s="1"/>
  <c r="E173" i="21" s="1"/>
  <c r="F173" i="21" s="1"/>
  <c r="R172" i="21"/>
  <c r="S172" i="21" s="1"/>
  <c r="T172" i="21" s="1"/>
  <c r="U172" i="21" s="1"/>
  <c r="C172" i="21"/>
  <c r="R171" i="21"/>
  <c r="S171" i="21" s="1"/>
  <c r="T171" i="21" s="1"/>
  <c r="U171" i="21" s="1"/>
  <c r="C171" i="21"/>
  <c r="R170" i="21"/>
  <c r="S170" i="21" s="1"/>
  <c r="T170" i="21" s="1"/>
  <c r="U170" i="21" s="1"/>
  <c r="C170" i="21"/>
  <c r="D170" i="21" s="1"/>
  <c r="E170" i="21" s="1"/>
  <c r="F170" i="21" s="1"/>
  <c r="R169" i="21"/>
  <c r="S169" i="21" s="1"/>
  <c r="T169" i="21" s="1"/>
  <c r="U169" i="21" s="1"/>
  <c r="C169" i="21"/>
  <c r="D169" i="21" s="1"/>
  <c r="E169" i="21" s="1"/>
  <c r="F169" i="21" s="1"/>
  <c r="R168" i="21"/>
  <c r="S168" i="21" s="1"/>
  <c r="T168" i="21" s="1"/>
  <c r="U168" i="21" s="1"/>
  <c r="C168" i="21"/>
  <c r="D168" i="21" s="1"/>
  <c r="E168" i="21" s="1"/>
  <c r="F168" i="21" s="1"/>
  <c r="R167" i="21"/>
  <c r="S167" i="21" s="1"/>
  <c r="T167" i="21" s="1"/>
  <c r="U167" i="21" s="1"/>
  <c r="C167" i="21"/>
  <c r="R166" i="21"/>
  <c r="S166" i="21" s="1"/>
  <c r="T166" i="21" s="1"/>
  <c r="U166" i="21" s="1"/>
  <c r="C166" i="21"/>
  <c r="D166" i="21" s="1"/>
  <c r="E166" i="21" s="1"/>
  <c r="F166" i="21" s="1"/>
  <c r="R165" i="21"/>
  <c r="S165" i="21" s="1"/>
  <c r="T165" i="21" s="1"/>
  <c r="U165" i="21" s="1"/>
  <c r="C165" i="21"/>
  <c r="R164" i="21"/>
  <c r="S164" i="21" s="1"/>
  <c r="T164" i="21" s="1"/>
  <c r="U164" i="21" s="1"/>
  <c r="C164" i="21"/>
  <c r="D164" i="21" s="1"/>
  <c r="E164" i="21" s="1"/>
  <c r="F164" i="21" s="1"/>
  <c r="R163" i="21"/>
  <c r="S163" i="21" s="1"/>
  <c r="T163" i="21" s="1"/>
  <c r="U163" i="21" s="1"/>
  <c r="C163" i="21"/>
  <c r="D163" i="21" s="1"/>
  <c r="E163" i="21" s="1"/>
  <c r="F163" i="21" s="1"/>
  <c r="R162" i="21"/>
  <c r="S162" i="21" s="1"/>
  <c r="T162" i="21" s="1"/>
  <c r="U162" i="21" s="1"/>
  <c r="C162" i="21"/>
  <c r="D162" i="21" s="1"/>
  <c r="E162" i="21" s="1"/>
  <c r="F162" i="21" s="1"/>
  <c r="R161" i="21"/>
  <c r="S161" i="21" s="1"/>
  <c r="T161" i="21" s="1"/>
  <c r="U161" i="21" s="1"/>
  <c r="C161" i="21"/>
  <c r="R160" i="21"/>
  <c r="S160" i="21" s="1"/>
  <c r="T160" i="21" s="1"/>
  <c r="U160" i="21" s="1"/>
  <c r="C160" i="21"/>
  <c r="R159" i="21"/>
  <c r="S159" i="21" s="1"/>
  <c r="T159" i="21" s="1"/>
  <c r="U159" i="21" s="1"/>
  <c r="C159" i="21"/>
  <c r="R158" i="21"/>
  <c r="S158" i="21" s="1"/>
  <c r="T158" i="21" s="1"/>
  <c r="U158" i="21" s="1"/>
  <c r="C158" i="21"/>
  <c r="D158" i="21" s="1"/>
  <c r="E158" i="21" s="1"/>
  <c r="F158" i="21" s="1"/>
  <c r="R157" i="21"/>
  <c r="S157" i="21" s="1"/>
  <c r="T157" i="21" s="1"/>
  <c r="U157" i="21" s="1"/>
  <c r="C157" i="21"/>
  <c r="D157" i="21" s="1"/>
  <c r="E157" i="21" s="1"/>
  <c r="F157" i="21" s="1"/>
  <c r="R156" i="21"/>
  <c r="S156" i="21" s="1"/>
  <c r="T156" i="21" s="1"/>
  <c r="U156" i="21" s="1"/>
  <c r="C156" i="21"/>
  <c r="D156" i="21" s="1"/>
  <c r="E156" i="21" s="1"/>
  <c r="F156" i="21" s="1"/>
  <c r="R155" i="21"/>
  <c r="S155" i="21" s="1"/>
  <c r="T155" i="21" s="1"/>
  <c r="U155" i="21" s="1"/>
  <c r="C155" i="21"/>
  <c r="D155" i="21" s="1"/>
  <c r="E155" i="21" s="1"/>
  <c r="F155" i="21" s="1"/>
  <c r="R154" i="21"/>
  <c r="S154" i="21" s="1"/>
  <c r="T154" i="21" s="1"/>
  <c r="U154" i="21" s="1"/>
  <c r="C154" i="21"/>
  <c r="D154" i="21" s="1"/>
  <c r="E154" i="21" s="1"/>
  <c r="F154" i="21" s="1"/>
  <c r="R153" i="21"/>
  <c r="S153" i="21" s="1"/>
  <c r="T153" i="21" s="1"/>
  <c r="U153" i="21" s="1"/>
  <c r="C153" i="21"/>
  <c r="D153" i="21" s="1"/>
  <c r="E153" i="21" s="1"/>
  <c r="F153" i="21" s="1"/>
  <c r="R152" i="21"/>
  <c r="S152" i="21" s="1"/>
  <c r="T152" i="21" s="1"/>
  <c r="U152" i="21" s="1"/>
  <c r="C152" i="21"/>
  <c r="D152" i="21" s="1"/>
  <c r="E152" i="21" s="1"/>
  <c r="F152" i="21" s="1"/>
  <c r="R151" i="21"/>
  <c r="S151" i="21" s="1"/>
  <c r="T151" i="21" s="1"/>
  <c r="U151" i="21" s="1"/>
  <c r="C151" i="21"/>
  <c r="R150" i="21"/>
  <c r="S150" i="21" s="1"/>
  <c r="T150" i="21" s="1"/>
  <c r="U150" i="21" s="1"/>
  <c r="C150" i="21"/>
  <c r="D150" i="21" s="1"/>
  <c r="E150" i="21" s="1"/>
  <c r="F150" i="21" s="1"/>
  <c r="R149" i="21"/>
  <c r="S149" i="21" s="1"/>
  <c r="T149" i="21" s="1"/>
  <c r="U149" i="21" s="1"/>
  <c r="C149" i="21"/>
  <c r="D149" i="21" s="1"/>
  <c r="E149" i="21" s="1"/>
  <c r="F149" i="21" s="1"/>
  <c r="R148" i="21"/>
  <c r="S148" i="21" s="1"/>
  <c r="T148" i="21" s="1"/>
  <c r="U148" i="21" s="1"/>
  <c r="C148" i="21"/>
  <c r="D148" i="21" s="1"/>
  <c r="E148" i="21" s="1"/>
  <c r="F148" i="21" s="1"/>
  <c r="R147" i="21"/>
  <c r="S147" i="21" s="1"/>
  <c r="T147" i="21" s="1"/>
  <c r="U147" i="21" s="1"/>
  <c r="C147" i="21"/>
  <c r="R146" i="21"/>
  <c r="S146" i="21" s="1"/>
  <c r="T146" i="21" s="1"/>
  <c r="U146" i="21" s="1"/>
  <c r="C146" i="21"/>
  <c r="D146" i="21" s="1"/>
  <c r="E146" i="21" s="1"/>
  <c r="F146" i="21" s="1"/>
  <c r="R145" i="21"/>
  <c r="S145" i="21" s="1"/>
  <c r="T145" i="21" s="1"/>
  <c r="U145" i="21" s="1"/>
  <c r="C145" i="21"/>
  <c r="R144" i="21"/>
  <c r="S144" i="21" s="1"/>
  <c r="T144" i="21" s="1"/>
  <c r="U144" i="21" s="1"/>
  <c r="C144" i="21"/>
  <c r="D144" i="21" s="1"/>
  <c r="E144" i="21" s="1"/>
  <c r="F144" i="21" s="1"/>
  <c r="R143" i="21"/>
  <c r="S143" i="21" s="1"/>
  <c r="T143" i="21" s="1"/>
  <c r="U143" i="21" s="1"/>
  <c r="C143" i="21"/>
  <c r="D143" i="21" s="1"/>
  <c r="E143" i="21" s="1"/>
  <c r="F143" i="21" s="1"/>
  <c r="R142" i="21"/>
  <c r="S142" i="21" s="1"/>
  <c r="T142" i="21" s="1"/>
  <c r="U142" i="21" s="1"/>
  <c r="C142" i="21"/>
  <c r="D142" i="21" s="1"/>
  <c r="E142" i="21" s="1"/>
  <c r="F142" i="21" s="1"/>
  <c r="R141" i="21"/>
  <c r="S141" i="21" s="1"/>
  <c r="T141" i="21" s="1"/>
  <c r="U141" i="21" s="1"/>
  <c r="C141" i="21"/>
  <c r="R140" i="21"/>
  <c r="S140" i="21" s="1"/>
  <c r="T140" i="21" s="1"/>
  <c r="U140" i="21" s="1"/>
  <c r="C140" i="21"/>
  <c r="R139" i="21"/>
  <c r="S139" i="21" s="1"/>
  <c r="T139" i="21" s="1"/>
  <c r="U139" i="21" s="1"/>
  <c r="C139" i="21"/>
  <c r="R138" i="21"/>
  <c r="S138" i="21" s="1"/>
  <c r="T138" i="21" s="1"/>
  <c r="U138" i="21" s="1"/>
  <c r="C138" i="21"/>
  <c r="D138" i="21" s="1"/>
  <c r="E138" i="21" s="1"/>
  <c r="F138" i="21" s="1"/>
  <c r="R137" i="21"/>
  <c r="S137" i="21" s="1"/>
  <c r="T137" i="21" s="1"/>
  <c r="U137" i="21" s="1"/>
  <c r="C137" i="21"/>
  <c r="D137" i="21" s="1"/>
  <c r="E137" i="21" s="1"/>
  <c r="F137" i="21" s="1"/>
  <c r="R136" i="21"/>
  <c r="S136" i="21" s="1"/>
  <c r="T136" i="21" s="1"/>
  <c r="U136" i="21" s="1"/>
  <c r="C136" i="21"/>
  <c r="D136" i="21" s="1"/>
  <c r="E136" i="21" s="1"/>
  <c r="F136" i="21" s="1"/>
  <c r="R135" i="21"/>
  <c r="S135" i="21" s="1"/>
  <c r="T135" i="21" s="1"/>
  <c r="U135" i="21" s="1"/>
  <c r="C135" i="21"/>
  <c r="R134" i="21"/>
  <c r="S134" i="21" s="1"/>
  <c r="T134" i="21" s="1"/>
  <c r="U134" i="21" s="1"/>
  <c r="C134" i="21"/>
  <c r="D134" i="21" s="1"/>
  <c r="E134" i="21" s="1"/>
  <c r="F134" i="21" s="1"/>
  <c r="R133" i="21"/>
  <c r="S133" i="21" s="1"/>
  <c r="T133" i="21" s="1"/>
  <c r="U133" i="21" s="1"/>
  <c r="C133" i="21"/>
  <c r="R132" i="21"/>
  <c r="S132" i="21" s="1"/>
  <c r="T132" i="21" s="1"/>
  <c r="U132" i="21" s="1"/>
  <c r="C132" i="21"/>
  <c r="D132" i="21" s="1"/>
  <c r="E132" i="21" s="1"/>
  <c r="F132" i="21" s="1"/>
  <c r="R131" i="21"/>
  <c r="S131" i="21" s="1"/>
  <c r="T131" i="21" s="1"/>
  <c r="U131" i="21" s="1"/>
  <c r="C131" i="21"/>
  <c r="R130" i="21"/>
  <c r="S130" i="21" s="1"/>
  <c r="T130" i="21" s="1"/>
  <c r="U130" i="21" s="1"/>
  <c r="C130" i="21"/>
  <c r="D130" i="21" s="1"/>
  <c r="E130" i="21" s="1"/>
  <c r="F130" i="21" s="1"/>
  <c r="R129" i="21"/>
  <c r="S129" i="21" s="1"/>
  <c r="T129" i="21" s="1"/>
  <c r="U129" i="21" s="1"/>
  <c r="C129" i="21"/>
  <c r="R128" i="21"/>
  <c r="S128" i="21" s="1"/>
  <c r="T128" i="21" s="1"/>
  <c r="U128" i="21" s="1"/>
  <c r="C128" i="21"/>
  <c r="D128" i="21" s="1"/>
  <c r="E128" i="21" s="1"/>
  <c r="F128" i="21" s="1"/>
  <c r="R127" i="21"/>
  <c r="S127" i="21" s="1"/>
  <c r="T127" i="21" s="1"/>
  <c r="U127" i="21" s="1"/>
  <c r="C127" i="21"/>
  <c r="R126" i="21"/>
  <c r="S126" i="21" s="1"/>
  <c r="T126" i="21" s="1"/>
  <c r="U126" i="21" s="1"/>
  <c r="C126" i="21"/>
  <c r="D126" i="21" s="1"/>
  <c r="E126" i="21" s="1"/>
  <c r="F126" i="21" s="1"/>
  <c r="R125" i="21"/>
  <c r="S125" i="21" s="1"/>
  <c r="T125" i="21" s="1"/>
  <c r="U125" i="21" s="1"/>
  <c r="C125" i="21"/>
  <c r="R124" i="21"/>
  <c r="S124" i="21" s="1"/>
  <c r="T124" i="21" s="1"/>
  <c r="U124" i="21" s="1"/>
  <c r="C124" i="21"/>
  <c r="D124" i="21" s="1"/>
  <c r="E124" i="21" s="1"/>
  <c r="F124" i="21" s="1"/>
  <c r="R123" i="21"/>
  <c r="S123" i="21" s="1"/>
  <c r="T123" i="21" s="1"/>
  <c r="U123" i="21" s="1"/>
  <c r="C123" i="21"/>
  <c r="D123" i="21" s="1"/>
  <c r="E123" i="21" s="1"/>
  <c r="F123" i="21" s="1"/>
  <c r="R122" i="21"/>
  <c r="S122" i="21" s="1"/>
  <c r="T122" i="21" s="1"/>
  <c r="U122" i="21" s="1"/>
  <c r="C122" i="21"/>
  <c r="D122" i="21" s="1"/>
  <c r="E122" i="21" s="1"/>
  <c r="F122" i="21" s="1"/>
  <c r="R121" i="21"/>
  <c r="S121" i="21" s="1"/>
  <c r="T121" i="21" s="1"/>
  <c r="U121" i="21" s="1"/>
  <c r="C121" i="21"/>
  <c r="R120" i="21"/>
  <c r="S120" i="21" s="1"/>
  <c r="T120" i="21" s="1"/>
  <c r="U120" i="21" s="1"/>
  <c r="C120" i="21"/>
  <c r="D120" i="21" s="1"/>
  <c r="E120" i="21" s="1"/>
  <c r="F120" i="21" s="1"/>
  <c r="R119" i="21"/>
  <c r="S119" i="21" s="1"/>
  <c r="T119" i="21" s="1"/>
  <c r="U119" i="21" s="1"/>
  <c r="C119" i="21"/>
  <c r="R118" i="21"/>
  <c r="S118" i="21" s="1"/>
  <c r="T118" i="21" s="1"/>
  <c r="U118" i="21" s="1"/>
  <c r="C118" i="21"/>
  <c r="D118" i="21" s="1"/>
  <c r="E118" i="21" s="1"/>
  <c r="F118" i="21" s="1"/>
  <c r="R117" i="21"/>
  <c r="S117" i="21" s="1"/>
  <c r="T117" i="21" s="1"/>
  <c r="U117" i="21" s="1"/>
  <c r="C117" i="21"/>
  <c r="R116" i="21"/>
  <c r="S116" i="21" s="1"/>
  <c r="T116" i="21" s="1"/>
  <c r="U116" i="21" s="1"/>
  <c r="C116" i="21"/>
  <c r="R115" i="21"/>
  <c r="S115" i="21" s="1"/>
  <c r="T115" i="21" s="1"/>
  <c r="U115" i="21" s="1"/>
  <c r="C115" i="21"/>
  <c r="R114" i="21"/>
  <c r="S114" i="21" s="1"/>
  <c r="T114" i="21" s="1"/>
  <c r="U114" i="21" s="1"/>
  <c r="C114" i="21"/>
  <c r="D114" i="21" s="1"/>
  <c r="E114" i="21" s="1"/>
  <c r="F114" i="21" s="1"/>
  <c r="R113" i="21"/>
  <c r="S113" i="21" s="1"/>
  <c r="T113" i="21" s="1"/>
  <c r="U113" i="21" s="1"/>
  <c r="C113" i="21"/>
  <c r="D113" i="21" s="1"/>
  <c r="E113" i="21" s="1"/>
  <c r="F113" i="21" s="1"/>
  <c r="R112" i="21"/>
  <c r="S112" i="21" s="1"/>
  <c r="T112" i="21" s="1"/>
  <c r="U112" i="21" s="1"/>
  <c r="C112" i="21"/>
  <c r="D112" i="21" s="1"/>
  <c r="E112" i="21" s="1"/>
  <c r="F112" i="21" s="1"/>
  <c r="R111" i="21"/>
  <c r="S111" i="21" s="1"/>
  <c r="T111" i="21" s="1"/>
  <c r="U111" i="21" s="1"/>
  <c r="C111" i="21"/>
  <c r="R110" i="21"/>
  <c r="S110" i="21" s="1"/>
  <c r="T110" i="21" s="1"/>
  <c r="U110" i="21" s="1"/>
  <c r="C110" i="21"/>
  <c r="D110" i="21" s="1"/>
  <c r="E110" i="21" s="1"/>
  <c r="F110" i="21" s="1"/>
  <c r="R109" i="21"/>
  <c r="S109" i="21" s="1"/>
  <c r="T109" i="21" s="1"/>
  <c r="U109" i="21" s="1"/>
  <c r="C109" i="21"/>
  <c r="R108" i="21"/>
  <c r="S108" i="21" s="1"/>
  <c r="T108" i="21" s="1"/>
  <c r="U108" i="21" s="1"/>
  <c r="C108" i="21"/>
  <c r="D108" i="21" s="1"/>
  <c r="E108" i="21" s="1"/>
  <c r="F108" i="21" s="1"/>
  <c r="R107" i="21"/>
  <c r="S107" i="21" s="1"/>
  <c r="T107" i="21" s="1"/>
  <c r="U107" i="21" s="1"/>
  <c r="C107" i="21"/>
  <c r="R106" i="21"/>
  <c r="S106" i="21" s="1"/>
  <c r="T106" i="21" s="1"/>
  <c r="U106" i="21" s="1"/>
  <c r="C106" i="21"/>
  <c r="R105" i="21"/>
  <c r="S105" i="21" s="1"/>
  <c r="T105" i="21" s="1"/>
  <c r="U105" i="21" s="1"/>
  <c r="C105" i="21"/>
  <c r="R104" i="21"/>
  <c r="S104" i="21" s="1"/>
  <c r="T104" i="21" s="1"/>
  <c r="U104" i="21" s="1"/>
  <c r="C104" i="21"/>
  <c r="D104" i="21" s="1"/>
  <c r="E104" i="21" s="1"/>
  <c r="F104" i="21" s="1"/>
  <c r="R103" i="21"/>
  <c r="S103" i="21" s="1"/>
  <c r="T103" i="21" s="1"/>
  <c r="U103" i="21" s="1"/>
  <c r="C103" i="21"/>
  <c r="D103" i="21" s="1"/>
  <c r="E103" i="21" s="1"/>
  <c r="F103" i="21" s="1"/>
  <c r="R102" i="21"/>
  <c r="S102" i="21" s="1"/>
  <c r="T102" i="21" s="1"/>
  <c r="U102" i="21" s="1"/>
  <c r="C102" i="21"/>
  <c r="D102" i="21" s="1"/>
  <c r="E102" i="21" s="1"/>
  <c r="F102" i="21" s="1"/>
  <c r="R101" i="21"/>
  <c r="S101" i="21" s="1"/>
  <c r="T101" i="21" s="1"/>
  <c r="U101" i="21" s="1"/>
  <c r="C101" i="21"/>
  <c r="R100" i="21"/>
  <c r="S100" i="21" s="1"/>
  <c r="T100" i="21" s="1"/>
  <c r="U100" i="21" s="1"/>
  <c r="C100" i="21"/>
  <c r="R99" i="21"/>
  <c r="S99" i="21" s="1"/>
  <c r="T99" i="21" s="1"/>
  <c r="U99" i="21" s="1"/>
  <c r="C99" i="21"/>
  <c r="D99" i="21" s="1"/>
  <c r="E99" i="21" s="1"/>
  <c r="F99" i="21" s="1"/>
  <c r="R98" i="21"/>
  <c r="S98" i="21" s="1"/>
  <c r="T98" i="21" s="1"/>
  <c r="U98" i="21" s="1"/>
  <c r="C98" i="21"/>
  <c r="D98" i="21" s="1"/>
  <c r="E98" i="21" s="1"/>
  <c r="F98" i="21" s="1"/>
  <c r="R97" i="21"/>
  <c r="S97" i="21" s="1"/>
  <c r="T97" i="21" s="1"/>
  <c r="U97" i="21" s="1"/>
  <c r="C97" i="21"/>
  <c r="D97" i="21" s="1"/>
  <c r="E97" i="21" s="1"/>
  <c r="F97" i="21" s="1"/>
  <c r="R96" i="21"/>
  <c r="S96" i="21" s="1"/>
  <c r="T96" i="21" s="1"/>
  <c r="U96" i="21" s="1"/>
  <c r="C96" i="21"/>
  <c r="R95" i="21"/>
  <c r="S95" i="21" s="1"/>
  <c r="T95" i="21" s="1"/>
  <c r="U95" i="21" s="1"/>
  <c r="C95" i="21"/>
  <c r="D95" i="21" s="1"/>
  <c r="E95" i="21" s="1"/>
  <c r="F95" i="21" s="1"/>
  <c r="R94" i="21"/>
  <c r="S94" i="21" s="1"/>
  <c r="T94" i="21" s="1"/>
  <c r="U94" i="21" s="1"/>
  <c r="C94" i="21"/>
  <c r="D94" i="21" s="1"/>
  <c r="E94" i="21" s="1"/>
  <c r="F94" i="21" s="1"/>
  <c r="R93" i="21"/>
  <c r="S93" i="21" s="1"/>
  <c r="T93" i="21" s="1"/>
  <c r="U93" i="21" s="1"/>
  <c r="C93" i="21"/>
  <c r="D93" i="21" s="1"/>
  <c r="E93" i="21" s="1"/>
  <c r="F93" i="21" s="1"/>
  <c r="R92" i="21"/>
  <c r="S92" i="21" s="1"/>
  <c r="T92" i="21" s="1"/>
  <c r="U92" i="21" s="1"/>
  <c r="C92" i="21"/>
  <c r="R91" i="21"/>
  <c r="S91" i="21" s="1"/>
  <c r="T91" i="21" s="1"/>
  <c r="U91" i="21" s="1"/>
  <c r="C91" i="21"/>
  <c r="D91" i="21" s="1"/>
  <c r="E91" i="21" s="1"/>
  <c r="F91" i="21" s="1"/>
  <c r="R90" i="21"/>
  <c r="S90" i="21" s="1"/>
  <c r="T90" i="21" s="1"/>
  <c r="U90" i="21" s="1"/>
  <c r="C90" i="21"/>
  <c r="D90" i="21" s="1"/>
  <c r="E90" i="21" s="1"/>
  <c r="F90" i="21" s="1"/>
  <c r="R89" i="21"/>
  <c r="S89" i="21" s="1"/>
  <c r="T89" i="21" s="1"/>
  <c r="U89" i="21" s="1"/>
  <c r="C89" i="21"/>
  <c r="D89" i="21" s="1"/>
  <c r="E89" i="21" s="1"/>
  <c r="F89" i="21" s="1"/>
  <c r="R88" i="21"/>
  <c r="S88" i="21" s="1"/>
  <c r="T88" i="21" s="1"/>
  <c r="U88" i="21" s="1"/>
  <c r="C88" i="21"/>
  <c r="D88" i="21" s="1"/>
  <c r="E88" i="21" s="1"/>
  <c r="F88" i="21" s="1"/>
  <c r="R87" i="21"/>
  <c r="S87" i="21" s="1"/>
  <c r="T87" i="21" s="1"/>
  <c r="U87" i="21" s="1"/>
  <c r="C87" i="21"/>
  <c r="D87" i="21" s="1"/>
  <c r="E87" i="21" s="1"/>
  <c r="F87" i="21" s="1"/>
  <c r="R86" i="21"/>
  <c r="S86" i="21" s="1"/>
  <c r="T86" i="21" s="1"/>
  <c r="U86" i="21" s="1"/>
  <c r="C86" i="21"/>
  <c r="D86" i="21" s="1"/>
  <c r="E86" i="21" s="1"/>
  <c r="F86" i="21" s="1"/>
  <c r="R85" i="21"/>
  <c r="S85" i="21" s="1"/>
  <c r="T85" i="21" s="1"/>
  <c r="U85" i="21" s="1"/>
  <c r="C85" i="21"/>
  <c r="R84" i="21"/>
  <c r="S84" i="21" s="1"/>
  <c r="T84" i="21" s="1"/>
  <c r="U84" i="21" s="1"/>
  <c r="C84" i="21"/>
  <c r="R83" i="21"/>
  <c r="S83" i="21" s="1"/>
  <c r="T83" i="21" s="1"/>
  <c r="U83" i="21" s="1"/>
  <c r="C83" i="21"/>
  <c r="D83" i="21" s="1"/>
  <c r="E83" i="21" s="1"/>
  <c r="F83" i="21" s="1"/>
  <c r="R82" i="21"/>
  <c r="S82" i="21" s="1"/>
  <c r="T82" i="21" s="1"/>
  <c r="U82" i="21" s="1"/>
  <c r="C82" i="21"/>
  <c r="D82" i="21" s="1"/>
  <c r="E82" i="21" s="1"/>
  <c r="F82" i="21" s="1"/>
  <c r="R81" i="21"/>
  <c r="S81" i="21" s="1"/>
  <c r="T81" i="21" s="1"/>
  <c r="U81" i="21" s="1"/>
  <c r="C81" i="21"/>
  <c r="D81" i="21" s="1"/>
  <c r="E81" i="21" s="1"/>
  <c r="F81" i="21" s="1"/>
  <c r="R80" i="21"/>
  <c r="S80" i="21" s="1"/>
  <c r="T80" i="21" s="1"/>
  <c r="U80" i="21" s="1"/>
  <c r="C80" i="21"/>
  <c r="R79" i="21"/>
  <c r="S79" i="21" s="1"/>
  <c r="T79" i="21" s="1"/>
  <c r="U79" i="21" s="1"/>
  <c r="C79" i="21"/>
  <c r="D79" i="21" s="1"/>
  <c r="E79" i="21" s="1"/>
  <c r="F79" i="21" s="1"/>
  <c r="R78" i="21"/>
  <c r="S78" i="21" s="1"/>
  <c r="T78" i="21" s="1"/>
  <c r="U78" i="21" s="1"/>
  <c r="C78" i="21"/>
  <c r="R77" i="21"/>
  <c r="S77" i="21" s="1"/>
  <c r="T77" i="21" s="1"/>
  <c r="U77" i="21" s="1"/>
  <c r="C77" i="21"/>
  <c r="D77" i="21" s="1"/>
  <c r="E77" i="21" s="1"/>
  <c r="F77" i="21" s="1"/>
  <c r="R76" i="21"/>
  <c r="S76" i="21" s="1"/>
  <c r="T76" i="21" s="1"/>
  <c r="U76" i="21" s="1"/>
  <c r="C76" i="21"/>
  <c r="R75" i="21"/>
  <c r="S75" i="21" s="1"/>
  <c r="T75" i="21" s="1"/>
  <c r="U75" i="21" s="1"/>
  <c r="C75" i="21"/>
  <c r="D75" i="21" s="1"/>
  <c r="E75" i="21" s="1"/>
  <c r="F75" i="21" s="1"/>
  <c r="R74" i="21"/>
  <c r="S74" i="21" s="1"/>
  <c r="T74" i="21" s="1"/>
  <c r="U74" i="21" s="1"/>
  <c r="C74" i="21"/>
  <c r="D74" i="21" s="1"/>
  <c r="E74" i="21" s="1"/>
  <c r="F74" i="21" s="1"/>
  <c r="R73" i="21"/>
  <c r="S73" i="21" s="1"/>
  <c r="T73" i="21" s="1"/>
  <c r="U73" i="21" s="1"/>
  <c r="C73" i="21"/>
  <c r="D73" i="21" s="1"/>
  <c r="E73" i="21" s="1"/>
  <c r="F73" i="21" s="1"/>
  <c r="R72" i="21"/>
  <c r="S72" i="21" s="1"/>
  <c r="T72" i="21" s="1"/>
  <c r="U72" i="21" s="1"/>
  <c r="C72" i="21"/>
  <c r="R71" i="21"/>
  <c r="S71" i="21" s="1"/>
  <c r="T71" i="21" s="1"/>
  <c r="U71" i="21" s="1"/>
  <c r="C71" i="21"/>
  <c r="D71" i="21" s="1"/>
  <c r="E71" i="21" s="1"/>
  <c r="F71" i="21" s="1"/>
  <c r="R70" i="21"/>
  <c r="S70" i="21" s="1"/>
  <c r="T70" i="21" s="1"/>
  <c r="U70" i="21" s="1"/>
  <c r="C70" i="21"/>
  <c r="D70" i="21" s="1"/>
  <c r="E70" i="21" s="1"/>
  <c r="F70" i="21" s="1"/>
  <c r="R69" i="21"/>
  <c r="S69" i="21" s="1"/>
  <c r="T69" i="21" s="1"/>
  <c r="U69" i="21" s="1"/>
  <c r="C69" i="21"/>
  <c r="D69" i="21" s="1"/>
  <c r="E69" i="21" s="1"/>
  <c r="F69" i="21" s="1"/>
  <c r="R68" i="21"/>
  <c r="S68" i="21" s="1"/>
  <c r="T68" i="21" s="1"/>
  <c r="U68" i="21" s="1"/>
  <c r="C68" i="21"/>
  <c r="R67" i="21"/>
  <c r="S67" i="21" s="1"/>
  <c r="T67" i="21" s="1"/>
  <c r="U67" i="21" s="1"/>
  <c r="C67" i="21"/>
  <c r="D67" i="21" s="1"/>
  <c r="E67" i="21" s="1"/>
  <c r="F67" i="21" s="1"/>
  <c r="R66" i="21"/>
  <c r="S66" i="21" s="1"/>
  <c r="T66" i="21" s="1"/>
  <c r="U66" i="21" s="1"/>
  <c r="C66" i="21"/>
  <c r="D66" i="21" s="1"/>
  <c r="E66" i="21" s="1"/>
  <c r="F66" i="21" s="1"/>
  <c r="R65" i="21"/>
  <c r="S65" i="21" s="1"/>
  <c r="T65" i="21" s="1"/>
  <c r="U65" i="21" s="1"/>
  <c r="C65" i="21"/>
  <c r="D65" i="21" s="1"/>
  <c r="E65" i="21" s="1"/>
  <c r="F65" i="21" s="1"/>
  <c r="R64" i="21"/>
  <c r="S64" i="21" s="1"/>
  <c r="T64" i="21" s="1"/>
  <c r="U64" i="21" s="1"/>
  <c r="C64" i="21"/>
  <c r="R63" i="21"/>
  <c r="S63" i="21" s="1"/>
  <c r="T63" i="21" s="1"/>
  <c r="U63" i="21" s="1"/>
  <c r="C63" i="21"/>
  <c r="D63" i="21" s="1"/>
  <c r="E63" i="21" s="1"/>
  <c r="F63" i="21" s="1"/>
  <c r="R62" i="21"/>
  <c r="S62" i="21" s="1"/>
  <c r="T62" i="21" s="1"/>
  <c r="U62" i="21" s="1"/>
  <c r="C62" i="21"/>
  <c r="D62" i="21" s="1"/>
  <c r="E62" i="21" s="1"/>
  <c r="F62" i="21" s="1"/>
  <c r="R61" i="21"/>
  <c r="S61" i="21" s="1"/>
  <c r="T61" i="21" s="1"/>
  <c r="U61" i="21" s="1"/>
  <c r="C61" i="21"/>
  <c r="R60" i="21"/>
  <c r="S60" i="21" s="1"/>
  <c r="T60" i="21" s="1"/>
  <c r="U60" i="21" s="1"/>
  <c r="C60" i="21"/>
  <c r="R59" i="21"/>
  <c r="S59" i="21" s="1"/>
  <c r="T59" i="21" s="1"/>
  <c r="U59" i="21" s="1"/>
  <c r="C59" i="21"/>
  <c r="D59" i="21" s="1"/>
  <c r="E59" i="21" s="1"/>
  <c r="F59" i="21" s="1"/>
  <c r="R58" i="21"/>
  <c r="S58" i="21" s="1"/>
  <c r="T58" i="21" s="1"/>
  <c r="U58" i="21" s="1"/>
  <c r="C58" i="21"/>
  <c r="D58" i="21" s="1"/>
  <c r="E58" i="21" s="1"/>
  <c r="F58" i="21" s="1"/>
  <c r="R57" i="21"/>
  <c r="S57" i="21" s="1"/>
  <c r="T57" i="21" s="1"/>
  <c r="U57" i="21" s="1"/>
  <c r="C57" i="21"/>
  <c r="D57" i="21" s="1"/>
  <c r="E57" i="21" s="1"/>
  <c r="F57" i="21" s="1"/>
  <c r="R56" i="21"/>
  <c r="S56" i="21" s="1"/>
  <c r="T56" i="21" s="1"/>
  <c r="U56" i="21" s="1"/>
  <c r="C56" i="21"/>
  <c r="R55" i="21"/>
  <c r="S55" i="21" s="1"/>
  <c r="T55" i="21" s="1"/>
  <c r="U55" i="21" s="1"/>
  <c r="C55" i="21"/>
  <c r="D55" i="21" s="1"/>
  <c r="E55" i="21" s="1"/>
  <c r="F55" i="21" s="1"/>
  <c r="R54" i="21"/>
  <c r="S54" i="21" s="1"/>
  <c r="T54" i="21" s="1"/>
  <c r="U54" i="21" s="1"/>
  <c r="C54" i="21"/>
  <c r="D54" i="21" s="1"/>
  <c r="E54" i="21" s="1"/>
  <c r="F54" i="21" s="1"/>
  <c r="R53" i="21"/>
  <c r="S53" i="21" s="1"/>
  <c r="T53" i="21" s="1"/>
  <c r="U53" i="21" s="1"/>
  <c r="C53" i="21"/>
  <c r="D53" i="21" s="1"/>
  <c r="E53" i="21" s="1"/>
  <c r="F53" i="21" s="1"/>
  <c r="R52" i="21"/>
  <c r="S52" i="21" s="1"/>
  <c r="T52" i="21" s="1"/>
  <c r="U52" i="21" s="1"/>
  <c r="C52" i="21"/>
  <c r="R51" i="21"/>
  <c r="S51" i="21" s="1"/>
  <c r="T51" i="21" s="1"/>
  <c r="U51" i="21" s="1"/>
  <c r="C51" i="21"/>
  <c r="R50" i="21"/>
  <c r="S50" i="21" s="1"/>
  <c r="T50" i="21" s="1"/>
  <c r="U50" i="21" s="1"/>
  <c r="C50" i="21"/>
  <c r="D50" i="21" s="1"/>
  <c r="E50" i="21" s="1"/>
  <c r="F50" i="21" s="1"/>
  <c r="R49" i="21"/>
  <c r="S49" i="21" s="1"/>
  <c r="T49" i="21" s="1"/>
  <c r="U49" i="21" s="1"/>
  <c r="C49" i="21"/>
  <c r="D49" i="21" s="1"/>
  <c r="E49" i="21" s="1"/>
  <c r="F49" i="21" s="1"/>
  <c r="R48" i="21"/>
  <c r="S48" i="21" s="1"/>
  <c r="T48" i="21" s="1"/>
  <c r="U48" i="21" s="1"/>
  <c r="C48" i="21"/>
  <c r="R47" i="21"/>
  <c r="S47" i="21" s="1"/>
  <c r="T47" i="21" s="1"/>
  <c r="U47" i="21" s="1"/>
  <c r="C47" i="21"/>
  <c r="D47" i="21" s="1"/>
  <c r="E47" i="21" s="1"/>
  <c r="F47" i="21" s="1"/>
  <c r="R46" i="21"/>
  <c r="S46" i="21" s="1"/>
  <c r="T46" i="21" s="1"/>
  <c r="U46" i="21" s="1"/>
  <c r="C46" i="21"/>
  <c r="D46" i="21" s="1"/>
  <c r="E46" i="21" s="1"/>
  <c r="F46" i="21" s="1"/>
  <c r="R45" i="21"/>
  <c r="S45" i="21" s="1"/>
  <c r="T45" i="21" s="1"/>
  <c r="U45" i="21" s="1"/>
  <c r="C45" i="21"/>
  <c r="D45" i="21" s="1"/>
  <c r="E45" i="21" s="1"/>
  <c r="F45" i="21" s="1"/>
  <c r="R44" i="21"/>
  <c r="S44" i="21" s="1"/>
  <c r="T44" i="21" s="1"/>
  <c r="U44" i="21" s="1"/>
  <c r="C44" i="21"/>
  <c r="R43" i="21"/>
  <c r="S43" i="21" s="1"/>
  <c r="T43" i="21" s="1"/>
  <c r="U43" i="21" s="1"/>
  <c r="C43" i="21"/>
  <c r="R42" i="21"/>
  <c r="S42" i="21" s="1"/>
  <c r="T42" i="21" s="1"/>
  <c r="U42" i="21" s="1"/>
  <c r="C42" i="21"/>
  <c r="D42" i="21" s="1"/>
  <c r="E42" i="21" s="1"/>
  <c r="F42" i="21" s="1"/>
  <c r="R41" i="21"/>
  <c r="S41" i="21" s="1"/>
  <c r="T41" i="21" s="1"/>
  <c r="U41" i="21" s="1"/>
  <c r="C41" i="21"/>
  <c r="D41" i="21" s="1"/>
  <c r="E41" i="21" s="1"/>
  <c r="F41" i="21" s="1"/>
  <c r="R40" i="21"/>
  <c r="S40" i="21" s="1"/>
  <c r="T40" i="21" s="1"/>
  <c r="U40" i="21" s="1"/>
  <c r="C40" i="21"/>
  <c r="R39" i="21"/>
  <c r="S39" i="21" s="1"/>
  <c r="T39" i="21" s="1"/>
  <c r="U39" i="21" s="1"/>
  <c r="C39" i="21"/>
  <c r="D39" i="21" s="1"/>
  <c r="E39" i="21" s="1"/>
  <c r="F39" i="21" s="1"/>
  <c r="R38" i="21"/>
  <c r="S38" i="21" s="1"/>
  <c r="T38" i="21" s="1"/>
  <c r="U38" i="21" s="1"/>
  <c r="C38" i="21"/>
  <c r="R37" i="21"/>
  <c r="S37" i="21" s="1"/>
  <c r="T37" i="21" s="1"/>
  <c r="U37" i="21" s="1"/>
  <c r="C37" i="21"/>
  <c r="D37" i="21" s="1"/>
  <c r="E37" i="21" s="1"/>
  <c r="F37" i="21" s="1"/>
  <c r="R36" i="21"/>
  <c r="S36" i="21" s="1"/>
  <c r="T36" i="21" s="1"/>
  <c r="U36" i="21" s="1"/>
  <c r="C36" i="21"/>
  <c r="R35" i="21"/>
  <c r="S35" i="21" s="1"/>
  <c r="T35" i="21" s="1"/>
  <c r="U35" i="21" s="1"/>
  <c r="C35" i="21"/>
  <c r="D35" i="21" s="1"/>
  <c r="E35" i="21" s="1"/>
  <c r="F35" i="21" s="1"/>
  <c r="R34" i="21"/>
  <c r="S34" i="21" s="1"/>
  <c r="T34" i="21" s="1"/>
  <c r="U34" i="21" s="1"/>
  <c r="C34" i="21"/>
  <c r="R33" i="21"/>
  <c r="S33" i="21" s="1"/>
  <c r="T33" i="21" s="1"/>
  <c r="U33" i="21" s="1"/>
  <c r="C33" i="21"/>
  <c r="R32" i="21"/>
  <c r="S32" i="21" s="1"/>
  <c r="T32" i="21" s="1"/>
  <c r="U32" i="21" s="1"/>
  <c r="C32" i="21"/>
  <c r="R31" i="21"/>
  <c r="S31" i="21" s="1"/>
  <c r="T31" i="21" s="1"/>
  <c r="U31" i="21" s="1"/>
  <c r="C31" i="21"/>
  <c r="D31" i="21" s="1"/>
  <c r="E31" i="21" s="1"/>
  <c r="F31" i="21" s="1"/>
  <c r="R30" i="21"/>
  <c r="S30" i="21" s="1"/>
  <c r="T30" i="21" s="1"/>
  <c r="U30" i="21" s="1"/>
  <c r="C30" i="21"/>
  <c r="D30" i="21" s="1"/>
  <c r="E30" i="21" s="1"/>
  <c r="F30" i="21" s="1"/>
  <c r="R29" i="21"/>
  <c r="S29" i="21" s="1"/>
  <c r="T29" i="21" s="1"/>
  <c r="U29" i="21" s="1"/>
  <c r="C29" i="21"/>
  <c r="D29" i="21" s="1"/>
  <c r="E29" i="21" s="1"/>
  <c r="F29" i="21" s="1"/>
  <c r="R28" i="21"/>
  <c r="S28" i="21" s="1"/>
  <c r="T28" i="21" s="1"/>
  <c r="U28" i="21" s="1"/>
  <c r="C28" i="21"/>
  <c r="R27" i="21"/>
  <c r="S27" i="21" s="1"/>
  <c r="T27" i="21" s="1"/>
  <c r="U27" i="21" s="1"/>
  <c r="C27" i="21"/>
  <c r="D27" i="21" s="1"/>
  <c r="E27" i="21" s="1"/>
  <c r="F27" i="21" s="1"/>
  <c r="R26" i="21"/>
  <c r="S26" i="21" s="1"/>
  <c r="T26" i="21" s="1"/>
  <c r="U26" i="21" s="1"/>
  <c r="C26" i="21"/>
  <c r="R25" i="21"/>
  <c r="S25" i="21" s="1"/>
  <c r="T25" i="21" s="1"/>
  <c r="U25" i="21" s="1"/>
  <c r="C25" i="21"/>
  <c r="D25" i="21" s="1"/>
  <c r="E25" i="21" s="1"/>
  <c r="F25" i="21" s="1"/>
  <c r="R24" i="21"/>
  <c r="S24" i="21" s="1"/>
  <c r="T24" i="21" s="1"/>
  <c r="U24" i="21" s="1"/>
  <c r="C24" i="21"/>
  <c r="R23" i="21"/>
  <c r="S23" i="21" s="1"/>
  <c r="T23" i="21" s="1"/>
  <c r="U23" i="21" s="1"/>
  <c r="C23" i="21"/>
  <c r="D23" i="21" s="1"/>
  <c r="E23" i="21" s="1"/>
  <c r="F23" i="21" s="1"/>
  <c r="R22" i="21"/>
  <c r="S22" i="21" s="1"/>
  <c r="T22" i="21" s="1"/>
  <c r="U22" i="21" s="1"/>
  <c r="C22" i="21"/>
  <c r="R21" i="21"/>
  <c r="S21" i="21" s="1"/>
  <c r="T21" i="21" s="1"/>
  <c r="U21" i="21" s="1"/>
  <c r="C21" i="21"/>
  <c r="D21" i="21" s="1"/>
  <c r="E21" i="21" s="1"/>
  <c r="F21" i="21" s="1"/>
  <c r="R20" i="21"/>
  <c r="S20" i="21" s="1"/>
  <c r="T20" i="21" s="1"/>
  <c r="U20" i="21" s="1"/>
  <c r="C20" i="21"/>
  <c r="R19" i="21"/>
  <c r="S19" i="21" s="1"/>
  <c r="T19" i="21" s="1"/>
  <c r="U19" i="21" s="1"/>
  <c r="C19" i="21"/>
  <c r="D19" i="21" s="1"/>
  <c r="E19" i="21" s="1"/>
  <c r="F19" i="21" s="1"/>
  <c r="R18" i="21"/>
  <c r="S18" i="21" s="1"/>
  <c r="T18" i="21" s="1"/>
  <c r="U18" i="21" s="1"/>
  <c r="C18" i="21"/>
  <c r="R17" i="21"/>
  <c r="S17" i="21" s="1"/>
  <c r="T17" i="21" s="1"/>
  <c r="U17" i="21" s="1"/>
  <c r="C17" i="21"/>
  <c r="D17" i="21" s="1"/>
  <c r="E17" i="21" s="1"/>
  <c r="F17" i="21" s="1"/>
  <c r="R16" i="21"/>
  <c r="S16" i="21" s="1"/>
  <c r="T16" i="21" s="1"/>
  <c r="U16" i="21" s="1"/>
  <c r="C16" i="21"/>
  <c r="R15" i="21"/>
  <c r="S15" i="21" s="1"/>
  <c r="T15" i="21" s="1"/>
  <c r="U15" i="21" s="1"/>
  <c r="C15" i="21"/>
  <c r="D15" i="21" s="1"/>
  <c r="E15" i="21" s="1"/>
  <c r="F15" i="21" s="1"/>
  <c r="R14" i="21"/>
  <c r="S14" i="21" s="1"/>
  <c r="T14" i="21" s="1"/>
  <c r="U14" i="21" s="1"/>
  <c r="C14" i="21"/>
  <c r="R13" i="21"/>
  <c r="S13" i="21" s="1"/>
  <c r="T13" i="21" s="1"/>
  <c r="U13" i="21" s="1"/>
  <c r="C13" i="21"/>
  <c r="D13" i="21" s="1"/>
  <c r="E13" i="21" s="1"/>
  <c r="F13" i="21" s="1"/>
  <c r="R12" i="21"/>
  <c r="S12" i="21" s="1"/>
  <c r="T12" i="21" s="1"/>
  <c r="U12" i="21" s="1"/>
  <c r="C12" i="21"/>
  <c r="R11" i="21"/>
  <c r="S11" i="21" s="1"/>
  <c r="T11" i="21" s="1"/>
  <c r="U11" i="21" s="1"/>
  <c r="C11" i="21"/>
  <c r="D11" i="21" s="1"/>
  <c r="E11" i="21" s="1"/>
  <c r="F11" i="21" s="1"/>
  <c r="R10" i="21"/>
  <c r="S10" i="21" s="1"/>
  <c r="T10" i="21" s="1"/>
  <c r="U10" i="21" s="1"/>
  <c r="C10" i="21"/>
  <c r="D10" i="21" s="1"/>
  <c r="E10" i="21" s="1"/>
  <c r="F10" i="21" s="1"/>
  <c r="R9" i="21"/>
  <c r="S9" i="21" s="1"/>
  <c r="T9" i="21" s="1"/>
  <c r="U9" i="21" s="1"/>
  <c r="C9" i="21"/>
  <c r="D9" i="21" s="1"/>
  <c r="E9" i="21" s="1"/>
  <c r="F9" i="21" s="1"/>
  <c r="R8" i="21"/>
  <c r="S8" i="21" s="1"/>
  <c r="T8" i="21" s="1"/>
  <c r="U8" i="21" s="1"/>
  <c r="C8" i="21"/>
  <c r="R7" i="21"/>
  <c r="S7" i="21" s="1"/>
  <c r="T7" i="21" s="1"/>
  <c r="U7" i="21" s="1"/>
  <c r="C7" i="21"/>
  <c r="D7" i="21" s="1"/>
  <c r="E7" i="21" s="1"/>
  <c r="F7" i="21" s="1"/>
  <c r="R6" i="21"/>
  <c r="S6" i="21" s="1"/>
  <c r="T6" i="21" s="1"/>
  <c r="U6" i="21" s="1"/>
  <c r="C6" i="21"/>
  <c r="D6" i="21" s="1"/>
  <c r="E6" i="21" s="1"/>
  <c r="F6" i="21" s="1"/>
  <c r="R5" i="21"/>
  <c r="S5" i="21" s="1"/>
  <c r="T5" i="21" s="1"/>
  <c r="U5" i="21" s="1"/>
  <c r="C5" i="21"/>
  <c r="D5" i="21" s="1"/>
  <c r="E5" i="21" s="1"/>
  <c r="F5" i="21" s="1"/>
  <c r="R4" i="21"/>
  <c r="S4" i="21" s="1"/>
  <c r="T4" i="21" s="1"/>
  <c r="U4" i="21" s="1"/>
  <c r="C4" i="21"/>
  <c r="R3" i="21"/>
  <c r="S3" i="21" s="1"/>
  <c r="T3" i="21" s="1"/>
  <c r="U3" i="21" s="1"/>
  <c r="C3" i="21"/>
  <c r="D3" i="21" s="1"/>
  <c r="E3" i="21" s="1"/>
  <c r="F3" i="21" s="1"/>
  <c r="R252" i="20"/>
  <c r="S252" i="20" s="1"/>
  <c r="T252" i="20" s="1"/>
  <c r="U252" i="20" s="1"/>
  <c r="C252" i="20"/>
  <c r="D252" i="20" s="1"/>
  <c r="E252" i="20" s="1"/>
  <c r="F252" i="20" s="1"/>
  <c r="R251" i="20"/>
  <c r="S251" i="20" s="1"/>
  <c r="T251" i="20" s="1"/>
  <c r="U251" i="20" s="1"/>
  <c r="C251" i="20"/>
  <c r="D251" i="20" s="1"/>
  <c r="E251" i="20" s="1"/>
  <c r="F251" i="20" s="1"/>
  <c r="R250" i="20"/>
  <c r="S250" i="20" s="1"/>
  <c r="T250" i="20" s="1"/>
  <c r="U250" i="20" s="1"/>
  <c r="C250" i="20"/>
  <c r="D250" i="20" s="1"/>
  <c r="E250" i="20" s="1"/>
  <c r="F250" i="20" s="1"/>
  <c r="R249" i="20"/>
  <c r="S249" i="20" s="1"/>
  <c r="T249" i="20" s="1"/>
  <c r="U249" i="20" s="1"/>
  <c r="C249" i="20"/>
  <c r="D249" i="20" s="1"/>
  <c r="E249" i="20" s="1"/>
  <c r="F249" i="20" s="1"/>
  <c r="R248" i="20"/>
  <c r="S248" i="20" s="1"/>
  <c r="T248" i="20" s="1"/>
  <c r="U248" i="20" s="1"/>
  <c r="C248" i="20"/>
  <c r="D248" i="20" s="1"/>
  <c r="E248" i="20" s="1"/>
  <c r="F248" i="20" s="1"/>
  <c r="R247" i="20"/>
  <c r="S247" i="20" s="1"/>
  <c r="T247" i="20" s="1"/>
  <c r="U247" i="20" s="1"/>
  <c r="C247" i="20"/>
  <c r="R246" i="20"/>
  <c r="S246" i="20" s="1"/>
  <c r="T246" i="20" s="1"/>
  <c r="U246" i="20" s="1"/>
  <c r="C246" i="20"/>
  <c r="R245" i="20"/>
  <c r="S245" i="20" s="1"/>
  <c r="T245" i="20" s="1"/>
  <c r="U245" i="20" s="1"/>
  <c r="C245" i="20"/>
  <c r="R244" i="20"/>
  <c r="S244" i="20" s="1"/>
  <c r="T244" i="20" s="1"/>
  <c r="U244" i="20" s="1"/>
  <c r="C244" i="20"/>
  <c r="D244" i="20" s="1"/>
  <c r="E244" i="20" s="1"/>
  <c r="F244" i="20" s="1"/>
  <c r="R243" i="20"/>
  <c r="S243" i="20" s="1"/>
  <c r="T243" i="20" s="1"/>
  <c r="U243" i="20" s="1"/>
  <c r="C243" i="20"/>
  <c r="D243" i="20" s="1"/>
  <c r="E243" i="20" s="1"/>
  <c r="F243" i="20" s="1"/>
  <c r="R242" i="20"/>
  <c r="S242" i="20" s="1"/>
  <c r="T242" i="20" s="1"/>
  <c r="U242" i="20" s="1"/>
  <c r="C242" i="20"/>
  <c r="D242" i="20" s="1"/>
  <c r="E242" i="20" s="1"/>
  <c r="F242" i="20" s="1"/>
  <c r="R241" i="20"/>
  <c r="S241" i="20" s="1"/>
  <c r="T241" i="20" s="1"/>
  <c r="U241" i="20" s="1"/>
  <c r="C241" i="20"/>
  <c r="R240" i="20"/>
  <c r="S240" i="20" s="1"/>
  <c r="T240" i="20" s="1"/>
  <c r="U240" i="20" s="1"/>
  <c r="C240" i="20"/>
  <c r="D240" i="20" s="1"/>
  <c r="E240" i="20" s="1"/>
  <c r="F240" i="20" s="1"/>
  <c r="R239" i="20"/>
  <c r="S239" i="20" s="1"/>
  <c r="T239" i="20" s="1"/>
  <c r="U239" i="20" s="1"/>
  <c r="C239" i="20"/>
  <c r="D239" i="20" s="1"/>
  <c r="E239" i="20" s="1"/>
  <c r="F239" i="20" s="1"/>
  <c r="R238" i="20"/>
  <c r="S238" i="20" s="1"/>
  <c r="T238" i="20" s="1"/>
  <c r="U238" i="20" s="1"/>
  <c r="C238" i="20"/>
  <c r="D238" i="20" s="1"/>
  <c r="E238" i="20" s="1"/>
  <c r="F238" i="20" s="1"/>
  <c r="R237" i="20"/>
  <c r="S237" i="20" s="1"/>
  <c r="T237" i="20" s="1"/>
  <c r="U237" i="20" s="1"/>
  <c r="C237" i="20"/>
  <c r="R236" i="20"/>
  <c r="S236" i="20" s="1"/>
  <c r="T236" i="20" s="1"/>
  <c r="U236" i="20" s="1"/>
  <c r="C236" i="20"/>
  <c r="D236" i="20" s="1"/>
  <c r="E236" i="20" s="1"/>
  <c r="F236" i="20" s="1"/>
  <c r="R235" i="20"/>
  <c r="S235" i="20" s="1"/>
  <c r="T235" i="20" s="1"/>
  <c r="U235" i="20" s="1"/>
  <c r="C235" i="20"/>
  <c r="D235" i="20" s="1"/>
  <c r="E235" i="20" s="1"/>
  <c r="F235" i="20" s="1"/>
  <c r="R234" i="20"/>
  <c r="S234" i="20" s="1"/>
  <c r="T234" i="20" s="1"/>
  <c r="U234" i="20" s="1"/>
  <c r="C234" i="20"/>
  <c r="D234" i="20" s="1"/>
  <c r="E234" i="20" s="1"/>
  <c r="F234" i="20" s="1"/>
  <c r="R233" i="20"/>
  <c r="S233" i="20" s="1"/>
  <c r="T233" i="20" s="1"/>
  <c r="U233" i="20" s="1"/>
  <c r="C233" i="20"/>
  <c r="R232" i="20"/>
  <c r="S232" i="20" s="1"/>
  <c r="T232" i="20" s="1"/>
  <c r="U232" i="20" s="1"/>
  <c r="C232" i="20"/>
  <c r="D232" i="20" s="1"/>
  <c r="E232" i="20" s="1"/>
  <c r="F232" i="20" s="1"/>
  <c r="R231" i="20"/>
  <c r="S231" i="20" s="1"/>
  <c r="T231" i="20" s="1"/>
  <c r="U231" i="20" s="1"/>
  <c r="C231" i="20"/>
  <c r="D231" i="20" s="1"/>
  <c r="E231" i="20" s="1"/>
  <c r="F231" i="20" s="1"/>
  <c r="R230" i="20"/>
  <c r="S230" i="20" s="1"/>
  <c r="T230" i="20" s="1"/>
  <c r="U230" i="20" s="1"/>
  <c r="C230" i="20"/>
  <c r="R229" i="20"/>
  <c r="S229" i="20" s="1"/>
  <c r="T229" i="20" s="1"/>
  <c r="U229" i="20" s="1"/>
  <c r="C229" i="20"/>
  <c r="D229" i="20" s="1"/>
  <c r="E229" i="20" s="1"/>
  <c r="F229" i="20" s="1"/>
  <c r="R228" i="20"/>
  <c r="S228" i="20" s="1"/>
  <c r="T228" i="20" s="1"/>
  <c r="U228" i="20" s="1"/>
  <c r="C228" i="20"/>
  <c r="D228" i="20" s="1"/>
  <c r="E228" i="20" s="1"/>
  <c r="F228" i="20" s="1"/>
  <c r="R227" i="20"/>
  <c r="S227" i="20" s="1"/>
  <c r="T227" i="20" s="1"/>
  <c r="U227" i="20" s="1"/>
  <c r="C227" i="20"/>
  <c r="R226" i="20"/>
  <c r="S226" i="20" s="1"/>
  <c r="T226" i="20" s="1"/>
  <c r="U226" i="20" s="1"/>
  <c r="C226" i="20"/>
  <c r="D226" i="20" s="1"/>
  <c r="E226" i="20" s="1"/>
  <c r="F226" i="20" s="1"/>
  <c r="R225" i="20"/>
  <c r="S225" i="20" s="1"/>
  <c r="T225" i="20" s="1"/>
  <c r="U225" i="20" s="1"/>
  <c r="C225" i="20"/>
  <c r="D225" i="20" s="1"/>
  <c r="E225" i="20" s="1"/>
  <c r="F225" i="20" s="1"/>
  <c r="R224" i="20"/>
  <c r="S224" i="20" s="1"/>
  <c r="T224" i="20" s="1"/>
  <c r="U224" i="20" s="1"/>
  <c r="C224" i="20"/>
  <c r="D224" i="20" s="1"/>
  <c r="E224" i="20" s="1"/>
  <c r="F224" i="20" s="1"/>
  <c r="R223" i="20"/>
  <c r="S223" i="20" s="1"/>
  <c r="T223" i="20" s="1"/>
  <c r="U223" i="20" s="1"/>
  <c r="C223" i="20"/>
  <c r="D223" i="20" s="1"/>
  <c r="E223" i="20" s="1"/>
  <c r="F223" i="20" s="1"/>
  <c r="R222" i="20"/>
  <c r="S222" i="20" s="1"/>
  <c r="T222" i="20" s="1"/>
  <c r="U222" i="20" s="1"/>
  <c r="C222" i="20"/>
  <c r="D222" i="20" s="1"/>
  <c r="E222" i="20" s="1"/>
  <c r="F222" i="20" s="1"/>
  <c r="R221" i="20"/>
  <c r="S221" i="20" s="1"/>
  <c r="T221" i="20" s="1"/>
  <c r="U221" i="20" s="1"/>
  <c r="C221" i="20"/>
  <c r="R220" i="20"/>
  <c r="S220" i="20" s="1"/>
  <c r="T220" i="20" s="1"/>
  <c r="U220" i="20" s="1"/>
  <c r="C220" i="20"/>
  <c r="D220" i="20" s="1"/>
  <c r="E220" i="20" s="1"/>
  <c r="F220" i="20" s="1"/>
  <c r="R219" i="20"/>
  <c r="S219" i="20" s="1"/>
  <c r="T219" i="20" s="1"/>
  <c r="U219" i="20" s="1"/>
  <c r="C219" i="20"/>
  <c r="D219" i="20" s="1"/>
  <c r="E219" i="20" s="1"/>
  <c r="F219" i="20" s="1"/>
  <c r="R218" i="20"/>
  <c r="S218" i="20" s="1"/>
  <c r="T218" i="20" s="1"/>
  <c r="U218" i="20" s="1"/>
  <c r="C218" i="20"/>
  <c r="D218" i="20" s="1"/>
  <c r="E218" i="20" s="1"/>
  <c r="F218" i="20" s="1"/>
  <c r="R217" i="20"/>
  <c r="S217" i="20" s="1"/>
  <c r="T217" i="20" s="1"/>
  <c r="U217" i="20" s="1"/>
  <c r="C217" i="20"/>
  <c r="D217" i="20" s="1"/>
  <c r="E217" i="20" s="1"/>
  <c r="F217" i="20" s="1"/>
  <c r="R216" i="20"/>
  <c r="S216" i="20" s="1"/>
  <c r="T216" i="20" s="1"/>
  <c r="U216" i="20" s="1"/>
  <c r="C216" i="20"/>
  <c r="D216" i="20" s="1"/>
  <c r="E216" i="20" s="1"/>
  <c r="F216" i="20" s="1"/>
  <c r="R215" i="20"/>
  <c r="S215" i="20" s="1"/>
  <c r="T215" i="20" s="1"/>
  <c r="U215" i="20" s="1"/>
  <c r="C215" i="20"/>
  <c r="R214" i="20"/>
  <c r="S214" i="20" s="1"/>
  <c r="T214" i="20" s="1"/>
  <c r="U214" i="20" s="1"/>
  <c r="C214" i="20"/>
  <c r="R213" i="20"/>
  <c r="S213" i="20" s="1"/>
  <c r="T213" i="20" s="1"/>
  <c r="U213" i="20" s="1"/>
  <c r="C213" i="20"/>
  <c r="D213" i="20" s="1"/>
  <c r="E213" i="20" s="1"/>
  <c r="F213" i="20" s="1"/>
  <c r="R212" i="20"/>
  <c r="S212" i="20" s="1"/>
  <c r="T212" i="20" s="1"/>
  <c r="U212" i="20" s="1"/>
  <c r="C212" i="20"/>
  <c r="D212" i="20" s="1"/>
  <c r="E212" i="20" s="1"/>
  <c r="F212" i="20" s="1"/>
  <c r="R211" i="20"/>
  <c r="S211" i="20" s="1"/>
  <c r="T211" i="20" s="1"/>
  <c r="U211" i="20" s="1"/>
  <c r="C211" i="20"/>
  <c r="D211" i="20" s="1"/>
  <c r="E211" i="20" s="1"/>
  <c r="F211" i="20" s="1"/>
  <c r="R210" i="20"/>
  <c r="S210" i="20" s="1"/>
  <c r="T210" i="20" s="1"/>
  <c r="U210" i="20" s="1"/>
  <c r="C210" i="20"/>
  <c r="R209" i="20"/>
  <c r="S209" i="20" s="1"/>
  <c r="T209" i="20" s="1"/>
  <c r="U209" i="20" s="1"/>
  <c r="C209" i="20"/>
  <c r="R208" i="20"/>
  <c r="S208" i="20" s="1"/>
  <c r="T208" i="20" s="1"/>
  <c r="U208" i="20" s="1"/>
  <c r="C208" i="20"/>
  <c r="D208" i="20" s="1"/>
  <c r="E208" i="20" s="1"/>
  <c r="F208" i="20" s="1"/>
  <c r="R207" i="20"/>
  <c r="S207" i="20" s="1"/>
  <c r="T207" i="20" s="1"/>
  <c r="U207" i="20" s="1"/>
  <c r="C207" i="20"/>
  <c r="D207" i="20" s="1"/>
  <c r="E207" i="20" s="1"/>
  <c r="F207" i="20" s="1"/>
  <c r="R206" i="20"/>
  <c r="S206" i="20" s="1"/>
  <c r="T206" i="20" s="1"/>
  <c r="U206" i="20" s="1"/>
  <c r="C206" i="20"/>
  <c r="R205" i="20"/>
  <c r="S205" i="20" s="1"/>
  <c r="T205" i="20" s="1"/>
  <c r="U205" i="20" s="1"/>
  <c r="C205" i="20"/>
  <c r="R204" i="20"/>
  <c r="S204" i="20" s="1"/>
  <c r="T204" i="20" s="1"/>
  <c r="U204" i="20" s="1"/>
  <c r="C204" i="20"/>
  <c r="D204" i="20" s="1"/>
  <c r="E204" i="20" s="1"/>
  <c r="F204" i="20" s="1"/>
  <c r="R203" i="20"/>
  <c r="S203" i="20" s="1"/>
  <c r="T203" i="20" s="1"/>
  <c r="U203" i="20" s="1"/>
  <c r="C203" i="20"/>
  <c r="D203" i="20" s="1"/>
  <c r="E203" i="20" s="1"/>
  <c r="F203" i="20" s="1"/>
  <c r="R202" i="20"/>
  <c r="S202" i="20" s="1"/>
  <c r="T202" i="20" s="1"/>
  <c r="U202" i="20" s="1"/>
  <c r="C202" i="20"/>
  <c r="R201" i="20"/>
  <c r="S201" i="20" s="1"/>
  <c r="T201" i="20" s="1"/>
  <c r="U201" i="20" s="1"/>
  <c r="C201" i="20"/>
  <c r="R200" i="20"/>
  <c r="S200" i="20" s="1"/>
  <c r="T200" i="20" s="1"/>
  <c r="U200" i="20" s="1"/>
  <c r="C200" i="20"/>
  <c r="D200" i="20" s="1"/>
  <c r="E200" i="20" s="1"/>
  <c r="F200" i="20" s="1"/>
  <c r="S199" i="20"/>
  <c r="T199" i="20" s="1"/>
  <c r="U199" i="20" s="1"/>
  <c r="R199" i="20"/>
  <c r="C199" i="20"/>
  <c r="D199" i="20" s="1"/>
  <c r="E199" i="20" s="1"/>
  <c r="F199" i="20" s="1"/>
  <c r="R198" i="20"/>
  <c r="S198" i="20" s="1"/>
  <c r="T198" i="20" s="1"/>
  <c r="U198" i="20" s="1"/>
  <c r="C198" i="20"/>
  <c r="D198" i="20" s="1"/>
  <c r="E198" i="20" s="1"/>
  <c r="F198" i="20" s="1"/>
  <c r="R197" i="20"/>
  <c r="S197" i="20" s="1"/>
  <c r="T197" i="20" s="1"/>
  <c r="U197" i="20" s="1"/>
  <c r="C197" i="20"/>
  <c r="D197" i="20" s="1"/>
  <c r="E197" i="20" s="1"/>
  <c r="F197" i="20" s="1"/>
  <c r="R196" i="20"/>
  <c r="S196" i="20" s="1"/>
  <c r="T196" i="20" s="1"/>
  <c r="U196" i="20" s="1"/>
  <c r="C196" i="20"/>
  <c r="D196" i="20" s="1"/>
  <c r="E196" i="20" s="1"/>
  <c r="F196" i="20" s="1"/>
  <c r="R195" i="20"/>
  <c r="S195" i="20" s="1"/>
  <c r="T195" i="20" s="1"/>
  <c r="U195" i="20" s="1"/>
  <c r="C195" i="20"/>
  <c r="R194" i="20"/>
  <c r="S194" i="20" s="1"/>
  <c r="T194" i="20" s="1"/>
  <c r="U194" i="20" s="1"/>
  <c r="C194" i="20"/>
  <c r="R193" i="20"/>
  <c r="S193" i="20" s="1"/>
  <c r="T193" i="20" s="1"/>
  <c r="U193" i="20" s="1"/>
  <c r="C193" i="20"/>
  <c r="D193" i="20" s="1"/>
  <c r="E193" i="20" s="1"/>
  <c r="F193" i="20" s="1"/>
  <c r="R192" i="20"/>
  <c r="S192" i="20" s="1"/>
  <c r="T192" i="20" s="1"/>
  <c r="U192" i="20" s="1"/>
  <c r="C192" i="20"/>
  <c r="D192" i="20" s="1"/>
  <c r="E192" i="20" s="1"/>
  <c r="F192" i="20" s="1"/>
  <c r="R191" i="20"/>
  <c r="S191" i="20" s="1"/>
  <c r="T191" i="20" s="1"/>
  <c r="U191" i="20" s="1"/>
  <c r="C191" i="20"/>
  <c r="D191" i="20" s="1"/>
  <c r="E191" i="20" s="1"/>
  <c r="F191" i="20" s="1"/>
  <c r="R190" i="20"/>
  <c r="S190" i="20" s="1"/>
  <c r="T190" i="20" s="1"/>
  <c r="U190" i="20" s="1"/>
  <c r="C190" i="20"/>
  <c r="D190" i="20" s="1"/>
  <c r="E190" i="20" s="1"/>
  <c r="F190" i="20" s="1"/>
  <c r="R189" i="20"/>
  <c r="S189" i="20" s="1"/>
  <c r="T189" i="20" s="1"/>
  <c r="U189" i="20" s="1"/>
  <c r="C189" i="20"/>
  <c r="R188" i="20"/>
  <c r="S188" i="20" s="1"/>
  <c r="T188" i="20" s="1"/>
  <c r="U188" i="20" s="1"/>
  <c r="C188" i="20"/>
  <c r="D188" i="20" s="1"/>
  <c r="E188" i="20" s="1"/>
  <c r="F188" i="20" s="1"/>
  <c r="R187" i="20"/>
  <c r="S187" i="20" s="1"/>
  <c r="T187" i="20" s="1"/>
  <c r="U187" i="20" s="1"/>
  <c r="C187" i="20"/>
  <c r="D187" i="20" s="1"/>
  <c r="E187" i="20" s="1"/>
  <c r="F187" i="20" s="1"/>
  <c r="R186" i="20"/>
  <c r="S186" i="20" s="1"/>
  <c r="T186" i="20" s="1"/>
  <c r="U186" i="20" s="1"/>
  <c r="C186" i="20"/>
  <c r="D186" i="20" s="1"/>
  <c r="E186" i="20" s="1"/>
  <c r="F186" i="20" s="1"/>
  <c r="R185" i="20"/>
  <c r="S185" i="20" s="1"/>
  <c r="T185" i="20" s="1"/>
  <c r="U185" i="20" s="1"/>
  <c r="C185" i="20"/>
  <c r="D185" i="20" s="1"/>
  <c r="E185" i="20" s="1"/>
  <c r="F185" i="20" s="1"/>
  <c r="R184" i="20"/>
  <c r="S184" i="20" s="1"/>
  <c r="T184" i="20" s="1"/>
  <c r="U184" i="20" s="1"/>
  <c r="C184" i="20"/>
  <c r="D184" i="20" s="1"/>
  <c r="E184" i="20" s="1"/>
  <c r="F184" i="20" s="1"/>
  <c r="R183" i="20"/>
  <c r="S183" i="20" s="1"/>
  <c r="T183" i="20" s="1"/>
  <c r="U183" i="20" s="1"/>
  <c r="C183" i="20"/>
  <c r="D183" i="20" s="1"/>
  <c r="E183" i="20" s="1"/>
  <c r="F183" i="20" s="1"/>
  <c r="R182" i="20"/>
  <c r="S182" i="20" s="1"/>
  <c r="T182" i="20" s="1"/>
  <c r="U182" i="20" s="1"/>
  <c r="C182" i="20"/>
  <c r="R181" i="20"/>
  <c r="S181" i="20" s="1"/>
  <c r="T181" i="20" s="1"/>
  <c r="U181" i="20" s="1"/>
  <c r="C181" i="20"/>
  <c r="R180" i="20"/>
  <c r="S180" i="20" s="1"/>
  <c r="T180" i="20" s="1"/>
  <c r="U180" i="20" s="1"/>
  <c r="C180" i="20"/>
  <c r="D180" i="20" s="1"/>
  <c r="E180" i="20" s="1"/>
  <c r="F180" i="20" s="1"/>
  <c r="R179" i="20"/>
  <c r="S179" i="20" s="1"/>
  <c r="T179" i="20" s="1"/>
  <c r="U179" i="20" s="1"/>
  <c r="C179" i="20"/>
  <c r="D179" i="20" s="1"/>
  <c r="E179" i="20" s="1"/>
  <c r="F179" i="20" s="1"/>
  <c r="R178" i="20"/>
  <c r="S178" i="20" s="1"/>
  <c r="T178" i="20" s="1"/>
  <c r="U178" i="20" s="1"/>
  <c r="C178" i="20"/>
  <c r="D178" i="20" s="1"/>
  <c r="E178" i="20" s="1"/>
  <c r="F178" i="20" s="1"/>
  <c r="R177" i="20"/>
  <c r="S177" i="20" s="1"/>
  <c r="T177" i="20" s="1"/>
  <c r="U177" i="20" s="1"/>
  <c r="C177" i="20"/>
  <c r="R176" i="20"/>
  <c r="S176" i="20" s="1"/>
  <c r="T176" i="20" s="1"/>
  <c r="U176" i="20" s="1"/>
  <c r="C176" i="20"/>
  <c r="D176" i="20" s="1"/>
  <c r="E176" i="20" s="1"/>
  <c r="F176" i="20" s="1"/>
  <c r="R175" i="20"/>
  <c r="S175" i="20" s="1"/>
  <c r="T175" i="20" s="1"/>
  <c r="U175" i="20" s="1"/>
  <c r="C175" i="20"/>
  <c r="D175" i="20" s="1"/>
  <c r="E175" i="20" s="1"/>
  <c r="F175" i="20" s="1"/>
  <c r="R174" i="20"/>
  <c r="S174" i="20" s="1"/>
  <c r="T174" i="20" s="1"/>
  <c r="U174" i="20" s="1"/>
  <c r="C174" i="20"/>
  <c r="D174" i="20" s="1"/>
  <c r="E174" i="20" s="1"/>
  <c r="F174" i="20" s="1"/>
  <c r="R173" i="20"/>
  <c r="S173" i="20" s="1"/>
  <c r="T173" i="20" s="1"/>
  <c r="U173" i="20" s="1"/>
  <c r="C173" i="20"/>
  <c r="D173" i="20" s="1"/>
  <c r="E173" i="20" s="1"/>
  <c r="F173" i="20" s="1"/>
  <c r="R172" i="20"/>
  <c r="S172" i="20" s="1"/>
  <c r="T172" i="20" s="1"/>
  <c r="U172" i="20" s="1"/>
  <c r="C172" i="20"/>
  <c r="D172" i="20" s="1"/>
  <c r="E172" i="20" s="1"/>
  <c r="F172" i="20" s="1"/>
  <c r="R171" i="20"/>
  <c r="S171" i="20" s="1"/>
  <c r="T171" i="20" s="1"/>
  <c r="U171" i="20" s="1"/>
  <c r="C171" i="20"/>
  <c r="D171" i="20" s="1"/>
  <c r="E171" i="20" s="1"/>
  <c r="F171" i="20" s="1"/>
  <c r="R170" i="20"/>
  <c r="S170" i="20" s="1"/>
  <c r="T170" i="20" s="1"/>
  <c r="U170" i="20" s="1"/>
  <c r="C170" i="20"/>
  <c r="R169" i="20"/>
  <c r="S169" i="20" s="1"/>
  <c r="T169" i="20" s="1"/>
  <c r="U169" i="20" s="1"/>
  <c r="C169" i="20"/>
  <c r="D169" i="20" s="1"/>
  <c r="E169" i="20" s="1"/>
  <c r="F169" i="20" s="1"/>
  <c r="R168" i="20"/>
  <c r="S168" i="20" s="1"/>
  <c r="T168" i="20" s="1"/>
  <c r="U168" i="20" s="1"/>
  <c r="C168" i="20"/>
  <c r="D168" i="20" s="1"/>
  <c r="E168" i="20" s="1"/>
  <c r="F168" i="20" s="1"/>
  <c r="R167" i="20"/>
  <c r="S167" i="20" s="1"/>
  <c r="T167" i="20" s="1"/>
  <c r="U167" i="20" s="1"/>
  <c r="C167" i="20"/>
  <c r="D167" i="20" s="1"/>
  <c r="E167" i="20" s="1"/>
  <c r="F167" i="20" s="1"/>
  <c r="R166" i="20"/>
  <c r="S166" i="20" s="1"/>
  <c r="T166" i="20" s="1"/>
  <c r="U166" i="20" s="1"/>
  <c r="C166" i="20"/>
  <c r="D166" i="20" s="1"/>
  <c r="E166" i="20" s="1"/>
  <c r="F166" i="20" s="1"/>
  <c r="R165" i="20"/>
  <c r="S165" i="20" s="1"/>
  <c r="T165" i="20" s="1"/>
  <c r="U165" i="20" s="1"/>
  <c r="C165" i="20"/>
  <c r="R164" i="20"/>
  <c r="S164" i="20" s="1"/>
  <c r="T164" i="20" s="1"/>
  <c r="U164" i="20" s="1"/>
  <c r="C164" i="20"/>
  <c r="D164" i="20" s="1"/>
  <c r="E164" i="20" s="1"/>
  <c r="F164" i="20" s="1"/>
  <c r="R163" i="20"/>
  <c r="S163" i="20" s="1"/>
  <c r="T163" i="20" s="1"/>
  <c r="U163" i="20" s="1"/>
  <c r="C163" i="20"/>
  <c r="D163" i="20" s="1"/>
  <c r="E163" i="20" s="1"/>
  <c r="F163" i="20" s="1"/>
  <c r="R162" i="20"/>
  <c r="S162" i="20" s="1"/>
  <c r="T162" i="20" s="1"/>
  <c r="U162" i="20" s="1"/>
  <c r="C162" i="20"/>
  <c r="D162" i="20" s="1"/>
  <c r="E162" i="20" s="1"/>
  <c r="F162" i="20" s="1"/>
  <c r="R161" i="20"/>
  <c r="S161" i="20" s="1"/>
  <c r="T161" i="20" s="1"/>
  <c r="U161" i="20" s="1"/>
  <c r="C161" i="20"/>
  <c r="R160" i="20"/>
  <c r="S160" i="20" s="1"/>
  <c r="T160" i="20" s="1"/>
  <c r="U160" i="20" s="1"/>
  <c r="C160" i="20"/>
  <c r="D160" i="20" s="1"/>
  <c r="E160" i="20" s="1"/>
  <c r="F160" i="20" s="1"/>
  <c r="R159" i="20"/>
  <c r="S159" i="20" s="1"/>
  <c r="T159" i="20" s="1"/>
  <c r="U159" i="20" s="1"/>
  <c r="C159" i="20"/>
  <c r="R158" i="20"/>
  <c r="S158" i="20" s="1"/>
  <c r="T158" i="20" s="1"/>
  <c r="U158" i="20" s="1"/>
  <c r="C158" i="20"/>
  <c r="R157" i="20"/>
  <c r="S157" i="20" s="1"/>
  <c r="T157" i="20" s="1"/>
  <c r="U157" i="20" s="1"/>
  <c r="C157" i="20"/>
  <c r="R156" i="20"/>
  <c r="S156" i="20" s="1"/>
  <c r="T156" i="20" s="1"/>
  <c r="U156" i="20" s="1"/>
  <c r="C156" i="20"/>
  <c r="D156" i="20" s="1"/>
  <c r="E156" i="20" s="1"/>
  <c r="F156" i="20" s="1"/>
  <c r="R155" i="20"/>
  <c r="S155" i="20" s="1"/>
  <c r="T155" i="20" s="1"/>
  <c r="U155" i="20" s="1"/>
  <c r="C155" i="20"/>
  <c r="D155" i="20" s="1"/>
  <c r="E155" i="20" s="1"/>
  <c r="F155" i="20" s="1"/>
  <c r="R154" i="20"/>
  <c r="S154" i="20" s="1"/>
  <c r="T154" i="20" s="1"/>
  <c r="U154" i="20" s="1"/>
  <c r="C154" i="20"/>
  <c r="D154" i="20" s="1"/>
  <c r="E154" i="20" s="1"/>
  <c r="F154" i="20" s="1"/>
  <c r="R153" i="20"/>
  <c r="S153" i="20" s="1"/>
  <c r="T153" i="20" s="1"/>
  <c r="U153" i="20" s="1"/>
  <c r="C153" i="20"/>
  <c r="R152" i="20"/>
  <c r="S152" i="20" s="1"/>
  <c r="T152" i="20" s="1"/>
  <c r="U152" i="20" s="1"/>
  <c r="C152" i="20"/>
  <c r="D152" i="20" s="1"/>
  <c r="E152" i="20" s="1"/>
  <c r="F152" i="20" s="1"/>
  <c r="R151" i="20"/>
  <c r="S151" i="20" s="1"/>
  <c r="T151" i="20" s="1"/>
  <c r="U151" i="20" s="1"/>
  <c r="C151" i="20"/>
  <c r="R150" i="20"/>
  <c r="S150" i="20" s="1"/>
  <c r="T150" i="20" s="1"/>
  <c r="U150" i="20" s="1"/>
  <c r="C150" i="20"/>
  <c r="R149" i="20"/>
  <c r="S149" i="20" s="1"/>
  <c r="T149" i="20" s="1"/>
  <c r="U149" i="20" s="1"/>
  <c r="C149" i="20"/>
  <c r="R148" i="20"/>
  <c r="S148" i="20" s="1"/>
  <c r="T148" i="20" s="1"/>
  <c r="U148" i="20" s="1"/>
  <c r="C148" i="20"/>
  <c r="D148" i="20" s="1"/>
  <c r="E148" i="20" s="1"/>
  <c r="F148" i="20" s="1"/>
  <c r="R147" i="20"/>
  <c r="S147" i="20" s="1"/>
  <c r="T147" i="20" s="1"/>
  <c r="U147" i="20" s="1"/>
  <c r="C147" i="20"/>
  <c r="R146" i="20"/>
  <c r="S146" i="20" s="1"/>
  <c r="T146" i="20" s="1"/>
  <c r="U146" i="20" s="1"/>
  <c r="C146" i="20"/>
  <c r="R145" i="20"/>
  <c r="S145" i="20" s="1"/>
  <c r="T145" i="20" s="1"/>
  <c r="U145" i="20" s="1"/>
  <c r="C145" i="20"/>
  <c r="R144" i="20"/>
  <c r="S144" i="20" s="1"/>
  <c r="T144" i="20" s="1"/>
  <c r="U144" i="20" s="1"/>
  <c r="C144" i="20"/>
  <c r="D144" i="20" s="1"/>
  <c r="E144" i="20" s="1"/>
  <c r="F144" i="20" s="1"/>
  <c r="R143" i="20"/>
  <c r="S143" i="20" s="1"/>
  <c r="T143" i="20" s="1"/>
  <c r="U143" i="20" s="1"/>
  <c r="C143" i="20"/>
  <c r="R142" i="20"/>
  <c r="S142" i="20" s="1"/>
  <c r="T142" i="20" s="1"/>
  <c r="U142" i="20" s="1"/>
  <c r="C142" i="20"/>
  <c r="R141" i="20"/>
  <c r="S141" i="20" s="1"/>
  <c r="T141" i="20" s="1"/>
  <c r="U141" i="20" s="1"/>
  <c r="C141" i="20"/>
  <c r="R140" i="20"/>
  <c r="S140" i="20" s="1"/>
  <c r="T140" i="20" s="1"/>
  <c r="U140" i="20" s="1"/>
  <c r="C140" i="20"/>
  <c r="D140" i="20" s="1"/>
  <c r="E140" i="20" s="1"/>
  <c r="F140" i="20" s="1"/>
  <c r="R139" i="20"/>
  <c r="S139" i="20" s="1"/>
  <c r="T139" i="20" s="1"/>
  <c r="U139" i="20" s="1"/>
  <c r="C139" i="20"/>
  <c r="R138" i="20"/>
  <c r="S138" i="20" s="1"/>
  <c r="T138" i="20" s="1"/>
  <c r="U138" i="20" s="1"/>
  <c r="C138" i="20"/>
  <c r="D138" i="20" s="1"/>
  <c r="E138" i="20" s="1"/>
  <c r="F138" i="20" s="1"/>
  <c r="S137" i="20"/>
  <c r="T137" i="20" s="1"/>
  <c r="U137" i="20" s="1"/>
  <c r="R137" i="20"/>
  <c r="C137" i="20"/>
  <c r="D137" i="20" s="1"/>
  <c r="E137" i="20" s="1"/>
  <c r="F137" i="20" s="1"/>
  <c r="R136" i="20"/>
  <c r="S136" i="20" s="1"/>
  <c r="T136" i="20" s="1"/>
  <c r="U136" i="20" s="1"/>
  <c r="C136" i="20"/>
  <c r="D136" i="20" s="1"/>
  <c r="E136" i="20" s="1"/>
  <c r="F136" i="20" s="1"/>
  <c r="R135" i="20"/>
  <c r="S135" i="20" s="1"/>
  <c r="T135" i="20" s="1"/>
  <c r="U135" i="20" s="1"/>
  <c r="C135" i="20"/>
  <c r="D135" i="20" s="1"/>
  <c r="E135" i="20" s="1"/>
  <c r="F135" i="20" s="1"/>
  <c r="R134" i="20"/>
  <c r="S134" i="20" s="1"/>
  <c r="T134" i="20" s="1"/>
  <c r="U134" i="20" s="1"/>
  <c r="C134" i="20"/>
  <c r="R133" i="20"/>
  <c r="S133" i="20" s="1"/>
  <c r="T133" i="20" s="1"/>
  <c r="U133" i="20" s="1"/>
  <c r="C133" i="20"/>
  <c r="R132" i="20"/>
  <c r="S132" i="20" s="1"/>
  <c r="T132" i="20" s="1"/>
  <c r="U132" i="20" s="1"/>
  <c r="C132" i="20"/>
  <c r="D132" i="20" s="1"/>
  <c r="E132" i="20" s="1"/>
  <c r="F132" i="20" s="1"/>
  <c r="R131" i="20"/>
  <c r="S131" i="20" s="1"/>
  <c r="T131" i="20" s="1"/>
  <c r="U131" i="20" s="1"/>
  <c r="C131" i="20"/>
  <c r="D131" i="20" s="1"/>
  <c r="E131" i="20" s="1"/>
  <c r="F131" i="20" s="1"/>
  <c r="R130" i="20"/>
  <c r="S130" i="20" s="1"/>
  <c r="T130" i="20" s="1"/>
  <c r="U130" i="20" s="1"/>
  <c r="C130" i="20"/>
  <c r="D130" i="20" s="1"/>
  <c r="E130" i="20" s="1"/>
  <c r="F130" i="20" s="1"/>
  <c r="R129" i="20"/>
  <c r="S129" i="20" s="1"/>
  <c r="T129" i="20" s="1"/>
  <c r="U129" i="20" s="1"/>
  <c r="C129" i="20"/>
  <c r="D129" i="20" s="1"/>
  <c r="E129" i="20" s="1"/>
  <c r="F129" i="20" s="1"/>
  <c r="R128" i="20"/>
  <c r="S128" i="20" s="1"/>
  <c r="T128" i="20" s="1"/>
  <c r="U128" i="20" s="1"/>
  <c r="C128" i="20"/>
  <c r="D128" i="20" s="1"/>
  <c r="E128" i="20" s="1"/>
  <c r="F128" i="20" s="1"/>
  <c r="R127" i="20"/>
  <c r="S127" i="20" s="1"/>
  <c r="T127" i="20" s="1"/>
  <c r="U127" i="20" s="1"/>
  <c r="C127" i="20"/>
  <c r="D127" i="20" s="1"/>
  <c r="E127" i="20" s="1"/>
  <c r="F127" i="20" s="1"/>
  <c r="R126" i="20"/>
  <c r="S126" i="20" s="1"/>
  <c r="T126" i="20" s="1"/>
  <c r="U126" i="20" s="1"/>
  <c r="C126" i="20"/>
  <c r="D126" i="20" s="1"/>
  <c r="E126" i="20" s="1"/>
  <c r="F126" i="20" s="1"/>
  <c r="R125" i="20"/>
  <c r="S125" i="20" s="1"/>
  <c r="T125" i="20" s="1"/>
  <c r="U125" i="20" s="1"/>
  <c r="C125" i="20"/>
  <c r="D125" i="20" s="1"/>
  <c r="E125" i="20" s="1"/>
  <c r="F125" i="20" s="1"/>
  <c r="R124" i="20"/>
  <c r="S124" i="20" s="1"/>
  <c r="T124" i="20" s="1"/>
  <c r="U124" i="20" s="1"/>
  <c r="C124" i="20"/>
  <c r="R123" i="20"/>
  <c r="S123" i="20" s="1"/>
  <c r="T123" i="20" s="1"/>
  <c r="U123" i="20" s="1"/>
  <c r="C123" i="20"/>
  <c r="D123" i="20" s="1"/>
  <c r="E123" i="20" s="1"/>
  <c r="F123" i="20" s="1"/>
  <c r="R122" i="20"/>
  <c r="S122" i="20" s="1"/>
  <c r="T122" i="20" s="1"/>
  <c r="U122" i="20" s="1"/>
  <c r="C122" i="20"/>
  <c r="D122" i="20" s="1"/>
  <c r="E122" i="20" s="1"/>
  <c r="F122" i="20" s="1"/>
  <c r="R121" i="20"/>
  <c r="S121" i="20" s="1"/>
  <c r="T121" i="20" s="1"/>
  <c r="U121" i="20" s="1"/>
  <c r="C121" i="20"/>
  <c r="D121" i="20" s="1"/>
  <c r="E121" i="20" s="1"/>
  <c r="F121" i="20" s="1"/>
  <c r="R120" i="20"/>
  <c r="S120" i="20" s="1"/>
  <c r="T120" i="20" s="1"/>
  <c r="U120" i="20" s="1"/>
  <c r="C120" i="20"/>
  <c r="R119" i="20"/>
  <c r="S119" i="20" s="1"/>
  <c r="T119" i="20" s="1"/>
  <c r="U119" i="20" s="1"/>
  <c r="C119" i="20"/>
  <c r="D119" i="20" s="1"/>
  <c r="E119" i="20" s="1"/>
  <c r="F119" i="20" s="1"/>
  <c r="R118" i="20"/>
  <c r="S118" i="20" s="1"/>
  <c r="T118" i="20" s="1"/>
  <c r="U118" i="20" s="1"/>
  <c r="C118" i="20"/>
  <c r="D118" i="20" s="1"/>
  <c r="E118" i="20" s="1"/>
  <c r="F118" i="20" s="1"/>
  <c r="R117" i="20"/>
  <c r="S117" i="20" s="1"/>
  <c r="T117" i="20" s="1"/>
  <c r="U117" i="20" s="1"/>
  <c r="C117" i="20"/>
  <c r="D117" i="20" s="1"/>
  <c r="E117" i="20" s="1"/>
  <c r="F117" i="20" s="1"/>
  <c r="R116" i="20"/>
  <c r="S116" i="20" s="1"/>
  <c r="T116" i="20" s="1"/>
  <c r="U116" i="20" s="1"/>
  <c r="C116" i="20"/>
  <c r="R115" i="20"/>
  <c r="S115" i="20" s="1"/>
  <c r="T115" i="20" s="1"/>
  <c r="U115" i="20" s="1"/>
  <c r="C115" i="20"/>
  <c r="D115" i="20" s="1"/>
  <c r="E115" i="20" s="1"/>
  <c r="F115" i="20" s="1"/>
  <c r="R114" i="20"/>
  <c r="S114" i="20" s="1"/>
  <c r="T114" i="20" s="1"/>
  <c r="U114" i="20" s="1"/>
  <c r="C114" i="20"/>
  <c r="D114" i="20" s="1"/>
  <c r="E114" i="20" s="1"/>
  <c r="F114" i="20" s="1"/>
  <c r="R113" i="20"/>
  <c r="S113" i="20" s="1"/>
  <c r="T113" i="20" s="1"/>
  <c r="U113" i="20" s="1"/>
  <c r="C113" i="20"/>
  <c r="D113" i="20" s="1"/>
  <c r="E113" i="20" s="1"/>
  <c r="F113" i="20" s="1"/>
  <c r="R112" i="20"/>
  <c r="S112" i="20" s="1"/>
  <c r="T112" i="20" s="1"/>
  <c r="U112" i="20" s="1"/>
  <c r="C112" i="20"/>
  <c r="R111" i="20"/>
  <c r="S111" i="20" s="1"/>
  <c r="T111" i="20" s="1"/>
  <c r="U111" i="20" s="1"/>
  <c r="C111" i="20"/>
  <c r="D111" i="20" s="1"/>
  <c r="E111" i="20" s="1"/>
  <c r="F111" i="20" s="1"/>
  <c r="R110" i="20"/>
  <c r="S110" i="20" s="1"/>
  <c r="T110" i="20" s="1"/>
  <c r="U110" i="20" s="1"/>
  <c r="C110" i="20"/>
  <c r="D110" i="20" s="1"/>
  <c r="E110" i="20" s="1"/>
  <c r="F110" i="20" s="1"/>
  <c r="R109" i="20"/>
  <c r="S109" i="20" s="1"/>
  <c r="T109" i="20" s="1"/>
  <c r="U109" i="20" s="1"/>
  <c r="C109" i="20"/>
  <c r="R108" i="20"/>
  <c r="S108" i="20" s="1"/>
  <c r="T108" i="20" s="1"/>
  <c r="U108" i="20" s="1"/>
  <c r="C108" i="20"/>
  <c r="R107" i="20"/>
  <c r="S107" i="20" s="1"/>
  <c r="T107" i="20" s="1"/>
  <c r="U107" i="20" s="1"/>
  <c r="C107" i="20"/>
  <c r="D107" i="20" s="1"/>
  <c r="E107" i="20" s="1"/>
  <c r="F107" i="20" s="1"/>
  <c r="R106" i="20"/>
  <c r="S106" i="20" s="1"/>
  <c r="T106" i="20" s="1"/>
  <c r="U106" i="20" s="1"/>
  <c r="C106" i="20"/>
  <c r="D106" i="20" s="1"/>
  <c r="E106" i="20" s="1"/>
  <c r="F106" i="20" s="1"/>
  <c r="R105" i="20"/>
  <c r="S105" i="20" s="1"/>
  <c r="T105" i="20" s="1"/>
  <c r="U105" i="20" s="1"/>
  <c r="C105" i="20"/>
  <c r="D105" i="20" s="1"/>
  <c r="E105" i="20" s="1"/>
  <c r="F105" i="20" s="1"/>
  <c r="R104" i="20"/>
  <c r="S104" i="20" s="1"/>
  <c r="T104" i="20" s="1"/>
  <c r="U104" i="20" s="1"/>
  <c r="C104" i="20"/>
  <c r="R103" i="20"/>
  <c r="S103" i="20" s="1"/>
  <c r="T103" i="20" s="1"/>
  <c r="U103" i="20" s="1"/>
  <c r="C103" i="20"/>
  <c r="D103" i="20" s="1"/>
  <c r="E103" i="20" s="1"/>
  <c r="F103" i="20" s="1"/>
  <c r="R102" i="20"/>
  <c r="S102" i="20" s="1"/>
  <c r="T102" i="20" s="1"/>
  <c r="U102" i="20" s="1"/>
  <c r="C102" i="20"/>
  <c r="D102" i="20" s="1"/>
  <c r="E102" i="20" s="1"/>
  <c r="F102" i="20" s="1"/>
  <c r="R101" i="20"/>
  <c r="S101" i="20" s="1"/>
  <c r="T101" i="20" s="1"/>
  <c r="U101" i="20" s="1"/>
  <c r="C101" i="20"/>
  <c r="D101" i="20" s="1"/>
  <c r="E101" i="20" s="1"/>
  <c r="F101" i="20" s="1"/>
  <c r="R100" i="20"/>
  <c r="S100" i="20" s="1"/>
  <c r="T100" i="20" s="1"/>
  <c r="U100" i="20" s="1"/>
  <c r="C100" i="20"/>
  <c r="R99" i="20"/>
  <c r="S99" i="20" s="1"/>
  <c r="T99" i="20" s="1"/>
  <c r="U99" i="20" s="1"/>
  <c r="C99" i="20"/>
  <c r="D99" i="20" s="1"/>
  <c r="E99" i="20" s="1"/>
  <c r="F99" i="20" s="1"/>
  <c r="R98" i="20"/>
  <c r="S98" i="20" s="1"/>
  <c r="T98" i="20" s="1"/>
  <c r="U98" i="20" s="1"/>
  <c r="C98" i="20"/>
  <c r="D98" i="20" s="1"/>
  <c r="E98" i="20" s="1"/>
  <c r="F98" i="20" s="1"/>
  <c r="R97" i="20"/>
  <c r="S97" i="20" s="1"/>
  <c r="T97" i="20" s="1"/>
  <c r="U97" i="20" s="1"/>
  <c r="C97" i="20"/>
  <c r="D97" i="20" s="1"/>
  <c r="E97" i="20" s="1"/>
  <c r="F97" i="20" s="1"/>
  <c r="R96" i="20"/>
  <c r="S96" i="20" s="1"/>
  <c r="T96" i="20" s="1"/>
  <c r="U96" i="20" s="1"/>
  <c r="C96" i="20"/>
  <c r="R95" i="20"/>
  <c r="S95" i="20" s="1"/>
  <c r="T95" i="20" s="1"/>
  <c r="U95" i="20" s="1"/>
  <c r="C95" i="20"/>
  <c r="R94" i="20"/>
  <c r="S94" i="20" s="1"/>
  <c r="T94" i="20" s="1"/>
  <c r="U94" i="20" s="1"/>
  <c r="C94" i="20"/>
  <c r="D94" i="20" s="1"/>
  <c r="E94" i="20" s="1"/>
  <c r="F94" i="20" s="1"/>
  <c r="R93" i="20"/>
  <c r="S93" i="20" s="1"/>
  <c r="T93" i="20" s="1"/>
  <c r="U93" i="20" s="1"/>
  <c r="C93" i="20"/>
  <c r="R92" i="20"/>
  <c r="S92" i="20" s="1"/>
  <c r="T92" i="20" s="1"/>
  <c r="U92" i="20" s="1"/>
  <c r="C92" i="20"/>
  <c r="D92" i="20" s="1"/>
  <c r="E92" i="20" s="1"/>
  <c r="F92" i="20" s="1"/>
  <c r="R91" i="20"/>
  <c r="S91" i="20" s="1"/>
  <c r="T91" i="20" s="1"/>
  <c r="U91" i="20" s="1"/>
  <c r="C91" i="20"/>
  <c r="D91" i="20" s="1"/>
  <c r="E91" i="20" s="1"/>
  <c r="F91" i="20" s="1"/>
  <c r="R90" i="20"/>
  <c r="S90" i="20" s="1"/>
  <c r="T90" i="20" s="1"/>
  <c r="U90" i="20" s="1"/>
  <c r="C90" i="20"/>
  <c r="D90" i="20" s="1"/>
  <c r="E90" i="20" s="1"/>
  <c r="F90" i="20" s="1"/>
  <c r="R89" i="20"/>
  <c r="S89" i="20" s="1"/>
  <c r="T89" i="20" s="1"/>
  <c r="U89" i="20" s="1"/>
  <c r="C89" i="20"/>
  <c r="D89" i="20" s="1"/>
  <c r="E89" i="20" s="1"/>
  <c r="F89" i="20" s="1"/>
  <c r="R88" i="20"/>
  <c r="S88" i="20" s="1"/>
  <c r="T88" i="20" s="1"/>
  <c r="U88" i="20" s="1"/>
  <c r="C88" i="20"/>
  <c r="R87" i="20"/>
  <c r="S87" i="20" s="1"/>
  <c r="T87" i="20" s="1"/>
  <c r="U87" i="20" s="1"/>
  <c r="C87" i="20"/>
  <c r="R86" i="20"/>
  <c r="S86" i="20" s="1"/>
  <c r="T86" i="20" s="1"/>
  <c r="U86" i="20" s="1"/>
  <c r="C86" i="20"/>
  <c r="R85" i="20"/>
  <c r="S85" i="20" s="1"/>
  <c r="T85" i="20" s="1"/>
  <c r="U85" i="20" s="1"/>
  <c r="C85" i="20"/>
  <c r="D85" i="20" s="1"/>
  <c r="E85" i="20" s="1"/>
  <c r="F85" i="20" s="1"/>
  <c r="R84" i="20"/>
  <c r="S84" i="20" s="1"/>
  <c r="T84" i="20" s="1"/>
  <c r="U84" i="20" s="1"/>
  <c r="C84" i="20"/>
  <c r="R83" i="20"/>
  <c r="S83" i="20" s="1"/>
  <c r="T83" i="20" s="1"/>
  <c r="U83" i="20" s="1"/>
  <c r="C83" i="20"/>
  <c r="R82" i="20"/>
  <c r="S82" i="20" s="1"/>
  <c r="T82" i="20" s="1"/>
  <c r="U82" i="20" s="1"/>
  <c r="C82" i="20"/>
  <c r="D82" i="20" s="1"/>
  <c r="E82" i="20" s="1"/>
  <c r="F82" i="20" s="1"/>
  <c r="R81" i="20"/>
  <c r="S81" i="20" s="1"/>
  <c r="T81" i="20" s="1"/>
  <c r="U81" i="20" s="1"/>
  <c r="C81" i="20"/>
  <c r="D81" i="20" s="1"/>
  <c r="E81" i="20" s="1"/>
  <c r="F81" i="20" s="1"/>
  <c r="R80" i="20"/>
  <c r="S80" i="20" s="1"/>
  <c r="T80" i="20" s="1"/>
  <c r="U80" i="20" s="1"/>
  <c r="C80" i="20"/>
  <c r="R79" i="20"/>
  <c r="S79" i="20" s="1"/>
  <c r="T79" i="20" s="1"/>
  <c r="U79" i="20" s="1"/>
  <c r="C79" i="20"/>
  <c r="R78" i="20"/>
  <c r="S78" i="20" s="1"/>
  <c r="T78" i="20" s="1"/>
  <c r="U78" i="20" s="1"/>
  <c r="C78" i="20"/>
  <c r="D78" i="20" s="1"/>
  <c r="E78" i="20" s="1"/>
  <c r="F78" i="20" s="1"/>
  <c r="R77" i="20"/>
  <c r="S77" i="20" s="1"/>
  <c r="T77" i="20" s="1"/>
  <c r="U77" i="20" s="1"/>
  <c r="C77" i="20"/>
  <c r="D77" i="20" s="1"/>
  <c r="E77" i="20" s="1"/>
  <c r="F77" i="20" s="1"/>
  <c r="R76" i="20"/>
  <c r="S76" i="20" s="1"/>
  <c r="T76" i="20" s="1"/>
  <c r="U76" i="20" s="1"/>
  <c r="C76" i="20"/>
  <c r="D76" i="20" s="1"/>
  <c r="E76" i="20" s="1"/>
  <c r="F76" i="20" s="1"/>
  <c r="R75" i="20"/>
  <c r="S75" i="20" s="1"/>
  <c r="T75" i="20" s="1"/>
  <c r="U75" i="20" s="1"/>
  <c r="C75" i="20"/>
  <c r="R74" i="20"/>
  <c r="S74" i="20" s="1"/>
  <c r="T74" i="20" s="1"/>
  <c r="U74" i="20" s="1"/>
  <c r="C74" i="20"/>
  <c r="D74" i="20" s="1"/>
  <c r="E74" i="20" s="1"/>
  <c r="F74" i="20" s="1"/>
  <c r="R73" i="20"/>
  <c r="S73" i="20" s="1"/>
  <c r="T73" i="20" s="1"/>
  <c r="U73" i="20" s="1"/>
  <c r="C73" i="20"/>
  <c r="D73" i="20" s="1"/>
  <c r="E73" i="20" s="1"/>
  <c r="F73" i="20" s="1"/>
  <c r="R72" i="20"/>
  <c r="S72" i="20" s="1"/>
  <c r="T72" i="20" s="1"/>
  <c r="U72" i="20" s="1"/>
  <c r="C72" i="20"/>
  <c r="R71" i="20"/>
  <c r="S71" i="20" s="1"/>
  <c r="T71" i="20" s="1"/>
  <c r="U71" i="20" s="1"/>
  <c r="C71" i="20"/>
  <c r="R70" i="20"/>
  <c r="S70" i="20" s="1"/>
  <c r="T70" i="20" s="1"/>
  <c r="U70" i="20" s="1"/>
  <c r="C70" i="20"/>
  <c r="D70" i="20" s="1"/>
  <c r="E70" i="20" s="1"/>
  <c r="F70" i="20" s="1"/>
  <c r="R69" i="20"/>
  <c r="S69" i="20" s="1"/>
  <c r="T69" i="20" s="1"/>
  <c r="U69" i="20" s="1"/>
  <c r="C69" i="20"/>
  <c r="D69" i="20" s="1"/>
  <c r="E69" i="20" s="1"/>
  <c r="F69" i="20" s="1"/>
  <c r="R68" i="20"/>
  <c r="S68" i="20" s="1"/>
  <c r="T68" i="20" s="1"/>
  <c r="U68" i="20" s="1"/>
  <c r="C68" i="20"/>
  <c r="R67" i="20"/>
  <c r="S67" i="20" s="1"/>
  <c r="T67" i="20" s="1"/>
  <c r="U67" i="20" s="1"/>
  <c r="C67" i="20"/>
  <c r="R66" i="20"/>
  <c r="S66" i="20" s="1"/>
  <c r="T66" i="20" s="1"/>
  <c r="U66" i="20" s="1"/>
  <c r="C66" i="20"/>
  <c r="D66" i="20" s="1"/>
  <c r="E66" i="20" s="1"/>
  <c r="F66" i="20" s="1"/>
  <c r="R65" i="20"/>
  <c r="S65" i="20" s="1"/>
  <c r="T65" i="20" s="1"/>
  <c r="U65" i="20" s="1"/>
  <c r="C65" i="20"/>
  <c r="D65" i="20" s="1"/>
  <c r="E65" i="20" s="1"/>
  <c r="F65" i="20" s="1"/>
  <c r="R64" i="20"/>
  <c r="S64" i="20" s="1"/>
  <c r="T64" i="20" s="1"/>
  <c r="U64" i="20" s="1"/>
  <c r="C64" i="20"/>
  <c r="R63" i="20"/>
  <c r="S63" i="20" s="1"/>
  <c r="T63" i="20" s="1"/>
  <c r="U63" i="20" s="1"/>
  <c r="C63" i="20"/>
  <c r="R62" i="20"/>
  <c r="S62" i="20" s="1"/>
  <c r="T62" i="20" s="1"/>
  <c r="U62" i="20" s="1"/>
  <c r="C62" i="20"/>
  <c r="D62" i="20" s="1"/>
  <c r="E62" i="20" s="1"/>
  <c r="F62" i="20" s="1"/>
  <c r="R61" i="20"/>
  <c r="S61" i="20" s="1"/>
  <c r="T61" i="20" s="1"/>
  <c r="U61" i="20" s="1"/>
  <c r="C61" i="20"/>
  <c r="D61" i="20" s="1"/>
  <c r="E61" i="20" s="1"/>
  <c r="F61" i="20" s="1"/>
  <c r="R60" i="20"/>
  <c r="S60" i="20" s="1"/>
  <c r="T60" i="20" s="1"/>
  <c r="U60" i="20" s="1"/>
  <c r="C60" i="20"/>
  <c r="D60" i="20" s="1"/>
  <c r="E60" i="20" s="1"/>
  <c r="F60" i="20" s="1"/>
  <c r="R59" i="20"/>
  <c r="S59" i="20" s="1"/>
  <c r="T59" i="20" s="1"/>
  <c r="U59" i="20" s="1"/>
  <c r="C59" i="20"/>
  <c r="R58" i="20"/>
  <c r="S58" i="20" s="1"/>
  <c r="T58" i="20" s="1"/>
  <c r="U58" i="20" s="1"/>
  <c r="C58" i="20"/>
  <c r="D58" i="20" s="1"/>
  <c r="E58" i="20" s="1"/>
  <c r="F58" i="20" s="1"/>
  <c r="R57" i="20"/>
  <c r="S57" i="20" s="1"/>
  <c r="T57" i="20" s="1"/>
  <c r="U57" i="20" s="1"/>
  <c r="C57" i="20"/>
  <c r="D57" i="20" s="1"/>
  <c r="E57" i="20" s="1"/>
  <c r="F57" i="20" s="1"/>
  <c r="R56" i="20"/>
  <c r="S56" i="20" s="1"/>
  <c r="T56" i="20" s="1"/>
  <c r="U56" i="20" s="1"/>
  <c r="C56" i="20"/>
  <c r="R55" i="20"/>
  <c r="S55" i="20" s="1"/>
  <c r="T55" i="20" s="1"/>
  <c r="U55" i="20" s="1"/>
  <c r="C55" i="20"/>
  <c r="D55" i="20" s="1"/>
  <c r="E55" i="20" s="1"/>
  <c r="F55" i="20" s="1"/>
  <c r="R54" i="20"/>
  <c r="S54" i="20" s="1"/>
  <c r="T54" i="20" s="1"/>
  <c r="U54" i="20" s="1"/>
  <c r="C54" i="20"/>
  <c r="D54" i="20" s="1"/>
  <c r="E54" i="20" s="1"/>
  <c r="F54" i="20" s="1"/>
  <c r="R53" i="20"/>
  <c r="S53" i="20" s="1"/>
  <c r="T53" i="20" s="1"/>
  <c r="U53" i="20" s="1"/>
  <c r="C53" i="20"/>
  <c r="D53" i="20" s="1"/>
  <c r="E53" i="20" s="1"/>
  <c r="F53" i="20" s="1"/>
  <c r="R52" i="20"/>
  <c r="S52" i="20" s="1"/>
  <c r="T52" i="20" s="1"/>
  <c r="U52" i="20" s="1"/>
  <c r="C52" i="20"/>
  <c r="R51" i="20"/>
  <c r="S51" i="20" s="1"/>
  <c r="T51" i="20" s="1"/>
  <c r="U51" i="20" s="1"/>
  <c r="C51" i="20"/>
  <c r="D51" i="20" s="1"/>
  <c r="E51" i="20" s="1"/>
  <c r="F51" i="20" s="1"/>
  <c r="R50" i="20"/>
  <c r="S50" i="20" s="1"/>
  <c r="T50" i="20" s="1"/>
  <c r="U50" i="20" s="1"/>
  <c r="C50" i="20"/>
  <c r="D50" i="20" s="1"/>
  <c r="E50" i="20" s="1"/>
  <c r="F50" i="20" s="1"/>
  <c r="R49" i="20"/>
  <c r="S49" i="20" s="1"/>
  <c r="T49" i="20" s="1"/>
  <c r="U49" i="20" s="1"/>
  <c r="C49" i="20"/>
  <c r="D49" i="20" s="1"/>
  <c r="E49" i="20" s="1"/>
  <c r="F49" i="20" s="1"/>
  <c r="R48" i="20"/>
  <c r="S48" i="20" s="1"/>
  <c r="T48" i="20" s="1"/>
  <c r="U48" i="20" s="1"/>
  <c r="C48" i="20"/>
  <c r="D48" i="20" s="1"/>
  <c r="E48" i="20" s="1"/>
  <c r="F48" i="20" s="1"/>
  <c r="R47" i="20"/>
  <c r="S47" i="20" s="1"/>
  <c r="T47" i="20" s="1"/>
  <c r="U47" i="20" s="1"/>
  <c r="C47" i="20"/>
  <c r="D47" i="20" s="1"/>
  <c r="E47" i="20" s="1"/>
  <c r="F47" i="20" s="1"/>
  <c r="R46" i="20"/>
  <c r="S46" i="20" s="1"/>
  <c r="T46" i="20" s="1"/>
  <c r="U46" i="20" s="1"/>
  <c r="C46" i="20"/>
  <c r="D46" i="20" s="1"/>
  <c r="E46" i="20" s="1"/>
  <c r="F46" i="20" s="1"/>
  <c r="R45" i="20"/>
  <c r="S45" i="20" s="1"/>
  <c r="T45" i="20" s="1"/>
  <c r="U45" i="20" s="1"/>
  <c r="C45" i="20"/>
  <c r="D45" i="20" s="1"/>
  <c r="E45" i="20" s="1"/>
  <c r="F45" i="20" s="1"/>
  <c r="R44" i="20"/>
  <c r="S44" i="20" s="1"/>
  <c r="T44" i="20" s="1"/>
  <c r="U44" i="20" s="1"/>
  <c r="C44" i="20"/>
  <c r="D44" i="20" s="1"/>
  <c r="E44" i="20" s="1"/>
  <c r="F44" i="20" s="1"/>
  <c r="R43" i="20"/>
  <c r="S43" i="20" s="1"/>
  <c r="T43" i="20" s="1"/>
  <c r="U43" i="20" s="1"/>
  <c r="C43" i="20"/>
  <c r="D43" i="20" s="1"/>
  <c r="E43" i="20" s="1"/>
  <c r="F43" i="20" s="1"/>
  <c r="R42" i="20"/>
  <c r="S42" i="20" s="1"/>
  <c r="T42" i="20" s="1"/>
  <c r="U42" i="20" s="1"/>
  <c r="C42" i="20"/>
  <c r="D42" i="20" s="1"/>
  <c r="E42" i="20" s="1"/>
  <c r="F42" i="20" s="1"/>
  <c r="R41" i="20"/>
  <c r="S41" i="20" s="1"/>
  <c r="T41" i="20" s="1"/>
  <c r="U41" i="20" s="1"/>
  <c r="C41" i="20"/>
  <c r="R40" i="20"/>
  <c r="S40" i="20" s="1"/>
  <c r="T40" i="20" s="1"/>
  <c r="U40" i="20" s="1"/>
  <c r="C40" i="20"/>
  <c r="D40" i="20" s="1"/>
  <c r="E40" i="20" s="1"/>
  <c r="F40" i="20" s="1"/>
  <c r="R39" i="20"/>
  <c r="S39" i="20" s="1"/>
  <c r="T39" i="20" s="1"/>
  <c r="U39" i="20" s="1"/>
  <c r="C39" i="20"/>
  <c r="D39" i="20" s="1"/>
  <c r="E39" i="20" s="1"/>
  <c r="F39" i="20" s="1"/>
  <c r="R38" i="20"/>
  <c r="S38" i="20" s="1"/>
  <c r="T38" i="20" s="1"/>
  <c r="U38" i="20" s="1"/>
  <c r="C38" i="20"/>
  <c r="R37" i="20"/>
  <c r="S37" i="20" s="1"/>
  <c r="T37" i="20" s="1"/>
  <c r="U37" i="20" s="1"/>
  <c r="C37" i="20"/>
  <c r="R36" i="20"/>
  <c r="S36" i="20" s="1"/>
  <c r="T36" i="20" s="1"/>
  <c r="U36" i="20" s="1"/>
  <c r="C36" i="20"/>
  <c r="R35" i="20"/>
  <c r="S35" i="20" s="1"/>
  <c r="T35" i="20" s="1"/>
  <c r="U35" i="20" s="1"/>
  <c r="C35" i="20"/>
  <c r="D35" i="20" s="1"/>
  <c r="E35" i="20" s="1"/>
  <c r="F35" i="20" s="1"/>
  <c r="R34" i="20"/>
  <c r="S34" i="20" s="1"/>
  <c r="T34" i="20" s="1"/>
  <c r="U34" i="20" s="1"/>
  <c r="C34" i="20"/>
  <c r="D34" i="20" s="1"/>
  <c r="E34" i="20" s="1"/>
  <c r="F34" i="20" s="1"/>
  <c r="R33" i="20"/>
  <c r="S33" i="20" s="1"/>
  <c r="T33" i="20" s="1"/>
  <c r="U33" i="20" s="1"/>
  <c r="C33" i="20"/>
  <c r="D33" i="20" s="1"/>
  <c r="E33" i="20" s="1"/>
  <c r="F33" i="20" s="1"/>
  <c r="R32" i="20"/>
  <c r="S32" i="20" s="1"/>
  <c r="T32" i="20" s="1"/>
  <c r="U32" i="20" s="1"/>
  <c r="C32" i="20"/>
  <c r="R31" i="20"/>
  <c r="S31" i="20" s="1"/>
  <c r="T31" i="20" s="1"/>
  <c r="U31" i="20" s="1"/>
  <c r="C31" i="20"/>
  <c r="D31" i="20" s="1"/>
  <c r="E31" i="20" s="1"/>
  <c r="F31" i="20" s="1"/>
  <c r="R30" i="20"/>
  <c r="S30" i="20" s="1"/>
  <c r="T30" i="20" s="1"/>
  <c r="U30" i="20" s="1"/>
  <c r="C30" i="20"/>
  <c r="D30" i="20" s="1"/>
  <c r="E30" i="20" s="1"/>
  <c r="F30" i="20" s="1"/>
  <c r="R29" i="20"/>
  <c r="S29" i="20" s="1"/>
  <c r="T29" i="20" s="1"/>
  <c r="U29" i="20" s="1"/>
  <c r="C29" i="20"/>
  <c r="D29" i="20" s="1"/>
  <c r="E29" i="20" s="1"/>
  <c r="F29" i="20" s="1"/>
  <c r="R28" i="20"/>
  <c r="S28" i="20" s="1"/>
  <c r="T28" i="20" s="1"/>
  <c r="U28" i="20" s="1"/>
  <c r="C28" i="20"/>
  <c r="R27" i="20"/>
  <c r="S27" i="20" s="1"/>
  <c r="T27" i="20" s="1"/>
  <c r="U27" i="20" s="1"/>
  <c r="C27" i="20"/>
  <c r="D27" i="20" s="1"/>
  <c r="E27" i="20" s="1"/>
  <c r="F27" i="20" s="1"/>
  <c r="R26" i="20"/>
  <c r="S26" i="20" s="1"/>
  <c r="T26" i="20" s="1"/>
  <c r="U26" i="20" s="1"/>
  <c r="C26" i="20"/>
  <c r="D26" i="20" s="1"/>
  <c r="E26" i="20" s="1"/>
  <c r="F26" i="20" s="1"/>
  <c r="R25" i="20"/>
  <c r="S25" i="20" s="1"/>
  <c r="T25" i="20" s="1"/>
  <c r="U25" i="20" s="1"/>
  <c r="C25" i="20"/>
  <c r="D25" i="20" s="1"/>
  <c r="E25" i="20" s="1"/>
  <c r="F25" i="20" s="1"/>
  <c r="R24" i="20"/>
  <c r="S24" i="20" s="1"/>
  <c r="T24" i="20" s="1"/>
  <c r="U24" i="20" s="1"/>
  <c r="C24" i="20"/>
  <c r="R23" i="20"/>
  <c r="S23" i="20" s="1"/>
  <c r="T23" i="20" s="1"/>
  <c r="U23" i="20" s="1"/>
  <c r="C23" i="20"/>
  <c r="D23" i="20" s="1"/>
  <c r="E23" i="20" s="1"/>
  <c r="F23" i="20" s="1"/>
  <c r="R22" i="20"/>
  <c r="S22" i="20" s="1"/>
  <c r="T22" i="20" s="1"/>
  <c r="U22" i="20" s="1"/>
  <c r="C22" i="20"/>
  <c r="D22" i="20" s="1"/>
  <c r="E22" i="20" s="1"/>
  <c r="F22" i="20" s="1"/>
  <c r="R21" i="20"/>
  <c r="S21" i="20" s="1"/>
  <c r="T21" i="20" s="1"/>
  <c r="U21" i="20" s="1"/>
  <c r="C21" i="20"/>
  <c r="D21" i="20" s="1"/>
  <c r="E21" i="20" s="1"/>
  <c r="F21" i="20" s="1"/>
  <c r="R20" i="20"/>
  <c r="S20" i="20" s="1"/>
  <c r="T20" i="20" s="1"/>
  <c r="U20" i="20" s="1"/>
  <c r="C20" i="20"/>
  <c r="R19" i="20"/>
  <c r="S19" i="20" s="1"/>
  <c r="T19" i="20" s="1"/>
  <c r="U19" i="20" s="1"/>
  <c r="C19" i="20"/>
  <c r="D19" i="20" s="1"/>
  <c r="E19" i="20" s="1"/>
  <c r="F19" i="20" s="1"/>
  <c r="R18" i="20"/>
  <c r="S18" i="20" s="1"/>
  <c r="T18" i="20" s="1"/>
  <c r="U18" i="20" s="1"/>
  <c r="C18" i="20"/>
  <c r="D18" i="20" s="1"/>
  <c r="E18" i="20" s="1"/>
  <c r="F18" i="20" s="1"/>
  <c r="R17" i="20"/>
  <c r="S17" i="20" s="1"/>
  <c r="T17" i="20" s="1"/>
  <c r="U17" i="20" s="1"/>
  <c r="C17" i="20"/>
  <c r="D17" i="20" s="1"/>
  <c r="E17" i="20" s="1"/>
  <c r="F17" i="20" s="1"/>
  <c r="R16" i="20"/>
  <c r="S16" i="20" s="1"/>
  <c r="T16" i="20" s="1"/>
  <c r="U16" i="20" s="1"/>
  <c r="C16" i="20"/>
  <c r="R15" i="20"/>
  <c r="S15" i="20" s="1"/>
  <c r="T15" i="20" s="1"/>
  <c r="U15" i="20" s="1"/>
  <c r="C15" i="20"/>
  <c r="D15" i="20" s="1"/>
  <c r="E15" i="20" s="1"/>
  <c r="F15" i="20" s="1"/>
  <c r="R14" i="20"/>
  <c r="S14" i="20" s="1"/>
  <c r="T14" i="20" s="1"/>
  <c r="U14" i="20" s="1"/>
  <c r="C14" i="20"/>
  <c r="D14" i="20" s="1"/>
  <c r="E14" i="20" s="1"/>
  <c r="F14" i="20" s="1"/>
  <c r="R13" i="20"/>
  <c r="S13" i="20" s="1"/>
  <c r="T13" i="20" s="1"/>
  <c r="U13" i="20" s="1"/>
  <c r="C13" i="20"/>
  <c r="D13" i="20" s="1"/>
  <c r="E13" i="20" s="1"/>
  <c r="F13" i="20" s="1"/>
  <c r="R12" i="20"/>
  <c r="S12" i="20" s="1"/>
  <c r="T12" i="20" s="1"/>
  <c r="U12" i="20" s="1"/>
  <c r="C12" i="20"/>
  <c r="R11" i="20"/>
  <c r="S11" i="20" s="1"/>
  <c r="T11" i="20" s="1"/>
  <c r="U11" i="20" s="1"/>
  <c r="C11" i="20"/>
  <c r="D11" i="20" s="1"/>
  <c r="E11" i="20" s="1"/>
  <c r="F11" i="20" s="1"/>
  <c r="R10" i="20"/>
  <c r="S10" i="20" s="1"/>
  <c r="T10" i="20" s="1"/>
  <c r="U10" i="20" s="1"/>
  <c r="C10" i="20"/>
  <c r="D10" i="20" s="1"/>
  <c r="E10" i="20" s="1"/>
  <c r="F10" i="20" s="1"/>
  <c r="R9" i="20"/>
  <c r="S9" i="20" s="1"/>
  <c r="T9" i="20" s="1"/>
  <c r="U9" i="20" s="1"/>
  <c r="C9" i="20"/>
  <c r="D9" i="20" s="1"/>
  <c r="E9" i="20" s="1"/>
  <c r="F9" i="20" s="1"/>
  <c r="R8" i="20"/>
  <c r="S8" i="20" s="1"/>
  <c r="T8" i="20" s="1"/>
  <c r="U8" i="20" s="1"/>
  <c r="C8" i="20"/>
  <c r="R7" i="20"/>
  <c r="S7" i="20" s="1"/>
  <c r="T7" i="20" s="1"/>
  <c r="U7" i="20" s="1"/>
  <c r="C7" i="20"/>
  <c r="R6" i="20"/>
  <c r="S6" i="20" s="1"/>
  <c r="T6" i="20" s="1"/>
  <c r="U6" i="20" s="1"/>
  <c r="C6" i="20"/>
  <c r="R5" i="20"/>
  <c r="S5" i="20" s="1"/>
  <c r="T5" i="20" s="1"/>
  <c r="U5" i="20" s="1"/>
  <c r="C5" i="20"/>
  <c r="D5" i="20" s="1"/>
  <c r="E5" i="20" s="1"/>
  <c r="F5" i="20" s="1"/>
  <c r="R4" i="20"/>
  <c r="S4" i="20" s="1"/>
  <c r="T4" i="20" s="1"/>
  <c r="U4" i="20" s="1"/>
  <c r="C4" i="20"/>
  <c r="R3" i="20"/>
  <c r="S3" i="20" s="1"/>
  <c r="T3" i="20" s="1"/>
  <c r="U3" i="20" s="1"/>
  <c r="C3" i="20"/>
  <c r="R252" i="19"/>
  <c r="S252" i="19" s="1"/>
  <c r="T252" i="19" s="1"/>
  <c r="U252" i="19" s="1"/>
  <c r="C252" i="19"/>
  <c r="D252" i="19" s="1"/>
  <c r="E252" i="19" s="1"/>
  <c r="F252" i="19" s="1"/>
  <c r="R251" i="19"/>
  <c r="S251" i="19" s="1"/>
  <c r="T251" i="19" s="1"/>
  <c r="U251" i="19" s="1"/>
  <c r="C251" i="19"/>
  <c r="D251" i="19" s="1"/>
  <c r="E251" i="19" s="1"/>
  <c r="F251" i="19" s="1"/>
  <c r="R250" i="19"/>
  <c r="S250" i="19" s="1"/>
  <c r="T250" i="19" s="1"/>
  <c r="U250" i="19" s="1"/>
  <c r="C250" i="19"/>
  <c r="D250" i="19" s="1"/>
  <c r="E250" i="19" s="1"/>
  <c r="F250" i="19" s="1"/>
  <c r="R249" i="19"/>
  <c r="S249" i="19" s="1"/>
  <c r="T249" i="19" s="1"/>
  <c r="U249" i="19" s="1"/>
  <c r="C249" i="19"/>
  <c r="D249" i="19" s="1"/>
  <c r="E249" i="19" s="1"/>
  <c r="F249" i="19" s="1"/>
  <c r="R248" i="19"/>
  <c r="S248" i="19" s="1"/>
  <c r="T248" i="19" s="1"/>
  <c r="U248" i="19" s="1"/>
  <c r="C248" i="19"/>
  <c r="D248" i="19" s="1"/>
  <c r="E248" i="19" s="1"/>
  <c r="F248" i="19" s="1"/>
  <c r="R247" i="19"/>
  <c r="S247" i="19" s="1"/>
  <c r="T247" i="19" s="1"/>
  <c r="U247" i="19" s="1"/>
  <c r="C247" i="19"/>
  <c r="D247" i="19" s="1"/>
  <c r="E247" i="19" s="1"/>
  <c r="F247" i="19" s="1"/>
  <c r="R246" i="19"/>
  <c r="S246" i="19" s="1"/>
  <c r="T246" i="19" s="1"/>
  <c r="U246" i="19" s="1"/>
  <c r="C246" i="19"/>
  <c r="D246" i="19" s="1"/>
  <c r="E246" i="19" s="1"/>
  <c r="F246" i="19" s="1"/>
  <c r="R245" i="19"/>
  <c r="S245" i="19" s="1"/>
  <c r="T245" i="19" s="1"/>
  <c r="U245" i="19" s="1"/>
  <c r="C245" i="19"/>
  <c r="R244" i="19"/>
  <c r="S244" i="19" s="1"/>
  <c r="T244" i="19" s="1"/>
  <c r="U244" i="19" s="1"/>
  <c r="C244" i="19"/>
  <c r="D244" i="19" s="1"/>
  <c r="E244" i="19" s="1"/>
  <c r="F244" i="19" s="1"/>
  <c r="R243" i="19"/>
  <c r="S243" i="19" s="1"/>
  <c r="T243" i="19" s="1"/>
  <c r="U243" i="19" s="1"/>
  <c r="C243" i="19"/>
  <c r="D243" i="19" s="1"/>
  <c r="E243" i="19" s="1"/>
  <c r="F243" i="19" s="1"/>
  <c r="R242" i="19"/>
  <c r="S242" i="19" s="1"/>
  <c r="T242" i="19" s="1"/>
  <c r="U242" i="19" s="1"/>
  <c r="C242" i="19"/>
  <c r="D242" i="19" s="1"/>
  <c r="E242" i="19" s="1"/>
  <c r="F242" i="19" s="1"/>
  <c r="R241" i="19"/>
  <c r="S241" i="19" s="1"/>
  <c r="T241" i="19" s="1"/>
  <c r="U241" i="19" s="1"/>
  <c r="C241" i="19"/>
  <c r="R240" i="19"/>
  <c r="S240" i="19" s="1"/>
  <c r="T240" i="19" s="1"/>
  <c r="U240" i="19" s="1"/>
  <c r="C240" i="19"/>
  <c r="D240" i="19" s="1"/>
  <c r="E240" i="19" s="1"/>
  <c r="F240" i="19" s="1"/>
  <c r="R239" i="19"/>
  <c r="S239" i="19" s="1"/>
  <c r="T239" i="19" s="1"/>
  <c r="U239" i="19" s="1"/>
  <c r="C239" i="19"/>
  <c r="D239" i="19" s="1"/>
  <c r="E239" i="19" s="1"/>
  <c r="F239" i="19" s="1"/>
  <c r="R238" i="19"/>
  <c r="S238" i="19" s="1"/>
  <c r="T238" i="19" s="1"/>
  <c r="U238" i="19" s="1"/>
  <c r="C238" i="19"/>
  <c r="D238" i="19" s="1"/>
  <c r="E238" i="19" s="1"/>
  <c r="F238" i="19" s="1"/>
  <c r="R237" i="19"/>
  <c r="S237" i="19" s="1"/>
  <c r="T237" i="19" s="1"/>
  <c r="U237" i="19" s="1"/>
  <c r="C237" i="19"/>
  <c r="R236" i="19"/>
  <c r="S236" i="19" s="1"/>
  <c r="T236" i="19" s="1"/>
  <c r="U236" i="19" s="1"/>
  <c r="C236" i="19"/>
  <c r="D236" i="19" s="1"/>
  <c r="E236" i="19" s="1"/>
  <c r="F236" i="19" s="1"/>
  <c r="R235" i="19"/>
  <c r="S235" i="19" s="1"/>
  <c r="T235" i="19" s="1"/>
  <c r="U235" i="19" s="1"/>
  <c r="C235" i="19"/>
  <c r="D235" i="19" s="1"/>
  <c r="E235" i="19" s="1"/>
  <c r="F235" i="19" s="1"/>
  <c r="R234" i="19"/>
  <c r="S234" i="19" s="1"/>
  <c r="T234" i="19" s="1"/>
  <c r="U234" i="19" s="1"/>
  <c r="C234" i="19"/>
  <c r="D234" i="19" s="1"/>
  <c r="E234" i="19" s="1"/>
  <c r="F234" i="19" s="1"/>
  <c r="R233" i="19"/>
  <c r="S233" i="19" s="1"/>
  <c r="T233" i="19" s="1"/>
  <c r="U233" i="19" s="1"/>
  <c r="C233" i="19"/>
  <c r="R232" i="19"/>
  <c r="S232" i="19" s="1"/>
  <c r="T232" i="19" s="1"/>
  <c r="U232" i="19" s="1"/>
  <c r="C232" i="19"/>
  <c r="D232" i="19" s="1"/>
  <c r="E232" i="19" s="1"/>
  <c r="F232" i="19" s="1"/>
  <c r="R231" i="19"/>
  <c r="S231" i="19" s="1"/>
  <c r="T231" i="19" s="1"/>
  <c r="U231" i="19" s="1"/>
  <c r="C231" i="19"/>
  <c r="D231" i="19" s="1"/>
  <c r="E231" i="19" s="1"/>
  <c r="F231" i="19" s="1"/>
  <c r="R230" i="19"/>
  <c r="S230" i="19" s="1"/>
  <c r="T230" i="19" s="1"/>
  <c r="U230" i="19" s="1"/>
  <c r="C230" i="19"/>
  <c r="D230" i="19" s="1"/>
  <c r="E230" i="19" s="1"/>
  <c r="F230" i="19" s="1"/>
  <c r="R229" i="19"/>
  <c r="S229" i="19" s="1"/>
  <c r="T229" i="19" s="1"/>
  <c r="U229" i="19" s="1"/>
  <c r="C229" i="19"/>
  <c r="R228" i="19"/>
  <c r="S228" i="19" s="1"/>
  <c r="T228" i="19" s="1"/>
  <c r="U228" i="19" s="1"/>
  <c r="C228" i="19"/>
  <c r="D228" i="19" s="1"/>
  <c r="E228" i="19" s="1"/>
  <c r="F228" i="19" s="1"/>
  <c r="R227" i="19"/>
  <c r="S227" i="19" s="1"/>
  <c r="T227" i="19" s="1"/>
  <c r="U227" i="19" s="1"/>
  <c r="C227" i="19"/>
  <c r="D227" i="19" s="1"/>
  <c r="E227" i="19" s="1"/>
  <c r="F227" i="19" s="1"/>
  <c r="R226" i="19"/>
  <c r="S226" i="19" s="1"/>
  <c r="T226" i="19" s="1"/>
  <c r="U226" i="19" s="1"/>
  <c r="C226" i="19"/>
  <c r="D226" i="19" s="1"/>
  <c r="E226" i="19" s="1"/>
  <c r="F226" i="19" s="1"/>
  <c r="R225" i="19"/>
  <c r="S225" i="19" s="1"/>
  <c r="T225" i="19" s="1"/>
  <c r="U225" i="19" s="1"/>
  <c r="C225" i="19"/>
  <c r="R224" i="19"/>
  <c r="S224" i="19" s="1"/>
  <c r="T224" i="19" s="1"/>
  <c r="U224" i="19" s="1"/>
  <c r="C224" i="19"/>
  <c r="D224" i="19" s="1"/>
  <c r="E224" i="19" s="1"/>
  <c r="F224" i="19" s="1"/>
  <c r="R223" i="19"/>
  <c r="S223" i="19" s="1"/>
  <c r="T223" i="19" s="1"/>
  <c r="U223" i="19" s="1"/>
  <c r="C223" i="19"/>
  <c r="D223" i="19" s="1"/>
  <c r="E223" i="19" s="1"/>
  <c r="F223" i="19" s="1"/>
  <c r="R222" i="19"/>
  <c r="S222" i="19" s="1"/>
  <c r="T222" i="19" s="1"/>
  <c r="U222" i="19" s="1"/>
  <c r="C222" i="19"/>
  <c r="D222" i="19" s="1"/>
  <c r="E222" i="19" s="1"/>
  <c r="F222" i="19" s="1"/>
  <c r="R221" i="19"/>
  <c r="S221" i="19" s="1"/>
  <c r="T221" i="19" s="1"/>
  <c r="U221" i="19" s="1"/>
  <c r="C221" i="19"/>
  <c r="R220" i="19"/>
  <c r="S220" i="19" s="1"/>
  <c r="T220" i="19" s="1"/>
  <c r="U220" i="19" s="1"/>
  <c r="C220" i="19"/>
  <c r="D220" i="19" s="1"/>
  <c r="E220" i="19" s="1"/>
  <c r="F220" i="19" s="1"/>
  <c r="R219" i="19"/>
  <c r="S219" i="19" s="1"/>
  <c r="T219" i="19" s="1"/>
  <c r="U219" i="19" s="1"/>
  <c r="C219" i="19"/>
  <c r="R218" i="19"/>
  <c r="S218" i="19" s="1"/>
  <c r="T218" i="19" s="1"/>
  <c r="U218" i="19" s="1"/>
  <c r="C218" i="19"/>
  <c r="R217" i="19"/>
  <c r="S217" i="19" s="1"/>
  <c r="T217" i="19" s="1"/>
  <c r="U217" i="19" s="1"/>
  <c r="C217" i="19"/>
  <c r="R216" i="19"/>
  <c r="S216" i="19" s="1"/>
  <c r="T216" i="19" s="1"/>
  <c r="U216" i="19" s="1"/>
  <c r="C216" i="19"/>
  <c r="D216" i="19" s="1"/>
  <c r="E216" i="19" s="1"/>
  <c r="F216" i="19" s="1"/>
  <c r="R215" i="19"/>
  <c r="S215" i="19" s="1"/>
  <c r="T215" i="19" s="1"/>
  <c r="U215" i="19" s="1"/>
  <c r="C215" i="19"/>
  <c r="R214" i="19"/>
  <c r="S214" i="19" s="1"/>
  <c r="T214" i="19" s="1"/>
  <c r="U214" i="19" s="1"/>
  <c r="C214" i="19"/>
  <c r="D214" i="19" s="1"/>
  <c r="E214" i="19" s="1"/>
  <c r="F214" i="19" s="1"/>
  <c r="R213" i="19"/>
  <c r="S213" i="19" s="1"/>
  <c r="T213" i="19" s="1"/>
  <c r="U213" i="19" s="1"/>
  <c r="C213" i="19"/>
  <c r="R212" i="19"/>
  <c r="S212" i="19" s="1"/>
  <c r="T212" i="19" s="1"/>
  <c r="U212" i="19" s="1"/>
  <c r="C212" i="19"/>
  <c r="D212" i="19" s="1"/>
  <c r="E212" i="19" s="1"/>
  <c r="F212" i="19" s="1"/>
  <c r="R211" i="19"/>
  <c r="S211" i="19" s="1"/>
  <c r="T211" i="19" s="1"/>
  <c r="U211" i="19" s="1"/>
  <c r="C211" i="19"/>
  <c r="R210" i="19"/>
  <c r="S210" i="19" s="1"/>
  <c r="T210" i="19" s="1"/>
  <c r="U210" i="19" s="1"/>
  <c r="C210" i="19"/>
  <c r="R209" i="19"/>
  <c r="S209" i="19" s="1"/>
  <c r="T209" i="19" s="1"/>
  <c r="U209" i="19" s="1"/>
  <c r="C209" i="19"/>
  <c r="R208" i="19"/>
  <c r="S208" i="19" s="1"/>
  <c r="T208" i="19" s="1"/>
  <c r="U208" i="19" s="1"/>
  <c r="C208" i="19"/>
  <c r="D208" i="19" s="1"/>
  <c r="E208" i="19" s="1"/>
  <c r="F208" i="19" s="1"/>
  <c r="R207" i="19"/>
  <c r="S207" i="19" s="1"/>
  <c r="T207" i="19" s="1"/>
  <c r="U207" i="19" s="1"/>
  <c r="C207" i="19"/>
  <c r="R206" i="19"/>
  <c r="S206" i="19" s="1"/>
  <c r="T206" i="19" s="1"/>
  <c r="U206" i="19" s="1"/>
  <c r="C206" i="19"/>
  <c r="R205" i="19"/>
  <c r="S205" i="19" s="1"/>
  <c r="T205" i="19" s="1"/>
  <c r="U205" i="19" s="1"/>
  <c r="C205" i="19"/>
  <c r="R204" i="19"/>
  <c r="S204" i="19" s="1"/>
  <c r="T204" i="19" s="1"/>
  <c r="U204" i="19" s="1"/>
  <c r="C204" i="19"/>
  <c r="D204" i="19" s="1"/>
  <c r="E204" i="19" s="1"/>
  <c r="F204" i="19" s="1"/>
  <c r="R203" i="19"/>
  <c r="S203" i="19" s="1"/>
  <c r="T203" i="19" s="1"/>
  <c r="U203" i="19" s="1"/>
  <c r="C203" i="19"/>
  <c r="D203" i="19" s="1"/>
  <c r="E203" i="19" s="1"/>
  <c r="F203" i="19" s="1"/>
  <c r="R202" i="19"/>
  <c r="S202" i="19" s="1"/>
  <c r="T202" i="19" s="1"/>
  <c r="U202" i="19" s="1"/>
  <c r="C202" i="19"/>
  <c r="D202" i="19" s="1"/>
  <c r="E202" i="19" s="1"/>
  <c r="F202" i="19" s="1"/>
  <c r="R201" i="19"/>
  <c r="S201" i="19" s="1"/>
  <c r="T201" i="19" s="1"/>
  <c r="U201" i="19" s="1"/>
  <c r="C201" i="19"/>
  <c r="R200" i="19"/>
  <c r="S200" i="19" s="1"/>
  <c r="T200" i="19" s="1"/>
  <c r="U200" i="19" s="1"/>
  <c r="C200" i="19"/>
  <c r="D200" i="19" s="1"/>
  <c r="E200" i="19" s="1"/>
  <c r="F200" i="19" s="1"/>
  <c r="R199" i="19"/>
  <c r="S199" i="19" s="1"/>
  <c r="T199" i="19" s="1"/>
  <c r="U199" i="19" s="1"/>
  <c r="C199" i="19"/>
  <c r="D199" i="19" s="1"/>
  <c r="E199" i="19" s="1"/>
  <c r="F199" i="19" s="1"/>
  <c r="R198" i="19"/>
  <c r="S198" i="19" s="1"/>
  <c r="T198" i="19" s="1"/>
  <c r="U198" i="19" s="1"/>
  <c r="C198" i="19"/>
  <c r="R197" i="19"/>
  <c r="S197" i="19" s="1"/>
  <c r="T197" i="19" s="1"/>
  <c r="U197" i="19" s="1"/>
  <c r="C197" i="19"/>
  <c r="D197" i="19" s="1"/>
  <c r="E197" i="19" s="1"/>
  <c r="F197" i="19" s="1"/>
  <c r="R196" i="19"/>
  <c r="S196" i="19" s="1"/>
  <c r="T196" i="19" s="1"/>
  <c r="U196" i="19" s="1"/>
  <c r="C196" i="19"/>
  <c r="D196" i="19" s="1"/>
  <c r="E196" i="19" s="1"/>
  <c r="F196" i="19" s="1"/>
  <c r="R195" i="19"/>
  <c r="S195" i="19" s="1"/>
  <c r="T195" i="19" s="1"/>
  <c r="U195" i="19" s="1"/>
  <c r="C195" i="19"/>
  <c r="D195" i="19" s="1"/>
  <c r="E195" i="19" s="1"/>
  <c r="F195" i="19" s="1"/>
  <c r="R194" i="19"/>
  <c r="S194" i="19" s="1"/>
  <c r="T194" i="19" s="1"/>
  <c r="U194" i="19" s="1"/>
  <c r="C194" i="19"/>
  <c r="D194" i="19" s="1"/>
  <c r="E194" i="19" s="1"/>
  <c r="F194" i="19" s="1"/>
  <c r="R193" i="19"/>
  <c r="S193" i="19" s="1"/>
  <c r="T193" i="19" s="1"/>
  <c r="U193" i="19" s="1"/>
  <c r="C193" i="19"/>
  <c r="D193" i="19" s="1"/>
  <c r="E193" i="19" s="1"/>
  <c r="F193" i="19" s="1"/>
  <c r="R192" i="19"/>
  <c r="S192" i="19" s="1"/>
  <c r="T192" i="19" s="1"/>
  <c r="U192" i="19" s="1"/>
  <c r="C192" i="19"/>
  <c r="D192" i="19" s="1"/>
  <c r="E192" i="19" s="1"/>
  <c r="F192" i="19" s="1"/>
  <c r="R191" i="19"/>
  <c r="S191" i="19" s="1"/>
  <c r="T191" i="19" s="1"/>
  <c r="U191" i="19" s="1"/>
  <c r="C191" i="19"/>
  <c r="D191" i="19" s="1"/>
  <c r="E191" i="19" s="1"/>
  <c r="F191" i="19" s="1"/>
  <c r="R190" i="19"/>
  <c r="S190" i="19" s="1"/>
  <c r="T190" i="19" s="1"/>
  <c r="U190" i="19" s="1"/>
  <c r="C190" i="19"/>
  <c r="R189" i="19"/>
  <c r="S189" i="19" s="1"/>
  <c r="T189" i="19" s="1"/>
  <c r="U189" i="19" s="1"/>
  <c r="C189" i="19"/>
  <c r="R188" i="19"/>
  <c r="S188" i="19" s="1"/>
  <c r="T188" i="19" s="1"/>
  <c r="U188" i="19" s="1"/>
  <c r="C188" i="19"/>
  <c r="D188" i="19" s="1"/>
  <c r="E188" i="19" s="1"/>
  <c r="F188" i="19" s="1"/>
  <c r="R187" i="19"/>
  <c r="S187" i="19" s="1"/>
  <c r="T187" i="19" s="1"/>
  <c r="U187" i="19" s="1"/>
  <c r="C187" i="19"/>
  <c r="D187" i="19" s="1"/>
  <c r="E187" i="19" s="1"/>
  <c r="F187" i="19" s="1"/>
  <c r="R186" i="19"/>
  <c r="S186" i="19" s="1"/>
  <c r="T186" i="19" s="1"/>
  <c r="U186" i="19" s="1"/>
  <c r="C186" i="19"/>
  <c r="R185" i="19"/>
  <c r="S185" i="19" s="1"/>
  <c r="T185" i="19" s="1"/>
  <c r="U185" i="19" s="1"/>
  <c r="C185" i="19"/>
  <c r="R184" i="19"/>
  <c r="S184" i="19" s="1"/>
  <c r="T184" i="19" s="1"/>
  <c r="U184" i="19" s="1"/>
  <c r="C184" i="19"/>
  <c r="D184" i="19" s="1"/>
  <c r="E184" i="19" s="1"/>
  <c r="F184" i="19" s="1"/>
  <c r="R183" i="19"/>
  <c r="S183" i="19" s="1"/>
  <c r="T183" i="19" s="1"/>
  <c r="U183" i="19" s="1"/>
  <c r="C183" i="19"/>
  <c r="D183" i="19" s="1"/>
  <c r="E183" i="19" s="1"/>
  <c r="F183" i="19" s="1"/>
  <c r="R182" i="19"/>
  <c r="S182" i="19" s="1"/>
  <c r="T182" i="19" s="1"/>
  <c r="U182" i="19" s="1"/>
  <c r="C182" i="19"/>
  <c r="R181" i="19"/>
  <c r="S181" i="19" s="1"/>
  <c r="T181" i="19" s="1"/>
  <c r="U181" i="19" s="1"/>
  <c r="C181" i="19"/>
  <c r="R180" i="19"/>
  <c r="S180" i="19" s="1"/>
  <c r="T180" i="19" s="1"/>
  <c r="U180" i="19" s="1"/>
  <c r="C180" i="19"/>
  <c r="D180" i="19" s="1"/>
  <c r="E180" i="19" s="1"/>
  <c r="F180" i="19" s="1"/>
  <c r="R179" i="19"/>
  <c r="S179" i="19" s="1"/>
  <c r="T179" i="19" s="1"/>
  <c r="U179" i="19" s="1"/>
  <c r="C179" i="19"/>
  <c r="D179" i="19" s="1"/>
  <c r="E179" i="19" s="1"/>
  <c r="F179" i="19" s="1"/>
  <c r="R178" i="19"/>
  <c r="S178" i="19" s="1"/>
  <c r="T178" i="19" s="1"/>
  <c r="U178" i="19" s="1"/>
  <c r="C178" i="19"/>
  <c r="R177" i="19"/>
  <c r="S177" i="19" s="1"/>
  <c r="T177" i="19" s="1"/>
  <c r="U177" i="19" s="1"/>
  <c r="C177" i="19"/>
  <c r="R176" i="19"/>
  <c r="S176" i="19" s="1"/>
  <c r="T176" i="19" s="1"/>
  <c r="U176" i="19" s="1"/>
  <c r="C176" i="19"/>
  <c r="D176" i="19" s="1"/>
  <c r="E176" i="19" s="1"/>
  <c r="F176" i="19" s="1"/>
  <c r="R175" i="19"/>
  <c r="S175" i="19" s="1"/>
  <c r="T175" i="19" s="1"/>
  <c r="U175" i="19" s="1"/>
  <c r="C175" i="19"/>
  <c r="D175" i="19" s="1"/>
  <c r="E175" i="19" s="1"/>
  <c r="F175" i="19" s="1"/>
  <c r="R174" i="19"/>
  <c r="S174" i="19" s="1"/>
  <c r="T174" i="19" s="1"/>
  <c r="U174" i="19" s="1"/>
  <c r="C174" i="19"/>
  <c r="R173" i="19"/>
  <c r="S173" i="19" s="1"/>
  <c r="T173" i="19" s="1"/>
  <c r="U173" i="19" s="1"/>
  <c r="C173" i="19"/>
  <c r="R172" i="19"/>
  <c r="S172" i="19" s="1"/>
  <c r="T172" i="19" s="1"/>
  <c r="U172" i="19" s="1"/>
  <c r="C172" i="19"/>
  <c r="D172" i="19" s="1"/>
  <c r="E172" i="19" s="1"/>
  <c r="F172" i="19" s="1"/>
  <c r="R171" i="19"/>
  <c r="S171" i="19" s="1"/>
  <c r="T171" i="19" s="1"/>
  <c r="U171" i="19" s="1"/>
  <c r="C171" i="19"/>
  <c r="D171" i="19" s="1"/>
  <c r="E171" i="19" s="1"/>
  <c r="F171" i="19" s="1"/>
  <c r="R170" i="19"/>
  <c r="S170" i="19" s="1"/>
  <c r="T170" i="19" s="1"/>
  <c r="U170" i="19" s="1"/>
  <c r="C170" i="19"/>
  <c r="R169" i="19"/>
  <c r="S169" i="19" s="1"/>
  <c r="T169" i="19" s="1"/>
  <c r="U169" i="19" s="1"/>
  <c r="C169" i="19"/>
  <c r="R168" i="19"/>
  <c r="S168" i="19" s="1"/>
  <c r="T168" i="19" s="1"/>
  <c r="U168" i="19" s="1"/>
  <c r="C168" i="19"/>
  <c r="R167" i="19"/>
  <c r="S167" i="19" s="1"/>
  <c r="T167" i="19" s="1"/>
  <c r="U167" i="19" s="1"/>
  <c r="C167" i="19"/>
  <c r="D167" i="19" s="1"/>
  <c r="E167" i="19" s="1"/>
  <c r="F167" i="19" s="1"/>
  <c r="R166" i="19"/>
  <c r="S166" i="19" s="1"/>
  <c r="T166" i="19" s="1"/>
  <c r="U166" i="19" s="1"/>
  <c r="C166" i="19"/>
  <c r="R165" i="19"/>
  <c r="S165" i="19" s="1"/>
  <c r="T165" i="19" s="1"/>
  <c r="U165" i="19" s="1"/>
  <c r="C165" i="19"/>
  <c r="D165" i="19" s="1"/>
  <c r="E165" i="19" s="1"/>
  <c r="F165" i="19" s="1"/>
  <c r="R164" i="19"/>
  <c r="S164" i="19" s="1"/>
  <c r="T164" i="19" s="1"/>
  <c r="U164" i="19" s="1"/>
  <c r="C164" i="19"/>
  <c r="R163" i="19"/>
  <c r="S163" i="19" s="1"/>
  <c r="T163" i="19" s="1"/>
  <c r="U163" i="19" s="1"/>
  <c r="C163" i="19"/>
  <c r="D163" i="19" s="1"/>
  <c r="E163" i="19" s="1"/>
  <c r="F163" i="19" s="1"/>
  <c r="R162" i="19"/>
  <c r="S162" i="19" s="1"/>
  <c r="T162" i="19" s="1"/>
  <c r="U162" i="19" s="1"/>
  <c r="C162" i="19"/>
  <c r="D162" i="19" s="1"/>
  <c r="E162" i="19" s="1"/>
  <c r="F162" i="19" s="1"/>
  <c r="R161" i="19"/>
  <c r="S161" i="19" s="1"/>
  <c r="T161" i="19" s="1"/>
  <c r="U161" i="19" s="1"/>
  <c r="C161" i="19"/>
  <c r="D161" i="19" s="1"/>
  <c r="E161" i="19" s="1"/>
  <c r="F161" i="19" s="1"/>
  <c r="R160" i="19"/>
  <c r="S160" i="19" s="1"/>
  <c r="T160" i="19" s="1"/>
  <c r="U160" i="19" s="1"/>
  <c r="C160" i="19"/>
  <c r="R159" i="19"/>
  <c r="S159" i="19" s="1"/>
  <c r="T159" i="19" s="1"/>
  <c r="U159" i="19" s="1"/>
  <c r="C159" i="19"/>
  <c r="D159" i="19" s="1"/>
  <c r="E159" i="19" s="1"/>
  <c r="F159" i="19" s="1"/>
  <c r="R158" i="19"/>
  <c r="S158" i="19" s="1"/>
  <c r="T158" i="19" s="1"/>
  <c r="U158" i="19" s="1"/>
  <c r="C158" i="19"/>
  <c r="R157" i="19"/>
  <c r="S157" i="19" s="1"/>
  <c r="T157" i="19" s="1"/>
  <c r="U157" i="19" s="1"/>
  <c r="C157" i="19"/>
  <c r="D157" i="19" s="1"/>
  <c r="E157" i="19" s="1"/>
  <c r="F157" i="19" s="1"/>
  <c r="R156" i="19"/>
  <c r="S156" i="19" s="1"/>
  <c r="T156" i="19" s="1"/>
  <c r="U156" i="19" s="1"/>
  <c r="C156" i="19"/>
  <c r="R155" i="19"/>
  <c r="S155" i="19" s="1"/>
  <c r="T155" i="19" s="1"/>
  <c r="U155" i="19" s="1"/>
  <c r="C155" i="19"/>
  <c r="D155" i="19" s="1"/>
  <c r="E155" i="19" s="1"/>
  <c r="F155" i="19" s="1"/>
  <c r="R154" i="19"/>
  <c r="S154" i="19" s="1"/>
  <c r="T154" i="19" s="1"/>
  <c r="U154" i="19" s="1"/>
  <c r="C154" i="19"/>
  <c r="D154" i="19" s="1"/>
  <c r="E154" i="19" s="1"/>
  <c r="F154" i="19" s="1"/>
  <c r="R153" i="19"/>
  <c r="S153" i="19" s="1"/>
  <c r="T153" i="19" s="1"/>
  <c r="U153" i="19" s="1"/>
  <c r="C153" i="19"/>
  <c r="D153" i="19" s="1"/>
  <c r="E153" i="19" s="1"/>
  <c r="F153" i="19" s="1"/>
  <c r="R152" i="19"/>
  <c r="S152" i="19" s="1"/>
  <c r="T152" i="19" s="1"/>
  <c r="U152" i="19" s="1"/>
  <c r="C152" i="19"/>
  <c r="R151" i="19"/>
  <c r="S151" i="19" s="1"/>
  <c r="T151" i="19" s="1"/>
  <c r="U151" i="19" s="1"/>
  <c r="C151" i="19"/>
  <c r="D151" i="19" s="1"/>
  <c r="E151" i="19" s="1"/>
  <c r="F151" i="19" s="1"/>
  <c r="R150" i="19"/>
  <c r="S150" i="19" s="1"/>
  <c r="T150" i="19" s="1"/>
  <c r="U150" i="19" s="1"/>
  <c r="C150" i="19"/>
  <c r="D150" i="19" s="1"/>
  <c r="E150" i="19" s="1"/>
  <c r="F150" i="19" s="1"/>
  <c r="R149" i="19"/>
  <c r="S149" i="19" s="1"/>
  <c r="T149" i="19" s="1"/>
  <c r="U149" i="19" s="1"/>
  <c r="C149" i="19"/>
  <c r="D149" i="19" s="1"/>
  <c r="E149" i="19" s="1"/>
  <c r="F149" i="19" s="1"/>
  <c r="R148" i="19"/>
  <c r="S148" i="19" s="1"/>
  <c r="T148" i="19" s="1"/>
  <c r="U148" i="19" s="1"/>
  <c r="C148" i="19"/>
  <c r="R147" i="19"/>
  <c r="S147" i="19" s="1"/>
  <c r="T147" i="19" s="1"/>
  <c r="U147" i="19" s="1"/>
  <c r="C147" i="19"/>
  <c r="D147" i="19" s="1"/>
  <c r="E147" i="19" s="1"/>
  <c r="F147" i="19" s="1"/>
  <c r="R146" i="19"/>
  <c r="S146" i="19" s="1"/>
  <c r="T146" i="19" s="1"/>
  <c r="U146" i="19" s="1"/>
  <c r="C146" i="19"/>
  <c r="D146" i="19" s="1"/>
  <c r="E146" i="19" s="1"/>
  <c r="F146" i="19" s="1"/>
  <c r="R145" i="19"/>
  <c r="S145" i="19" s="1"/>
  <c r="T145" i="19" s="1"/>
  <c r="U145" i="19" s="1"/>
  <c r="C145" i="19"/>
  <c r="D145" i="19" s="1"/>
  <c r="E145" i="19" s="1"/>
  <c r="F145" i="19" s="1"/>
  <c r="R144" i="19"/>
  <c r="S144" i="19" s="1"/>
  <c r="T144" i="19" s="1"/>
  <c r="U144" i="19" s="1"/>
  <c r="C144" i="19"/>
  <c r="R143" i="19"/>
  <c r="S143" i="19" s="1"/>
  <c r="T143" i="19" s="1"/>
  <c r="U143" i="19" s="1"/>
  <c r="C143" i="19"/>
  <c r="D143" i="19" s="1"/>
  <c r="E143" i="19" s="1"/>
  <c r="F143" i="19" s="1"/>
  <c r="R142" i="19"/>
  <c r="S142" i="19" s="1"/>
  <c r="T142" i="19" s="1"/>
  <c r="U142" i="19" s="1"/>
  <c r="C142" i="19"/>
  <c r="R141" i="19"/>
  <c r="S141" i="19" s="1"/>
  <c r="T141" i="19" s="1"/>
  <c r="U141" i="19" s="1"/>
  <c r="C141" i="19"/>
  <c r="D141" i="19" s="1"/>
  <c r="E141" i="19" s="1"/>
  <c r="F141" i="19" s="1"/>
  <c r="R140" i="19"/>
  <c r="S140" i="19" s="1"/>
  <c r="T140" i="19" s="1"/>
  <c r="U140" i="19" s="1"/>
  <c r="C140" i="19"/>
  <c r="R139" i="19"/>
  <c r="S139" i="19" s="1"/>
  <c r="T139" i="19" s="1"/>
  <c r="U139" i="19" s="1"/>
  <c r="C139" i="19"/>
  <c r="D139" i="19" s="1"/>
  <c r="E139" i="19" s="1"/>
  <c r="F139" i="19" s="1"/>
  <c r="R138" i="19"/>
  <c r="S138" i="19" s="1"/>
  <c r="T138" i="19" s="1"/>
  <c r="U138" i="19" s="1"/>
  <c r="C138" i="19"/>
  <c r="D138" i="19" s="1"/>
  <c r="E138" i="19" s="1"/>
  <c r="F138" i="19" s="1"/>
  <c r="R137" i="19"/>
  <c r="S137" i="19" s="1"/>
  <c r="T137" i="19" s="1"/>
  <c r="U137" i="19" s="1"/>
  <c r="C137" i="19"/>
  <c r="D137" i="19" s="1"/>
  <c r="E137" i="19" s="1"/>
  <c r="F137" i="19" s="1"/>
  <c r="R136" i="19"/>
  <c r="S136" i="19" s="1"/>
  <c r="T136" i="19" s="1"/>
  <c r="U136" i="19" s="1"/>
  <c r="C136" i="19"/>
  <c r="R135" i="19"/>
  <c r="S135" i="19" s="1"/>
  <c r="T135" i="19" s="1"/>
  <c r="U135" i="19" s="1"/>
  <c r="C135" i="19"/>
  <c r="D135" i="19" s="1"/>
  <c r="E135" i="19" s="1"/>
  <c r="F135" i="19" s="1"/>
  <c r="R134" i="19"/>
  <c r="S134" i="19" s="1"/>
  <c r="T134" i="19" s="1"/>
  <c r="U134" i="19" s="1"/>
  <c r="C134" i="19"/>
  <c r="R133" i="19"/>
  <c r="S133" i="19" s="1"/>
  <c r="T133" i="19" s="1"/>
  <c r="U133" i="19" s="1"/>
  <c r="C133" i="19"/>
  <c r="D133" i="19" s="1"/>
  <c r="E133" i="19" s="1"/>
  <c r="F133" i="19" s="1"/>
  <c r="R132" i="19"/>
  <c r="S132" i="19" s="1"/>
  <c r="T132" i="19" s="1"/>
  <c r="U132" i="19" s="1"/>
  <c r="C132" i="19"/>
  <c r="R131" i="19"/>
  <c r="S131" i="19" s="1"/>
  <c r="T131" i="19" s="1"/>
  <c r="U131" i="19" s="1"/>
  <c r="C131" i="19"/>
  <c r="D131" i="19" s="1"/>
  <c r="E131" i="19" s="1"/>
  <c r="F131" i="19" s="1"/>
  <c r="R130" i="19"/>
  <c r="S130" i="19" s="1"/>
  <c r="T130" i="19" s="1"/>
  <c r="U130" i="19" s="1"/>
  <c r="C130" i="19"/>
  <c r="D130" i="19" s="1"/>
  <c r="E130" i="19" s="1"/>
  <c r="F130" i="19" s="1"/>
  <c r="R129" i="19"/>
  <c r="S129" i="19" s="1"/>
  <c r="T129" i="19" s="1"/>
  <c r="U129" i="19" s="1"/>
  <c r="C129" i="19"/>
  <c r="D129" i="19" s="1"/>
  <c r="E129" i="19" s="1"/>
  <c r="F129" i="19" s="1"/>
  <c r="R128" i="19"/>
  <c r="S128" i="19" s="1"/>
  <c r="T128" i="19" s="1"/>
  <c r="U128" i="19" s="1"/>
  <c r="C128" i="19"/>
  <c r="R127" i="19"/>
  <c r="S127" i="19" s="1"/>
  <c r="T127" i="19" s="1"/>
  <c r="U127" i="19" s="1"/>
  <c r="C127" i="19"/>
  <c r="D127" i="19" s="1"/>
  <c r="E127" i="19" s="1"/>
  <c r="F127" i="19" s="1"/>
  <c r="R126" i="19"/>
  <c r="S126" i="19" s="1"/>
  <c r="T126" i="19" s="1"/>
  <c r="U126" i="19" s="1"/>
  <c r="C126" i="19"/>
  <c r="D126" i="19" s="1"/>
  <c r="E126" i="19" s="1"/>
  <c r="F126" i="19" s="1"/>
  <c r="R125" i="19"/>
  <c r="S125" i="19" s="1"/>
  <c r="T125" i="19" s="1"/>
  <c r="U125" i="19" s="1"/>
  <c r="C125" i="19"/>
  <c r="D125" i="19" s="1"/>
  <c r="E125" i="19" s="1"/>
  <c r="F125" i="19" s="1"/>
  <c r="R124" i="19"/>
  <c r="S124" i="19" s="1"/>
  <c r="T124" i="19" s="1"/>
  <c r="U124" i="19" s="1"/>
  <c r="C124" i="19"/>
  <c r="R123" i="19"/>
  <c r="S123" i="19" s="1"/>
  <c r="T123" i="19" s="1"/>
  <c r="U123" i="19" s="1"/>
  <c r="C123" i="19"/>
  <c r="D123" i="19" s="1"/>
  <c r="E123" i="19" s="1"/>
  <c r="F123" i="19" s="1"/>
  <c r="R122" i="19"/>
  <c r="S122" i="19" s="1"/>
  <c r="T122" i="19" s="1"/>
  <c r="U122" i="19" s="1"/>
  <c r="C122" i="19"/>
  <c r="D122" i="19" s="1"/>
  <c r="E122" i="19" s="1"/>
  <c r="F122" i="19" s="1"/>
  <c r="R121" i="19"/>
  <c r="S121" i="19" s="1"/>
  <c r="T121" i="19" s="1"/>
  <c r="U121" i="19" s="1"/>
  <c r="C121" i="19"/>
  <c r="D121" i="19" s="1"/>
  <c r="E121" i="19" s="1"/>
  <c r="F121" i="19" s="1"/>
  <c r="R120" i="19"/>
  <c r="S120" i="19" s="1"/>
  <c r="T120" i="19" s="1"/>
  <c r="U120" i="19" s="1"/>
  <c r="C120" i="19"/>
  <c r="D120" i="19" s="1"/>
  <c r="E120" i="19" s="1"/>
  <c r="F120" i="19" s="1"/>
  <c r="R119" i="19"/>
  <c r="S119" i="19" s="1"/>
  <c r="T119" i="19" s="1"/>
  <c r="U119" i="19" s="1"/>
  <c r="C119" i="19"/>
  <c r="D119" i="19" s="1"/>
  <c r="E119" i="19" s="1"/>
  <c r="F119" i="19" s="1"/>
  <c r="R118" i="19"/>
  <c r="S118" i="19" s="1"/>
  <c r="T118" i="19" s="1"/>
  <c r="U118" i="19" s="1"/>
  <c r="C118" i="19"/>
  <c r="D118" i="19" s="1"/>
  <c r="E118" i="19" s="1"/>
  <c r="F118" i="19" s="1"/>
  <c r="R117" i="19"/>
  <c r="S117" i="19" s="1"/>
  <c r="T117" i="19" s="1"/>
  <c r="U117" i="19" s="1"/>
  <c r="C117" i="19"/>
  <c r="D117" i="19" s="1"/>
  <c r="E117" i="19" s="1"/>
  <c r="F117" i="19" s="1"/>
  <c r="R116" i="19"/>
  <c r="S116" i="19" s="1"/>
  <c r="T116" i="19" s="1"/>
  <c r="U116" i="19" s="1"/>
  <c r="C116" i="19"/>
  <c r="R115" i="19"/>
  <c r="S115" i="19" s="1"/>
  <c r="T115" i="19" s="1"/>
  <c r="U115" i="19" s="1"/>
  <c r="C115" i="19"/>
  <c r="D115" i="19" s="1"/>
  <c r="E115" i="19" s="1"/>
  <c r="F115" i="19" s="1"/>
  <c r="R114" i="19"/>
  <c r="S114" i="19" s="1"/>
  <c r="T114" i="19" s="1"/>
  <c r="U114" i="19" s="1"/>
  <c r="C114" i="19"/>
  <c r="D114" i="19" s="1"/>
  <c r="E114" i="19" s="1"/>
  <c r="F114" i="19" s="1"/>
  <c r="R113" i="19"/>
  <c r="S113" i="19" s="1"/>
  <c r="T113" i="19" s="1"/>
  <c r="U113" i="19" s="1"/>
  <c r="C113" i="19"/>
  <c r="D113" i="19" s="1"/>
  <c r="E113" i="19" s="1"/>
  <c r="F113" i="19" s="1"/>
  <c r="R112" i="19"/>
  <c r="S112" i="19" s="1"/>
  <c r="T112" i="19" s="1"/>
  <c r="U112" i="19" s="1"/>
  <c r="C112" i="19"/>
  <c r="R111" i="19"/>
  <c r="S111" i="19" s="1"/>
  <c r="T111" i="19" s="1"/>
  <c r="U111" i="19" s="1"/>
  <c r="C111" i="19"/>
  <c r="D111" i="19" s="1"/>
  <c r="E111" i="19" s="1"/>
  <c r="F111" i="19" s="1"/>
  <c r="R110" i="19"/>
  <c r="S110" i="19" s="1"/>
  <c r="T110" i="19" s="1"/>
  <c r="U110" i="19" s="1"/>
  <c r="C110" i="19"/>
  <c r="D110" i="19" s="1"/>
  <c r="E110" i="19" s="1"/>
  <c r="F110" i="19" s="1"/>
  <c r="R109" i="19"/>
  <c r="S109" i="19" s="1"/>
  <c r="T109" i="19" s="1"/>
  <c r="U109" i="19" s="1"/>
  <c r="C109" i="19"/>
  <c r="D109" i="19" s="1"/>
  <c r="E109" i="19" s="1"/>
  <c r="F109" i="19" s="1"/>
  <c r="R108" i="19"/>
  <c r="S108" i="19" s="1"/>
  <c r="T108" i="19" s="1"/>
  <c r="U108" i="19" s="1"/>
  <c r="C108" i="19"/>
  <c r="R107" i="19"/>
  <c r="S107" i="19" s="1"/>
  <c r="T107" i="19" s="1"/>
  <c r="U107" i="19" s="1"/>
  <c r="C107" i="19"/>
  <c r="D107" i="19" s="1"/>
  <c r="E107" i="19" s="1"/>
  <c r="F107" i="19" s="1"/>
  <c r="R106" i="19"/>
  <c r="S106" i="19" s="1"/>
  <c r="T106" i="19" s="1"/>
  <c r="U106" i="19" s="1"/>
  <c r="C106" i="19"/>
  <c r="D106" i="19" s="1"/>
  <c r="E106" i="19" s="1"/>
  <c r="F106" i="19" s="1"/>
  <c r="R105" i="19"/>
  <c r="S105" i="19" s="1"/>
  <c r="T105" i="19" s="1"/>
  <c r="U105" i="19" s="1"/>
  <c r="C105" i="19"/>
  <c r="D105" i="19" s="1"/>
  <c r="E105" i="19" s="1"/>
  <c r="F105" i="19" s="1"/>
  <c r="R104" i="19"/>
  <c r="S104" i="19" s="1"/>
  <c r="T104" i="19" s="1"/>
  <c r="U104" i="19" s="1"/>
  <c r="C104" i="19"/>
  <c r="R103" i="19"/>
  <c r="S103" i="19" s="1"/>
  <c r="T103" i="19" s="1"/>
  <c r="U103" i="19" s="1"/>
  <c r="C103" i="19"/>
  <c r="D103" i="19" s="1"/>
  <c r="E103" i="19" s="1"/>
  <c r="F103" i="19" s="1"/>
  <c r="R102" i="19"/>
  <c r="S102" i="19" s="1"/>
  <c r="T102" i="19" s="1"/>
  <c r="U102" i="19" s="1"/>
  <c r="C102" i="19"/>
  <c r="D102" i="19" s="1"/>
  <c r="E102" i="19" s="1"/>
  <c r="F102" i="19" s="1"/>
  <c r="R101" i="19"/>
  <c r="S101" i="19" s="1"/>
  <c r="T101" i="19" s="1"/>
  <c r="U101" i="19" s="1"/>
  <c r="C101" i="19"/>
  <c r="D101" i="19" s="1"/>
  <c r="E101" i="19" s="1"/>
  <c r="F101" i="19" s="1"/>
  <c r="R100" i="19"/>
  <c r="S100" i="19" s="1"/>
  <c r="T100" i="19" s="1"/>
  <c r="U100" i="19" s="1"/>
  <c r="C100" i="19"/>
  <c r="R99" i="19"/>
  <c r="S99" i="19" s="1"/>
  <c r="T99" i="19" s="1"/>
  <c r="U99" i="19" s="1"/>
  <c r="C99" i="19"/>
  <c r="D99" i="19" s="1"/>
  <c r="E99" i="19" s="1"/>
  <c r="F99" i="19" s="1"/>
  <c r="R98" i="19"/>
  <c r="S98" i="19" s="1"/>
  <c r="T98" i="19" s="1"/>
  <c r="U98" i="19" s="1"/>
  <c r="C98" i="19"/>
  <c r="D98" i="19" s="1"/>
  <c r="E98" i="19" s="1"/>
  <c r="F98" i="19" s="1"/>
  <c r="R97" i="19"/>
  <c r="S97" i="19" s="1"/>
  <c r="T97" i="19" s="1"/>
  <c r="U97" i="19" s="1"/>
  <c r="C97" i="19"/>
  <c r="D97" i="19" s="1"/>
  <c r="E97" i="19" s="1"/>
  <c r="F97" i="19" s="1"/>
  <c r="R96" i="19"/>
  <c r="S96" i="19" s="1"/>
  <c r="T96" i="19" s="1"/>
  <c r="U96" i="19" s="1"/>
  <c r="C96" i="19"/>
  <c r="R95" i="19"/>
  <c r="S95" i="19" s="1"/>
  <c r="T95" i="19" s="1"/>
  <c r="U95" i="19" s="1"/>
  <c r="C95" i="19"/>
  <c r="D95" i="19" s="1"/>
  <c r="E95" i="19" s="1"/>
  <c r="F95" i="19" s="1"/>
  <c r="R94" i="19"/>
  <c r="S94" i="19" s="1"/>
  <c r="T94" i="19" s="1"/>
  <c r="U94" i="19" s="1"/>
  <c r="C94" i="19"/>
  <c r="D94" i="19" s="1"/>
  <c r="E94" i="19" s="1"/>
  <c r="F94" i="19" s="1"/>
  <c r="R93" i="19"/>
  <c r="S93" i="19" s="1"/>
  <c r="T93" i="19" s="1"/>
  <c r="U93" i="19" s="1"/>
  <c r="C93" i="19"/>
  <c r="D93" i="19" s="1"/>
  <c r="E93" i="19" s="1"/>
  <c r="F93" i="19" s="1"/>
  <c r="R92" i="19"/>
  <c r="S92" i="19" s="1"/>
  <c r="T92" i="19" s="1"/>
  <c r="U92" i="19" s="1"/>
  <c r="C92" i="19"/>
  <c r="R91" i="19"/>
  <c r="S91" i="19" s="1"/>
  <c r="T91" i="19" s="1"/>
  <c r="U91" i="19" s="1"/>
  <c r="C91" i="19"/>
  <c r="D91" i="19" s="1"/>
  <c r="E91" i="19" s="1"/>
  <c r="F91" i="19" s="1"/>
  <c r="R90" i="19"/>
  <c r="S90" i="19" s="1"/>
  <c r="T90" i="19" s="1"/>
  <c r="U90" i="19" s="1"/>
  <c r="C90" i="19"/>
  <c r="D90" i="19" s="1"/>
  <c r="E90" i="19" s="1"/>
  <c r="F90" i="19" s="1"/>
  <c r="R89" i="19"/>
  <c r="S89" i="19" s="1"/>
  <c r="T89" i="19" s="1"/>
  <c r="U89" i="19" s="1"/>
  <c r="C89" i="19"/>
  <c r="D89" i="19" s="1"/>
  <c r="E89" i="19" s="1"/>
  <c r="F89" i="19" s="1"/>
  <c r="R88" i="19"/>
  <c r="S88" i="19" s="1"/>
  <c r="T88" i="19" s="1"/>
  <c r="U88" i="19" s="1"/>
  <c r="C88" i="19"/>
  <c r="R87" i="19"/>
  <c r="S87" i="19" s="1"/>
  <c r="T87" i="19" s="1"/>
  <c r="U87" i="19" s="1"/>
  <c r="C87" i="19"/>
  <c r="D87" i="19" s="1"/>
  <c r="E87" i="19" s="1"/>
  <c r="F87" i="19" s="1"/>
  <c r="R86" i="19"/>
  <c r="S86" i="19" s="1"/>
  <c r="T86" i="19" s="1"/>
  <c r="U86" i="19" s="1"/>
  <c r="C86" i="19"/>
  <c r="D86" i="19" s="1"/>
  <c r="E86" i="19" s="1"/>
  <c r="F86" i="19" s="1"/>
  <c r="R85" i="19"/>
  <c r="S85" i="19" s="1"/>
  <c r="T85" i="19" s="1"/>
  <c r="U85" i="19" s="1"/>
  <c r="C85" i="19"/>
  <c r="D85" i="19" s="1"/>
  <c r="E85" i="19" s="1"/>
  <c r="F85" i="19" s="1"/>
  <c r="R84" i="19"/>
  <c r="S84" i="19" s="1"/>
  <c r="T84" i="19" s="1"/>
  <c r="U84" i="19" s="1"/>
  <c r="C84" i="19"/>
  <c r="R83" i="19"/>
  <c r="S83" i="19" s="1"/>
  <c r="T83" i="19" s="1"/>
  <c r="U83" i="19" s="1"/>
  <c r="C83" i="19"/>
  <c r="D83" i="19" s="1"/>
  <c r="E83" i="19" s="1"/>
  <c r="F83" i="19" s="1"/>
  <c r="R82" i="19"/>
  <c r="S82" i="19" s="1"/>
  <c r="T82" i="19" s="1"/>
  <c r="U82" i="19" s="1"/>
  <c r="C82" i="19"/>
  <c r="D82" i="19" s="1"/>
  <c r="E82" i="19" s="1"/>
  <c r="F82" i="19" s="1"/>
  <c r="R81" i="19"/>
  <c r="S81" i="19" s="1"/>
  <c r="T81" i="19" s="1"/>
  <c r="U81" i="19" s="1"/>
  <c r="C81" i="19"/>
  <c r="D81" i="19" s="1"/>
  <c r="E81" i="19" s="1"/>
  <c r="F81" i="19" s="1"/>
  <c r="R80" i="19"/>
  <c r="S80" i="19" s="1"/>
  <c r="T80" i="19" s="1"/>
  <c r="U80" i="19" s="1"/>
  <c r="C80" i="19"/>
  <c r="R79" i="19"/>
  <c r="S79" i="19" s="1"/>
  <c r="T79" i="19" s="1"/>
  <c r="U79" i="19" s="1"/>
  <c r="C79" i="19"/>
  <c r="D79" i="19" s="1"/>
  <c r="E79" i="19" s="1"/>
  <c r="F79" i="19" s="1"/>
  <c r="R78" i="19"/>
  <c r="S78" i="19" s="1"/>
  <c r="T78" i="19" s="1"/>
  <c r="U78" i="19" s="1"/>
  <c r="C78" i="19"/>
  <c r="D78" i="19" s="1"/>
  <c r="E78" i="19" s="1"/>
  <c r="F78" i="19" s="1"/>
  <c r="R77" i="19"/>
  <c r="S77" i="19" s="1"/>
  <c r="T77" i="19" s="1"/>
  <c r="U77" i="19" s="1"/>
  <c r="C77" i="19"/>
  <c r="D77" i="19" s="1"/>
  <c r="E77" i="19" s="1"/>
  <c r="F77" i="19" s="1"/>
  <c r="R76" i="19"/>
  <c r="S76" i="19" s="1"/>
  <c r="T76" i="19" s="1"/>
  <c r="U76" i="19" s="1"/>
  <c r="C76" i="19"/>
  <c r="R75" i="19"/>
  <c r="S75" i="19" s="1"/>
  <c r="T75" i="19" s="1"/>
  <c r="U75" i="19" s="1"/>
  <c r="C75" i="19"/>
  <c r="D75" i="19" s="1"/>
  <c r="E75" i="19" s="1"/>
  <c r="F75" i="19" s="1"/>
  <c r="R74" i="19"/>
  <c r="S74" i="19" s="1"/>
  <c r="T74" i="19" s="1"/>
  <c r="U74" i="19" s="1"/>
  <c r="C74" i="19"/>
  <c r="D74" i="19" s="1"/>
  <c r="E74" i="19" s="1"/>
  <c r="F74" i="19" s="1"/>
  <c r="R73" i="19"/>
  <c r="S73" i="19" s="1"/>
  <c r="T73" i="19" s="1"/>
  <c r="U73" i="19" s="1"/>
  <c r="C73" i="19"/>
  <c r="D73" i="19" s="1"/>
  <c r="E73" i="19" s="1"/>
  <c r="F73" i="19" s="1"/>
  <c r="R72" i="19"/>
  <c r="S72" i="19" s="1"/>
  <c r="T72" i="19" s="1"/>
  <c r="U72" i="19" s="1"/>
  <c r="C72" i="19"/>
  <c r="R71" i="19"/>
  <c r="S71" i="19" s="1"/>
  <c r="T71" i="19" s="1"/>
  <c r="U71" i="19" s="1"/>
  <c r="C71" i="19"/>
  <c r="D71" i="19" s="1"/>
  <c r="E71" i="19" s="1"/>
  <c r="F71" i="19" s="1"/>
  <c r="R70" i="19"/>
  <c r="S70" i="19" s="1"/>
  <c r="T70" i="19" s="1"/>
  <c r="U70" i="19" s="1"/>
  <c r="C70" i="19"/>
  <c r="D70" i="19" s="1"/>
  <c r="E70" i="19" s="1"/>
  <c r="F70" i="19" s="1"/>
  <c r="R69" i="19"/>
  <c r="S69" i="19" s="1"/>
  <c r="T69" i="19" s="1"/>
  <c r="U69" i="19" s="1"/>
  <c r="C69" i="19"/>
  <c r="D69" i="19" s="1"/>
  <c r="E69" i="19" s="1"/>
  <c r="F69" i="19" s="1"/>
  <c r="R68" i="19"/>
  <c r="S68" i="19" s="1"/>
  <c r="T68" i="19" s="1"/>
  <c r="U68" i="19" s="1"/>
  <c r="C68" i="19"/>
  <c r="R67" i="19"/>
  <c r="S67" i="19" s="1"/>
  <c r="T67" i="19" s="1"/>
  <c r="U67" i="19" s="1"/>
  <c r="C67" i="19"/>
  <c r="R66" i="19"/>
  <c r="S66" i="19" s="1"/>
  <c r="T66" i="19" s="1"/>
  <c r="U66" i="19" s="1"/>
  <c r="C66" i="19"/>
  <c r="D66" i="19" s="1"/>
  <c r="E66" i="19" s="1"/>
  <c r="F66" i="19" s="1"/>
  <c r="R65" i="19"/>
  <c r="S65" i="19" s="1"/>
  <c r="T65" i="19" s="1"/>
  <c r="U65" i="19" s="1"/>
  <c r="C65" i="19"/>
  <c r="D65" i="19" s="1"/>
  <c r="E65" i="19" s="1"/>
  <c r="F65" i="19" s="1"/>
  <c r="R64" i="19"/>
  <c r="S64" i="19" s="1"/>
  <c r="T64" i="19" s="1"/>
  <c r="U64" i="19" s="1"/>
  <c r="C64" i="19"/>
  <c r="R63" i="19"/>
  <c r="S63" i="19" s="1"/>
  <c r="T63" i="19" s="1"/>
  <c r="U63" i="19" s="1"/>
  <c r="C63" i="19"/>
  <c r="D63" i="19" s="1"/>
  <c r="E63" i="19" s="1"/>
  <c r="F63" i="19" s="1"/>
  <c r="R62" i="19"/>
  <c r="S62" i="19" s="1"/>
  <c r="T62" i="19" s="1"/>
  <c r="U62" i="19" s="1"/>
  <c r="C62" i="19"/>
  <c r="D62" i="19" s="1"/>
  <c r="E62" i="19" s="1"/>
  <c r="F62" i="19" s="1"/>
  <c r="R61" i="19"/>
  <c r="S61" i="19" s="1"/>
  <c r="T61" i="19" s="1"/>
  <c r="U61" i="19" s="1"/>
  <c r="C61" i="19"/>
  <c r="D61" i="19" s="1"/>
  <c r="E61" i="19" s="1"/>
  <c r="F61" i="19" s="1"/>
  <c r="R60" i="19"/>
  <c r="S60" i="19" s="1"/>
  <c r="T60" i="19" s="1"/>
  <c r="U60" i="19" s="1"/>
  <c r="C60" i="19"/>
  <c r="R59" i="19"/>
  <c r="S59" i="19" s="1"/>
  <c r="T59" i="19" s="1"/>
  <c r="U59" i="19" s="1"/>
  <c r="C59" i="19"/>
  <c r="R58" i="19"/>
  <c r="S58" i="19" s="1"/>
  <c r="T58" i="19" s="1"/>
  <c r="U58" i="19" s="1"/>
  <c r="C58" i="19"/>
  <c r="D58" i="19" s="1"/>
  <c r="E58" i="19" s="1"/>
  <c r="F58" i="19" s="1"/>
  <c r="R57" i="19"/>
  <c r="S57" i="19" s="1"/>
  <c r="T57" i="19" s="1"/>
  <c r="U57" i="19" s="1"/>
  <c r="C57" i="19"/>
  <c r="D57" i="19" s="1"/>
  <c r="E57" i="19" s="1"/>
  <c r="F57" i="19" s="1"/>
  <c r="R56" i="19"/>
  <c r="S56" i="19" s="1"/>
  <c r="T56" i="19" s="1"/>
  <c r="U56" i="19" s="1"/>
  <c r="C56" i="19"/>
  <c r="R55" i="19"/>
  <c r="S55" i="19" s="1"/>
  <c r="T55" i="19" s="1"/>
  <c r="U55" i="19" s="1"/>
  <c r="C55" i="19"/>
  <c r="R54" i="19"/>
  <c r="S54" i="19" s="1"/>
  <c r="T54" i="19" s="1"/>
  <c r="U54" i="19" s="1"/>
  <c r="C54" i="19"/>
  <c r="D54" i="19" s="1"/>
  <c r="E54" i="19" s="1"/>
  <c r="F54" i="19" s="1"/>
  <c r="R53" i="19"/>
  <c r="S53" i="19" s="1"/>
  <c r="T53" i="19" s="1"/>
  <c r="U53" i="19" s="1"/>
  <c r="C53" i="19"/>
  <c r="D53" i="19" s="1"/>
  <c r="E53" i="19" s="1"/>
  <c r="F53" i="19" s="1"/>
  <c r="R52" i="19"/>
  <c r="S52" i="19" s="1"/>
  <c r="T52" i="19" s="1"/>
  <c r="U52" i="19" s="1"/>
  <c r="C52" i="19"/>
  <c r="R51" i="19"/>
  <c r="S51" i="19" s="1"/>
  <c r="T51" i="19" s="1"/>
  <c r="U51" i="19" s="1"/>
  <c r="C51" i="19"/>
  <c r="R50" i="19"/>
  <c r="S50" i="19" s="1"/>
  <c r="T50" i="19" s="1"/>
  <c r="U50" i="19" s="1"/>
  <c r="C50" i="19"/>
  <c r="D50" i="19" s="1"/>
  <c r="E50" i="19" s="1"/>
  <c r="F50" i="19" s="1"/>
  <c r="R49" i="19"/>
  <c r="S49" i="19" s="1"/>
  <c r="T49" i="19" s="1"/>
  <c r="U49" i="19" s="1"/>
  <c r="C49" i="19"/>
  <c r="D49" i="19" s="1"/>
  <c r="E49" i="19" s="1"/>
  <c r="F49" i="19" s="1"/>
  <c r="R48" i="19"/>
  <c r="S48" i="19" s="1"/>
  <c r="T48" i="19" s="1"/>
  <c r="U48" i="19" s="1"/>
  <c r="C48" i="19"/>
  <c r="R47" i="19"/>
  <c r="S47" i="19" s="1"/>
  <c r="T47" i="19" s="1"/>
  <c r="U47" i="19" s="1"/>
  <c r="C47" i="19"/>
  <c r="D47" i="19" s="1"/>
  <c r="E47" i="19" s="1"/>
  <c r="F47" i="19" s="1"/>
  <c r="R46" i="19"/>
  <c r="S46" i="19" s="1"/>
  <c r="T46" i="19" s="1"/>
  <c r="U46" i="19" s="1"/>
  <c r="C46" i="19"/>
  <c r="R45" i="19"/>
  <c r="S45" i="19" s="1"/>
  <c r="T45" i="19" s="1"/>
  <c r="U45" i="19" s="1"/>
  <c r="C45" i="19"/>
  <c r="D45" i="19" s="1"/>
  <c r="E45" i="19" s="1"/>
  <c r="F45" i="19" s="1"/>
  <c r="R44" i="19"/>
  <c r="S44" i="19" s="1"/>
  <c r="T44" i="19" s="1"/>
  <c r="U44" i="19" s="1"/>
  <c r="C44" i="19"/>
  <c r="R43" i="19"/>
  <c r="S43" i="19" s="1"/>
  <c r="T43" i="19" s="1"/>
  <c r="U43" i="19" s="1"/>
  <c r="C43" i="19"/>
  <c r="R42" i="19"/>
  <c r="S42" i="19" s="1"/>
  <c r="T42" i="19" s="1"/>
  <c r="U42" i="19" s="1"/>
  <c r="C42" i="19"/>
  <c r="D42" i="19" s="1"/>
  <c r="E42" i="19" s="1"/>
  <c r="F42" i="19" s="1"/>
  <c r="R41" i="19"/>
  <c r="S41" i="19" s="1"/>
  <c r="T41" i="19" s="1"/>
  <c r="U41" i="19" s="1"/>
  <c r="C41" i="19"/>
  <c r="D41" i="19" s="1"/>
  <c r="E41" i="19" s="1"/>
  <c r="F41" i="19" s="1"/>
  <c r="R40" i="19"/>
  <c r="S40" i="19" s="1"/>
  <c r="T40" i="19" s="1"/>
  <c r="U40" i="19" s="1"/>
  <c r="C40" i="19"/>
  <c r="D40" i="19" s="1"/>
  <c r="E40" i="19" s="1"/>
  <c r="F40" i="19" s="1"/>
  <c r="R39" i="19"/>
  <c r="S39" i="19" s="1"/>
  <c r="T39" i="19" s="1"/>
  <c r="U39" i="19" s="1"/>
  <c r="C39" i="19"/>
  <c r="R38" i="19"/>
  <c r="S38" i="19" s="1"/>
  <c r="T38" i="19" s="1"/>
  <c r="U38" i="19" s="1"/>
  <c r="C38" i="19"/>
  <c r="D38" i="19" s="1"/>
  <c r="E38" i="19" s="1"/>
  <c r="F38" i="19" s="1"/>
  <c r="R37" i="19"/>
  <c r="S37" i="19" s="1"/>
  <c r="T37" i="19" s="1"/>
  <c r="U37" i="19" s="1"/>
  <c r="C37" i="19"/>
  <c r="D37" i="19" s="1"/>
  <c r="E37" i="19" s="1"/>
  <c r="F37" i="19" s="1"/>
  <c r="R36" i="19"/>
  <c r="S36" i="19" s="1"/>
  <c r="T36" i="19" s="1"/>
  <c r="U36" i="19" s="1"/>
  <c r="C36" i="19"/>
  <c r="D36" i="19" s="1"/>
  <c r="E36" i="19" s="1"/>
  <c r="F36" i="19" s="1"/>
  <c r="R35" i="19"/>
  <c r="S35" i="19" s="1"/>
  <c r="T35" i="19" s="1"/>
  <c r="U35" i="19" s="1"/>
  <c r="C35" i="19"/>
  <c r="R34" i="19"/>
  <c r="S34" i="19" s="1"/>
  <c r="T34" i="19" s="1"/>
  <c r="U34" i="19" s="1"/>
  <c r="C34" i="19"/>
  <c r="D34" i="19" s="1"/>
  <c r="E34" i="19" s="1"/>
  <c r="F34" i="19" s="1"/>
  <c r="R33" i="19"/>
  <c r="S33" i="19" s="1"/>
  <c r="T33" i="19" s="1"/>
  <c r="U33" i="19" s="1"/>
  <c r="C33" i="19"/>
  <c r="D33" i="19" s="1"/>
  <c r="E33" i="19" s="1"/>
  <c r="F33" i="19" s="1"/>
  <c r="R32" i="19"/>
  <c r="S32" i="19" s="1"/>
  <c r="T32" i="19" s="1"/>
  <c r="U32" i="19" s="1"/>
  <c r="C32" i="19"/>
  <c r="D32" i="19" s="1"/>
  <c r="E32" i="19" s="1"/>
  <c r="F32" i="19" s="1"/>
  <c r="R31" i="19"/>
  <c r="S31" i="19" s="1"/>
  <c r="T31" i="19" s="1"/>
  <c r="U31" i="19" s="1"/>
  <c r="C31" i="19"/>
  <c r="R30" i="19"/>
  <c r="S30" i="19" s="1"/>
  <c r="T30" i="19" s="1"/>
  <c r="U30" i="19" s="1"/>
  <c r="C30" i="19"/>
  <c r="D30" i="19" s="1"/>
  <c r="E30" i="19" s="1"/>
  <c r="F30" i="19" s="1"/>
  <c r="R29" i="19"/>
  <c r="S29" i="19" s="1"/>
  <c r="T29" i="19" s="1"/>
  <c r="U29" i="19" s="1"/>
  <c r="C29" i="19"/>
  <c r="D29" i="19" s="1"/>
  <c r="E29" i="19" s="1"/>
  <c r="F29" i="19" s="1"/>
  <c r="R28" i="19"/>
  <c r="S28" i="19" s="1"/>
  <c r="T28" i="19" s="1"/>
  <c r="U28" i="19" s="1"/>
  <c r="C28" i="19"/>
  <c r="D28" i="19" s="1"/>
  <c r="E28" i="19" s="1"/>
  <c r="F28" i="19" s="1"/>
  <c r="R27" i="19"/>
  <c r="S27" i="19" s="1"/>
  <c r="T27" i="19" s="1"/>
  <c r="U27" i="19" s="1"/>
  <c r="C27" i="19"/>
  <c r="R26" i="19"/>
  <c r="S26" i="19" s="1"/>
  <c r="T26" i="19" s="1"/>
  <c r="U26" i="19" s="1"/>
  <c r="C26" i="19"/>
  <c r="D26" i="19" s="1"/>
  <c r="E26" i="19" s="1"/>
  <c r="F26" i="19" s="1"/>
  <c r="R25" i="19"/>
  <c r="S25" i="19" s="1"/>
  <c r="T25" i="19" s="1"/>
  <c r="U25" i="19" s="1"/>
  <c r="C25" i="19"/>
  <c r="D25" i="19" s="1"/>
  <c r="E25" i="19" s="1"/>
  <c r="F25" i="19" s="1"/>
  <c r="R24" i="19"/>
  <c r="S24" i="19" s="1"/>
  <c r="T24" i="19" s="1"/>
  <c r="U24" i="19" s="1"/>
  <c r="C24" i="19"/>
  <c r="D24" i="19" s="1"/>
  <c r="E24" i="19" s="1"/>
  <c r="F24" i="19" s="1"/>
  <c r="R23" i="19"/>
  <c r="S23" i="19" s="1"/>
  <c r="T23" i="19" s="1"/>
  <c r="U23" i="19" s="1"/>
  <c r="C23" i="19"/>
  <c r="R22" i="19"/>
  <c r="S22" i="19" s="1"/>
  <c r="T22" i="19" s="1"/>
  <c r="U22" i="19" s="1"/>
  <c r="C22" i="19"/>
  <c r="D22" i="19" s="1"/>
  <c r="E22" i="19" s="1"/>
  <c r="F22" i="19" s="1"/>
  <c r="R21" i="19"/>
  <c r="S21" i="19" s="1"/>
  <c r="T21" i="19" s="1"/>
  <c r="U21" i="19" s="1"/>
  <c r="C21" i="19"/>
  <c r="D21" i="19" s="1"/>
  <c r="E21" i="19" s="1"/>
  <c r="F21" i="19" s="1"/>
  <c r="R20" i="19"/>
  <c r="S20" i="19" s="1"/>
  <c r="T20" i="19" s="1"/>
  <c r="U20" i="19" s="1"/>
  <c r="C20" i="19"/>
  <c r="D20" i="19" s="1"/>
  <c r="E20" i="19" s="1"/>
  <c r="F20" i="19" s="1"/>
  <c r="R19" i="19"/>
  <c r="S19" i="19" s="1"/>
  <c r="T19" i="19" s="1"/>
  <c r="U19" i="19" s="1"/>
  <c r="C19" i="19"/>
  <c r="R18" i="19"/>
  <c r="S18" i="19" s="1"/>
  <c r="T18" i="19" s="1"/>
  <c r="U18" i="19" s="1"/>
  <c r="C18" i="19"/>
  <c r="D18" i="19" s="1"/>
  <c r="E18" i="19" s="1"/>
  <c r="F18" i="19" s="1"/>
  <c r="R17" i="19"/>
  <c r="S17" i="19" s="1"/>
  <c r="T17" i="19" s="1"/>
  <c r="U17" i="19" s="1"/>
  <c r="C17" i="19"/>
  <c r="D17" i="19" s="1"/>
  <c r="E17" i="19" s="1"/>
  <c r="F17" i="19" s="1"/>
  <c r="R16" i="19"/>
  <c r="S16" i="19" s="1"/>
  <c r="T16" i="19" s="1"/>
  <c r="U16" i="19" s="1"/>
  <c r="C16" i="19"/>
  <c r="D16" i="19" s="1"/>
  <c r="E16" i="19" s="1"/>
  <c r="F16" i="19" s="1"/>
  <c r="R15" i="19"/>
  <c r="S15" i="19" s="1"/>
  <c r="T15" i="19" s="1"/>
  <c r="U15" i="19" s="1"/>
  <c r="C15" i="19"/>
  <c r="R14" i="19"/>
  <c r="S14" i="19" s="1"/>
  <c r="T14" i="19" s="1"/>
  <c r="U14" i="19" s="1"/>
  <c r="C14" i="19"/>
  <c r="D14" i="19" s="1"/>
  <c r="E14" i="19" s="1"/>
  <c r="F14" i="19" s="1"/>
  <c r="R13" i="19"/>
  <c r="S13" i="19" s="1"/>
  <c r="T13" i="19" s="1"/>
  <c r="U13" i="19" s="1"/>
  <c r="C13" i="19"/>
  <c r="D13" i="19" s="1"/>
  <c r="E13" i="19" s="1"/>
  <c r="F13" i="19" s="1"/>
  <c r="R12" i="19"/>
  <c r="S12" i="19" s="1"/>
  <c r="T12" i="19" s="1"/>
  <c r="U12" i="19" s="1"/>
  <c r="C12" i="19"/>
  <c r="D12" i="19" s="1"/>
  <c r="E12" i="19" s="1"/>
  <c r="F12" i="19" s="1"/>
  <c r="R11" i="19"/>
  <c r="S11" i="19" s="1"/>
  <c r="T11" i="19" s="1"/>
  <c r="U11" i="19" s="1"/>
  <c r="C11" i="19"/>
  <c r="R10" i="19"/>
  <c r="S10" i="19" s="1"/>
  <c r="T10" i="19" s="1"/>
  <c r="U10" i="19" s="1"/>
  <c r="C10" i="19"/>
  <c r="D10" i="19" s="1"/>
  <c r="E10" i="19" s="1"/>
  <c r="F10" i="19" s="1"/>
  <c r="R9" i="19"/>
  <c r="S9" i="19" s="1"/>
  <c r="T9" i="19" s="1"/>
  <c r="U9" i="19" s="1"/>
  <c r="C9" i="19"/>
  <c r="D9" i="19" s="1"/>
  <c r="E9" i="19" s="1"/>
  <c r="F9" i="19" s="1"/>
  <c r="R8" i="19"/>
  <c r="S8" i="19" s="1"/>
  <c r="T8" i="19" s="1"/>
  <c r="U8" i="19" s="1"/>
  <c r="C8" i="19"/>
  <c r="D8" i="19" s="1"/>
  <c r="E8" i="19" s="1"/>
  <c r="F8" i="19" s="1"/>
  <c r="R7" i="19"/>
  <c r="S7" i="19" s="1"/>
  <c r="T7" i="19" s="1"/>
  <c r="U7" i="19" s="1"/>
  <c r="C7" i="19"/>
  <c r="R6" i="19"/>
  <c r="S6" i="19" s="1"/>
  <c r="T6" i="19" s="1"/>
  <c r="U6" i="19" s="1"/>
  <c r="C6" i="19"/>
  <c r="R5" i="19"/>
  <c r="S5" i="19" s="1"/>
  <c r="T5" i="19" s="1"/>
  <c r="U5" i="19" s="1"/>
  <c r="C5" i="19"/>
  <c r="D5" i="19" s="1"/>
  <c r="E5" i="19" s="1"/>
  <c r="F5" i="19" s="1"/>
  <c r="R4" i="19"/>
  <c r="S4" i="19" s="1"/>
  <c r="T4" i="19" s="1"/>
  <c r="U4" i="19" s="1"/>
  <c r="C4" i="19"/>
  <c r="D4" i="19" s="1"/>
  <c r="E4" i="19" s="1"/>
  <c r="F4" i="19" s="1"/>
  <c r="R3" i="19"/>
  <c r="S3" i="19" s="1"/>
  <c r="T3" i="19" s="1"/>
  <c r="U3" i="19" s="1"/>
  <c r="C3" i="19"/>
  <c r="D3" i="19" s="1"/>
  <c r="E3" i="19" s="1"/>
  <c r="F3" i="19" s="1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62" i="17"/>
  <c r="C70" i="17"/>
  <c r="C78" i="17"/>
  <c r="C86" i="17"/>
  <c r="C94" i="17"/>
  <c r="C102" i="17"/>
  <c r="C110" i="17"/>
  <c r="C118" i="17"/>
  <c r="C126" i="17"/>
  <c r="C134" i="17"/>
  <c r="C142" i="17"/>
  <c r="C150" i="17"/>
  <c r="C158" i="17"/>
  <c r="C166" i="17"/>
  <c r="C174" i="17"/>
  <c r="C182" i="17"/>
  <c r="C190" i="17"/>
  <c r="C198" i="17"/>
  <c r="C206" i="17"/>
  <c r="C214" i="17"/>
  <c r="C222" i="17"/>
  <c r="C230" i="17"/>
  <c r="C238" i="17"/>
  <c r="C246" i="17"/>
  <c r="C254" i="17"/>
  <c r="C262" i="17"/>
  <c r="C270" i="17"/>
  <c r="C278" i="17"/>
  <c r="C286" i="17"/>
  <c r="P69" i="17"/>
  <c r="P101" i="17"/>
  <c r="P133" i="17"/>
  <c r="P165" i="17"/>
  <c r="P197" i="17"/>
  <c r="P229" i="17"/>
  <c r="P261" i="17"/>
  <c r="P62" i="17"/>
  <c r="O63" i="17"/>
  <c r="P63" i="17" s="1"/>
  <c r="O64" i="17"/>
  <c r="P64" i="17" s="1"/>
  <c r="O65" i="17"/>
  <c r="P65" i="17" s="1"/>
  <c r="O66" i="17"/>
  <c r="P66" i="17" s="1"/>
  <c r="O67" i="17"/>
  <c r="P67" i="17" s="1"/>
  <c r="O68" i="17"/>
  <c r="P68" i="17" s="1"/>
  <c r="O69" i="17"/>
  <c r="O70" i="17"/>
  <c r="P70" i="17" s="1"/>
  <c r="O71" i="17"/>
  <c r="P71" i="17" s="1"/>
  <c r="O72" i="17"/>
  <c r="P72" i="17" s="1"/>
  <c r="O73" i="17"/>
  <c r="P73" i="17" s="1"/>
  <c r="O74" i="17"/>
  <c r="P74" i="17" s="1"/>
  <c r="O75" i="17"/>
  <c r="P75" i="17" s="1"/>
  <c r="O76" i="17"/>
  <c r="P76" i="17" s="1"/>
  <c r="O77" i="17"/>
  <c r="P77" i="17" s="1"/>
  <c r="O78" i="17"/>
  <c r="P78" i="17" s="1"/>
  <c r="O79" i="17"/>
  <c r="P79" i="17" s="1"/>
  <c r="O80" i="17"/>
  <c r="P80" i="17" s="1"/>
  <c r="O81" i="17"/>
  <c r="P81" i="17" s="1"/>
  <c r="O82" i="17"/>
  <c r="P82" i="17" s="1"/>
  <c r="O83" i="17"/>
  <c r="P83" i="17" s="1"/>
  <c r="O84" i="17"/>
  <c r="P84" i="17" s="1"/>
  <c r="O85" i="17"/>
  <c r="P85" i="17" s="1"/>
  <c r="O86" i="17"/>
  <c r="P86" i="17" s="1"/>
  <c r="O87" i="17"/>
  <c r="P87" i="17" s="1"/>
  <c r="O88" i="17"/>
  <c r="P88" i="17" s="1"/>
  <c r="O89" i="17"/>
  <c r="P89" i="17" s="1"/>
  <c r="O90" i="17"/>
  <c r="P90" i="17" s="1"/>
  <c r="O91" i="17"/>
  <c r="P91" i="17" s="1"/>
  <c r="O92" i="17"/>
  <c r="P92" i="17" s="1"/>
  <c r="O93" i="17"/>
  <c r="P93" i="17" s="1"/>
  <c r="O94" i="17"/>
  <c r="P94" i="17" s="1"/>
  <c r="O95" i="17"/>
  <c r="P95" i="17" s="1"/>
  <c r="O96" i="17"/>
  <c r="P96" i="17" s="1"/>
  <c r="O97" i="17"/>
  <c r="P97" i="17" s="1"/>
  <c r="O98" i="17"/>
  <c r="P98" i="17" s="1"/>
  <c r="O99" i="17"/>
  <c r="P99" i="17" s="1"/>
  <c r="O100" i="17"/>
  <c r="P100" i="17" s="1"/>
  <c r="O101" i="17"/>
  <c r="O102" i="17"/>
  <c r="P102" i="17" s="1"/>
  <c r="O103" i="17"/>
  <c r="P103" i="17" s="1"/>
  <c r="O104" i="17"/>
  <c r="P104" i="17" s="1"/>
  <c r="O105" i="17"/>
  <c r="P105" i="17" s="1"/>
  <c r="O106" i="17"/>
  <c r="P106" i="17" s="1"/>
  <c r="O107" i="17"/>
  <c r="P107" i="17" s="1"/>
  <c r="O108" i="17"/>
  <c r="P108" i="17" s="1"/>
  <c r="O109" i="17"/>
  <c r="P109" i="17" s="1"/>
  <c r="O110" i="17"/>
  <c r="P110" i="17" s="1"/>
  <c r="O111" i="17"/>
  <c r="P111" i="17" s="1"/>
  <c r="O112" i="17"/>
  <c r="P112" i="17" s="1"/>
  <c r="O113" i="17"/>
  <c r="P113" i="17" s="1"/>
  <c r="O114" i="17"/>
  <c r="P114" i="17" s="1"/>
  <c r="O115" i="17"/>
  <c r="P115" i="17" s="1"/>
  <c r="O116" i="17"/>
  <c r="P116" i="17" s="1"/>
  <c r="O117" i="17"/>
  <c r="P117" i="17" s="1"/>
  <c r="O118" i="17"/>
  <c r="P118" i="17" s="1"/>
  <c r="O119" i="17"/>
  <c r="P119" i="17" s="1"/>
  <c r="O120" i="17"/>
  <c r="P120" i="17" s="1"/>
  <c r="O121" i="17"/>
  <c r="P121" i="17" s="1"/>
  <c r="O122" i="17"/>
  <c r="P122" i="17" s="1"/>
  <c r="O123" i="17"/>
  <c r="P123" i="17" s="1"/>
  <c r="O124" i="17"/>
  <c r="P124" i="17" s="1"/>
  <c r="O125" i="17"/>
  <c r="P125" i="17" s="1"/>
  <c r="O126" i="17"/>
  <c r="P126" i="17" s="1"/>
  <c r="O127" i="17"/>
  <c r="P127" i="17" s="1"/>
  <c r="O128" i="17"/>
  <c r="P128" i="17" s="1"/>
  <c r="O129" i="17"/>
  <c r="P129" i="17" s="1"/>
  <c r="O130" i="17"/>
  <c r="P130" i="17" s="1"/>
  <c r="O131" i="17"/>
  <c r="P131" i="17" s="1"/>
  <c r="O132" i="17"/>
  <c r="P132" i="17" s="1"/>
  <c r="O133" i="17"/>
  <c r="O134" i="17"/>
  <c r="P134" i="17" s="1"/>
  <c r="O135" i="17"/>
  <c r="P135" i="17" s="1"/>
  <c r="O136" i="17"/>
  <c r="P136" i="17" s="1"/>
  <c r="O137" i="17"/>
  <c r="P137" i="17" s="1"/>
  <c r="O138" i="17"/>
  <c r="P138" i="17" s="1"/>
  <c r="O139" i="17"/>
  <c r="P139" i="17" s="1"/>
  <c r="O140" i="17"/>
  <c r="P140" i="17" s="1"/>
  <c r="O141" i="17"/>
  <c r="P141" i="17" s="1"/>
  <c r="O142" i="17"/>
  <c r="P142" i="17" s="1"/>
  <c r="O143" i="17"/>
  <c r="P143" i="17" s="1"/>
  <c r="O144" i="17"/>
  <c r="P144" i="17" s="1"/>
  <c r="O145" i="17"/>
  <c r="P145" i="17" s="1"/>
  <c r="O146" i="17"/>
  <c r="P146" i="17" s="1"/>
  <c r="O147" i="17"/>
  <c r="P147" i="17" s="1"/>
  <c r="O148" i="17"/>
  <c r="P148" i="17" s="1"/>
  <c r="O149" i="17"/>
  <c r="P149" i="17" s="1"/>
  <c r="O150" i="17"/>
  <c r="P150" i="17" s="1"/>
  <c r="O151" i="17"/>
  <c r="P151" i="17" s="1"/>
  <c r="O152" i="17"/>
  <c r="P152" i="17" s="1"/>
  <c r="O153" i="17"/>
  <c r="P153" i="17" s="1"/>
  <c r="O154" i="17"/>
  <c r="P154" i="17" s="1"/>
  <c r="O155" i="17"/>
  <c r="P155" i="17" s="1"/>
  <c r="O156" i="17"/>
  <c r="P156" i="17" s="1"/>
  <c r="O157" i="17"/>
  <c r="P157" i="17" s="1"/>
  <c r="O158" i="17"/>
  <c r="P158" i="17" s="1"/>
  <c r="O159" i="17"/>
  <c r="P159" i="17" s="1"/>
  <c r="O160" i="17"/>
  <c r="P160" i="17" s="1"/>
  <c r="O161" i="17"/>
  <c r="P161" i="17" s="1"/>
  <c r="O162" i="17"/>
  <c r="P162" i="17" s="1"/>
  <c r="O163" i="17"/>
  <c r="P163" i="17" s="1"/>
  <c r="O164" i="17"/>
  <c r="P164" i="17" s="1"/>
  <c r="O165" i="17"/>
  <c r="O166" i="17"/>
  <c r="P166" i="17" s="1"/>
  <c r="O167" i="17"/>
  <c r="P167" i="17" s="1"/>
  <c r="O168" i="17"/>
  <c r="P168" i="17" s="1"/>
  <c r="O169" i="17"/>
  <c r="P169" i="17" s="1"/>
  <c r="O170" i="17"/>
  <c r="P170" i="17" s="1"/>
  <c r="O171" i="17"/>
  <c r="P171" i="17" s="1"/>
  <c r="O172" i="17"/>
  <c r="P172" i="17" s="1"/>
  <c r="O173" i="17"/>
  <c r="P173" i="17" s="1"/>
  <c r="O174" i="17"/>
  <c r="P174" i="17" s="1"/>
  <c r="O175" i="17"/>
  <c r="P175" i="17" s="1"/>
  <c r="O176" i="17"/>
  <c r="P176" i="17" s="1"/>
  <c r="O177" i="17"/>
  <c r="P177" i="17" s="1"/>
  <c r="O178" i="17"/>
  <c r="P178" i="17" s="1"/>
  <c r="O179" i="17"/>
  <c r="P179" i="17" s="1"/>
  <c r="O180" i="17"/>
  <c r="P180" i="17" s="1"/>
  <c r="O181" i="17"/>
  <c r="P181" i="17" s="1"/>
  <c r="O182" i="17"/>
  <c r="P182" i="17" s="1"/>
  <c r="O183" i="17"/>
  <c r="P183" i="17" s="1"/>
  <c r="O184" i="17"/>
  <c r="P184" i="17" s="1"/>
  <c r="O185" i="17"/>
  <c r="P185" i="17" s="1"/>
  <c r="O186" i="17"/>
  <c r="P186" i="17" s="1"/>
  <c r="O187" i="17"/>
  <c r="P187" i="17" s="1"/>
  <c r="O188" i="17"/>
  <c r="P188" i="17" s="1"/>
  <c r="O189" i="17"/>
  <c r="P189" i="17" s="1"/>
  <c r="O190" i="17"/>
  <c r="P190" i="17" s="1"/>
  <c r="O191" i="17"/>
  <c r="P191" i="17" s="1"/>
  <c r="O192" i="17"/>
  <c r="P192" i="17" s="1"/>
  <c r="O193" i="17"/>
  <c r="P193" i="17" s="1"/>
  <c r="O194" i="17"/>
  <c r="P194" i="17" s="1"/>
  <c r="O195" i="17"/>
  <c r="P195" i="17" s="1"/>
  <c r="O196" i="17"/>
  <c r="P196" i="17" s="1"/>
  <c r="O197" i="17"/>
  <c r="O198" i="17"/>
  <c r="P198" i="17" s="1"/>
  <c r="O199" i="17"/>
  <c r="P199" i="17" s="1"/>
  <c r="O200" i="17"/>
  <c r="P200" i="17" s="1"/>
  <c r="O201" i="17"/>
  <c r="P201" i="17" s="1"/>
  <c r="O202" i="17"/>
  <c r="P202" i="17" s="1"/>
  <c r="O203" i="17"/>
  <c r="P203" i="17" s="1"/>
  <c r="O204" i="17"/>
  <c r="P204" i="17" s="1"/>
  <c r="O205" i="17"/>
  <c r="P205" i="17" s="1"/>
  <c r="O206" i="17"/>
  <c r="P206" i="17" s="1"/>
  <c r="O207" i="17"/>
  <c r="P207" i="17" s="1"/>
  <c r="O208" i="17"/>
  <c r="P208" i="17" s="1"/>
  <c r="O209" i="17"/>
  <c r="P209" i="17" s="1"/>
  <c r="O210" i="17"/>
  <c r="P210" i="17" s="1"/>
  <c r="O211" i="17"/>
  <c r="P211" i="17" s="1"/>
  <c r="O212" i="17"/>
  <c r="P212" i="17" s="1"/>
  <c r="O213" i="17"/>
  <c r="P213" i="17" s="1"/>
  <c r="O214" i="17"/>
  <c r="P214" i="17" s="1"/>
  <c r="O215" i="17"/>
  <c r="P215" i="17" s="1"/>
  <c r="O216" i="17"/>
  <c r="P216" i="17" s="1"/>
  <c r="O217" i="17"/>
  <c r="P217" i="17" s="1"/>
  <c r="O218" i="17"/>
  <c r="P218" i="17" s="1"/>
  <c r="O219" i="17"/>
  <c r="P219" i="17" s="1"/>
  <c r="O220" i="17"/>
  <c r="P220" i="17" s="1"/>
  <c r="O221" i="17"/>
  <c r="P221" i="17" s="1"/>
  <c r="O222" i="17"/>
  <c r="P222" i="17" s="1"/>
  <c r="O223" i="17"/>
  <c r="P223" i="17" s="1"/>
  <c r="O224" i="17"/>
  <c r="P224" i="17" s="1"/>
  <c r="O225" i="17"/>
  <c r="P225" i="17" s="1"/>
  <c r="O226" i="17"/>
  <c r="P226" i="17" s="1"/>
  <c r="O227" i="17"/>
  <c r="P227" i="17" s="1"/>
  <c r="O228" i="17"/>
  <c r="P228" i="17" s="1"/>
  <c r="O229" i="17"/>
  <c r="O230" i="17"/>
  <c r="P230" i="17" s="1"/>
  <c r="O231" i="17"/>
  <c r="P231" i="17" s="1"/>
  <c r="O232" i="17"/>
  <c r="P232" i="17" s="1"/>
  <c r="O233" i="17"/>
  <c r="P233" i="17" s="1"/>
  <c r="O234" i="17"/>
  <c r="P234" i="17" s="1"/>
  <c r="O235" i="17"/>
  <c r="P235" i="17" s="1"/>
  <c r="O236" i="17"/>
  <c r="P236" i="17" s="1"/>
  <c r="O237" i="17"/>
  <c r="P237" i="17" s="1"/>
  <c r="O238" i="17"/>
  <c r="P238" i="17" s="1"/>
  <c r="O239" i="17"/>
  <c r="P239" i="17" s="1"/>
  <c r="O240" i="17"/>
  <c r="P240" i="17" s="1"/>
  <c r="O241" i="17"/>
  <c r="P241" i="17" s="1"/>
  <c r="O242" i="17"/>
  <c r="P242" i="17" s="1"/>
  <c r="O243" i="17"/>
  <c r="P243" i="17" s="1"/>
  <c r="O244" i="17"/>
  <c r="P244" i="17" s="1"/>
  <c r="O245" i="17"/>
  <c r="P245" i="17" s="1"/>
  <c r="O246" i="17"/>
  <c r="P246" i="17" s="1"/>
  <c r="O247" i="17"/>
  <c r="P247" i="17" s="1"/>
  <c r="O248" i="17"/>
  <c r="P248" i="17" s="1"/>
  <c r="O249" i="17"/>
  <c r="P249" i="17" s="1"/>
  <c r="O250" i="17"/>
  <c r="P250" i="17" s="1"/>
  <c r="O251" i="17"/>
  <c r="P251" i="17" s="1"/>
  <c r="O252" i="17"/>
  <c r="P252" i="17" s="1"/>
  <c r="O253" i="17"/>
  <c r="P253" i="17" s="1"/>
  <c r="O254" i="17"/>
  <c r="P254" i="17" s="1"/>
  <c r="O255" i="17"/>
  <c r="P255" i="17" s="1"/>
  <c r="O256" i="17"/>
  <c r="P256" i="17" s="1"/>
  <c r="O257" i="17"/>
  <c r="P257" i="17" s="1"/>
  <c r="O258" i="17"/>
  <c r="P258" i="17" s="1"/>
  <c r="O259" i="17"/>
  <c r="P259" i="17" s="1"/>
  <c r="O260" i="17"/>
  <c r="P260" i="17" s="1"/>
  <c r="O261" i="17"/>
  <c r="O262" i="17"/>
  <c r="P262" i="17" s="1"/>
  <c r="O263" i="17"/>
  <c r="P263" i="17" s="1"/>
  <c r="O264" i="17"/>
  <c r="P264" i="17" s="1"/>
  <c r="O265" i="17"/>
  <c r="P265" i="17" s="1"/>
  <c r="O266" i="17"/>
  <c r="P266" i="17" s="1"/>
  <c r="O267" i="17"/>
  <c r="P267" i="17" s="1"/>
  <c r="O268" i="17"/>
  <c r="P268" i="17" s="1"/>
  <c r="O269" i="17"/>
  <c r="P269" i="17" s="1"/>
  <c r="O270" i="17"/>
  <c r="P270" i="17" s="1"/>
  <c r="O271" i="17"/>
  <c r="P271" i="17" s="1"/>
  <c r="O272" i="17"/>
  <c r="P272" i="17" s="1"/>
  <c r="O273" i="17"/>
  <c r="P273" i="17" s="1"/>
  <c r="O274" i="17"/>
  <c r="P274" i="17" s="1"/>
  <c r="O275" i="17"/>
  <c r="P275" i="17" s="1"/>
  <c r="O276" i="17"/>
  <c r="P276" i="17" s="1"/>
  <c r="O277" i="17"/>
  <c r="P277" i="17" s="1"/>
  <c r="O278" i="17"/>
  <c r="P278" i="17" s="1"/>
  <c r="O279" i="17"/>
  <c r="P279" i="17" s="1"/>
  <c r="O280" i="17"/>
  <c r="P280" i="17" s="1"/>
  <c r="O281" i="17"/>
  <c r="P281" i="17" s="1"/>
  <c r="O282" i="17"/>
  <c r="P282" i="17" s="1"/>
  <c r="O283" i="17"/>
  <c r="P283" i="17" s="1"/>
  <c r="O284" i="17"/>
  <c r="P284" i="17" s="1"/>
  <c r="O285" i="17"/>
  <c r="P285" i="17" s="1"/>
  <c r="O286" i="17"/>
  <c r="P286" i="17" s="1"/>
  <c r="O287" i="17"/>
  <c r="P287" i="17" s="1"/>
  <c r="O288" i="17"/>
  <c r="P288" i="17" s="1"/>
  <c r="O289" i="17"/>
  <c r="P289" i="17" s="1"/>
  <c r="O290" i="17"/>
  <c r="P290" i="17" s="1"/>
  <c r="O291" i="17"/>
  <c r="P291" i="17" s="1"/>
  <c r="O292" i="17"/>
  <c r="P292" i="17" s="1"/>
  <c r="O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N154" i="17"/>
  <c r="N155" i="17"/>
  <c r="N156" i="17"/>
  <c r="N157" i="17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N267" i="17"/>
  <c r="N268" i="17"/>
  <c r="N269" i="17"/>
  <c r="N270" i="17"/>
  <c r="N271" i="17"/>
  <c r="N272" i="17"/>
  <c r="N273" i="17"/>
  <c r="N274" i="17"/>
  <c r="N275" i="17"/>
  <c r="N276" i="17"/>
  <c r="N277" i="17"/>
  <c r="N278" i="17"/>
  <c r="N279" i="17"/>
  <c r="N280" i="17"/>
  <c r="N281" i="17"/>
  <c r="N282" i="17"/>
  <c r="N283" i="17"/>
  <c r="N284" i="17"/>
  <c r="N285" i="17"/>
  <c r="N286" i="17"/>
  <c r="N287" i="17"/>
  <c r="N288" i="17"/>
  <c r="N289" i="17"/>
  <c r="N290" i="17"/>
  <c r="N291" i="17"/>
  <c r="N292" i="17"/>
  <c r="N62" i="17"/>
  <c r="O69" i="13"/>
  <c r="O77" i="13"/>
  <c r="O85" i="13"/>
  <c r="O93" i="13"/>
  <c r="O94" i="13"/>
  <c r="O101" i="13"/>
  <c r="O109" i="13"/>
  <c r="O117" i="13"/>
  <c r="O125" i="13"/>
  <c r="O126" i="13"/>
  <c r="O133" i="13"/>
  <c r="O141" i="13"/>
  <c r="O149" i="13"/>
  <c r="O157" i="13"/>
  <c r="O158" i="13"/>
  <c r="O165" i="13"/>
  <c r="O173" i="13"/>
  <c r="O181" i="13"/>
  <c r="O189" i="13"/>
  <c r="O190" i="13"/>
  <c r="O197" i="13"/>
  <c r="O205" i="13"/>
  <c r="O213" i="13"/>
  <c r="O221" i="13"/>
  <c r="O222" i="13"/>
  <c r="O229" i="13"/>
  <c r="O237" i="13"/>
  <c r="O245" i="13"/>
  <c r="O62" i="13"/>
  <c r="N63" i="13"/>
  <c r="O63" i="13" s="1"/>
  <c r="N64" i="13"/>
  <c r="O64" i="13" s="1"/>
  <c r="N65" i="13"/>
  <c r="O65" i="13" s="1"/>
  <c r="N66" i="13"/>
  <c r="O66" i="13" s="1"/>
  <c r="N67" i="13"/>
  <c r="O67" i="13" s="1"/>
  <c r="N68" i="13"/>
  <c r="O68" i="13" s="1"/>
  <c r="N69" i="13"/>
  <c r="N70" i="13"/>
  <c r="O70" i="13" s="1"/>
  <c r="N71" i="13"/>
  <c r="O71" i="13" s="1"/>
  <c r="N72" i="13"/>
  <c r="O72" i="13" s="1"/>
  <c r="N73" i="13"/>
  <c r="O73" i="13" s="1"/>
  <c r="N74" i="13"/>
  <c r="O74" i="13" s="1"/>
  <c r="N75" i="13"/>
  <c r="O75" i="13" s="1"/>
  <c r="N76" i="13"/>
  <c r="O76" i="13" s="1"/>
  <c r="N77" i="13"/>
  <c r="N78" i="13"/>
  <c r="O78" i="13" s="1"/>
  <c r="N79" i="13"/>
  <c r="O79" i="13" s="1"/>
  <c r="N80" i="13"/>
  <c r="O80" i="13" s="1"/>
  <c r="N81" i="13"/>
  <c r="O81" i="13" s="1"/>
  <c r="N82" i="13"/>
  <c r="O82" i="13" s="1"/>
  <c r="N83" i="13"/>
  <c r="O83" i="13" s="1"/>
  <c r="N84" i="13"/>
  <c r="O84" i="13" s="1"/>
  <c r="N85" i="13"/>
  <c r="N86" i="13"/>
  <c r="O86" i="13" s="1"/>
  <c r="N87" i="13"/>
  <c r="O87" i="13" s="1"/>
  <c r="N88" i="13"/>
  <c r="O88" i="13" s="1"/>
  <c r="N89" i="13"/>
  <c r="O89" i="13" s="1"/>
  <c r="N90" i="13"/>
  <c r="O90" i="13" s="1"/>
  <c r="N91" i="13"/>
  <c r="O91" i="13" s="1"/>
  <c r="N92" i="13"/>
  <c r="O92" i="13" s="1"/>
  <c r="N93" i="13"/>
  <c r="N94" i="13"/>
  <c r="N95" i="13"/>
  <c r="O95" i="13" s="1"/>
  <c r="N96" i="13"/>
  <c r="O96" i="13" s="1"/>
  <c r="N97" i="13"/>
  <c r="O97" i="13" s="1"/>
  <c r="N98" i="13"/>
  <c r="O98" i="13" s="1"/>
  <c r="N99" i="13"/>
  <c r="O99" i="13" s="1"/>
  <c r="N100" i="13"/>
  <c r="O100" i="13" s="1"/>
  <c r="N101" i="13"/>
  <c r="N102" i="13"/>
  <c r="O102" i="13" s="1"/>
  <c r="N103" i="13"/>
  <c r="O103" i="13" s="1"/>
  <c r="N104" i="13"/>
  <c r="O104" i="13" s="1"/>
  <c r="N105" i="13"/>
  <c r="O105" i="13" s="1"/>
  <c r="N106" i="13"/>
  <c r="O106" i="13" s="1"/>
  <c r="N107" i="13"/>
  <c r="O107" i="13" s="1"/>
  <c r="N108" i="13"/>
  <c r="O108" i="13" s="1"/>
  <c r="N109" i="13"/>
  <c r="N110" i="13"/>
  <c r="O110" i="13" s="1"/>
  <c r="N111" i="13"/>
  <c r="O111" i="13" s="1"/>
  <c r="N112" i="13"/>
  <c r="O112" i="13" s="1"/>
  <c r="N113" i="13"/>
  <c r="O113" i="13" s="1"/>
  <c r="N114" i="13"/>
  <c r="O114" i="13" s="1"/>
  <c r="N115" i="13"/>
  <c r="O115" i="13" s="1"/>
  <c r="N116" i="13"/>
  <c r="O116" i="13" s="1"/>
  <c r="N117" i="13"/>
  <c r="N118" i="13"/>
  <c r="O118" i="13" s="1"/>
  <c r="N119" i="13"/>
  <c r="O119" i="13" s="1"/>
  <c r="N120" i="13"/>
  <c r="O120" i="13" s="1"/>
  <c r="N121" i="13"/>
  <c r="O121" i="13" s="1"/>
  <c r="N122" i="13"/>
  <c r="O122" i="13" s="1"/>
  <c r="N123" i="13"/>
  <c r="O123" i="13" s="1"/>
  <c r="N124" i="13"/>
  <c r="O124" i="13" s="1"/>
  <c r="N125" i="13"/>
  <c r="N126" i="13"/>
  <c r="N127" i="13"/>
  <c r="O127" i="13" s="1"/>
  <c r="N128" i="13"/>
  <c r="O128" i="13" s="1"/>
  <c r="N129" i="13"/>
  <c r="O129" i="13" s="1"/>
  <c r="N130" i="13"/>
  <c r="O130" i="13" s="1"/>
  <c r="N131" i="13"/>
  <c r="O131" i="13" s="1"/>
  <c r="N132" i="13"/>
  <c r="O132" i="13" s="1"/>
  <c r="N133" i="13"/>
  <c r="N134" i="13"/>
  <c r="O134" i="13" s="1"/>
  <c r="N135" i="13"/>
  <c r="O135" i="13" s="1"/>
  <c r="N136" i="13"/>
  <c r="O136" i="13" s="1"/>
  <c r="N137" i="13"/>
  <c r="O137" i="13" s="1"/>
  <c r="N138" i="13"/>
  <c r="O138" i="13" s="1"/>
  <c r="N139" i="13"/>
  <c r="O139" i="13" s="1"/>
  <c r="N140" i="13"/>
  <c r="O140" i="13" s="1"/>
  <c r="N141" i="13"/>
  <c r="N142" i="13"/>
  <c r="O142" i="13" s="1"/>
  <c r="N143" i="13"/>
  <c r="O143" i="13" s="1"/>
  <c r="N144" i="13"/>
  <c r="O144" i="13" s="1"/>
  <c r="N145" i="13"/>
  <c r="O145" i="13" s="1"/>
  <c r="N146" i="13"/>
  <c r="O146" i="13" s="1"/>
  <c r="N147" i="13"/>
  <c r="O147" i="13" s="1"/>
  <c r="N148" i="13"/>
  <c r="O148" i="13" s="1"/>
  <c r="N149" i="13"/>
  <c r="N150" i="13"/>
  <c r="O150" i="13" s="1"/>
  <c r="N151" i="13"/>
  <c r="O151" i="13" s="1"/>
  <c r="N152" i="13"/>
  <c r="O152" i="13" s="1"/>
  <c r="N153" i="13"/>
  <c r="O153" i="13" s="1"/>
  <c r="N154" i="13"/>
  <c r="O154" i="13" s="1"/>
  <c r="N155" i="13"/>
  <c r="O155" i="13" s="1"/>
  <c r="N156" i="13"/>
  <c r="O156" i="13" s="1"/>
  <c r="N157" i="13"/>
  <c r="N158" i="13"/>
  <c r="N159" i="13"/>
  <c r="O159" i="13" s="1"/>
  <c r="N160" i="13"/>
  <c r="O160" i="13" s="1"/>
  <c r="N161" i="13"/>
  <c r="O161" i="13" s="1"/>
  <c r="N162" i="13"/>
  <c r="O162" i="13" s="1"/>
  <c r="N163" i="13"/>
  <c r="O163" i="13" s="1"/>
  <c r="N164" i="13"/>
  <c r="O164" i="13" s="1"/>
  <c r="N165" i="13"/>
  <c r="N166" i="13"/>
  <c r="O166" i="13" s="1"/>
  <c r="N167" i="13"/>
  <c r="O167" i="13" s="1"/>
  <c r="N168" i="13"/>
  <c r="O168" i="13" s="1"/>
  <c r="N169" i="13"/>
  <c r="O169" i="13" s="1"/>
  <c r="N170" i="13"/>
  <c r="O170" i="13" s="1"/>
  <c r="N171" i="13"/>
  <c r="O171" i="13" s="1"/>
  <c r="N172" i="13"/>
  <c r="O172" i="13" s="1"/>
  <c r="N173" i="13"/>
  <c r="N174" i="13"/>
  <c r="O174" i="13" s="1"/>
  <c r="N175" i="13"/>
  <c r="O175" i="13" s="1"/>
  <c r="N176" i="13"/>
  <c r="O176" i="13" s="1"/>
  <c r="N177" i="13"/>
  <c r="O177" i="13" s="1"/>
  <c r="N178" i="13"/>
  <c r="O178" i="13" s="1"/>
  <c r="N179" i="13"/>
  <c r="O179" i="13" s="1"/>
  <c r="N180" i="13"/>
  <c r="O180" i="13" s="1"/>
  <c r="N181" i="13"/>
  <c r="N182" i="13"/>
  <c r="O182" i="13" s="1"/>
  <c r="N183" i="13"/>
  <c r="O183" i="13" s="1"/>
  <c r="N184" i="13"/>
  <c r="O184" i="13" s="1"/>
  <c r="N185" i="13"/>
  <c r="O185" i="13" s="1"/>
  <c r="N186" i="13"/>
  <c r="O186" i="13" s="1"/>
  <c r="N187" i="13"/>
  <c r="O187" i="13" s="1"/>
  <c r="N188" i="13"/>
  <c r="O188" i="13" s="1"/>
  <c r="N189" i="13"/>
  <c r="N190" i="13"/>
  <c r="N191" i="13"/>
  <c r="O191" i="13" s="1"/>
  <c r="N192" i="13"/>
  <c r="O192" i="13" s="1"/>
  <c r="N193" i="13"/>
  <c r="O193" i="13" s="1"/>
  <c r="N194" i="13"/>
  <c r="O194" i="13" s="1"/>
  <c r="N195" i="13"/>
  <c r="O195" i="13" s="1"/>
  <c r="N196" i="13"/>
  <c r="O196" i="13" s="1"/>
  <c r="N197" i="13"/>
  <c r="N198" i="13"/>
  <c r="O198" i="13" s="1"/>
  <c r="N199" i="13"/>
  <c r="O199" i="13" s="1"/>
  <c r="N200" i="13"/>
  <c r="O200" i="13" s="1"/>
  <c r="N201" i="13"/>
  <c r="O201" i="13" s="1"/>
  <c r="N202" i="13"/>
  <c r="O202" i="13" s="1"/>
  <c r="N203" i="13"/>
  <c r="O203" i="13" s="1"/>
  <c r="N204" i="13"/>
  <c r="O204" i="13" s="1"/>
  <c r="N205" i="13"/>
  <c r="N206" i="13"/>
  <c r="O206" i="13" s="1"/>
  <c r="N207" i="13"/>
  <c r="O207" i="13" s="1"/>
  <c r="N208" i="13"/>
  <c r="O208" i="13" s="1"/>
  <c r="N209" i="13"/>
  <c r="O209" i="13" s="1"/>
  <c r="N210" i="13"/>
  <c r="O210" i="13" s="1"/>
  <c r="N211" i="13"/>
  <c r="O211" i="13" s="1"/>
  <c r="N212" i="13"/>
  <c r="O212" i="13" s="1"/>
  <c r="N213" i="13"/>
  <c r="N214" i="13"/>
  <c r="O214" i="13" s="1"/>
  <c r="N215" i="13"/>
  <c r="O215" i="13" s="1"/>
  <c r="N216" i="13"/>
  <c r="O216" i="13" s="1"/>
  <c r="N217" i="13"/>
  <c r="O217" i="13" s="1"/>
  <c r="N218" i="13"/>
  <c r="O218" i="13" s="1"/>
  <c r="N219" i="13"/>
  <c r="O219" i="13" s="1"/>
  <c r="N220" i="13"/>
  <c r="O220" i="13" s="1"/>
  <c r="N221" i="13"/>
  <c r="N222" i="13"/>
  <c r="N223" i="13"/>
  <c r="O223" i="13" s="1"/>
  <c r="N224" i="13"/>
  <c r="O224" i="13" s="1"/>
  <c r="N225" i="13"/>
  <c r="O225" i="13" s="1"/>
  <c r="N226" i="13"/>
  <c r="O226" i="13" s="1"/>
  <c r="N227" i="13"/>
  <c r="O227" i="13" s="1"/>
  <c r="N228" i="13"/>
  <c r="O228" i="13" s="1"/>
  <c r="N229" i="13"/>
  <c r="N230" i="13"/>
  <c r="O230" i="13" s="1"/>
  <c r="N231" i="13"/>
  <c r="O231" i="13" s="1"/>
  <c r="N232" i="13"/>
  <c r="O232" i="13" s="1"/>
  <c r="N233" i="13"/>
  <c r="O233" i="13" s="1"/>
  <c r="N234" i="13"/>
  <c r="O234" i="13" s="1"/>
  <c r="N235" i="13"/>
  <c r="O235" i="13" s="1"/>
  <c r="N236" i="13"/>
  <c r="O236" i="13" s="1"/>
  <c r="N237" i="13"/>
  <c r="N238" i="13"/>
  <c r="O238" i="13" s="1"/>
  <c r="N239" i="13"/>
  <c r="O239" i="13" s="1"/>
  <c r="N240" i="13"/>
  <c r="O240" i="13" s="1"/>
  <c r="N241" i="13"/>
  <c r="O241" i="13" s="1"/>
  <c r="N242" i="13"/>
  <c r="O242" i="13" s="1"/>
  <c r="N243" i="13"/>
  <c r="O243" i="13" s="1"/>
  <c r="N244" i="13"/>
  <c r="O244" i="13" s="1"/>
  <c r="N245" i="13"/>
  <c r="N246" i="13"/>
  <c r="O246" i="13" s="1"/>
  <c r="N247" i="13"/>
  <c r="O247" i="13" s="1"/>
  <c r="N248" i="13"/>
  <c r="O248" i="13" s="1"/>
  <c r="N249" i="13"/>
  <c r="O249" i="13" s="1"/>
  <c r="N250" i="13"/>
  <c r="O250" i="13" s="1"/>
  <c r="N251" i="13"/>
  <c r="O251" i="13" s="1"/>
  <c r="N252" i="13"/>
  <c r="O252" i="13" s="1"/>
  <c r="N62" i="13"/>
  <c r="G63" i="13"/>
  <c r="H63" i="13" s="1"/>
  <c r="G64" i="13"/>
  <c r="H64" i="13" s="1"/>
  <c r="G65" i="13"/>
  <c r="H65" i="13" s="1"/>
  <c r="G66" i="13"/>
  <c r="H66" i="13" s="1"/>
  <c r="G67" i="13"/>
  <c r="H67" i="13" s="1"/>
  <c r="G68" i="13"/>
  <c r="H68" i="13" s="1"/>
  <c r="G69" i="13"/>
  <c r="H69" i="13" s="1"/>
  <c r="G70" i="13"/>
  <c r="H70" i="13" s="1"/>
  <c r="G71" i="13"/>
  <c r="H71" i="13" s="1"/>
  <c r="G72" i="13"/>
  <c r="H72" i="13" s="1"/>
  <c r="G73" i="13"/>
  <c r="H73" i="13" s="1"/>
  <c r="G74" i="13"/>
  <c r="H74" i="13" s="1"/>
  <c r="G75" i="13"/>
  <c r="H75" i="13" s="1"/>
  <c r="G76" i="13"/>
  <c r="H76" i="13" s="1"/>
  <c r="G77" i="13"/>
  <c r="H77" i="13" s="1"/>
  <c r="G78" i="13"/>
  <c r="H78" i="13" s="1"/>
  <c r="G79" i="13"/>
  <c r="H79" i="13" s="1"/>
  <c r="G80" i="13"/>
  <c r="H80" i="13" s="1"/>
  <c r="G81" i="13"/>
  <c r="H81" i="13" s="1"/>
  <c r="G82" i="13"/>
  <c r="H82" i="13" s="1"/>
  <c r="G83" i="13"/>
  <c r="H83" i="13" s="1"/>
  <c r="G84" i="13"/>
  <c r="H84" i="13" s="1"/>
  <c r="G85" i="13"/>
  <c r="H85" i="13" s="1"/>
  <c r="G86" i="13"/>
  <c r="H86" i="13" s="1"/>
  <c r="G87" i="13"/>
  <c r="H87" i="13" s="1"/>
  <c r="G88" i="13"/>
  <c r="H88" i="13" s="1"/>
  <c r="G89" i="13"/>
  <c r="H89" i="13" s="1"/>
  <c r="G90" i="13"/>
  <c r="H90" i="13" s="1"/>
  <c r="G91" i="13"/>
  <c r="H91" i="13" s="1"/>
  <c r="G92" i="13"/>
  <c r="H92" i="13" s="1"/>
  <c r="G93" i="13"/>
  <c r="H93" i="13" s="1"/>
  <c r="G94" i="13"/>
  <c r="H94" i="13" s="1"/>
  <c r="G95" i="13"/>
  <c r="H95" i="13" s="1"/>
  <c r="G96" i="13"/>
  <c r="H96" i="13" s="1"/>
  <c r="G97" i="13"/>
  <c r="H97" i="13" s="1"/>
  <c r="G98" i="13"/>
  <c r="H98" i="13" s="1"/>
  <c r="G99" i="13"/>
  <c r="H99" i="13" s="1"/>
  <c r="G100" i="13"/>
  <c r="H100" i="13" s="1"/>
  <c r="G101" i="13"/>
  <c r="H101" i="13" s="1"/>
  <c r="G102" i="13"/>
  <c r="H102" i="13" s="1"/>
  <c r="G103" i="13"/>
  <c r="H103" i="13" s="1"/>
  <c r="G104" i="13"/>
  <c r="H104" i="13" s="1"/>
  <c r="G105" i="13"/>
  <c r="H105" i="13" s="1"/>
  <c r="G106" i="13"/>
  <c r="H106" i="13" s="1"/>
  <c r="G107" i="13"/>
  <c r="H107" i="13" s="1"/>
  <c r="G108" i="13"/>
  <c r="H108" i="13" s="1"/>
  <c r="G109" i="13"/>
  <c r="H109" i="13" s="1"/>
  <c r="G110" i="13"/>
  <c r="H110" i="13" s="1"/>
  <c r="G111" i="13"/>
  <c r="H111" i="13" s="1"/>
  <c r="G112" i="13"/>
  <c r="H112" i="13" s="1"/>
  <c r="G113" i="13"/>
  <c r="H113" i="13" s="1"/>
  <c r="G114" i="13"/>
  <c r="H114" i="13" s="1"/>
  <c r="G115" i="13"/>
  <c r="H115" i="13" s="1"/>
  <c r="G116" i="13"/>
  <c r="H116" i="13" s="1"/>
  <c r="G117" i="13"/>
  <c r="H117" i="13" s="1"/>
  <c r="G118" i="13"/>
  <c r="H118" i="13" s="1"/>
  <c r="G119" i="13"/>
  <c r="H119" i="13" s="1"/>
  <c r="G120" i="13"/>
  <c r="H120" i="13" s="1"/>
  <c r="G121" i="13"/>
  <c r="H121" i="13" s="1"/>
  <c r="G122" i="13"/>
  <c r="H122" i="13" s="1"/>
  <c r="G123" i="13"/>
  <c r="H123" i="13" s="1"/>
  <c r="G124" i="13"/>
  <c r="H124" i="13" s="1"/>
  <c r="G125" i="13"/>
  <c r="H125" i="13" s="1"/>
  <c r="G126" i="13"/>
  <c r="H126" i="13" s="1"/>
  <c r="G127" i="13"/>
  <c r="H127" i="13" s="1"/>
  <c r="G128" i="13"/>
  <c r="H128" i="13" s="1"/>
  <c r="G129" i="13"/>
  <c r="H129" i="13" s="1"/>
  <c r="G130" i="13"/>
  <c r="H130" i="13" s="1"/>
  <c r="G131" i="13"/>
  <c r="H131" i="13" s="1"/>
  <c r="G132" i="13"/>
  <c r="H132" i="13" s="1"/>
  <c r="G133" i="13"/>
  <c r="H133" i="13" s="1"/>
  <c r="G134" i="13"/>
  <c r="H134" i="13" s="1"/>
  <c r="G135" i="13"/>
  <c r="H135" i="13" s="1"/>
  <c r="G136" i="13"/>
  <c r="H136" i="13" s="1"/>
  <c r="G137" i="13"/>
  <c r="H137" i="13" s="1"/>
  <c r="G138" i="13"/>
  <c r="H138" i="13" s="1"/>
  <c r="G139" i="13"/>
  <c r="H139" i="13" s="1"/>
  <c r="G140" i="13"/>
  <c r="H140" i="13" s="1"/>
  <c r="G141" i="13"/>
  <c r="H141" i="13" s="1"/>
  <c r="G142" i="13"/>
  <c r="H142" i="13" s="1"/>
  <c r="G143" i="13"/>
  <c r="H143" i="13" s="1"/>
  <c r="G144" i="13"/>
  <c r="H144" i="13" s="1"/>
  <c r="G145" i="13"/>
  <c r="H145" i="13" s="1"/>
  <c r="G146" i="13"/>
  <c r="H146" i="13" s="1"/>
  <c r="G147" i="13"/>
  <c r="H147" i="13" s="1"/>
  <c r="G148" i="13"/>
  <c r="H148" i="13" s="1"/>
  <c r="G149" i="13"/>
  <c r="H149" i="13" s="1"/>
  <c r="G150" i="13"/>
  <c r="H150" i="13" s="1"/>
  <c r="G151" i="13"/>
  <c r="H151" i="13" s="1"/>
  <c r="G152" i="13"/>
  <c r="H152" i="13" s="1"/>
  <c r="G153" i="13"/>
  <c r="H153" i="13" s="1"/>
  <c r="G154" i="13"/>
  <c r="H154" i="13" s="1"/>
  <c r="G155" i="13"/>
  <c r="H155" i="13" s="1"/>
  <c r="G156" i="13"/>
  <c r="H156" i="13" s="1"/>
  <c r="G157" i="13"/>
  <c r="H157" i="13" s="1"/>
  <c r="G158" i="13"/>
  <c r="H158" i="13" s="1"/>
  <c r="G159" i="13"/>
  <c r="H159" i="13" s="1"/>
  <c r="G160" i="13"/>
  <c r="H160" i="13" s="1"/>
  <c r="G161" i="13"/>
  <c r="H161" i="13" s="1"/>
  <c r="G162" i="13"/>
  <c r="H162" i="13" s="1"/>
  <c r="G163" i="13"/>
  <c r="H163" i="13" s="1"/>
  <c r="G164" i="13"/>
  <c r="H164" i="13" s="1"/>
  <c r="G165" i="13"/>
  <c r="H165" i="13" s="1"/>
  <c r="G166" i="13"/>
  <c r="H166" i="13" s="1"/>
  <c r="G167" i="13"/>
  <c r="H167" i="13" s="1"/>
  <c r="G168" i="13"/>
  <c r="H168" i="13" s="1"/>
  <c r="G169" i="13"/>
  <c r="H169" i="13" s="1"/>
  <c r="G170" i="13"/>
  <c r="H170" i="13" s="1"/>
  <c r="G171" i="13"/>
  <c r="H171" i="13" s="1"/>
  <c r="G172" i="13"/>
  <c r="H172" i="13" s="1"/>
  <c r="G173" i="13"/>
  <c r="H173" i="13" s="1"/>
  <c r="G174" i="13"/>
  <c r="H174" i="13" s="1"/>
  <c r="G175" i="13"/>
  <c r="H175" i="13" s="1"/>
  <c r="G176" i="13"/>
  <c r="H176" i="13" s="1"/>
  <c r="G177" i="13"/>
  <c r="H177" i="13" s="1"/>
  <c r="G178" i="13"/>
  <c r="H178" i="13" s="1"/>
  <c r="G179" i="13"/>
  <c r="H179" i="13" s="1"/>
  <c r="G180" i="13"/>
  <c r="H180" i="13" s="1"/>
  <c r="G181" i="13"/>
  <c r="H181" i="13" s="1"/>
  <c r="G182" i="13"/>
  <c r="H182" i="13" s="1"/>
  <c r="G183" i="13"/>
  <c r="H183" i="13" s="1"/>
  <c r="G184" i="13"/>
  <c r="H184" i="13" s="1"/>
  <c r="G185" i="13"/>
  <c r="H185" i="13" s="1"/>
  <c r="G186" i="13"/>
  <c r="H186" i="13" s="1"/>
  <c r="G187" i="13"/>
  <c r="H187" i="13" s="1"/>
  <c r="G188" i="13"/>
  <c r="H188" i="13" s="1"/>
  <c r="G189" i="13"/>
  <c r="H189" i="13" s="1"/>
  <c r="G190" i="13"/>
  <c r="H190" i="13" s="1"/>
  <c r="G191" i="13"/>
  <c r="H191" i="13" s="1"/>
  <c r="G192" i="13"/>
  <c r="H192" i="13" s="1"/>
  <c r="G193" i="13"/>
  <c r="H193" i="13" s="1"/>
  <c r="G194" i="13"/>
  <c r="H194" i="13" s="1"/>
  <c r="G195" i="13"/>
  <c r="H195" i="13" s="1"/>
  <c r="G196" i="13"/>
  <c r="H196" i="13" s="1"/>
  <c r="G197" i="13"/>
  <c r="H197" i="13" s="1"/>
  <c r="G198" i="13"/>
  <c r="H198" i="13" s="1"/>
  <c r="G199" i="13"/>
  <c r="H199" i="13" s="1"/>
  <c r="G200" i="13"/>
  <c r="H200" i="13" s="1"/>
  <c r="G201" i="13"/>
  <c r="H201" i="13" s="1"/>
  <c r="G202" i="13"/>
  <c r="H202" i="13" s="1"/>
  <c r="G203" i="13"/>
  <c r="H203" i="13" s="1"/>
  <c r="G204" i="13"/>
  <c r="H204" i="13" s="1"/>
  <c r="G205" i="13"/>
  <c r="H205" i="13" s="1"/>
  <c r="G206" i="13"/>
  <c r="H206" i="13" s="1"/>
  <c r="G207" i="13"/>
  <c r="H207" i="13" s="1"/>
  <c r="G208" i="13"/>
  <c r="H208" i="13" s="1"/>
  <c r="G209" i="13"/>
  <c r="H209" i="13" s="1"/>
  <c r="G210" i="13"/>
  <c r="H210" i="13" s="1"/>
  <c r="G211" i="13"/>
  <c r="H211" i="13" s="1"/>
  <c r="G212" i="13"/>
  <c r="H212" i="13" s="1"/>
  <c r="G213" i="13"/>
  <c r="H213" i="13" s="1"/>
  <c r="G214" i="13"/>
  <c r="H214" i="13" s="1"/>
  <c r="G215" i="13"/>
  <c r="H215" i="13" s="1"/>
  <c r="G216" i="13"/>
  <c r="H216" i="13" s="1"/>
  <c r="G217" i="13"/>
  <c r="H217" i="13" s="1"/>
  <c r="G218" i="13"/>
  <c r="H218" i="13" s="1"/>
  <c r="G219" i="13"/>
  <c r="H219" i="13" s="1"/>
  <c r="G220" i="13"/>
  <c r="H220" i="13" s="1"/>
  <c r="G221" i="13"/>
  <c r="H221" i="13" s="1"/>
  <c r="G222" i="13"/>
  <c r="H222" i="13" s="1"/>
  <c r="G223" i="13"/>
  <c r="H223" i="13" s="1"/>
  <c r="G224" i="13"/>
  <c r="H224" i="13" s="1"/>
  <c r="G225" i="13"/>
  <c r="H225" i="13" s="1"/>
  <c r="G226" i="13"/>
  <c r="H226" i="13" s="1"/>
  <c r="G227" i="13"/>
  <c r="H227" i="13" s="1"/>
  <c r="G228" i="13"/>
  <c r="H228" i="13" s="1"/>
  <c r="G229" i="13"/>
  <c r="H229" i="13" s="1"/>
  <c r="G230" i="13"/>
  <c r="H230" i="13" s="1"/>
  <c r="G231" i="13"/>
  <c r="H231" i="13" s="1"/>
  <c r="G232" i="13"/>
  <c r="H232" i="13" s="1"/>
  <c r="G233" i="13"/>
  <c r="H233" i="13" s="1"/>
  <c r="G234" i="13"/>
  <c r="H234" i="13" s="1"/>
  <c r="G235" i="13"/>
  <c r="H235" i="13" s="1"/>
  <c r="G236" i="13"/>
  <c r="H236" i="13" s="1"/>
  <c r="G237" i="13"/>
  <c r="H237" i="13" s="1"/>
  <c r="G238" i="13"/>
  <c r="H238" i="13" s="1"/>
  <c r="G239" i="13"/>
  <c r="H239" i="13" s="1"/>
  <c r="G240" i="13"/>
  <c r="H240" i="13" s="1"/>
  <c r="G241" i="13"/>
  <c r="H241" i="13" s="1"/>
  <c r="G242" i="13"/>
  <c r="H242" i="13" s="1"/>
  <c r="G243" i="13"/>
  <c r="H243" i="13" s="1"/>
  <c r="G244" i="13"/>
  <c r="H244" i="13" s="1"/>
  <c r="G245" i="13"/>
  <c r="H245" i="13" s="1"/>
  <c r="G246" i="13"/>
  <c r="H246" i="13" s="1"/>
  <c r="G247" i="13"/>
  <c r="H247" i="13" s="1"/>
  <c r="G248" i="13"/>
  <c r="H248" i="13" s="1"/>
  <c r="G249" i="13"/>
  <c r="H249" i="13" s="1"/>
  <c r="G250" i="13"/>
  <c r="H250" i="13" s="1"/>
  <c r="G251" i="13"/>
  <c r="H251" i="13" s="1"/>
  <c r="G252" i="13"/>
  <c r="H252" i="13" s="1"/>
  <c r="G253" i="13"/>
  <c r="H253" i="13" s="1"/>
  <c r="G62" i="13"/>
  <c r="H62" i="13" s="1"/>
  <c r="K63" i="17"/>
  <c r="K64" i="17"/>
  <c r="K65" i="17"/>
  <c r="L65" i="17" s="1"/>
  <c r="K66" i="17"/>
  <c r="L66" i="17" s="1"/>
  <c r="K67" i="17"/>
  <c r="L67" i="17" s="1"/>
  <c r="K68" i="17"/>
  <c r="L68" i="17" s="1"/>
  <c r="K69" i="17"/>
  <c r="L69" i="17" s="1"/>
  <c r="K70" i="17"/>
  <c r="L70" i="17" s="1"/>
  <c r="K71" i="17"/>
  <c r="K72" i="17"/>
  <c r="K73" i="17"/>
  <c r="K74" i="17"/>
  <c r="L74" i="17" s="1"/>
  <c r="K75" i="17"/>
  <c r="L75" i="17" s="1"/>
  <c r="K76" i="17"/>
  <c r="L76" i="17" s="1"/>
  <c r="K77" i="17"/>
  <c r="L77" i="17" s="1"/>
  <c r="K78" i="17"/>
  <c r="L78" i="17" s="1"/>
  <c r="K79" i="17"/>
  <c r="K80" i="17"/>
  <c r="K81" i="17"/>
  <c r="L81" i="17" s="1"/>
  <c r="K82" i="17"/>
  <c r="L82" i="17" s="1"/>
  <c r="K83" i="17"/>
  <c r="L83" i="17" s="1"/>
  <c r="K84" i="17"/>
  <c r="L84" i="17" s="1"/>
  <c r="K85" i="17"/>
  <c r="L85" i="17" s="1"/>
  <c r="K86" i="17"/>
  <c r="L86" i="17" s="1"/>
  <c r="K87" i="17"/>
  <c r="K88" i="17"/>
  <c r="K89" i="17"/>
  <c r="L89" i="17" s="1"/>
  <c r="K90" i="17"/>
  <c r="L90" i="17" s="1"/>
  <c r="K91" i="17"/>
  <c r="L91" i="17" s="1"/>
  <c r="K92" i="17"/>
  <c r="L92" i="17" s="1"/>
  <c r="K93" i="17"/>
  <c r="K94" i="17"/>
  <c r="L94" i="17" s="1"/>
  <c r="K95" i="17"/>
  <c r="K96" i="17"/>
  <c r="K97" i="17"/>
  <c r="K98" i="17"/>
  <c r="K99" i="17"/>
  <c r="L99" i="17" s="1"/>
  <c r="K100" i="17"/>
  <c r="L100" i="17" s="1"/>
  <c r="K101" i="17"/>
  <c r="K102" i="17"/>
  <c r="L102" i="17" s="1"/>
  <c r="K103" i="17"/>
  <c r="K104" i="17"/>
  <c r="K105" i="17"/>
  <c r="L105" i="17" s="1"/>
  <c r="K106" i="17"/>
  <c r="L106" i="17" s="1"/>
  <c r="K107" i="17"/>
  <c r="L107" i="17" s="1"/>
  <c r="K108" i="17"/>
  <c r="L108" i="17" s="1"/>
  <c r="K109" i="17"/>
  <c r="K110" i="17"/>
  <c r="L110" i="17" s="1"/>
  <c r="K111" i="17"/>
  <c r="K112" i="17"/>
  <c r="K113" i="17"/>
  <c r="L113" i="17" s="1"/>
  <c r="K114" i="17"/>
  <c r="L114" i="17" s="1"/>
  <c r="K115" i="17"/>
  <c r="L115" i="17" s="1"/>
  <c r="K116" i="17"/>
  <c r="L116" i="17" s="1"/>
  <c r="K117" i="17"/>
  <c r="K118" i="17"/>
  <c r="K119" i="17"/>
  <c r="K120" i="17"/>
  <c r="K121" i="17"/>
  <c r="K122" i="17"/>
  <c r="L122" i="17" s="1"/>
  <c r="K123" i="17"/>
  <c r="L123" i="17" s="1"/>
  <c r="K124" i="17"/>
  <c r="L124" i="17" s="1"/>
  <c r="K125" i="17"/>
  <c r="L125" i="17" s="1"/>
  <c r="K126" i="17"/>
  <c r="L126" i="17" s="1"/>
  <c r="K127" i="17"/>
  <c r="K128" i="17"/>
  <c r="K129" i="17"/>
  <c r="L129" i="17" s="1"/>
  <c r="K130" i="17"/>
  <c r="L130" i="17" s="1"/>
  <c r="K131" i="17"/>
  <c r="L131" i="17" s="1"/>
  <c r="K132" i="17"/>
  <c r="L132" i="17" s="1"/>
  <c r="K133" i="17"/>
  <c r="L133" i="17" s="1"/>
  <c r="K134" i="17"/>
  <c r="L134" i="17" s="1"/>
  <c r="K135" i="17"/>
  <c r="K136" i="17"/>
  <c r="K137" i="17"/>
  <c r="L137" i="17" s="1"/>
  <c r="K138" i="17"/>
  <c r="L138" i="17" s="1"/>
  <c r="K139" i="17"/>
  <c r="L139" i="17" s="1"/>
  <c r="K140" i="17"/>
  <c r="L140" i="17" s="1"/>
  <c r="K141" i="17"/>
  <c r="L141" i="17" s="1"/>
  <c r="K142" i="17"/>
  <c r="L142" i="17" s="1"/>
  <c r="K143" i="17"/>
  <c r="K144" i="17"/>
  <c r="K145" i="17"/>
  <c r="L145" i="17" s="1"/>
  <c r="K146" i="17"/>
  <c r="L146" i="17" s="1"/>
  <c r="K147" i="17"/>
  <c r="L147" i="17" s="1"/>
  <c r="K148" i="17"/>
  <c r="K149" i="17"/>
  <c r="K150" i="17"/>
  <c r="L150" i="17" s="1"/>
  <c r="K151" i="17"/>
  <c r="K152" i="17"/>
  <c r="K153" i="17"/>
  <c r="L153" i="17" s="1"/>
  <c r="K154" i="17"/>
  <c r="L154" i="17" s="1"/>
  <c r="K155" i="17"/>
  <c r="L155" i="17" s="1"/>
  <c r="K156" i="17"/>
  <c r="L156" i="17" s="1"/>
  <c r="K157" i="17"/>
  <c r="L157" i="17" s="1"/>
  <c r="K158" i="17"/>
  <c r="L158" i="17" s="1"/>
  <c r="K159" i="17"/>
  <c r="K160" i="17"/>
  <c r="K161" i="17"/>
  <c r="K162" i="17"/>
  <c r="L162" i="17" s="1"/>
  <c r="K163" i="17"/>
  <c r="L163" i="17" s="1"/>
  <c r="K164" i="17"/>
  <c r="L164" i="17" s="1"/>
  <c r="K165" i="17"/>
  <c r="L165" i="17" s="1"/>
  <c r="K166" i="17"/>
  <c r="L166" i="17" s="1"/>
  <c r="K167" i="17"/>
  <c r="K168" i="17"/>
  <c r="K169" i="17"/>
  <c r="L169" i="17" s="1"/>
  <c r="K170" i="17"/>
  <c r="L170" i="17" s="1"/>
  <c r="K171" i="17"/>
  <c r="L171" i="17" s="1"/>
  <c r="K172" i="17"/>
  <c r="L172" i="17" s="1"/>
  <c r="K173" i="17"/>
  <c r="L173" i="17" s="1"/>
  <c r="K174" i="17"/>
  <c r="L174" i="17" s="1"/>
  <c r="K175" i="17"/>
  <c r="K176" i="17"/>
  <c r="K177" i="17"/>
  <c r="K178" i="17"/>
  <c r="L178" i="17" s="1"/>
  <c r="K179" i="17"/>
  <c r="L179" i="17" s="1"/>
  <c r="K180" i="17"/>
  <c r="L180" i="17" s="1"/>
  <c r="K181" i="17"/>
  <c r="L181" i="17" s="1"/>
  <c r="K182" i="17"/>
  <c r="L182" i="17" s="1"/>
  <c r="K183" i="17"/>
  <c r="K184" i="17"/>
  <c r="K185" i="17"/>
  <c r="L185" i="17" s="1"/>
  <c r="K186" i="17"/>
  <c r="L186" i="17" s="1"/>
  <c r="K187" i="17"/>
  <c r="L187" i="17" s="1"/>
  <c r="K188" i="17"/>
  <c r="L188" i="17" s="1"/>
  <c r="K189" i="17"/>
  <c r="L189" i="17" s="1"/>
  <c r="K190" i="17"/>
  <c r="L190" i="17" s="1"/>
  <c r="K191" i="17"/>
  <c r="K192" i="17"/>
  <c r="K193" i="17"/>
  <c r="K194" i="17"/>
  <c r="L194" i="17" s="1"/>
  <c r="K195" i="17"/>
  <c r="L195" i="17" s="1"/>
  <c r="K196" i="17"/>
  <c r="L196" i="17" s="1"/>
  <c r="K197" i="17"/>
  <c r="K198" i="17"/>
  <c r="L198" i="17" s="1"/>
  <c r="K199" i="17"/>
  <c r="K200" i="17"/>
  <c r="K201" i="17"/>
  <c r="L201" i="17" s="1"/>
  <c r="K202" i="17"/>
  <c r="L202" i="17" s="1"/>
  <c r="K203" i="17"/>
  <c r="L203" i="17" s="1"/>
  <c r="K204" i="17"/>
  <c r="L204" i="17" s="1"/>
  <c r="K205" i="17"/>
  <c r="L205" i="17" s="1"/>
  <c r="K206" i="17"/>
  <c r="L206" i="17" s="1"/>
  <c r="K207" i="17"/>
  <c r="K208" i="17"/>
  <c r="K209" i="17"/>
  <c r="L209" i="17" s="1"/>
  <c r="K210" i="17"/>
  <c r="K211" i="17"/>
  <c r="L211" i="17" s="1"/>
  <c r="K212" i="17"/>
  <c r="L212" i="17" s="1"/>
  <c r="K213" i="17"/>
  <c r="L213" i="17" s="1"/>
  <c r="K214" i="17"/>
  <c r="L214" i="17" s="1"/>
  <c r="K215" i="17"/>
  <c r="K216" i="17"/>
  <c r="K217" i="17"/>
  <c r="L217" i="17" s="1"/>
  <c r="K218" i="17"/>
  <c r="L218" i="17" s="1"/>
  <c r="K219" i="17"/>
  <c r="L219" i="17" s="1"/>
  <c r="K220" i="17"/>
  <c r="L220" i="17" s="1"/>
  <c r="K221" i="17"/>
  <c r="L221" i="17" s="1"/>
  <c r="K222" i="17"/>
  <c r="L222" i="17" s="1"/>
  <c r="K223" i="17"/>
  <c r="K224" i="17"/>
  <c r="K225" i="17"/>
  <c r="L225" i="17" s="1"/>
  <c r="K226" i="17"/>
  <c r="L226" i="17" s="1"/>
  <c r="K227" i="17"/>
  <c r="L227" i="17" s="1"/>
  <c r="K228" i="17"/>
  <c r="L228" i="17" s="1"/>
  <c r="K229" i="17"/>
  <c r="L229" i="17" s="1"/>
  <c r="K230" i="17"/>
  <c r="L230" i="17" s="1"/>
  <c r="K231" i="17"/>
  <c r="K232" i="17"/>
  <c r="K233" i="17"/>
  <c r="K234" i="17"/>
  <c r="L234" i="17" s="1"/>
  <c r="K235" i="17"/>
  <c r="L235" i="17" s="1"/>
  <c r="K236" i="17"/>
  <c r="L236" i="17" s="1"/>
  <c r="K237" i="17"/>
  <c r="L237" i="17" s="1"/>
  <c r="K238" i="17"/>
  <c r="L238" i="17" s="1"/>
  <c r="K239" i="17"/>
  <c r="K240" i="17"/>
  <c r="K241" i="17"/>
  <c r="L241" i="17" s="1"/>
  <c r="K242" i="17"/>
  <c r="L242" i="17" s="1"/>
  <c r="K243" i="17"/>
  <c r="L243" i="17" s="1"/>
  <c r="K244" i="17"/>
  <c r="L244" i="17" s="1"/>
  <c r="K245" i="17"/>
  <c r="L245" i="17" s="1"/>
  <c r="K246" i="17"/>
  <c r="L246" i="17" s="1"/>
  <c r="K247" i="17"/>
  <c r="K248" i="17"/>
  <c r="K249" i="17"/>
  <c r="L249" i="17" s="1"/>
  <c r="K250" i="17"/>
  <c r="L250" i="17" s="1"/>
  <c r="K251" i="17"/>
  <c r="L251" i="17" s="1"/>
  <c r="K252" i="17"/>
  <c r="L252" i="17" s="1"/>
  <c r="K253" i="17"/>
  <c r="L253" i="17" s="1"/>
  <c r="K254" i="17"/>
  <c r="L254" i="17" s="1"/>
  <c r="K255" i="17"/>
  <c r="K256" i="17"/>
  <c r="K257" i="17"/>
  <c r="K258" i="17"/>
  <c r="L258" i="17" s="1"/>
  <c r="K259" i="17"/>
  <c r="L259" i="17" s="1"/>
  <c r="K260" i="17"/>
  <c r="L260" i="17" s="1"/>
  <c r="K261" i="17"/>
  <c r="L261" i="17" s="1"/>
  <c r="K262" i="17"/>
  <c r="K263" i="17"/>
  <c r="K264" i="17"/>
  <c r="K265" i="17"/>
  <c r="L265" i="17" s="1"/>
  <c r="K266" i="17"/>
  <c r="L266" i="17" s="1"/>
  <c r="K267" i="17"/>
  <c r="L267" i="17" s="1"/>
  <c r="K268" i="17"/>
  <c r="L268" i="17" s="1"/>
  <c r="K269" i="17"/>
  <c r="K270" i="17"/>
  <c r="K271" i="17"/>
  <c r="K272" i="17"/>
  <c r="K273" i="17"/>
  <c r="K274" i="17"/>
  <c r="K275" i="17"/>
  <c r="L275" i="17" s="1"/>
  <c r="K276" i="17"/>
  <c r="L276" i="17" s="1"/>
  <c r="K277" i="17"/>
  <c r="L277" i="17" s="1"/>
  <c r="K278" i="17"/>
  <c r="L278" i="17" s="1"/>
  <c r="K279" i="17"/>
  <c r="K280" i="17"/>
  <c r="K281" i="17"/>
  <c r="L281" i="17" s="1"/>
  <c r="K282" i="17"/>
  <c r="L282" i="17" s="1"/>
  <c r="K283" i="17"/>
  <c r="L283" i="17" s="1"/>
  <c r="K284" i="17"/>
  <c r="L284" i="17" s="1"/>
  <c r="K285" i="17"/>
  <c r="L285" i="17" s="1"/>
  <c r="K286" i="17"/>
  <c r="L286" i="17" s="1"/>
  <c r="K287" i="17"/>
  <c r="K288" i="17"/>
  <c r="K289" i="17"/>
  <c r="L289" i="17" s="1"/>
  <c r="K290" i="17"/>
  <c r="L290" i="17" s="1"/>
  <c r="K291" i="17"/>
  <c r="L291" i="17" s="1"/>
  <c r="K292" i="17"/>
  <c r="L292" i="17" s="1"/>
  <c r="L93" i="17"/>
  <c r="L109" i="17"/>
  <c r="L118" i="17"/>
  <c r="L148" i="17"/>
  <c r="L149" i="17"/>
  <c r="L269" i="17"/>
  <c r="L270" i="17"/>
  <c r="L88" i="17"/>
  <c r="L101" i="17"/>
  <c r="L104" i="17"/>
  <c r="L117" i="17"/>
  <c r="L120" i="17"/>
  <c r="L197" i="17"/>
  <c r="L262" i="17"/>
  <c r="K62" i="17"/>
  <c r="L62" i="17" s="1"/>
  <c r="L63" i="17"/>
  <c r="L64" i="17"/>
  <c r="L71" i="17"/>
  <c r="L72" i="17"/>
  <c r="L73" i="17"/>
  <c r="L79" i="17"/>
  <c r="L80" i="17"/>
  <c r="L87" i="17"/>
  <c r="L95" i="17"/>
  <c r="L96" i="17"/>
  <c r="L97" i="17"/>
  <c r="L98" i="17"/>
  <c r="L103" i="17"/>
  <c r="L111" i="17"/>
  <c r="L112" i="17"/>
  <c r="L119" i="17"/>
  <c r="L121" i="17"/>
  <c r="L127" i="17"/>
  <c r="L128" i="17"/>
  <c r="L135" i="17"/>
  <c r="L136" i="17"/>
  <c r="L143" i="17"/>
  <c r="L144" i="17"/>
  <c r="L151" i="17"/>
  <c r="L152" i="17"/>
  <c r="L159" i="17"/>
  <c r="L160" i="17"/>
  <c r="L161" i="17"/>
  <c r="L167" i="17"/>
  <c r="L168" i="17"/>
  <c r="L175" i="17"/>
  <c r="L176" i="17"/>
  <c r="L177" i="17"/>
  <c r="L183" i="17"/>
  <c r="L184" i="17"/>
  <c r="L191" i="17"/>
  <c r="L192" i="17"/>
  <c r="L193" i="17"/>
  <c r="L199" i="17"/>
  <c r="L200" i="17"/>
  <c r="L207" i="17"/>
  <c r="L208" i="17"/>
  <c r="L210" i="17"/>
  <c r="L215" i="17"/>
  <c r="L216" i="17"/>
  <c r="L223" i="17"/>
  <c r="L224" i="17"/>
  <c r="L231" i="17"/>
  <c r="L232" i="17"/>
  <c r="L233" i="17"/>
  <c r="L239" i="17"/>
  <c r="L240" i="17"/>
  <c r="L247" i="17"/>
  <c r="L248" i="17"/>
  <c r="L255" i="17"/>
  <c r="L256" i="17"/>
  <c r="L257" i="17"/>
  <c r="L263" i="17"/>
  <c r="L264" i="17"/>
  <c r="L271" i="17"/>
  <c r="L272" i="17"/>
  <c r="L273" i="17"/>
  <c r="L274" i="17"/>
  <c r="L279" i="17"/>
  <c r="L280" i="17"/>
  <c r="L287" i="17"/>
  <c r="L288" i="17"/>
  <c r="F63" i="17"/>
  <c r="H63" i="17" s="1"/>
  <c r="F64" i="17"/>
  <c r="H64" i="17" s="1"/>
  <c r="F65" i="17"/>
  <c r="H65" i="17" s="1"/>
  <c r="F66" i="17"/>
  <c r="H66" i="17" s="1"/>
  <c r="F67" i="17"/>
  <c r="H67" i="17" s="1"/>
  <c r="F68" i="17"/>
  <c r="H68" i="17" s="1"/>
  <c r="F69" i="17"/>
  <c r="H69" i="17" s="1"/>
  <c r="F70" i="17"/>
  <c r="H70" i="17" s="1"/>
  <c r="F71" i="17"/>
  <c r="H71" i="17" s="1"/>
  <c r="F72" i="17"/>
  <c r="H72" i="17" s="1"/>
  <c r="F73" i="17"/>
  <c r="H73" i="17" s="1"/>
  <c r="F74" i="17"/>
  <c r="H74" i="17" s="1"/>
  <c r="F75" i="17"/>
  <c r="H75" i="17" s="1"/>
  <c r="F76" i="17"/>
  <c r="H76" i="17" s="1"/>
  <c r="F77" i="17"/>
  <c r="H77" i="17" s="1"/>
  <c r="F78" i="17"/>
  <c r="H78" i="17" s="1"/>
  <c r="F79" i="17"/>
  <c r="H79" i="17" s="1"/>
  <c r="F80" i="17"/>
  <c r="H80" i="17" s="1"/>
  <c r="F81" i="17"/>
  <c r="H81" i="17" s="1"/>
  <c r="F82" i="17"/>
  <c r="H82" i="17" s="1"/>
  <c r="F83" i="17"/>
  <c r="H83" i="17" s="1"/>
  <c r="F84" i="17"/>
  <c r="H84" i="17" s="1"/>
  <c r="F85" i="17"/>
  <c r="H85" i="17" s="1"/>
  <c r="F86" i="17"/>
  <c r="H86" i="17" s="1"/>
  <c r="F87" i="17"/>
  <c r="H87" i="17" s="1"/>
  <c r="F88" i="17"/>
  <c r="H88" i="17" s="1"/>
  <c r="F89" i="17"/>
  <c r="H89" i="17" s="1"/>
  <c r="F90" i="17"/>
  <c r="H90" i="17" s="1"/>
  <c r="F91" i="17"/>
  <c r="H91" i="17" s="1"/>
  <c r="F92" i="17"/>
  <c r="H92" i="17" s="1"/>
  <c r="F93" i="17"/>
  <c r="H93" i="17" s="1"/>
  <c r="F94" i="17"/>
  <c r="H94" i="17" s="1"/>
  <c r="F95" i="17"/>
  <c r="H95" i="17" s="1"/>
  <c r="F96" i="17"/>
  <c r="H96" i="17" s="1"/>
  <c r="F97" i="17"/>
  <c r="H97" i="17" s="1"/>
  <c r="F98" i="17"/>
  <c r="H98" i="17" s="1"/>
  <c r="F99" i="17"/>
  <c r="H99" i="17" s="1"/>
  <c r="F100" i="17"/>
  <c r="H100" i="17" s="1"/>
  <c r="F101" i="17"/>
  <c r="H101" i="17" s="1"/>
  <c r="F102" i="17"/>
  <c r="H102" i="17" s="1"/>
  <c r="F103" i="17"/>
  <c r="H103" i="17" s="1"/>
  <c r="F104" i="17"/>
  <c r="H104" i="17" s="1"/>
  <c r="F105" i="17"/>
  <c r="H105" i="17" s="1"/>
  <c r="F106" i="17"/>
  <c r="H106" i="17" s="1"/>
  <c r="F107" i="17"/>
  <c r="H107" i="17" s="1"/>
  <c r="F108" i="17"/>
  <c r="H108" i="17" s="1"/>
  <c r="F109" i="17"/>
  <c r="H109" i="17" s="1"/>
  <c r="F110" i="17"/>
  <c r="H110" i="17" s="1"/>
  <c r="F111" i="17"/>
  <c r="H111" i="17" s="1"/>
  <c r="F112" i="17"/>
  <c r="H112" i="17" s="1"/>
  <c r="F113" i="17"/>
  <c r="H113" i="17" s="1"/>
  <c r="F114" i="17"/>
  <c r="H114" i="17" s="1"/>
  <c r="F115" i="17"/>
  <c r="H115" i="17" s="1"/>
  <c r="F116" i="17"/>
  <c r="H116" i="17" s="1"/>
  <c r="F117" i="17"/>
  <c r="H117" i="17" s="1"/>
  <c r="F118" i="17"/>
  <c r="H118" i="17" s="1"/>
  <c r="F119" i="17"/>
  <c r="H119" i="17" s="1"/>
  <c r="F120" i="17"/>
  <c r="H120" i="17" s="1"/>
  <c r="F121" i="17"/>
  <c r="H121" i="17" s="1"/>
  <c r="F122" i="17"/>
  <c r="H122" i="17" s="1"/>
  <c r="F123" i="17"/>
  <c r="H123" i="17" s="1"/>
  <c r="F124" i="17"/>
  <c r="H124" i="17" s="1"/>
  <c r="F125" i="17"/>
  <c r="H125" i="17" s="1"/>
  <c r="F126" i="17"/>
  <c r="H126" i="17" s="1"/>
  <c r="F127" i="17"/>
  <c r="H127" i="17" s="1"/>
  <c r="F128" i="17"/>
  <c r="H128" i="17" s="1"/>
  <c r="F129" i="17"/>
  <c r="H129" i="17" s="1"/>
  <c r="F130" i="17"/>
  <c r="H130" i="17" s="1"/>
  <c r="F131" i="17"/>
  <c r="H131" i="17" s="1"/>
  <c r="F132" i="17"/>
  <c r="H132" i="17" s="1"/>
  <c r="F133" i="17"/>
  <c r="H133" i="17" s="1"/>
  <c r="F134" i="17"/>
  <c r="H134" i="17" s="1"/>
  <c r="F135" i="17"/>
  <c r="H135" i="17" s="1"/>
  <c r="F136" i="17"/>
  <c r="H136" i="17" s="1"/>
  <c r="F137" i="17"/>
  <c r="H137" i="17" s="1"/>
  <c r="F138" i="17"/>
  <c r="H138" i="17" s="1"/>
  <c r="F139" i="17"/>
  <c r="H139" i="17" s="1"/>
  <c r="F140" i="17"/>
  <c r="H140" i="17" s="1"/>
  <c r="F141" i="17"/>
  <c r="H141" i="17" s="1"/>
  <c r="F142" i="17"/>
  <c r="H142" i="17" s="1"/>
  <c r="F143" i="17"/>
  <c r="H143" i="17" s="1"/>
  <c r="F144" i="17"/>
  <c r="H144" i="17" s="1"/>
  <c r="F145" i="17"/>
  <c r="H145" i="17" s="1"/>
  <c r="F146" i="17"/>
  <c r="H146" i="17" s="1"/>
  <c r="F147" i="17"/>
  <c r="H147" i="17" s="1"/>
  <c r="F148" i="17"/>
  <c r="H148" i="17" s="1"/>
  <c r="F149" i="17"/>
  <c r="H149" i="17" s="1"/>
  <c r="F150" i="17"/>
  <c r="H150" i="17" s="1"/>
  <c r="F151" i="17"/>
  <c r="H151" i="17" s="1"/>
  <c r="F152" i="17"/>
  <c r="H152" i="17" s="1"/>
  <c r="F153" i="17"/>
  <c r="H153" i="17" s="1"/>
  <c r="F154" i="17"/>
  <c r="H154" i="17" s="1"/>
  <c r="F155" i="17"/>
  <c r="H155" i="17" s="1"/>
  <c r="F156" i="17"/>
  <c r="H156" i="17" s="1"/>
  <c r="F157" i="17"/>
  <c r="H157" i="17" s="1"/>
  <c r="F158" i="17"/>
  <c r="H158" i="17" s="1"/>
  <c r="F159" i="17"/>
  <c r="H159" i="17" s="1"/>
  <c r="F160" i="17"/>
  <c r="H160" i="17" s="1"/>
  <c r="F161" i="17"/>
  <c r="H161" i="17" s="1"/>
  <c r="F162" i="17"/>
  <c r="H162" i="17" s="1"/>
  <c r="F163" i="17"/>
  <c r="H163" i="17" s="1"/>
  <c r="F164" i="17"/>
  <c r="H164" i="17" s="1"/>
  <c r="F165" i="17"/>
  <c r="H165" i="17" s="1"/>
  <c r="F166" i="17"/>
  <c r="H166" i="17" s="1"/>
  <c r="F167" i="17"/>
  <c r="H167" i="17" s="1"/>
  <c r="F168" i="17"/>
  <c r="H168" i="17" s="1"/>
  <c r="F169" i="17"/>
  <c r="H169" i="17" s="1"/>
  <c r="F170" i="17"/>
  <c r="H170" i="17" s="1"/>
  <c r="F171" i="17"/>
  <c r="H171" i="17" s="1"/>
  <c r="F172" i="17"/>
  <c r="H172" i="17" s="1"/>
  <c r="F173" i="17"/>
  <c r="H173" i="17" s="1"/>
  <c r="F174" i="17"/>
  <c r="H174" i="17" s="1"/>
  <c r="F175" i="17"/>
  <c r="H175" i="17" s="1"/>
  <c r="F176" i="17"/>
  <c r="H176" i="17" s="1"/>
  <c r="F177" i="17"/>
  <c r="H177" i="17" s="1"/>
  <c r="F178" i="17"/>
  <c r="H178" i="17" s="1"/>
  <c r="F179" i="17"/>
  <c r="H179" i="17" s="1"/>
  <c r="F180" i="17"/>
  <c r="H180" i="17" s="1"/>
  <c r="F181" i="17"/>
  <c r="H181" i="17" s="1"/>
  <c r="F182" i="17"/>
  <c r="H182" i="17" s="1"/>
  <c r="F183" i="17"/>
  <c r="H183" i="17" s="1"/>
  <c r="F184" i="17"/>
  <c r="H184" i="17" s="1"/>
  <c r="F185" i="17"/>
  <c r="H185" i="17" s="1"/>
  <c r="F186" i="17"/>
  <c r="H186" i="17" s="1"/>
  <c r="F187" i="17"/>
  <c r="H187" i="17" s="1"/>
  <c r="F188" i="17"/>
  <c r="H188" i="17" s="1"/>
  <c r="F189" i="17"/>
  <c r="H189" i="17" s="1"/>
  <c r="F190" i="17"/>
  <c r="H190" i="17" s="1"/>
  <c r="F191" i="17"/>
  <c r="H191" i="17" s="1"/>
  <c r="F192" i="17"/>
  <c r="H192" i="17" s="1"/>
  <c r="F193" i="17"/>
  <c r="H193" i="17" s="1"/>
  <c r="F194" i="17"/>
  <c r="H194" i="17" s="1"/>
  <c r="F195" i="17"/>
  <c r="H195" i="17" s="1"/>
  <c r="F196" i="17"/>
  <c r="H196" i="17" s="1"/>
  <c r="F197" i="17"/>
  <c r="H197" i="17" s="1"/>
  <c r="F198" i="17"/>
  <c r="H198" i="17" s="1"/>
  <c r="F199" i="17"/>
  <c r="H199" i="17" s="1"/>
  <c r="F200" i="17"/>
  <c r="H200" i="17" s="1"/>
  <c r="F201" i="17"/>
  <c r="H201" i="17" s="1"/>
  <c r="F202" i="17"/>
  <c r="H202" i="17" s="1"/>
  <c r="F203" i="17"/>
  <c r="H203" i="17" s="1"/>
  <c r="F204" i="17"/>
  <c r="H204" i="17" s="1"/>
  <c r="F205" i="17"/>
  <c r="H205" i="17" s="1"/>
  <c r="F206" i="17"/>
  <c r="H206" i="17" s="1"/>
  <c r="F207" i="17"/>
  <c r="H207" i="17" s="1"/>
  <c r="F208" i="17"/>
  <c r="H208" i="17" s="1"/>
  <c r="F209" i="17"/>
  <c r="H209" i="17" s="1"/>
  <c r="F210" i="17"/>
  <c r="H210" i="17" s="1"/>
  <c r="F211" i="17"/>
  <c r="H211" i="17" s="1"/>
  <c r="F212" i="17"/>
  <c r="H212" i="17" s="1"/>
  <c r="F213" i="17"/>
  <c r="H213" i="17" s="1"/>
  <c r="F214" i="17"/>
  <c r="H214" i="17" s="1"/>
  <c r="F215" i="17"/>
  <c r="H215" i="17" s="1"/>
  <c r="F216" i="17"/>
  <c r="H216" i="17" s="1"/>
  <c r="F217" i="17"/>
  <c r="H217" i="17" s="1"/>
  <c r="F218" i="17"/>
  <c r="H218" i="17" s="1"/>
  <c r="F219" i="17"/>
  <c r="H219" i="17" s="1"/>
  <c r="F220" i="17"/>
  <c r="H220" i="17" s="1"/>
  <c r="F221" i="17"/>
  <c r="H221" i="17" s="1"/>
  <c r="F222" i="17"/>
  <c r="H222" i="17" s="1"/>
  <c r="F223" i="17"/>
  <c r="H223" i="17" s="1"/>
  <c r="F224" i="17"/>
  <c r="H224" i="17" s="1"/>
  <c r="F225" i="17"/>
  <c r="H225" i="17" s="1"/>
  <c r="F226" i="17"/>
  <c r="H226" i="17" s="1"/>
  <c r="F227" i="17"/>
  <c r="H227" i="17" s="1"/>
  <c r="F228" i="17"/>
  <c r="H228" i="17" s="1"/>
  <c r="F229" i="17"/>
  <c r="H229" i="17" s="1"/>
  <c r="F230" i="17"/>
  <c r="H230" i="17" s="1"/>
  <c r="F231" i="17"/>
  <c r="H231" i="17" s="1"/>
  <c r="F232" i="17"/>
  <c r="H232" i="17" s="1"/>
  <c r="F233" i="17"/>
  <c r="H233" i="17" s="1"/>
  <c r="F234" i="17"/>
  <c r="H234" i="17" s="1"/>
  <c r="F235" i="17"/>
  <c r="H235" i="17" s="1"/>
  <c r="F236" i="17"/>
  <c r="H236" i="17" s="1"/>
  <c r="F237" i="17"/>
  <c r="H237" i="17" s="1"/>
  <c r="F238" i="17"/>
  <c r="H238" i="17" s="1"/>
  <c r="F239" i="17"/>
  <c r="H239" i="17" s="1"/>
  <c r="F240" i="17"/>
  <c r="H240" i="17" s="1"/>
  <c r="F241" i="17"/>
  <c r="H241" i="17" s="1"/>
  <c r="F242" i="17"/>
  <c r="H242" i="17" s="1"/>
  <c r="F243" i="17"/>
  <c r="H243" i="17" s="1"/>
  <c r="F244" i="17"/>
  <c r="H244" i="17" s="1"/>
  <c r="F245" i="17"/>
  <c r="H245" i="17" s="1"/>
  <c r="F246" i="17"/>
  <c r="H246" i="17" s="1"/>
  <c r="F247" i="17"/>
  <c r="H247" i="17" s="1"/>
  <c r="F248" i="17"/>
  <c r="H248" i="17" s="1"/>
  <c r="F249" i="17"/>
  <c r="H249" i="17" s="1"/>
  <c r="F250" i="17"/>
  <c r="H250" i="17" s="1"/>
  <c r="F251" i="17"/>
  <c r="H251" i="17" s="1"/>
  <c r="F252" i="17"/>
  <c r="H252" i="17" s="1"/>
  <c r="F253" i="17"/>
  <c r="H253" i="17" s="1"/>
  <c r="F254" i="17"/>
  <c r="H254" i="17" s="1"/>
  <c r="F255" i="17"/>
  <c r="H255" i="17" s="1"/>
  <c r="F256" i="17"/>
  <c r="H256" i="17" s="1"/>
  <c r="F257" i="17"/>
  <c r="H257" i="17" s="1"/>
  <c r="F258" i="17"/>
  <c r="H258" i="17" s="1"/>
  <c r="F259" i="17"/>
  <c r="H259" i="17" s="1"/>
  <c r="F260" i="17"/>
  <c r="H260" i="17" s="1"/>
  <c r="F261" i="17"/>
  <c r="H261" i="17" s="1"/>
  <c r="F262" i="17"/>
  <c r="H262" i="17" s="1"/>
  <c r="F263" i="17"/>
  <c r="H263" i="17" s="1"/>
  <c r="F264" i="17"/>
  <c r="H264" i="17" s="1"/>
  <c r="F265" i="17"/>
  <c r="H265" i="17" s="1"/>
  <c r="F266" i="17"/>
  <c r="H266" i="17" s="1"/>
  <c r="F267" i="17"/>
  <c r="H267" i="17" s="1"/>
  <c r="F268" i="17"/>
  <c r="H268" i="17" s="1"/>
  <c r="F269" i="17"/>
  <c r="H269" i="17" s="1"/>
  <c r="F270" i="17"/>
  <c r="H270" i="17" s="1"/>
  <c r="F271" i="17"/>
  <c r="H271" i="17" s="1"/>
  <c r="F272" i="17"/>
  <c r="H272" i="17" s="1"/>
  <c r="F273" i="17"/>
  <c r="H273" i="17" s="1"/>
  <c r="F274" i="17"/>
  <c r="H274" i="17" s="1"/>
  <c r="F275" i="17"/>
  <c r="H275" i="17" s="1"/>
  <c r="F276" i="17"/>
  <c r="H276" i="17" s="1"/>
  <c r="F277" i="17"/>
  <c r="H277" i="17" s="1"/>
  <c r="F278" i="17"/>
  <c r="H278" i="17" s="1"/>
  <c r="F279" i="17"/>
  <c r="H279" i="17" s="1"/>
  <c r="F280" i="17"/>
  <c r="H280" i="17" s="1"/>
  <c r="F281" i="17"/>
  <c r="H281" i="17" s="1"/>
  <c r="F282" i="17"/>
  <c r="H282" i="17" s="1"/>
  <c r="F283" i="17"/>
  <c r="H283" i="17" s="1"/>
  <c r="F284" i="17"/>
  <c r="H284" i="17" s="1"/>
  <c r="F285" i="17"/>
  <c r="H285" i="17" s="1"/>
  <c r="F286" i="17"/>
  <c r="H286" i="17" s="1"/>
  <c r="F287" i="17"/>
  <c r="H287" i="17" s="1"/>
  <c r="F288" i="17"/>
  <c r="H288" i="17" s="1"/>
  <c r="F289" i="17"/>
  <c r="H289" i="17" s="1"/>
  <c r="F290" i="17"/>
  <c r="H290" i="17" s="1"/>
  <c r="F291" i="17"/>
  <c r="H291" i="17" s="1"/>
  <c r="F292" i="17"/>
  <c r="H292" i="17" s="1"/>
  <c r="F62" i="17"/>
  <c r="H62" i="17" s="1"/>
  <c r="M63" i="13"/>
  <c r="M64" i="13"/>
  <c r="M65" i="13"/>
  <c r="M66" i="13"/>
  <c r="M67" i="13"/>
  <c r="M68" i="13"/>
  <c r="M69" i="13"/>
  <c r="M70" i="13"/>
  <c r="M71" i="13"/>
  <c r="M72" i="13"/>
  <c r="M73" i="13"/>
  <c r="M74" i="13"/>
  <c r="M75" i="13"/>
  <c r="M76" i="13"/>
  <c r="M77" i="13"/>
  <c r="M78" i="13"/>
  <c r="M79" i="13"/>
  <c r="M80" i="13"/>
  <c r="M81" i="13"/>
  <c r="M82" i="13"/>
  <c r="M83" i="13"/>
  <c r="M84" i="13"/>
  <c r="M85" i="13"/>
  <c r="M86" i="13"/>
  <c r="M87" i="13"/>
  <c r="M88" i="13"/>
  <c r="M89" i="13"/>
  <c r="M90" i="13"/>
  <c r="M91" i="13"/>
  <c r="M92" i="13"/>
  <c r="M93" i="13"/>
  <c r="M94" i="13"/>
  <c r="M95" i="13"/>
  <c r="M96" i="13"/>
  <c r="M97" i="13"/>
  <c r="M98" i="13"/>
  <c r="M99" i="13"/>
  <c r="M100" i="13"/>
  <c r="M101" i="13"/>
  <c r="M102" i="13"/>
  <c r="M103" i="13"/>
  <c r="M104" i="13"/>
  <c r="M105" i="13"/>
  <c r="M106" i="13"/>
  <c r="M107" i="13"/>
  <c r="M108" i="13"/>
  <c r="M109" i="13"/>
  <c r="M110" i="13"/>
  <c r="M111" i="13"/>
  <c r="M112" i="13"/>
  <c r="M113" i="13"/>
  <c r="M114" i="13"/>
  <c r="M115" i="13"/>
  <c r="M116" i="13"/>
  <c r="M117" i="13"/>
  <c r="M118" i="13"/>
  <c r="M119" i="13"/>
  <c r="M120" i="13"/>
  <c r="M121" i="13"/>
  <c r="M122" i="13"/>
  <c r="M123" i="13"/>
  <c r="M124" i="13"/>
  <c r="M125" i="13"/>
  <c r="M126" i="13"/>
  <c r="M127" i="13"/>
  <c r="M128" i="13"/>
  <c r="M129" i="13"/>
  <c r="M130" i="13"/>
  <c r="M131" i="13"/>
  <c r="M132" i="13"/>
  <c r="M133" i="13"/>
  <c r="M134" i="13"/>
  <c r="M135" i="13"/>
  <c r="M136" i="13"/>
  <c r="M137" i="13"/>
  <c r="M138" i="13"/>
  <c r="M139" i="13"/>
  <c r="M140" i="13"/>
  <c r="M141" i="13"/>
  <c r="M142" i="13"/>
  <c r="M143" i="13"/>
  <c r="M144" i="13"/>
  <c r="M145" i="13"/>
  <c r="M146" i="13"/>
  <c r="M147" i="13"/>
  <c r="M148" i="13"/>
  <c r="M149" i="13"/>
  <c r="M150" i="13"/>
  <c r="M151" i="13"/>
  <c r="M152" i="13"/>
  <c r="M153" i="13"/>
  <c r="M154" i="13"/>
  <c r="M155" i="13"/>
  <c r="M156" i="13"/>
  <c r="M157" i="13"/>
  <c r="M158" i="13"/>
  <c r="M159" i="13"/>
  <c r="M160" i="13"/>
  <c r="M161" i="13"/>
  <c r="M162" i="13"/>
  <c r="M163" i="13"/>
  <c r="M164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M178" i="13"/>
  <c r="M179" i="13"/>
  <c r="M180" i="13"/>
  <c r="M181" i="13"/>
  <c r="M182" i="13"/>
  <c r="M183" i="13"/>
  <c r="M184" i="13"/>
  <c r="M185" i="13"/>
  <c r="M186" i="13"/>
  <c r="M187" i="13"/>
  <c r="M188" i="13"/>
  <c r="M189" i="13"/>
  <c r="M190" i="13"/>
  <c r="M191" i="13"/>
  <c r="M192" i="13"/>
  <c r="M193" i="13"/>
  <c r="M194" i="13"/>
  <c r="M195" i="13"/>
  <c r="M196" i="13"/>
  <c r="M197" i="13"/>
  <c r="M198" i="13"/>
  <c r="M199" i="13"/>
  <c r="M200" i="13"/>
  <c r="M201" i="13"/>
  <c r="M202" i="13"/>
  <c r="M203" i="13"/>
  <c r="M204" i="13"/>
  <c r="M205" i="13"/>
  <c r="M206" i="13"/>
  <c r="M207" i="13"/>
  <c r="M208" i="13"/>
  <c r="M209" i="13"/>
  <c r="M210" i="13"/>
  <c r="M211" i="13"/>
  <c r="M212" i="13"/>
  <c r="M213" i="13"/>
  <c r="M214" i="13"/>
  <c r="M215" i="13"/>
  <c r="M216" i="13"/>
  <c r="M217" i="13"/>
  <c r="M218" i="13"/>
  <c r="M219" i="13"/>
  <c r="M220" i="13"/>
  <c r="M221" i="13"/>
  <c r="M222" i="13"/>
  <c r="M223" i="13"/>
  <c r="M224" i="13"/>
  <c r="M225" i="13"/>
  <c r="M226" i="13"/>
  <c r="M227" i="13"/>
  <c r="M228" i="13"/>
  <c r="M229" i="13"/>
  <c r="M230" i="13"/>
  <c r="M231" i="13"/>
  <c r="M232" i="13"/>
  <c r="M233" i="13"/>
  <c r="M234" i="13"/>
  <c r="M235" i="13"/>
  <c r="M236" i="13"/>
  <c r="M237" i="13"/>
  <c r="M238" i="13"/>
  <c r="M239" i="13"/>
  <c r="M240" i="13"/>
  <c r="M241" i="13"/>
  <c r="M242" i="13"/>
  <c r="M243" i="13"/>
  <c r="M244" i="13"/>
  <c r="M245" i="13"/>
  <c r="M246" i="13"/>
  <c r="M247" i="13"/>
  <c r="M248" i="13"/>
  <c r="M249" i="13"/>
  <c r="M250" i="13"/>
  <c r="M251" i="13"/>
  <c r="M252" i="13"/>
  <c r="M62" i="13"/>
  <c r="K4" i="13"/>
  <c r="K5" i="13"/>
  <c r="K6" i="13"/>
  <c r="K7" i="13"/>
  <c r="L7" i="13" s="1"/>
  <c r="K8" i="13"/>
  <c r="K9" i="13"/>
  <c r="K10" i="13"/>
  <c r="K11" i="13"/>
  <c r="K12" i="13"/>
  <c r="K13" i="13"/>
  <c r="K14" i="13"/>
  <c r="K15" i="13"/>
  <c r="L15" i="13" s="1"/>
  <c r="K16" i="13"/>
  <c r="L16" i="13" s="1"/>
  <c r="K17" i="13"/>
  <c r="K18" i="13"/>
  <c r="K19" i="13"/>
  <c r="K20" i="13"/>
  <c r="K21" i="13"/>
  <c r="K22" i="13"/>
  <c r="K23" i="13"/>
  <c r="L23" i="13" s="1"/>
  <c r="K24" i="13"/>
  <c r="L24" i="13" s="1"/>
  <c r="K25" i="13"/>
  <c r="K26" i="13"/>
  <c r="K27" i="13"/>
  <c r="K28" i="13"/>
  <c r="K29" i="13"/>
  <c r="K30" i="13"/>
  <c r="K31" i="13"/>
  <c r="L31" i="13" s="1"/>
  <c r="K32" i="13"/>
  <c r="L32" i="13" s="1"/>
  <c r="K33" i="13"/>
  <c r="K34" i="13"/>
  <c r="K35" i="13"/>
  <c r="K36" i="13"/>
  <c r="K37" i="13"/>
  <c r="K38" i="13"/>
  <c r="K39" i="13"/>
  <c r="L39" i="13" s="1"/>
  <c r="K40" i="13"/>
  <c r="L40" i="13" s="1"/>
  <c r="K41" i="13"/>
  <c r="K42" i="13"/>
  <c r="K43" i="13"/>
  <c r="K44" i="13"/>
  <c r="K45" i="13"/>
  <c r="K46" i="13"/>
  <c r="K47" i="13"/>
  <c r="L47" i="13" s="1"/>
  <c r="K48" i="13"/>
  <c r="L48" i="13" s="1"/>
  <c r="K49" i="13"/>
  <c r="K50" i="13"/>
  <c r="K51" i="13"/>
  <c r="K52" i="13"/>
  <c r="K53" i="13"/>
  <c r="K54" i="13"/>
  <c r="K55" i="13"/>
  <c r="L55" i="13" s="1"/>
  <c r="K56" i="13"/>
  <c r="L56" i="13" s="1"/>
  <c r="K57" i="13"/>
  <c r="K58" i="13"/>
  <c r="K59" i="13"/>
  <c r="K60" i="13"/>
  <c r="K61" i="13"/>
  <c r="K62" i="13"/>
  <c r="K63" i="13"/>
  <c r="L63" i="13" s="1"/>
  <c r="K64" i="13"/>
  <c r="L64" i="13" s="1"/>
  <c r="K65" i="13"/>
  <c r="K66" i="13"/>
  <c r="K67" i="13"/>
  <c r="K68" i="13"/>
  <c r="K69" i="13"/>
  <c r="K70" i="13"/>
  <c r="K71" i="13"/>
  <c r="L71" i="13" s="1"/>
  <c r="K72" i="13"/>
  <c r="K73" i="13"/>
  <c r="K74" i="13"/>
  <c r="K75" i="13"/>
  <c r="K76" i="13"/>
  <c r="K77" i="13"/>
  <c r="K78" i="13"/>
  <c r="K79" i="13"/>
  <c r="L79" i="13" s="1"/>
  <c r="K80" i="13"/>
  <c r="L80" i="13" s="1"/>
  <c r="K81" i="13"/>
  <c r="K82" i="13"/>
  <c r="K83" i="13"/>
  <c r="K84" i="13"/>
  <c r="K85" i="13"/>
  <c r="K86" i="13"/>
  <c r="K87" i="13"/>
  <c r="L87" i="13" s="1"/>
  <c r="K88" i="13"/>
  <c r="L88" i="13" s="1"/>
  <c r="K89" i="13"/>
  <c r="K90" i="13"/>
  <c r="K91" i="13"/>
  <c r="K92" i="13"/>
  <c r="K93" i="13"/>
  <c r="K94" i="13"/>
  <c r="K95" i="13"/>
  <c r="L95" i="13" s="1"/>
  <c r="K96" i="13"/>
  <c r="L96" i="13" s="1"/>
  <c r="K97" i="13"/>
  <c r="K98" i="13"/>
  <c r="K99" i="13"/>
  <c r="K100" i="13"/>
  <c r="K101" i="13"/>
  <c r="K102" i="13"/>
  <c r="K103" i="13"/>
  <c r="L103" i="13" s="1"/>
  <c r="K104" i="13"/>
  <c r="L104" i="13" s="1"/>
  <c r="K105" i="13"/>
  <c r="K106" i="13"/>
  <c r="K107" i="13"/>
  <c r="K108" i="13"/>
  <c r="K109" i="13"/>
  <c r="K110" i="13"/>
  <c r="K111" i="13"/>
  <c r="L111" i="13" s="1"/>
  <c r="K112" i="13"/>
  <c r="L112" i="13" s="1"/>
  <c r="K113" i="13"/>
  <c r="K114" i="13"/>
  <c r="K115" i="13"/>
  <c r="K116" i="13"/>
  <c r="K117" i="13"/>
  <c r="K118" i="13"/>
  <c r="K119" i="13"/>
  <c r="L119" i="13" s="1"/>
  <c r="K120" i="13"/>
  <c r="L120" i="13" s="1"/>
  <c r="K121" i="13"/>
  <c r="K122" i="13"/>
  <c r="K123" i="13"/>
  <c r="K124" i="13"/>
  <c r="K125" i="13"/>
  <c r="K126" i="13"/>
  <c r="K127" i="13"/>
  <c r="L127" i="13" s="1"/>
  <c r="K128" i="13"/>
  <c r="L128" i="13" s="1"/>
  <c r="K129" i="13"/>
  <c r="K130" i="13"/>
  <c r="K131" i="13"/>
  <c r="K132" i="13"/>
  <c r="K133" i="13"/>
  <c r="K134" i="13"/>
  <c r="K135" i="13"/>
  <c r="L135" i="13" s="1"/>
  <c r="K136" i="13"/>
  <c r="K137" i="13"/>
  <c r="K138" i="13"/>
  <c r="K139" i="13"/>
  <c r="K140" i="13"/>
  <c r="K141" i="13"/>
  <c r="K142" i="13"/>
  <c r="K143" i="13"/>
  <c r="L143" i="13" s="1"/>
  <c r="K144" i="13"/>
  <c r="L144" i="13" s="1"/>
  <c r="K145" i="13"/>
  <c r="K146" i="13"/>
  <c r="K147" i="13"/>
  <c r="K148" i="13"/>
  <c r="K149" i="13"/>
  <c r="K150" i="13"/>
  <c r="K151" i="13"/>
  <c r="L151" i="13" s="1"/>
  <c r="K152" i="13"/>
  <c r="L152" i="13" s="1"/>
  <c r="K153" i="13"/>
  <c r="K154" i="13"/>
  <c r="K155" i="13"/>
  <c r="K156" i="13"/>
  <c r="K157" i="13"/>
  <c r="K158" i="13"/>
  <c r="K159" i="13"/>
  <c r="L159" i="13" s="1"/>
  <c r="K160" i="13"/>
  <c r="L160" i="13" s="1"/>
  <c r="K161" i="13"/>
  <c r="K162" i="13"/>
  <c r="K163" i="13"/>
  <c r="K164" i="13"/>
  <c r="K165" i="13"/>
  <c r="K166" i="13"/>
  <c r="K167" i="13"/>
  <c r="L167" i="13" s="1"/>
  <c r="K168" i="13"/>
  <c r="L168" i="13" s="1"/>
  <c r="K169" i="13"/>
  <c r="K170" i="13"/>
  <c r="K171" i="13"/>
  <c r="K172" i="13"/>
  <c r="K173" i="13"/>
  <c r="K174" i="13"/>
  <c r="K175" i="13"/>
  <c r="L175" i="13" s="1"/>
  <c r="K176" i="13"/>
  <c r="L176" i="13" s="1"/>
  <c r="K177" i="13"/>
  <c r="K178" i="13"/>
  <c r="K179" i="13"/>
  <c r="K180" i="13"/>
  <c r="K181" i="13"/>
  <c r="K182" i="13"/>
  <c r="K183" i="13"/>
  <c r="L183" i="13" s="1"/>
  <c r="K184" i="13"/>
  <c r="L184" i="13" s="1"/>
  <c r="K185" i="13"/>
  <c r="K186" i="13"/>
  <c r="K187" i="13"/>
  <c r="K188" i="13"/>
  <c r="K189" i="13"/>
  <c r="K190" i="13"/>
  <c r="K191" i="13"/>
  <c r="L191" i="13" s="1"/>
  <c r="K192" i="13"/>
  <c r="L192" i="13" s="1"/>
  <c r="K193" i="13"/>
  <c r="K194" i="13"/>
  <c r="K195" i="13"/>
  <c r="K196" i="13"/>
  <c r="K197" i="13"/>
  <c r="K198" i="13"/>
  <c r="K199" i="13"/>
  <c r="L199" i="13" s="1"/>
  <c r="K200" i="13"/>
  <c r="K201" i="13"/>
  <c r="K202" i="13"/>
  <c r="K203" i="13"/>
  <c r="K204" i="13"/>
  <c r="K205" i="13"/>
  <c r="K206" i="13"/>
  <c r="K207" i="13"/>
  <c r="L207" i="13" s="1"/>
  <c r="K208" i="13"/>
  <c r="L208" i="13" s="1"/>
  <c r="K209" i="13"/>
  <c r="K210" i="13"/>
  <c r="K211" i="13"/>
  <c r="K212" i="13"/>
  <c r="K213" i="13"/>
  <c r="K214" i="13"/>
  <c r="K215" i="13"/>
  <c r="L215" i="13" s="1"/>
  <c r="K216" i="13"/>
  <c r="L216" i="13" s="1"/>
  <c r="K217" i="13"/>
  <c r="K218" i="13"/>
  <c r="K219" i="13"/>
  <c r="K220" i="13"/>
  <c r="K221" i="13"/>
  <c r="K222" i="13"/>
  <c r="K223" i="13"/>
  <c r="L223" i="13" s="1"/>
  <c r="K224" i="13"/>
  <c r="L224" i="13" s="1"/>
  <c r="K225" i="13"/>
  <c r="K226" i="13"/>
  <c r="K227" i="13"/>
  <c r="K228" i="13"/>
  <c r="K229" i="13"/>
  <c r="K230" i="13"/>
  <c r="K231" i="13"/>
  <c r="L231" i="13" s="1"/>
  <c r="K232" i="13"/>
  <c r="L232" i="13" s="1"/>
  <c r="K233" i="13"/>
  <c r="K234" i="13"/>
  <c r="K235" i="13"/>
  <c r="K236" i="13"/>
  <c r="K237" i="13"/>
  <c r="K238" i="13"/>
  <c r="K239" i="13"/>
  <c r="L239" i="13" s="1"/>
  <c r="K240" i="13"/>
  <c r="L240" i="13" s="1"/>
  <c r="K241" i="13"/>
  <c r="K242" i="13"/>
  <c r="K243" i="13"/>
  <c r="K244" i="13"/>
  <c r="K245" i="13"/>
  <c r="K246" i="13"/>
  <c r="K247" i="13"/>
  <c r="L247" i="13" s="1"/>
  <c r="K248" i="13"/>
  <c r="L248" i="13" s="1"/>
  <c r="K249" i="13"/>
  <c r="K250" i="13"/>
  <c r="K251" i="13"/>
  <c r="K252" i="13"/>
  <c r="K3" i="13"/>
  <c r="E63" i="13"/>
  <c r="F63" i="13" s="1"/>
  <c r="E64" i="13"/>
  <c r="F64" i="13" s="1"/>
  <c r="E65" i="13"/>
  <c r="F65" i="13" s="1"/>
  <c r="E66" i="13"/>
  <c r="E67" i="13"/>
  <c r="E68" i="13"/>
  <c r="E69" i="13"/>
  <c r="F69" i="13" s="1"/>
  <c r="E70" i="13"/>
  <c r="F70" i="13" s="1"/>
  <c r="E71" i="13"/>
  <c r="F71" i="13" s="1"/>
  <c r="E72" i="13"/>
  <c r="F72" i="13" s="1"/>
  <c r="E73" i="13"/>
  <c r="F73" i="13" s="1"/>
  <c r="E74" i="13"/>
  <c r="E75" i="13"/>
  <c r="E76" i="13"/>
  <c r="E77" i="13"/>
  <c r="E78" i="13"/>
  <c r="E79" i="13"/>
  <c r="F79" i="13" s="1"/>
  <c r="E80" i="13"/>
  <c r="F80" i="13" s="1"/>
  <c r="E81" i="13"/>
  <c r="F81" i="13" s="1"/>
  <c r="E82" i="13"/>
  <c r="E83" i="13"/>
  <c r="E84" i="13"/>
  <c r="E85" i="13"/>
  <c r="E86" i="13"/>
  <c r="F86" i="13" s="1"/>
  <c r="E87" i="13"/>
  <c r="F87" i="13" s="1"/>
  <c r="E88" i="13"/>
  <c r="F88" i="13" s="1"/>
  <c r="E89" i="13"/>
  <c r="F89" i="13" s="1"/>
  <c r="E90" i="13"/>
  <c r="E91" i="13"/>
  <c r="E92" i="13"/>
  <c r="E93" i="13"/>
  <c r="E94" i="13"/>
  <c r="F94" i="13" s="1"/>
  <c r="E95" i="13"/>
  <c r="F95" i="13" s="1"/>
  <c r="E96" i="13"/>
  <c r="F96" i="13" s="1"/>
  <c r="E97" i="13"/>
  <c r="F97" i="13" s="1"/>
  <c r="E98" i="13"/>
  <c r="E99" i="13"/>
  <c r="E100" i="13"/>
  <c r="E101" i="13"/>
  <c r="E102" i="13"/>
  <c r="F102" i="13" s="1"/>
  <c r="E103" i="13"/>
  <c r="F103" i="13" s="1"/>
  <c r="E104" i="13"/>
  <c r="E105" i="13"/>
  <c r="F105" i="13" s="1"/>
  <c r="E106" i="13"/>
  <c r="E107" i="13"/>
  <c r="E108" i="13"/>
  <c r="E109" i="13"/>
  <c r="E110" i="13"/>
  <c r="F110" i="13" s="1"/>
  <c r="E111" i="13"/>
  <c r="F111" i="13" s="1"/>
  <c r="E112" i="13"/>
  <c r="F112" i="13" s="1"/>
  <c r="E113" i="13"/>
  <c r="F113" i="13" s="1"/>
  <c r="E114" i="13"/>
  <c r="E115" i="13"/>
  <c r="E116" i="13"/>
  <c r="E117" i="13"/>
  <c r="E118" i="13"/>
  <c r="F118" i="13" s="1"/>
  <c r="E119" i="13"/>
  <c r="F119" i="13" s="1"/>
  <c r="E120" i="13"/>
  <c r="F120" i="13" s="1"/>
  <c r="E121" i="13"/>
  <c r="F121" i="13" s="1"/>
  <c r="E122" i="13"/>
  <c r="E123" i="13"/>
  <c r="E124" i="13"/>
  <c r="E125" i="13"/>
  <c r="F125" i="13" s="1"/>
  <c r="E126" i="13"/>
  <c r="E127" i="13"/>
  <c r="F127" i="13" s="1"/>
  <c r="E128" i="13"/>
  <c r="F128" i="13" s="1"/>
  <c r="E129" i="13"/>
  <c r="F129" i="13" s="1"/>
  <c r="E130" i="13"/>
  <c r="E131" i="13"/>
  <c r="E132" i="13"/>
  <c r="E133" i="13"/>
  <c r="E134" i="13"/>
  <c r="E135" i="13"/>
  <c r="F135" i="13" s="1"/>
  <c r="E136" i="13"/>
  <c r="F136" i="13" s="1"/>
  <c r="E137" i="13"/>
  <c r="F137" i="13" s="1"/>
  <c r="E138" i="13"/>
  <c r="E139" i="13"/>
  <c r="E140" i="13"/>
  <c r="E141" i="13"/>
  <c r="E142" i="13"/>
  <c r="F142" i="13" s="1"/>
  <c r="E143" i="13"/>
  <c r="F143" i="13" s="1"/>
  <c r="E144" i="13"/>
  <c r="F144" i="13" s="1"/>
  <c r="E145" i="13"/>
  <c r="F145" i="13" s="1"/>
  <c r="E146" i="13"/>
  <c r="E147" i="13"/>
  <c r="E148" i="13"/>
  <c r="E149" i="13"/>
  <c r="E150" i="13"/>
  <c r="F150" i="13" s="1"/>
  <c r="E151" i="13"/>
  <c r="F151" i="13" s="1"/>
  <c r="E152" i="13"/>
  <c r="F152" i="13" s="1"/>
  <c r="E153" i="13"/>
  <c r="F153" i="13" s="1"/>
  <c r="E154" i="13"/>
  <c r="E155" i="13"/>
  <c r="E156" i="13"/>
  <c r="E157" i="13"/>
  <c r="E158" i="13"/>
  <c r="F158" i="13" s="1"/>
  <c r="E159" i="13"/>
  <c r="F159" i="13" s="1"/>
  <c r="E160" i="13"/>
  <c r="F160" i="13" s="1"/>
  <c r="E161" i="13"/>
  <c r="F161" i="13" s="1"/>
  <c r="E162" i="13"/>
  <c r="E163" i="13"/>
  <c r="E164" i="13"/>
  <c r="E165" i="13"/>
  <c r="E166" i="13"/>
  <c r="F166" i="13" s="1"/>
  <c r="E167" i="13"/>
  <c r="F167" i="13" s="1"/>
  <c r="E168" i="13"/>
  <c r="E169" i="13"/>
  <c r="F169" i="13" s="1"/>
  <c r="E170" i="13"/>
  <c r="E171" i="13"/>
  <c r="E172" i="13"/>
  <c r="E173" i="13"/>
  <c r="F173" i="13" s="1"/>
  <c r="E174" i="13"/>
  <c r="F174" i="13" s="1"/>
  <c r="E175" i="13"/>
  <c r="F175" i="13" s="1"/>
  <c r="E176" i="13"/>
  <c r="F176" i="13" s="1"/>
  <c r="E177" i="13"/>
  <c r="F177" i="13" s="1"/>
  <c r="E178" i="13"/>
  <c r="E179" i="13"/>
  <c r="E180" i="13"/>
  <c r="E181" i="13"/>
  <c r="F181" i="13" s="1"/>
  <c r="E182" i="13"/>
  <c r="E183" i="13"/>
  <c r="F183" i="13" s="1"/>
  <c r="E184" i="13"/>
  <c r="F184" i="13" s="1"/>
  <c r="E185" i="13"/>
  <c r="F185" i="13" s="1"/>
  <c r="E186" i="13"/>
  <c r="E187" i="13"/>
  <c r="E188" i="13"/>
  <c r="E189" i="13"/>
  <c r="F189" i="13" s="1"/>
  <c r="E190" i="13"/>
  <c r="F190" i="13" s="1"/>
  <c r="E191" i="13"/>
  <c r="F191" i="13" s="1"/>
  <c r="E192" i="13"/>
  <c r="F192" i="13" s="1"/>
  <c r="E193" i="13"/>
  <c r="F193" i="13" s="1"/>
  <c r="E194" i="13"/>
  <c r="E195" i="13"/>
  <c r="E196" i="13"/>
  <c r="E197" i="13"/>
  <c r="E198" i="13"/>
  <c r="F198" i="13" s="1"/>
  <c r="E199" i="13"/>
  <c r="F199" i="13" s="1"/>
  <c r="E200" i="13"/>
  <c r="E201" i="13"/>
  <c r="F201" i="13" s="1"/>
  <c r="E202" i="13"/>
  <c r="E203" i="13"/>
  <c r="E204" i="13"/>
  <c r="E205" i="13"/>
  <c r="E206" i="13"/>
  <c r="F206" i="13" s="1"/>
  <c r="E207" i="13"/>
  <c r="F207" i="13" s="1"/>
  <c r="E208" i="13"/>
  <c r="F208" i="13" s="1"/>
  <c r="E209" i="13"/>
  <c r="F209" i="13" s="1"/>
  <c r="E210" i="13"/>
  <c r="E211" i="13"/>
  <c r="E212" i="13"/>
  <c r="E213" i="13"/>
  <c r="E214" i="13"/>
  <c r="F214" i="13" s="1"/>
  <c r="E215" i="13"/>
  <c r="F215" i="13" s="1"/>
  <c r="E216" i="13"/>
  <c r="F216" i="13" s="1"/>
  <c r="E217" i="13"/>
  <c r="F217" i="13" s="1"/>
  <c r="E218" i="13"/>
  <c r="E219" i="13"/>
  <c r="E220" i="13"/>
  <c r="E221" i="13"/>
  <c r="E222" i="13"/>
  <c r="F222" i="13" s="1"/>
  <c r="E223" i="13"/>
  <c r="F223" i="13" s="1"/>
  <c r="E224" i="13"/>
  <c r="F224" i="13" s="1"/>
  <c r="E225" i="13"/>
  <c r="F225" i="13" s="1"/>
  <c r="E226" i="13"/>
  <c r="E227" i="13"/>
  <c r="E228" i="13"/>
  <c r="E229" i="13"/>
  <c r="E230" i="13"/>
  <c r="E231" i="13"/>
  <c r="F231" i="13" s="1"/>
  <c r="E232" i="13"/>
  <c r="F232" i="13" s="1"/>
  <c r="E233" i="13"/>
  <c r="F233" i="13" s="1"/>
  <c r="E234" i="13"/>
  <c r="E235" i="13"/>
  <c r="E236" i="13"/>
  <c r="E237" i="13"/>
  <c r="E238" i="13"/>
  <c r="E239" i="13"/>
  <c r="F239" i="13" s="1"/>
  <c r="E240" i="13"/>
  <c r="F240" i="13" s="1"/>
  <c r="E241" i="13"/>
  <c r="F241" i="13" s="1"/>
  <c r="E242" i="13"/>
  <c r="E243" i="13"/>
  <c r="E244" i="13"/>
  <c r="E245" i="13"/>
  <c r="E246" i="13"/>
  <c r="F246" i="13" s="1"/>
  <c r="E247" i="13"/>
  <c r="F247" i="13" s="1"/>
  <c r="E248" i="13"/>
  <c r="F248" i="13" s="1"/>
  <c r="E249" i="13"/>
  <c r="F249" i="13" s="1"/>
  <c r="E250" i="13"/>
  <c r="E251" i="13"/>
  <c r="E252" i="13"/>
  <c r="E253" i="13"/>
  <c r="E62" i="13"/>
  <c r="F62" i="13" s="1"/>
  <c r="C4" i="13"/>
  <c r="D4" i="13" s="1"/>
  <c r="C5" i="13"/>
  <c r="D5" i="13" s="1"/>
  <c r="C6" i="13"/>
  <c r="C7" i="13"/>
  <c r="C8" i="13"/>
  <c r="C9" i="13"/>
  <c r="C10" i="13"/>
  <c r="C11" i="13"/>
  <c r="D11" i="13" s="1"/>
  <c r="C12" i="13"/>
  <c r="C13" i="13"/>
  <c r="D13" i="13" s="1"/>
  <c r="C14" i="13"/>
  <c r="C15" i="13"/>
  <c r="C16" i="13"/>
  <c r="C17" i="13"/>
  <c r="C18" i="13"/>
  <c r="C19" i="13"/>
  <c r="D19" i="13" s="1"/>
  <c r="C20" i="13"/>
  <c r="C21" i="13"/>
  <c r="C22" i="13"/>
  <c r="C23" i="13"/>
  <c r="C24" i="13"/>
  <c r="C25" i="13"/>
  <c r="C26" i="13"/>
  <c r="D26" i="13" s="1"/>
  <c r="C27" i="13"/>
  <c r="D27" i="13" s="1"/>
  <c r="C28" i="13"/>
  <c r="D28" i="13" s="1"/>
  <c r="C29" i="13"/>
  <c r="D29" i="13" s="1"/>
  <c r="C30" i="13"/>
  <c r="C31" i="13"/>
  <c r="C32" i="13"/>
  <c r="C33" i="13"/>
  <c r="C34" i="13"/>
  <c r="D34" i="13" s="1"/>
  <c r="C35" i="13"/>
  <c r="D35" i="13" s="1"/>
  <c r="C36" i="13"/>
  <c r="D36" i="13" s="1"/>
  <c r="C37" i="13"/>
  <c r="D37" i="13" s="1"/>
  <c r="C38" i="13"/>
  <c r="C39" i="13"/>
  <c r="C40" i="13"/>
  <c r="C41" i="13"/>
  <c r="C42" i="13"/>
  <c r="D42" i="13" s="1"/>
  <c r="C43" i="13"/>
  <c r="D43" i="13" s="1"/>
  <c r="C44" i="13"/>
  <c r="D44" i="13" s="1"/>
  <c r="C45" i="13"/>
  <c r="D45" i="13" s="1"/>
  <c r="C46" i="13"/>
  <c r="C47" i="13"/>
  <c r="C48" i="13"/>
  <c r="C49" i="13"/>
  <c r="C50" i="13"/>
  <c r="D50" i="13" s="1"/>
  <c r="C51" i="13"/>
  <c r="D51" i="13" s="1"/>
  <c r="C52" i="13"/>
  <c r="C53" i="13"/>
  <c r="C54" i="13"/>
  <c r="C55" i="13"/>
  <c r="C56" i="13"/>
  <c r="C57" i="13"/>
  <c r="C58" i="13"/>
  <c r="C59" i="13"/>
  <c r="D59" i="13" s="1"/>
  <c r="C60" i="13"/>
  <c r="C61" i="13"/>
  <c r="C62" i="13"/>
  <c r="C63" i="13"/>
  <c r="C64" i="13"/>
  <c r="C65" i="13"/>
  <c r="C66" i="13"/>
  <c r="C67" i="13"/>
  <c r="D67" i="13" s="1"/>
  <c r="C68" i="13"/>
  <c r="D68" i="13" s="1"/>
  <c r="C69" i="13"/>
  <c r="D69" i="13" s="1"/>
  <c r="C70" i="13"/>
  <c r="C71" i="13"/>
  <c r="C72" i="13"/>
  <c r="C73" i="13"/>
  <c r="C74" i="13"/>
  <c r="C75" i="13"/>
  <c r="D75" i="13" s="1"/>
  <c r="C76" i="13"/>
  <c r="D76" i="13" s="1"/>
  <c r="C77" i="13"/>
  <c r="D77" i="13" s="1"/>
  <c r="C78" i="13"/>
  <c r="C79" i="13"/>
  <c r="C80" i="13"/>
  <c r="C81" i="13"/>
  <c r="C82" i="13"/>
  <c r="C83" i="13"/>
  <c r="D83" i="13" s="1"/>
  <c r="C84" i="13"/>
  <c r="D84" i="13" s="1"/>
  <c r="C85" i="13"/>
  <c r="D85" i="13" s="1"/>
  <c r="C86" i="13"/>
  <c r="C87" i="13"/>
  <c r="C88" i="13"/>
  <c r="C89" i="13"/>
  <c r="C90" i="13"/>
  <c r="D90" i="13" s="1"/>
  <c r="C91" i="13"/>
  <c r="D91" i="13" s="1"/>
  <c r="C92" i="13"/>
  <c r="D92" i="13" s="1"/>
  <c r="C93" i="13"/>
  <c r="D93" i="13" s="1"/>
  <c r="C94" i="13"/>
  <c r="C95" i="13"/>
  <c r="C96" i="13"/>
  <c r="C97" i="13"/>
  <c r="C98" i="13"/>
  <c r="D98" i="13" s="1"/>
  <c r="C99" i="13"/>
  <c r="D99" i="13" s="1"/>
  <c r="C100" i="13"/>
  <c r="C101" i="13"/>
  <c r="C102" i="13"/>
  <c r="C103" i="13"/>
  <c r="C104" i="13"/>
  <c r="C105" i="13"/>
  <c r="C106" i="13"/>
  <c r="D106" i="13" s="1"/>
  <c r="C107" i="13"/>
  <c r="D107" i="13" s="1"/>
  <c r="C108" i="13"/>
  <c r="D108" i="13" s="1"/>
  <c r="C109" i="13"/>
  <c r="D109" i="13" s="1"/>
  <c r="C110" i="13"/>
  <c r="C111" i="13"/>
  <c r="C112" i="13"/>
  <c r="C113" i="13"/>
  <c r="C114" i="13"/>
  <c r="D114" i="13" s="1"/>
  <c r="C115" i="13"/>
  <c r="D115" i="13" s="1"/>
  <c r="C116" i="13"/>
  <c r="D116" i="13" s="1"/>
  <c r="C117" i="13"/>
  <c r="D117" i="13" s="1"/>
  <c r="C118" i="13"/>
  <c r="C119" i="13"/>
  <c r="C120" i="13"/>
  <c r="C121" i="13"/>
  <c r="C122" i="13"/>
  <c r="C123" i="13"/>
  <c r="D123" i="13" s="1"/>
  <c r="C124" i="13"/>
  <c r="D124" i="13" s="1"/>
  <c r="C125" i="13"/>
  <c r="D125" i="13" s="1"/>
  <c r="C126" i="13"/>
  <c r="C127" i="13"/>
  <c r="C128" i="13"/>
  <c r="C129" i="13"/>
  <c r="C130" i="13"/>
  <c r="C131" i="13"/>
  <c r="D131" i="13" s="1"/>
  <c r="C132" i="13"/>
  <c r="D132" i="13" s="1"/>
  <c r="C133" i="13"/>
  <c r="D133" i="13" s="1"/>
  <c r="C134" i="13"/>
  <c r="C135" i="13"/>
  <c r="C136" i="13"/>
  <c r="C137" i="13"/>
  <c r="C138" i="13"/>
  <c r="C139" i="13"/>
  <c r="D139" i="13" s="1"/>
  <c r="C140" i="13"/>
  <c r="C141" i="13"/>
  <c r="D141" i="13" s="1"/>
  <c r="C142" i="13"/>
  <c r="C143" i="13"/>
  <c r="C144" i="13"/>
  <c r="C145" i="13"/>
  <c r="C146" i="13"/>
  <c r="C147" i="13"/>
  <c r="D147" i="13" s="1"/>
  <c r="C148" i="13"/>
  <c r="C149" i="13"/>
  <c r="C150" i="13"/>
  <c r="C151" i="13"/>
  <c r="C152" i="13"/>
  <c r="C153" i="13"/>
  <c r="C154" i="13"/>
  <c r="D154" i="13" s="1"/>
  <c r="C155" i="13"/>
  <c r="D155" i="13" s="1"/>
  <c r="C156" i="13"/>
  <c r="D156" i="13" s="1"/>
  <c r="C157" i="13"/>
  <c r="D157" i="13" s="1"/>
  <c r="C158" i="13"/>
  <c r="C159" i="13"/>
  <c r="C160" i="13"/>
  <c r="C161" i="13"/>
  <c r="C162" i="13"/>
  <c r="D162" i="13" s="1"/>
  <c r="C163" i="13"/>
  <c r="D163" i="13" s="1"/>
  <c r="C164" i="13"/>
  <c r="D164" i="13" s="1"/>
  <c r="C165" i="13"/>
  <c r="D165" i="13" s="1"/>
  <c r="C166" i="13"/>
  <c r="C167" i="13"/>
  <c r="C168" i="13"/>
  <c r="C169" i="13"/>
  <c r="C170" i="13"/>
  <c r="D170" i="13" s="1"/>
  <c r="C171" i="13"/>
  <c r="D171" i="13" s="1"/>
  <c r="C172" i="13"/>
  <c r="D172" i="13" s="1"/>
  <c r="C173" i="13"/>
  <c r="D173" i="13" s="1"/>
  <c r="C174" i="13"/>
  <c r="C175" i="13"/>
  <c r="C176" i="13"/>
  <c r="C177" i="13"/>
  <c r="C178" i="13"/>
  <c r="D178" i="13" s="1"/>
  <c r="C179" i="13"/>
  <c r="D179" i="13" s="1"/>
  <c r="C180" i="13"/>
  <c r="C181" i="13"/>
  <c r="C182" i="13"/>
  <c r="C183" i="13"/>
  <c r="C184" i="13"/>
  <c r="C185" i="13"/>
  <c r="C186" i="13"/>
  <c r="C187" i="13"/>
  <c r="D187" i="13" s="1"/>
  <c r="C188" i="13"/>
  <c r="C189" i="13"/>
  <c r="C190" i="13"/>
  <c r="C191" i="13"/>
  <c r="C192" i="13"/>
  <c r="C193" i="13"/>
  <c r="C194" i="13"/>
  <c r="C195" i="13"/>
  <c r="D195" i="13" s="1"/>
  <c r="C196" i="13"/>
  <c r="D196" i="13" s="1"/>
  <c r="C197" i="13"/>
  <c r="D197" i="13" s="1"/>
  <c r="C198" i="13"/>
  <c r="C199" i="13"/>
  <c r="C200" i="13"/>
  <c r="C201" i="13"/>
  <c r="C202" i="13"/>
  <c r="C203" i="13"/>
  <c r="D203" i="13" s="1"/>
  <c r="C204" i="13"/>
  <c r="D204" i="13" s="1"/>
  <c r="C205" i="13"/>
  <c r="D205" i="13" s="1"/>
  <c r="C206" i="13"/>
  <c r="C207" i="13"/>
  <c r="C208" i="13"/>
  <c r="C209" i="13"/>
  <c r="C210" i="13"/>
  <c r="C211" i="13"/>
  <c r="D211" i="13" s="1"/>
  <c r="C212" i="13"/>
  <c r="D212" i="13" s="1"/>
  <c r="C213" i="13"/>
  <c r="D213" i="13" s="1"/>
  <c r="C214" i="13"/>
  <c r="C215" i="13"/>
  <c r="C216" i="13"/>
  <c r="C217" i="13"/>
  <c r="C218" i="13"/>
  <c r="D218" i="13" s="1"/>
  <c r="C219" i="13"/>
  <c r="D219" i="13" s="1"/>
  <c r="C220" i="13"/>
  <c r="D220" i="13" s="1"/>
  <c r="C221" i="13"/>
  <c r="D221" i="13" s="1"/>
  <c r="C222" i="13"/>
  <c r="C223" i="13"/>
  <c r="C224" i="13"/>
  <c r="C225" i="13"/>
  <c r="C226" i="13"/>
  <c r="D226" i="13" s="1"/>
  <c r="C227" i="13"/>
  <c r="D227" i="13" s="1"/>
  <c r="C228" i="13"/>
  <c r="C229" i="13"/>
  <c r="C230" i="13"/>
  <c r="C231" i="13"/>
  <c r="C232" i="13"/>
  <c r="C233" i="13"/>
  <c r="C234" i="13"/>
  <c r="D234" i="13" s="1"/>
  <c r="C235" i="13"/>
  <c r="D235" i="13" s="1"/>
  <c r="C236" i="13"/>
  <c r="D236" i="13" s="1"/>
  <c r="C237" i="13"/>
  <c r="D237" i="13" s="1"/>
  <c r="C238" i="13"/>
  <c r="C239" i="13"/>
  <c r="C240" i="13"/>
  <c r="C241" i="13"/>
  <c r="C242" i="13"/>
  <c r="D242" i="13" s="1"/>
  <c r="C243" i="13"/>
  <c r="D243" i="13" s="1"/>
  <c r="C244" i="13"/>
  <c r="D244" i="13" s="1"/>
  <c r="C245" i="13"/>
  <c r="D245" i="13" s="1"/>
  <c r="C246" i="13"/>
  <c r="C247" i="13"/>
  <c r="C248" i="13"/>
  <c r="C249" i="13"/>
  <c r="C250" i="13"/>
  <c r="C251" i="13"/>
  <c r="D251" i="13" s="1"/>
  <c r="C252" i="13"/>
  <c r="D252" i="13" s="1"/>
  <c r="C253" i="13"/>
  <c r="D253" i="13" s="1"/>
  <c r="C3" i="13"/>
  <c r="D3" i="13" s="1"/>
  <c r="D63" i="17"/>
  <c r="E63" i="17" s="1"/>
  <c r="D64" i="17"/>
  <c r="E64" i="17" s="1"/>
  <c r="D65" i="17"/>
  <c r="E65" i="17" s="1"/>
  <c r="D66" i="17"/>
  <c r="E66" i="17" s="1"/>
  <c r="D67" i="17"/>
  <c r="E67" i="17" s="1"/>
  <c r="D68" i="17"/>
  <c r="E68" i="17" s="1"/>
  <c r="D69" i="17"/>
  <c r="E69" i="17" s="1"/>
  <c r="D70" i="17"/>
  <c r="E70" i="17" s="1"/>
  <c r="D71" i="17"/>
  <c r="E71" i="17" s="1"/>
  <c r="D72" i="17"/>
  <c r="E72" i="17" s="1"/>
  <c r="D73" i="17"/>
  <c r="E73" i="17" s="1"/>
  <c r="D74" i="17"/>
  <c r="E74" i="17" s="1"/>
  <c r="D75" i="17"/>
  <c r="E75" i="17" s="1"/>
  <c r="D76" i="17"/>
  <c r="E76" i="17" s="1"/>
  <c r="D77" i="17"/>
  <c r="E77" i="17" s="1"/>
  <c r="D78" i="17"/>
  <c r="E78" i="17" s="1"/>
  <c r="D79" i="17"/>
  <c r="E79" i="17" s="1"/>
  <c r="D80" i="17"/>
  <c r="E80" i="17" s="1"/>
  <c r="D81" i="17"/>
  <c r="E81" i="17" s="1"/>
  <c r="D82" i="17"/>
  <c r="E82" i="17" s="1"/>
  <c r="D83" i="17"/>
  <c r="E83" i="17" s="1"/>
  <c r="D84" i="17"/>
  <c r="E84" i="17" s="1"/>
  <c r="D85" i="17"/>
  <c r="E85" i="17" s="1"/>
  <c r="D86" i="17"/>
  <c r="E86" i="17" s="1"/>
  <c r="D87" i="17"/>
  <c r="E87" i="17" s="1"/>
  <c r="D88" i="17"/>
  <c r="E88" i="17" s="1"/>
  <c r="D89" i="17"/>
  <c r="E89" i="17" s="1"/>
  <c r="D90" i="17"/>
  <c r="E90" i="17" s="1"/>
  <c r="D91" i="17"/>
  <c r="E91" i="17" s="1"/>
  <c r="D92" i="17"/>
  <c r="E92" i="17" s="1"/>
  <c r="D93" i="17"/>
  <c r="E93" i="17" s="1"/>
  <c r="D94" i="17"/>
  <c r="E94" i="17" s="1"/>
  <c r="D95" i="17"/>
  <c r="E95" i="17" s="1"/>
  <c r="D96" i="17"/>
  <c r="E96" i="17" s="1"/>
  <c r="D97" i="17"/>
  <c r="E97" i="17" s="1"/>
  <c r="D98" i="17"/>
  <c r="E98" i="17" s="1"/>
  <c r="D99" i="17"/>
  <c r="E99" i="17" s="1"/>
  <c r="D100" i="17"/>
  <c r="E100" i="17" s="1"/>
  <c r="D101" i="17"/>
  <c r="E101" i="17" s="1"/>
  <c r="D102" i="17"/>
  <c r="E102" i="17" s="1"/>
  <c r="D103" i="17"/>
  <c r="E103" i="17" s="1"/>
  <c r="D104" i="17"/>
  <c r="E104" i="17" s="1"/>
  <c r="D105" i="17"/>
  <c r="E105" i="17" s="1"/>
  <c r="D106" i="17"/>
  <c r="E106" i="17" s="1"/>
  <c r="D107" i="17"/>
  <c r="E107" i="17" s="1"/>
  <c r="D108" i="17"/>
  <c r="E108" i="17" s="1"/>
  <c r="D109" i="17"/>
  <c r="E109" i="17" s="1"/>
  <c r="D110" i="17"/>
  <c r="E110" i="17" s="1"/>
  <c r="D111" i="17"/>
  <c r="E111" i="17" s="1"/>
  <c r="D112" i="17"/>
  <c r="E112" i="17" s="1"/>
  <c r="D113" i="17"/>
  <c r="E113" i="17" s="1"/>
  <c r="D114" i="17"/>
  <c r="E114" i="17" s="1"/>
  <c r="D115" i="17"/>
  <c r="E115" i="17" s="1"/>
  <c r="D116" i="17"/>
  <c r="E116" i="17" s="1"/>
  <c r="D117" i="17"/>
  <c r="E117" i="17" s="1"/>
  <c r="D118" i="17"/>
  <c r="E118" i="17" s="1"/>
  <c r="D119" i="17"/>
  <c r="E119" i="17" s="1"/>
  <c r="D120" i="17"/>
  <c r="E120" i="17" s="1"/>
  <c r="D121" i="17"/>
  <c r="E121" i="17" s="1"/>
  <c r="D122" i="17"/>
  <c r="E122" i="17" s="1"/>
  <c r="D123" i="17"/>
  <c r="E123" i="17" s="1"/>
  <c r="D124" i="17"/>
  <c r="E124" i="17" s="1"/>
  <c r="D125" i="17"/>
  <c r="E125" i="17" s="1"/>
  <c r="D126" i="17"/>
  <c r="E126" i="17" s="1"/>
  <c r="D127" i="17"/>
  <c r="E127" i="17" s="1"/>
  <c r="D128" i="17"/>
  <c r="E128" i="17" s="1"/>
  <c r="D129" i="17"/>
  <c r="E129" i="17" s="1"/>
  <c r="D130" i="17"/>
  <c r="E130" i="17" s="1"/>
  <c r="D131" i="17"/>
  <c r="E131" i="17" s="1"/>
  <c r="D132" i="17"/>
  <c r="E132" i="17" s="1"/>
  <c r="D133" i="17"/>
  <c r="E133" i="17" s="1"/>
  <c r="D134" i="17"/>
  <c r="E134" i="17" s="1"/>
  <c r="D135" i="17"/>
  <c r="E135" i="17" s="1"/>
  <c r="D136" i="17"/>
  <c r="E136" i="17" s="1"/>
  <c r="D137" i="17"/>
  <c r="E137" i="17" s="1"/>
  <c r="D138" i="17"/>
  <c r="E138" i="17" s="1"/>
  <c r="D139" i="17"/>
  <c r="E139" i="17" s="1"/>
  <c r="D140" i="17"/>
  <c r="E140" i="17" s="1"/>
  <c r="D141" i="17"/>
  <c r="E141" i="17" s="1"/>
  <c r="D142" i="17"/>
  <c r="E142" i="17" s="1"/>
  <c r="D143" i="17"/>
  <c r="E143" i="17" s="1"/>
  <c r="D144" i="17"/>
  <c r="E144" i="17" s="1"/>
  <c r="D145" i="17"/>
  <c r="E145" i="17" s="1"/>
  <c r="D146" i="17"/>
  <c r="E146" i="17" s="1"/>
  <c r="D147" i="17"/>
  <c r="E147" i="17" s="1"/>
  <c r="D148" i="17"/>
  <c r="E148" i="17" s="1"/>
  <c r="D149" i="17"/>
  <c r="E149" i="17" s="1"/>
  <c r="D150" i="17"/>
  <c r="E150" i="17" s="1"/>
  <c r="D151" i="17"/>
  <c r="E151" i="17" s="1"/>
  <c r="D152" i="17"/>
  <c r="E152" i="17" s="1"/>
  <c r="D153" i="17"/>
  <c r="E153" i="17" s="1"/>
  <c r="D154" i="17"/>
  <c r="E154" i="17" s="1"/>
  <c r="D155" i="17"/>
  <c r="E155" i="17" s="1"/>
  <c r="D156" i="17"/>
  <c r="E156" i="17" s="1"/>
  <c r="D157" i="17"/>
  <c r="E157" i="17" s="1"/>
  <c r="D158" i="17"/>
  <c r="E158" i="17" s="1"/>
  <c r="D159" i="17"/>
  <c r="E159" i="17" s="1"/>
  <c r="D160" i="17"/>
  <c r="E160" i="17" s="1"/>
  <c r="D161" i="17"/>
  <c r="E161" i="17" s="1"/>
  <c r="D162" i="17"/>
  <c r="E162" i="17" s="1"/>
  <c r="D163" i="17"/>
  <c r="E163" i="17" s="1"/>
  <c r="D164" i="17"/>
  <c r="E164" i="17" s="1"/>
  <c r="D165" i="17"/>
  <c r="E165" i="17" s="1"/>
  <c r="D166" i="17"/>
  <c r="E166" i="17" s="1"/>
  <c r="D167" i="17"/>
  <c r="E167" i="17" s="1"/>
  <c r="D168" i="17"/>
  <c r="E168" i="17" s="1"/>
  <c r="D169" i="17"/>
  <c r="E169" i="17" s="1"/>
  <c r="D170" i="17"/>
  <c r="E170" i="17" s="1"/>
  <c r="D171" i="17"/>
  <c r="E171" i="17" s="1"/>
  <c r="D172" i="17"/>
  <c r="E172" i="17" s="1"/>
  <c r="D173" i="17"/>
  <c r="E173" i="17" s="1"/>
  <c r="D174" i="17"/>
  <c r="E174" i="17" s="1"/>
  <c r="D175" i="17"/>
  <c r="E175" i="17" s="1"/>
  <c r="D176" i="17"/>
  <c r="E176" i="17" s="1"/>
  <c r="D177" i="17"/>
  <c r="E177" i="17" s="1"/>
  <c r="D178" i="17"/>
  <c r="E178" i="17" s="1"/>
  <c r="D179" i="17"/>
  <c r="E179" i="17" s="1"/>
  <c r="D180" i="17"/>
  <c r="E180" i="17" s="1"/>
  <c r="D181" i="17"/>
  <c r="E181" i="17" s="1"/>
  <c r="D182" i="17"/>
  <c r="E182" i="17" s="1"/>
  <c r="D183" i="17"/>
  <c r="E183" i="17" s="1"/>
  <c r="D184" i="17"/>
  <c r="E184" i="17" s="1"/>
  <c r="D185" i="17"/>
  <c r="E185" i="17" s="1"/>
  <c r="D186" i="17"/>
  <c r="E186" i="17" s="1"/>
  <c r="D187" i="17"/>
  <c r="E187" i="17" s="1"/>
  <c r="D188" i="17"/>
  <c r="E188" i="17" s="1"/>
  <c r="D189" i="17"/>
  <c r="E189" i="17" s="1"/>
  <c r="D190" i="17"/>
  <c r="E190" i="17" s="1"/>
  <c r="D191" i="17"/>
  <c r="E191" i="17" s="1"/>
  <c r="D192" i="17"/>
  <c r="E192" i="17" s="1"/>
  <c r="D193" i="17"/>
  <c r="E193" i="17" s="1"/>
  <c r="D194" i="17"/>
  <c r="E194" i="17" s="1"/>
  <c r="D195" i="17"/>
  <c r="E195" i="17" s="1"/>
  <c r="D196" i="17"/>
  <c r="E196" i="17" s="1"/>
  <c r="D197" i="17"/>
  <c r="E197" i="17" s="1"/>
  <c r="D198" i="17"/>
  <c r="E198" i="17" s="1"/>
  <c r="D199" i="17"/>
  <c r="E199" i="17" s="1"/>
  <c r="D200" i="17"/>
  <c r="E200" i="17" s="1"/>
  <c r="D201" i="17"/>
  <c r="E201" i="17" s="1"/>
  <c r="D202" i="17"/>
  <c r="E202" i="17" s="1"/>
  <c r="D203" i="17"/>
  <c r="E203" i="17" s="1"/>
  <c r="D204" i="17"/>
  <c r="E204" i="17" s="1"/>
  <c r="D205" i="17"/>
  <c r="E205" i="17" s="1"/>
  <c r="D206" i="17"/>
  <c r="E206" i="17" s="1"/>
  <c r="D207" i="17"/>
  <c r="E207" i="17" s="1"/>
  <c r="D208" i="17"/>
  <c r="E208" i="17" s="1"/>
  <c r="D209" i="17"/>
  <c r="E209" i="17" s="1"/>
  <c r="D210" i="17"/>
  <c r="E210" i="17" s="1"/>
  <c r="D211" i="17"/>
  <c r="E211" i="17" s="1"/>
  <c r="D212" i="17"/>
  <c r="E212" i="17" s="1"/>
  <c r="D213" i="17"/>
  <c r="E213" i="17" s="1"/>
  <c r="D214" i="17"/>
  <c r="E214" i="17" s="1"/>
  <c r="D215" i="17"/>
  <c r="E215" i="17" s="1"/>
  <c r="D216" i="17"/>
  <c r="E216" i="17" s="1"/>
  <c r="D217" i="17"/>
  <c r="E217" i="17" s="1"/>
  <c r="D218" i="17"/>
  <c r="E218" i="17" s="1"/>
  <c r="D219" i="17"/>
  <c r="E219" i="17" s="1"/>
  <c r="D220" i="17"/>
  <c r="E220" i="17" s="1"/>
  <c r="D221" i="17"/>
  <c r="E221" i="17" s="1"/>
  <c r="D222" i="17"/>
  <c r="E222" i="17" s="1"/>
  <c r="D223" i="17"/>
  <c r="E223" i="17" s="1"/>
  <c r="D224" i="17"/>
  <c r="E224" i="17" s="1"/>
  <c r="D225" i="17"/>
  <c r="E225" i="17" s="1"/>
  <c r="D226" i="17"/>
  <c r="E226" i="17" s="1"/>
  <c r="D227" i="17"/>
  <c r="E227" i="17" s="1"/>
  <c r="D228" i="17"/>
  <c r="E228" i="17" s="1"/>
  <c r="D229" i="17"/>
  <c r="E229" i="17" s="1"/>
  <c r="D230" i="17"/>
  <c r="E230" i="17" s="1"/>
  <c r="D231" i="17"/>
  <c r="E231" i="17" s="1"/>
  <c r="D232" i="17"/>
  <c r="E232" i="17" s="1"/>
  <c r="D233" i="17"/>
  <c r="E233" i="17" s="1"/>
  <c r="D234" i="17"/>
  <c r="E234" i="17" s="1"/>
  <c r="D235" i="17"/>
  <c r="E235" i="17" s="1"/>
  <c r="D236" i="17"/>
  <c r="E236" i="17" s="1"/>
  <c r="D237" i="17"/>
  <c r="E237" i="17" s="1"/>
  <c r="D238" i="17"/>
  <c r="E238" i="17" s="1"/>
  <c r="D239" i="17"/>
  <c r="E239" i="17" s="1"/>
  <c r="D240" i="17"/>
  <c r="E240" i="17" s="1"/>
  <c r="D241" i="17"/>
  <c r="E241" i="17" s="1"/>
  <c r="D242" i="17"/>
  <c r="E242" i="17" s="1"/>
  <c r="D243" i="17"/>
  <c r="E243" i="17" s="1"/>
  <c r="D244" i="17"/>
  <c r="E244" i="17" s="1"/>
  <c r="D245" i="17"/>
  <c r="E245" i="17" s="1"/>
  <c r="D246" i="17"/>
  <c r="E246" i="17" s="1"/>
  <c r="D247" i="17"/>
  <c r="E247" i="17" s="1"/>
  <c r="D248" i="17"/>
  <c r="E248" i="17" s="1"/>
  <c r="D249" i="17"/>
  <c r="E249" i="17" s="1"/>
  <c r="D250" i="17"/>
  <c r="E250" i="17" s="1"/>
  <c r="D251" i="17"/>
  <c r="E251" i="17" s="1"/>
  <c r="D252" i="17"/>
  <c r="E252" i="17" s="1"/>
  <c r="D253" i="17"/>
  <c r="E253" i="17" s="1"/>
  <c r="D254" i="17"/>
  <c r="E254" i="17" s="1"/>
  <c r="D255" i="17"/>
  <c r="E255" i="17" s="1"/>
  <c r="D256" i="17"/>
  <c r="E256" i="17" s="1"/>
  <c r="D257" i="17"/>
  <c r="E257" i="17" s="1"/>
  <c r="D258" i="17"/>
  <c r="E258" i="17" s="1"/>
  <c r="D259" i="17"/>
  <c r="E259" i="17" s="1"/>
  <c r="D260" i="17"/>
  <c r="E260" i="17" s="1"/>
  <c r="D261" i="17"/>
  <c r="E261" i="17" s="1"/>
  <c r="D262" i="17"/>
  <c r="E262" i="17" s="1"/>
  <c r="D263" i="17"/>
  <c r="E263" i="17" s="1"/>
  <c r="D264" i="17"/>
  <c r="E264" i="17" s="1"/>
  <c r="D265" i="17"/>
  <c r="E265" i="17" s="1"/>
  <c r="D266" i="17"/>
  <c r="E266" i="17" s="1"/>
  <c r="D267" i="17"/>
  <c r="E267" i="17" s="1"/>
  <c r="D268" i="17"/>
  <c r="E268" i="17" s="1"/>
  <c r="D269" i="17"/>
  <c r="E269" i="17" s="1"/>
  <c r="D270" i="17"/>
  <c r="E270" i="17" s="1"/>
  <c r="D271" i="17"/>
  <c r="E271" i="17" s="1"/>
  <c r="D272" i="17"/>
  <c r="E272" i="17" s="1"/>
  <c r="D273" i="17"/>
  <c r="E273" i="17" s="1"/>
  <c r="D274" i="17"/>
  <c r="E274" i="17" s="1"/>
  <c r="D275" i="17"/>
  <c r="E275" i="17" s="1"/>
  <c r="D276" i="17"/>
  <c r="E276" i="17" s="1"/>
  <c r="D277" i="17"/>
  <c r="E277" i="17" s="1"/>
  <c r="D278" i="17"/>
  <c r="E278" i="17" s="1"/>
  <c r="D279" i="17"/>
  <c r="E279" i="17" s="1"/>
  <c r="D280" i="17"/>
  <c r="E280" i="17" s="1"/>
  <c r="D281" i="17"/>
  <c r="E281" i="17" s="1"/>
  <c r="D282" i="17"/>
  <c r="E282" i="17" s="1"/>
  <c r="D283" i="17"/>
  <c r="E283" i="17" s="1"/>
  <c r="D284" i="17"/>
  <c r="E284" i="17" s="1"/>
  <c r="D285" i="17"/>
  <c r="E285" i="17" s="1"/>
  <c r="D286" i="17"/>
  <c r="E286" i="17" s="1"/>
  <c r="D287" i="17"/>
  <c r="E287" i="17" s="1"/>
  <c r="D288" i="17"/>
  <c r="E288" i="17" s="1"/>
  <c r="D289" i="17"/>
  <c r="E289" i="17" s="1"/>
  <c r="D290" i="17"/>
  <c r="E290" i="17" s="1"/>
  <c r="D291" i="17"/>
  <c r="E291" i="17" s="1"/>
  <c r="D292" i="17"/>
  <c r="C292" i="17" s="1"/>
  <c r="D62" i="17"/>
  <c r="E62" i="17" s="1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99" i="17"/>
  <c r="J100" i="17"/>
  <c r="J101" i="17"/>
  <c r="J102" i="17"/>
  <c r="J103" i="17"/>
  <c r="J104" i="17"/>
  <c r="J105" i="17"/>
  <c r="J106" i="17"/>
  <c r="J107" i="17"/>
  <c r="J108" i="17"/>
  <c r="J109" i="17"/>
  <c r="J110" i="17"/>
  <c r="J111" i="17"/>
  <c r="J112" i="17"/>
  <c r="J113" i="17"/>
  <c r="J114" i="17"/>
  <c r="J115" i="17"/>
  <c r="J116" i="17"/>
  <c r="J117" i="17"/>
  <c r="J118" i="17"/>
  <c r="J119" i="17"/>
  <c r="J120" i="17"/>
  <c r="J121" i="17"/>
  <c r="J122" i="17"/>
  <c r="J123" i="17"/>
  <c r="J124" i="17"/>
  <c r="J125" i="17"/>
  <c r="J126" i="17"/>
  <c r="J127" i="17"/>
  <c r="J128" i="17"/>
  <c r="J129" i="17"/>
  <c r="J130" i="17"/>
  <c r="J131" i="17"/>
  <c r="J132" i="17"/>
  <c r="J133" i="17"/>
  <c r="J134" i="17"/>
  <c r="J135" i="17"/>
  <c r="J136" i="17"/>
  <c r="J137" i="17"/>
  <c r="J138" i="17"/>
  <c r="J139" i="17"/>
  <c r="J140" i="17"/>
  <c r="J141" i="17"/>
  <c r="J142" i="17"/>
  <c r="J143" i="17"/>
  <c r="J144" i="17"/>
  <c r="J145" i="17"/>
  <c r="J146" i="17"/>
  <c r="J147" i="17"/>
  <c r="J148" i="17"/>
  <c r="J149" i="17"/>
  <c r="J150" i="17"/>
  <c r="J151" i="17"/>
  <c r="J152" i="17"/>
  <c r="J153" i="17"/>
  <c r="J154" i="17"/>
  <c r="J155" i="17"/>
  <c r="J156" i="17"/>
  <c r="J157" i="17"/>
  <c r="J158" i="17"/>
  <c r="J159" i="17"/>
  <c r="J160" i="17"/>
  <c r="J161" i="17"/>
  <c r="J162" i="17"/>
  <c r="J163" i="17"/>
  <c r="J164" i="17"/>
  <c r="J165" i="17"/>
  <c r="J166" i="17"/>
  <c r="J167" i="17"/>
  <c r="J168" i="17"/>
  <c r="J169" i="17"/>
  <c r="J170" i="17"/>
  <c r="J171" i="17"/>
  <c r="J172" i="17"/>
  <c r="J173" i="17"/>
  <c r="J174" i="17"/>
  <c r="J175" i="17"/>
  <c r="J176" i="17"/>
  <c r="J177" i="17"/>
  <c r="J178" i="17"/>
  <c r="J179" i="17"/>
  <c r="J180" i="17"/>
  <c r="J181" i="17"/>
  <c r="J182" i="17"/>
  <c r="J183" i="17"/>
  <c r="J184" i="17"/>
  <c r="J185" i="17"/>
  <c r="J186" i="17"/>
  <c r="J187" i="17"/>
  <c r="J188" i="17"/>
  <c r="J189" i="17"/>
  <c r="J190" i="17"/>
  <c r="J191" i="17"/>
  <c r="J192" i="17"/>
  <c r="J193" i="17"/>
  <c r="J194" i="17"/>
  <c r="J195" i="17"/>
  <c r="J196" i="17"/>
  <c r="J197" i="17"/>
  <c r="J198" i="17"/>
  <c r="J199" i="17"/>
  <c r="J200" i="17"/>
  <c r="J201" i="17"/>
  <c r="J202" i="17"/>
  <c r="J203" i="17"/>
  <c r="J204" i="17"/>
  <c r="J205" i="17"/>
  <c r="J206" i="17"/>
  <c r="J207" i="17"/>
  <c r="J208" i="17"/>
  <c r="J209" i="17"/>
  <c r="J210" i="17"/>
  <c r="J211" i="17"/>
  <c r="J212" i="17"/>
  <c r="J213" i="17"/>
  <c r="J214" i="17"/>
  <c r="J215" i="17"/>
  <c r="J216" i="17"/>
  <c r="J217" i="17"/>
  <c r="J218" i="17"/>
  <c r="J219" i="17"/>
  <c r="J220" i="17"/>
  <c r="J221" i="17"/>
  <c r="J222" i="17"/>
  <c r="J223" i="17"/>
  <c r="J224" i="17"/>
  <c r="J225" i="17"/>
  <c r="J226" i="17"/>
  <c r="J227" i="17"/>
  <c r="J228" i="17"/>
  <c r="J229" i="17"/>
  <c r="J230" i="17"/>
  <c r="J231" i="17"/>
  <c r="J232" i="17"/>
  <c r="J233" i="17"/>
  <c r="J234" i="17"/>
  <c r="J235" i="17"/>
  <c r="J236" i="17"/>
  <c r="J237" i="17"/>
  <c r="J238" i="17"/>
  <c r="J239" i="17"/>
  <c r="J240" i="17"/>
  <c r="J241" i="17"/>
  <c r="J242" i="17"/>
  <c r="J243" i="17"/>
  <c r="J244" i="17"/>
  <c r="J245" i="17"/>
  <c r="J246" i="17"/>
  <c r="J247" i="17"/>
  <c r="J248" i="17"/>
  <c r="J249" i="17"/>
  <c r="J250" i="17"/>
  <c r="J251" i="17"/>
  <c r="J252" i="17"/>
  <c r="J253" i="17"/>
  <c r="J254" i="17"/>
  <c r="J255" i="17"/>
  <c r="J256" i="17"/>
  <c r="J257" i="17"/>
  <c r="J258" i="17"/>
  <c r="J259" i="17"/>
  <c r="J260" i="17"/>
  <c r="J261" i="17"/>
  <c r="J262" i="17"/>
  <c r="J263" i="17"/>
  <c r="J264" i="17"/>
  <c r="J265" i="17"/>
  <c r="J266" i="17"/>
  <c r="J267" i="17"/>
  <c r="J268" i="17"/>
  <c r="J269" i="17"/>
  <c r="J270" i="17"/>
  <c r="J271" i="17"/>
  <c r="J272" i="17"/>
  <c r="J273" i="17"/>
  <c r="J274" i="17"/>
  <c r="J275" i="17"/>
  <c r="J276" i="17"/>
  <c r="J277" i="17"/>
  <c r="J278" i="17"/>
  <c r="J279" i="17"/>
  <c r="J280" i="17"/>
  <c r="J281" i="17"/>
  <c r="J282" i="17"/>
  <c r="J283" i="17"/>
  <c r="J284" i="17"/>
  <c r="J285" i="17"/>
  <c r="J286" i="17"/>
  <c r="J287" i="17"/>
  <c r="J288" i="17"/>
  <c r="J289" i="17"/>
  <c r="J290" i="17"/>
  <c r="J291" i="17"/>
  <c r="J292" i="17"/>
  <c r="J62" i="17"/>
  <c r="F66" i="13"/>
  <c r="F67" i="13"/>
  <c r="F68" i="13"/>
  <c r="F74" i="13"/>
  <c r="F75" i="13"/>
  <c r="F76" i="13"/>
  <c r="F77" i="13"/>
  <c r="F78" i="13"/>
  <c r="F82" i="13"/>
  <c r="F83" i="13"/>
  <c r="F84" i="13"/>
  <c r="F85" i="13"/>
  <c r="F90" i="13"/>
  <c r="F91" i="13"/>
  <c r="F92" i="13"/>
  <c r="F93" i="13"/>
  <c r="F98" i="13"/>
  <c r="F99" i="13"/>
  <c r="F100" i="13"/>
  <c r="F101" i="13"/>
  <c r="F104" i="13"/>
  <c r="F106" i="13"/>
  <c r="F107" i="13"/>
  <c r="F108" i="13"/>
  <c r="F109" i="13"/>
  <c r="F114" i="13"/>
  <c r="F115" i="13"/>
  <c r="F116" i="13"/>
  <c r="F117" i="13"/>
  <c r="F122" i="13"/>
  <c r="F123" i="13"/>
  <c r="F124" i="13"/>
  <c r="F126" i="13"/>
  <c r="F130" i="13"/>
  <c r="F131" i="13"/>
  <c r="F132" i="13"/>
  <c r="F133" i="13"/>
  <c r="F134" i="13"/>
  <c r="F138" i="13"/>
  <c r="F139" i="13"/>
  <c r="F140" i="13"/>
  <c r="F141" i="13"/>
  <c r="F146" i="13"/>
  <c r="F147" i="13"/>
  <c r="F148" i="13"/>
  <c r="F149" i="13"/>
  <c r="F154" i="13"/>
  <c r="F155" i="13"/>
  <c r="F156" i="13"/>
  <c r="F157" i="13"/>
  <c r="F162" i="13"/>
  <c r="F163" i="13"/>
  <c r="F164" i="13"/>
  <c r="F165" i="13"/>
  <c r="F168" i="13"/>
  <c r="F170" i="13"/>
  <c r="F171" i="13"/>
  <c r="F172" i="13"/>
  <c r="F178" i="13"/>
  <c r="F179" i="13"/>
  <c r="F180" i="13"/>
  <c r="F182" i="13"/>
  <c r="F186" i="13"/>
  <c r="F187" i="13"/>
  <c r="F188" i="13"/>
  <c r="F194" i="13"/>
  <c r="F195" i="13"/>
  <c r="F196" i="13"/>
  <c r="F197" i="13"/>
  <c r="F200" i="13"/>
  <c r="F202" i="13"/>
  <c r="F203" i="13"/>
  <c r="F204" i="13"/>
  <c r="F205" i="13"/>
  <c r="F210" i="13"/>
  <c r="F211" i="13"/>
  <c r="F212" i="13"/>
  <c r="F213" i="13"/>
  <c r="F218" i="13"/>
  <c r="F219" i="13"/>
  <c r="F220" i="13"/>
  <c r="F221" i="13"/>
  <c r="F226" i="13"/>
  <c r="F227" i="13"/>
  <c r="F228" i="13"/>
  <c r="F229" i="13"/>
  <c r="F230" i="13"/>
  <c r="F234" i="13"/>
  <c r="F235" i="13"/>
  <c r="F236" i="13"/>
  <c r="F237" i="13"/>
  <c r="F238" i="13"/>
  <c r="F242" i="13"/>
  <c r="F243" i="13"/>
  <c r="F244" i="13"/>
  <c r="F245" i="13"/>
  <c r="F250" i="13"/>
  <c r="F251" i="13"/>
  <c r="F252" i="13"/>
  <c r="F253" i="13"/>
  <c r="L4" i="13"/>
  <c r="L5" i="13"/>
  <c r="L6" i="13"/>
  <c r="L8" i="13"/>
  <c r="L9" i="13"/>
  <c r="L10" i="13"/>
  <c r="L11" i="13"/>
  <c r="L12" i="13"/>
  <c r="L13" i="13"/>
  <c r="L14" i="13"/>
  <c r="L17" i="13"/>
  <c r="L18" i="13"/>
  <c r="L19" i="13"/>
  <c r="L20" i="13"/>
  <c r="L21" i="13"/>
  <c r="L22" i="13"/>
  <c r="L25" i="13"/>
  <c r="L26" i="13"/>
  <c r="L27" i="13"/>
  <c r="L28" i="13"/>
  <c r="L29" i="13"/>
  <c r="L30" i="13"/>
  <c r="L33" i="13"/>
  <c r="L34" i="13"/>
  <c r="L35" i="13"/>
  <c r="L36" i="13"/>
  <c r="L37" i="13"/>
  <c r="L38" i="13"/>
  <c r="L41" i="13"/>
  <c r="L42" i="13"/>
  <c r="L43" i="13"/>
  <c r="L44" i="13"/>
  <c r="L45" i="13"/>
  <c r="L46" i="13"/>
  <c r="L49" i="13"/>
  <c r="L50" i="13"/>
  <c r="L51" i="13"/>
  <c r="L52" i="13"/>
  <c r="L53" i="13"/>
  <c r="L54" i="13"/>
  <c r="L57" i="13"/>
  <c r="L58" i="13"/>
  <c r="L59" i="13"/>
  <c r="L60" i="13"/>
  <c r="L61" i="13"/>
  <c r="L62" i="13"/>
  <c r="L65" i="13"/>
  <c r="L66" i="13"/>
  <c r="L67" i="13"/>
  <c r="L68" i="13"/>
  <c r="L69" i="13"/>
  <c r="L70" i="13"/>
  <c r="L72" i="13"/>
  <c r="L73" i="13"/>
  <c r="L74" i="13"/>
  <c r="L75" i="13"/>
  <c r="L76" i="13"/>
  <c r="L77" i="13"/>
  <c r="L78" i="13"/>
  <c r="L81" i="13"/>
  <c r="L82" i="13"/>
  <c r="L83" i="13"/>
  <c r="L84" i="13"/>
  <c r="L85" i="13"/>
  <c r="L86" i="13"/>
  <c r="L89" i="13"/>
  <c r="L90" i="13"/>
  <c r="L91" i="13"/>
  <c r="L92" i="13"/>
  <c r="L93" i="13"/>
  <c r="L94" i="13"/>
  <c r="L97" i="13"/>
  <c r="L98" i="13"/>
  <c r="L99" i="13"/>
  <c r="L100" i="13"/>
  <c r="L101" i="13"/>
  <c r="L102" i="13"/>
  <c r="L105" i="13"/>
  <c r="L106" i="13"/>
  <c r="L107" i="13"/>
  <c r="L108" i="13"/>
  <c r="L109" i="13"/>
  <c r="L110" i="13"/>
  <c r="L113" i="13"/>
  <c r="L114" i="13"/>
  <c r="L115" i="13"/>
  <c r="L116" i="13"/>
  <c r="L117" i="13"/>
  <c r="L118" i="13"/>
  <c r="L121" i="13"/>
  <c r="L122" i="13"/>
  <c r="L123" i="13"/>
  <c r="L124" i="13"/>
  <c r="L125" i="13"/>
  <c r="L126" i="13"/>
  <c r="L129" i="13"/>
  <c r="L130" i="13"/>
  <c r="L131" i="13"/>
  <c r="L132" i="13"/>
  <c r="L133" i="13"/>
  <c r="L134" i="13"/>
  <c r="L136" i="13"/>
  <c r="L137" i="13"/>
  <c r="L138" i="13"/>
  <c r="L139" i="13"/>
  <c r="L140" i="13"/>
  <c r="L141" i="13"/>
  <c r="L142" i="13"/>
  <c r="L145" i="13"/>
  <c r="L146" i="13"/>
  <c r="L147" i="13"/>
  <c r="L148" i="13"/>
  <c r="L149" i="13"/>
  <c r="L150" i="13"/>
  <c r="L153" i="13"/>
  <c r="L154" i="13"/>
  <c r="L155" i="13"/>
  <c r="L156" i="13"/>
  <c r="L157" i="13"/>
  <c r="L158" i="13"/>
  <c r="L161" i="13"/>
  <c r="L162" i="13"/>
  <c r="L163" i="13"/>
  <c r="L164" i="13"/>
  <c r="L165" i="13"/>
  <c r="L166" i="13"/>
  <c r="L169" i="13"/>
  <c r="L170" i="13"/>
  <c r="L171" i="13"/>
  <c r="L172" i="13"/>
  <c r="L173" i="13"/>
  <c r="L174" i="13"/>
  <c r="L177" i="13"/>
  <c r="L178" i="13"/>
  <c r="L179" i="13"/>
  <c r="L180" i="13"/>
  <c r="L181" i="13"/>
  <c r="L182" i="13"/>
  <c r="L185" i="13"/>
  <c r="L186" i="13"/>
  <c r="L187" i="13"/>
  <c r="L188" i="13"/>
  <c r="L189" i="13"/>
  <c r="L190" i="13"/>
  <c r="L193" i="13"/>
  <c r="L194" i="13"/>
  <c r="L195" i="13"/>
  <c r="L196" i="13"/>
  <c r="L197" i="13"/>
  <c r="L198" i="13"/>
  <c r="L200" i="13"/>
  <c r="L201" i="13"/>
  <c r="L202" i="13"/>
  <c r="L203" i="13"/>
  <c r="L204" i="13"/>
  <c r="L205" i="13"/>
  <c r="L206" i="13"/>
  <c r="L209" i="13"/>
  <c r="L210" i="13"/>
  <c r="L211" i="13"/>
  <c r="L212" i="13"/>
  <c r="L213" i="13"/>
  <c r="L214" i="13"/>
  <c r="L217" i="13"/>
  <c r="L218" i="13"/>
  <c r="L219" i="13"/>
  <c r="L220" i="13"/>
  <c r="L221" i="13"/>
  <c r="L222" i="13"/>
  <c r="L225" i="13"/>
  <c r="L226" i="13"/>
  <c r="L227" i="13"/>
  <c r="L228" i="13"/>
  <c r="L229" i="13"/>
  <c r="L230" i="13"/>
  <c r="L233" i="13"/>
  <c r="L234" i="13"/>
  <c r="L235" i="13"/>
  <c r="L236" i="13"/>
  <c r="L237" i="13"/>
  <c r="L238" i="13"/>
  <c r="L241" i="13"/>
  <c r="L242" i="13"/>
  <c r="L243" i="13"/>
  <c r="L244" i="13"/>
  <c r="L245" i="13"/>
  <c r="L246" i="13"/>
  <c r="L249" i="13"/>
  <c r="L250" i="13"/>
  <c r="L251" i="13"/>
  <c r="L252" i="13"/>
  <c r="L3" i="13"/>
  <c r="D6" i="13"/>
  <c r="D7" i="13"/>
  <c r="D8" i="13"/>
  <c r="D9" i="13"/>
  <c r="D10" i="13"/>
  <c r="D12" i="13"/>
  <c r="D14" i="13"/>
  <c r="D15" i="13"/>
  <c r="D16" i="13"/>
  <c r="D17" i="13"/>
  <c r="D18" i="13"/>
  <c r="D20" i="13"/>
  <c r="D21" i="13"/>
  <c r="D22" i="13"/>
  <c r="D23" i="13"/>
  <c r="D24" i="13"/>
  <c r="D25" i="13"/>
  <c r="D30" i="13"/>
  <c r="D31" i="13"/>
  <c r="D32" i="13"/>
  <c r="D33" i="13"/>
  <c r="D38" i="13"/>
  <c r="D39" i="13"/>
  <c r="D40" i="13"/>
  <c r="D41" i="13"/>
  <c r="D46" i="13"/>
  <c r="D47" i="13"/>
  <c r="D48" i="13"/>
  <c r="D49" i="13"/>
  <c r="D52" i="13"/>
  <c r="D53" i="13"/>
  <c r="D54" i="13"/>
  <c r="D55" i="13"/>
  <c r="D56" i="13"/>
  <c r="D57" i="13"/>
  <c r="D58" i="13"/>
  <c r="D60" i="13"/>
  <c r="D61" i="13"/>
  <c r="D62" i="13"/>
  <c r="D63" i="13"/>
  <c r="D64" i="13"/>
  <c r="D65" i="13"/>
  <c r="D66" i="13"/>
  <c r="D70" i="13"/>
  <c r="D71" i="13"/>
  <c r="D72" i="13"/>
  <c r="D73" i="13"/>
  <c r="D74" i="13"/>
  <c r="D78" i="13"/>
  <c r="D79" i="13"/>
  <c r="D80" i="13"/>
  <c r="D81" i="13"/>
  <c r="D82" i="13"/>
  <c r="D86" i="13"/>
  <c r="D87" i="13"/>
  <c r="D88" i="13"/>
  <c r="D89" i="13"/>
  <c r="D94" i="13"/>
  <c r="D95" i="13"/>
  <c r="D96" i="13"/>
  <c r="D97" i="13"/>
  <c r="D100" i="13"/>
  <c r="D101" i="13"/>
  <c r="D102" i="13"/>
  <c r="D103" i="13"/>
  <c r="D104" i="13"/>
  <c r="D105" i="13"/>
  <c r="D110" i="13"/>
  <c r="D111" i="13"/>
  <c r="D112" i="13"/>
  <c r="D113" i="13"/>
  <c r="D118" i="13"/>
  <c r="D119" i="13"/>
  <c r="D120" i="13"/>
  <c r="D121" i="13"/>
  <c r="D122" i="13"/>
  <c r="D126" i="13"/>
  <c r="D127" i="13"/>
  <c r="D128" i="13"/>
  <c r="D129" i="13"/>
  <c r="D130" i="13"/>
  <c r="D134" i="13"/>
  <c r="D135" i="13"/>
  <c r="D136" i="13"/>
  <c r="D137" i="13"/>
  <c r="D138" i="13"/>
  <c r="D140" i="13"/>
  <c r="D142" i="13"/>
  <c r="D143" i="13"/>
  <c r="D144" i="13"/>
  <c r="D145" i="13"/>
  <c r="D146" i="13"/>
  <c r="D148" i="13"/>
  <c r="D149" i="13"/>
  <c r="D150" i="13"/>
  <c r="D151" i="13"/>
  <c r="D152" i="13"/>
  <c r="D153" i="13"/>
  <c r="D158" i="13"/>
  <c r="D159" i="13"/>
  <c r="D160" i="13"/>
  <c r="D161" i="13"/>
  <c r="D166" i="13"/>
  <c r="D167" i="13"/>
  <c r="D168" i="13"/>
  <c r="D169" i="13"/>
  <c r="D174" i="13"/>
  <c r="D175" i="13"/>
  <c r="D176" i="13"/>
  <c r="D177" i="13"/>
  <c r="D180" i="13"/>
  <c r="D181" i="13"/>
  <c r="D182" i="13"/>
  <c r="D183" i="13"/>
  <c r="D184" i="13"/>
  <c r="D185" i="13"/>
  <c r="D186" i="13"/>
  <c r="D188" i="13"/>
  <c r="D189" i="13"/>
  <c r="D190" i="13"/>
  <c r="D191" i="13"/>
  <c r="D192" i="13"/>
  <c r="D193" i="13"/>
  <c r="D194" i="13"/>
  <c r="D198" i="13"/>
  <c r="D199" i="13"/>
  <c r="D200" i="13"/>
  <c r="D201" i="13"/>
  <c r="D202" i="13"/>
  <c r="D206" i="13"/>
  <c r="D207" i="13"/>
  <c r="D208" i="13"/>
  <c r="D209" i="13"/>
  <c r="D210" i="13"/>
  <c r="D214" i="13"/>
  <c r="D215" i="13"/>
  <c r="D216" i="13"/>
  <c r="D217" i="13"/>
  <c r="D222" i="13"/>
  <c r="D223" i="13"/>
  <c r="D224" i="13"/>
  <c r="D225" i="13"/>
  <c r="D228" i="13"/>
  <c r="D229" i="13"/>
  <c r="D230" i="13"/>
  <c r="D231" i="13"/>
  <c r="D232" i="13"/>
  <c r="D233" i="13"/>
  <c r="D238" i="13"/>
  <c r="D239" i="13"/>
  <c r="D240" i="13"/>
  <c r="D241" i="13"/>
  <c r="D246" i="13"/>
  <c r="D247" i="13"/>
  <c r="D248" i="13"/>
  <c r="D249" i="13"/>
  <c r="D250" i="13"/>
  <c r="H47" i="15" l="1"/>
  <c r="H202" i="15"/>
  <c r="X75" i="15"/>
  <c r="X47" i="15"/>
  <c r="H75" i="15"/>
  <c r="H31" i="15"/>
  <c r="H205" i="15"/>
  <c r="H104" i="15"/>
  <c r="X104" i="15" s="1"/>
  <c r="H136" i="15"/>
  <c r="H15" i="15"/>
  <c r="H218" i="15"/>
  <c r="X218" i="15" s="1"/>
  <c r="H9" i="15"/>
  <c r="H39" i="15"/>
  <c r="H172" i="15"/>
  <c r="X172" i="15" s="1"/>
  <c r="H183" i="15"/>
  <c r="X183" i="15" s="1"/>
  <c r="H49" i="15"/>
  <c r="H187" i="15"/>
  <c r="H190" i="15"/>
  <c r="X190" i="15" s="1"/>
  <c r="H199" i="15"/>
  <c r="X199" i="15" s="1"/>
  <c r="H140" i="15"/>
  <c r="H226" i="15"/>
  <c r="X237" i="15"/>
  <c r="H64" i="15"/>
  <c r="X64" i="15" s="1"/>
  <c r="D62" i="15"/>
  <c r="E62" i="15" s="1"/>
  <c r="F62" i="15" s="1"/>
  <c r="H91" i="15"/>
  <c r="X128" i="15"/>
  <c r="H27" i="15"/>
  <c r="X27" i="15" s="1"/>
  <c r="H60" i="15"/>
  <c r="X60" i="15" s="1"/>
  <c r="D59" i="15"/>
  <c r="E59" i="15" s="1"/>
  <c r="F59" i="15" s="1"/>
  <c r="H105" i="15"/>
  <c r="H115" i="15"/>
  <c r="X115" i="15" s="1"/>
  <c r="H125" i="15"/>
  <c r="H132" i="15"/>
  <c r="D131" i="15"/>
  <c r="E131" i="15" s="1"/>
  <c r="F131" i="15" s="1"/>
  <c r="H11" i="15"/>
  <c r="X11" i="15" s="1"/>
  <c r="H8" i="15"/>
  <c r="H96" i="15"/>
  <c r="X96" i="15" s="1"/>
  <c r="H146" i="15"/>
  <c r="D6" i="15"/>
  <c r="E6" i="15" s="1"/>
  <c r="F6" i="15" s="1"/>
  <c r="H19" i="15"/>
  <c r="D91" i="15"/>
  <c r="E91" i="15" s="1"/>
  <c r="F91" i="15" s="1"/>
  <c r="D123" i="15"/>
  <c r="E123" i="15" s="1"/>
  <c r="F123" i="15" s="1"/>
  <c r="H63" i="15"/>
  <c r="D4" i="15"/>
  <c r="E4" i="15" s="1"/>
  <c r="F4" i="15" s="1"/>
  <c r="H72" i="15"/>
  <c r="H139" i="15"/>
  <c r="X139" i="15" s="1"/>
  <c r="H23" i="15"/>
  <c r="X23" i="15" s="1"/>
  <c r="H48" i="15"/>
  <c r="H84" i="15"/>
  <c r="H111" i="15"/>
  <c r="X111" i="15" s="1"/>
  <c r="H10" i="15"/>
  <c r="H35" i="15"/>
  <c r="X35" i="15" s="1"/>
  <c r="H43" i="15"/>
  <c r="H59" i="15"/>
  <c r="H68" i="15"/>
  <c r="H81" i="15"/>
  <c r="H103" i="15"/>
  <c r="H209" i="15"/>
  <c r="H219" i="15"/>
  <c r="H228" i="15"/>
  <c r="X228" i="15" s="1"/>
  <c r="H232" i="15"/>
  <c r="H236" i="15"/>
  <c r="X236" i="15" s="1"/>
  <c r="H239" i="15"/>
  <c r="X239" i="15" s="1"/>
  <c r="H244" i="15"/>
  <c r="H158" i="15"/>
  <c r="D178" i="15"/>
  <c r="E178" i="15" s="1"/>
  <c r="F178" i="15" s="1"/>
  <c r="H186" i="15"/>
  <c r="H191" i="15"/>
  <c r="H204" i="15"/>
  <c r="X204" i="15" s="1"/>
  <c r="H222" i="15"/>
  <c r="X222" i="15" s="1"/>
  <c r="H224" i="15"/>
  <c r="H198" i="15"/>
  <c r="H207" i="15"/>
  <c r="H212" i="15"/>
  <c r="H217" i="15"/>
  <c r="H241" i="15"/>
  <c r="X241" i="15" s="1"/>
  <c r="H175" i="15"/>
  <c r="H210" i="15"/>
  <c r="X210" i="15" s="1"/>
  <c r="H230" i="15"/>
  <c r="D233" i="15"/>
  <c r="E233" i="15" s="1"/>
  <c r="F233" i="15" s="1"/>
  <c r="H215" i="15"/>
  <c r="H220" i="15"/>
  <c r="H233" i="15"/>
  <c r="X233" i="15" s="1"/>
  <c r="H240" i="15"/>
  <c r="X240" i="15" s="1"/>
  <c r="H243" i="15"/>
  <c r="H162" i="15"/>
  <c r="X162" i="15" s="1"/>
  <c r="H206" i="15"/>
  <c r="H208" i="15"/>
  <c r="H213" i="15"/>
  <c r="X220" i="15"/>
  <c r="H225" i="15"/>
  <c r="X225" i="15" s="1"/>
  <c r="H229" i="15"/>
  <c r="X229" i="15" s="1"/>
  <c r="H231" i="15"/>
  <c r="H235" i="15"/>
  <c r="H247" i="15"/>
  <c r="X182" i="15"/>
  <c r="H196" i="15"/>
  <c r="X196" i="15" s="1"/>
  <c r="H211" i="15"/>
  <c r="X211" i="15" s="1"/>
  <c r="H223" i="15"/>
  <c r="X223" i="15" s="1"/>
  <c r="X235" i="15"/>
  <c r="H245" i="15"/>
  <c r="X245" i="15" s="1"/>
  <c r="D194" i="15"/>
  <c r="E194" i="15" s="1"/>
  <c r="F194" i="15" s="1"/>
  <c r="H214" i="15"/>
  <c r="H216" i="15"/>
  <c r="H221" i="15"/>
  <c r="H26" i="14"/>
  <c r="H216" i="14"/>
  <c r="H79" i="14"/>
  <c r="H170" i="14"/>
  <c r="X170" i="14" s="1"/>
  <c r="H24" i="14"/>
  <c r="X24" i="14" s="1"/>
  <c r="H63" i="14"/>
  <c r="X63" i="14" s="1"/>
  <c r="H77" i="14"/>
  <c r="X77" i="14" s="1"/>
  <c r="D19" i="14"/>
  <c r="E19" i="14" s="1"/>
  <c r="F19" i="14" s="1"/>
  <c r="H123" i="14"/>
  <c r="H147" i="14"/>
  <c r="H76" i="14"/>
  <c r="H115" i="14"/>
  <c r="H127" i="14"/>
  <c r="H47" i="14"/>
  <c r="X47" i="14" s="1"/>
  <c r="H252" i="14"/>
  <c r="X252" i="14" s="1"/>
  <c r="D75" i="14"/>
  <c r="E75" i="14" s="1"/>
  <c r="F75" i="14" s="1"/>
  <c r="H205" i="14"/>
  <c r="H15" i="14"/>
  <c r="X15" i="14" s="1"/>
  <c r="H51" i="14"/>
  <c r="X76" i="14"/>
  <c r="H82" i="14"/>
  <c r="H166" i="14"/>
  <c r="X166" i="14" s="1"/>
  <c r="H173" i="14"/>
  <c r="H174" i="14"/>
  <c r="X174" i="14" s="1"/>
  <c r="H121" i="14"/>
  <c r="H8" i="14"/>
  <c r="H38" i="14"/>
  <c r="D58" i="14"/>
  <c r="E58" i="14" s="1"/>
  <c r="F58" i="14" s="1"/>
  <c r="H71" i="14"/>
  <c r="H138" i="14"/>
  <c r="H52" i="14"/>
  <c r="H58" i="14"/>
  <c r="H87" i="14"/>
  <c r="H31" i="14"/>
  <c r="X31" i="14" s="1"/>
  <c r="H33" i="14"/>
  <c r="H39" i="14"/>
  <c r="X39" i="14" s="1"/>
  <c r="H74" i="14"/>
  <c r="X74" i="14" s="1"/>
  <c r="H167" i="14"/>
  <c r="X167" i="14" s="1"/>
  <c r="H175" i="14"/>
  <c r="X175" i="14" s="1"/>
  <c r="H11" i="14"/>
  <c r="D28" i="14"/>
  <c r="E28" i="14" s="1"/>
  <c r="F28" i="14" s="1"/>
  <c r="D34" i="14"/>
  <c r="E34" i="14" s="1"/>
  <c r="F34" i="14" s="1"/>
  <c r="H43" i="14"/>
  <c r="X43" i="14" s="1"/>
  <c r="H67" i="14"/>
  <c r="X67" i="14" s="1"/>
  <c r="X71" i="14"/>
  <c r="D110" i="14"/>
  <c r="E110" i="14" s="1"/>
  <c r="F110" i="14" s="1"/>
  <c r="H151" i="14"/>
  <c r="H150" i="14"/>
  <c r="D162" i="14"/>
  <c r="E162" i="14" s="1"/>
  <c r="F162" i="14" s="1"/>
  <c r="H23" i="14"/>
  <c r="H163" i="14"/>
  <c r="H162" i="14"/>
  <c r="X162" i="14" s="1"/>
  <c r="D171" i="14"/>
  <c r="E171" i="14" s="1"/>
  <c r="F171" i="14" s="1"/>
  <c r="X171" i="14" s="1"/>
  <c r="H176" i="14"/>
  <c r="X176" i="14" s="1"/>
  <c r="H19" i="14"/>
  <c r="X19" i="14" s="1"/>
  <c r="H25" i="14"/>
  <c r="X25" i="14" s="1"/>
  <c r="X51" i="14"/>
  <c r="H62" i="14"/>
  <c r="H75" i="14"/>
  <c r="X75" i="14" s="1"/>
  <c r="H129" i="14"/>
  <c r="X129" i="14" s="1"/>
  <c r="H168" i="14"/>
  <c r="X168" i="14" s="1"/>
  <c r="D213" i="14"/>
  <c r="E213" i="14" s="1"/>
  <c r="F213" i="14" s="1"/>
  <c r="H217" i="14"/>
  <c r="H251" i="14"/>
  <c r="X251" i="14" s="1"/>
  <c r="H195" i="14"/>
  <c r="H199" i="14"/>
  <c r="X199" i="14" s="1"/>
  <c r="H247" i="14"/>
  <c r="X247" i="14" s="1"/>
  <c r="D201" i="14"/>
  <c r="E201" i="14" s="1"/>
  <c r="F201" i="14" s="1"/>
  <c r="X201" i="14" s="1"/>
  <c r="H210" i="14"/>
  <c r="X210" i="14" s="1"/>
  <c r="H214" i="14"/>
  <c r="H201" i="14"/>
  <c r="H215" i="14"/>
  <c r="H223" i="14"/>
  <c r="X223" i="14" s="1"/>
  <c r="H196" i="14"/>
  <c r="X196" i="14" s="1"/>
  <c r="H248" i="14"/>
  <c r="H191" i="14"/>
  <c r="X191" i="14" s="1"/>
  <c r="H200" i="14"/>
  <c r="X200" i="14" s="1"/>
  <c r="H221" i="14"/>
  <c r="H244" i="14"/>
  <c r="X244" i="14" s="1"/>
  <c r="H211" i="14"/>
  <c r="X211" i="14" s="1"/>
  <c r="H43" i="12"/>
  <c r="H101" i="12"/>
  <c r="H238" i="12"/>
  <c r="H113" i="12"/>
  <c r="H150" i="12"/>
  <c r="D192" i="12"/>
  <c r="E192" i="12" s="1"/>
  <c r="F192" i="12" s="1"/>
  <c r="H95" i="12"/>
  <c r="H178" i="12"/>
  <c r="X178" i="12" s="1"/>
  <c r="H183" i="12"/>
  <c r="H201" i="12"/>
  <c r="H54" i="12"/>
  <c r="X54" i="12" s="1"/>
  <c r="H87" i="12"/>
  <c r="X87" i="12" s="1"/>
  <c r="H121" i="12"/>
  <c r="X101" i="12"/>
  <c r="H146" i="12"/>
  <c r="X146" i="12" s="1"/>
  <c r="H177" i="12"/>
  <c r="X177" i="12" s="1"/>
  <c r="H27" i="12"/>
  <c r="X27" i="12" s="1"/>
  <c r="H35" i="12"/>
  <c r="H41" i="12"/>
  <c r="H44" i="12"/>
  <c r="H117" i="12"/>
  <c r="X121" i="12"/>
  <c r="H126" i="12"/>
  <c r="X126" i="12" s="1"/>
  <c r="H173" i="12"/>
  <c r="X173" i="12" s="1"/>
  <c r="H176" i="12"/>
  <c r="X176" i="12" s="1"/>
  <c r="H186" i="12"/>
  <c r="X186" i="12" s="1"/>
  <c r="H190" i="12"/>
  <c r="X190" i="12" s="1"/>
  <c r="H192" i="12"/>
  <c r="H204" i="12"/>
  <c r="X204" i="12" s="1"/>
  <c r="H226" i="12"/>
  <c r="X226" i="12" s="1"/>
  <c r="H14" i="12"/>
  <c r="X14" i="12" s="1"/>
  <c r="H19" i="12"/>
  <c r="D22" i="12"/>
  <c r="E22" i="12" s="1"/>
  <c r="F22" i="12" s="1"/>
  <c r="D30" i="12"/>
  <c r="E30" i="12" s="1"/>
  <c r="F30" i="12" s="1"/>
  <c r="X30" i="12" s="1"/>
  <c r="H48" i="12"/>
  <c r="X48" i="12" s="1"/>
  <c r="H55" i="12"/>
  <c r="X55" i="12" s="1"/>
  <c r="D96" i="12"/>
  <c r="E96" i="12" s="1"/>
  <c r="F96" i="12" s="1"/>
  <c r="H106" i="12"/>
  <c r="X106" i="12" s="1"/>
  <c r="D108" i="12"/>
  <c r="E108" i="12" s="1"/>
  <c r="F108" i="12" s="1"/>
  <c r="D112" i="12"/>
  <c r="E112" i="12" s="1"/>
  <c r="F112" i="12" s="1"/>
  <c r="D141" i="12"/>
  <c r="E141" i="12" s="1"/>
  <c r="F141" i="12" s="1"/>
  <c r="H147" i="12"/>
  <c r="X147" i="12" s="1"/>
  <c r="H181" i="12"/>
  <c r="H194" i="12"/>
  <c r="X194" i="12" s="1"/>
  <c r="D196" i="12"/>
  <c r="E196" i="12" s="1"/>
  <c r="F196" i="12" s="1"/>
  <c r="H199" i="12"/>
  <c r="X199" i="12" s="1"/>
  <c r="H206" i="12"/>
  <c r="X206" i="12" s="1"/>
  <c r="H23" i="12"/>
  <c r="H34" i="12"/>
  <c r="H75" i="12"/>
  <c r="H103" i="12"/>
  <c r="X151" i="12"/>
  <c r="H165" i="12"/>
  <c r="X165" i="12" s="1"/>
  <c r="H175" i="12"/>
  <c r="X175" i="12" s="1"/>
  <c r="H196" i="12"/>
  <c r="H214" i="12"/>
  <c r="H8" i="12"/>
  <c r="D29" i="12"/>
  <c r="E29" i="12" s="1"/>
  <c r="F29" i="12" s="1"/>
  <c r="H36" i="12"/>
  <c r="X36" i="12" s="1"/>
  <c r="D38" i="12"/>
  <c r="E38" i="12" s="1"/>
  <c r="F38" i="12" s="1"/>
  <c r="X43" i="12"/>
  <c r="H56" i="12"/>
  <c r="H71" i="12"/>
  <c r="H83" i="12"/>
  <c r="H99" i="12"/>
  <c r="X99" i="12" s="1"/>
  <c r="H151" i="12"/>
  <c r="D172" i="12"/>
  <c r="E172" i="12" s="1"/>
  <c r="F172" i="12" s="1"/>
  <c r="H185" i="12"/>
  <c r="X185" i="12" s="1"/>
  <c r="H187" i="12"/>
  <c r="X187" i="12" s="1"/>
  <c r="H189" i="12"/>
  <c r="X189" i="12" s="1"/>
  <c r="H203" i="12"/>
  <c r="D225" i="12"/>
  <c r="E225" i="12" s="1"/>
  <c r="F225" i="12" s="1"/>
  <c r="H45" i="12"/>
  <c r="H105" i="12"/>
  <c r="H167" i="12"/>
  <c r="X167" i="12" s="1"/>
  <c r="X170" i="12"/>
  <c r="H180" i="12"/>
  <c r="H191" i="12"/>
  <c r="X191" i="12" s="1"/>
  <c r="H193" i="12"/>
  <c r="X193" i="12" s="1"/>
  <c r="H198" i="12"/>
  <c r="D241" i="12"/>
  <c r="E241" i="12" s="1"/>
  <c r="F241" i="12" s="1"/>
  <c r="H246" i="12"/>
  <c r="X246" i="12" s="1"/>
  <c r="X19" i="12"/>
  <c r="H47" i="12"/>
  <c r="X47" i="12" s="1"/>
  <c r="D82" i="12"/>
  <c r="E82" i="12" s="1"/>
  <c r="F82" i="12" s="1"/>
  <c r="D128" i="12"/>
  <c r="E128" i="12" s="1"/>
  <c r="F128" i="12" s="1"/>
  <c r="X128" i="12" s="1"/>
  <c r="D162" i="12"/>
  <c r="E162" i="12" s="1"/>
  <c r="F162" i="12" s="1"/>
  <c r="H174" i="12"/>
  <c r="H195" i="12"/>
  <c r="H222" i="12"/>
  <c r="X222" i="12" s="1"/>
  <c r="H15" i="12"/>
  <c r="D42" i="12"/>
  <c r="E42" i="12" s="1"/>
  <c r="F42" i="12" s="1"/>
  <c r="H114" i="12"/>
  <c r="X114" i="12" s="1"/>
  <c r="H145" i="12"/>
  <c r="H170" i="12"/>
  <c r="H179" i="12"/>
  <c r="X179" i="12" s="1"/>
  <c r="H182" i="12"/>
  <c r="X182" i="12" s="1"/>
  <c r="H200" i="12"/>
  <c r="D217" i="12"/>
  <c r="E217" i="12" s="1"/>
  <c r="F217" i="12" s="1"/>
  <c r="H13" i="12"/>
  <c r="X15" i="12"/>
  <c r="X41" i="12"/>
  <c r="H122" i="12"/>
  <c r="X122" i="12" s="1"/>
  <c r="H171" i="12"/>
  <c r="X171" i="12" s="1"/>
  <c r="H184" i="12"/>
  <c r="H188" i="12"/>
  <c r="X188" i="12" s="1"/>
  <c r="H202" i="12"/>
  <c r="X202" i="12" s="1"/>
  <c r="H220" i="12"/>
  <c r="X220" i="12" s="1"/>
  <c r="H9" i="11"/>
  <c r="H118" i="11"/>
  <c r="T136" i="11"/>
  <c r="U136" i="11" s="1"/>
  <c r="T137" i="11"/>
  <c r="U137" i="11" s="1"/>
  <c r="T154" i="11"/>
  <c r="U154" i="11" s="1"/>
  <c r="T155" i="11"/>
  <c r="U155" i="11" s="1"/>
  <c r="T191" i="11"/>
  <c r="U191" i="11" s="1"/>
  <c r="T190" i="11"/>
  <c r="U190" i="11" s="1"/>
  <c r="T198" i="11"/>
  <c r="U198" i="11" s="1"/>
  <c r="T199" i="11"/>
  <c r="U199" i="11" s="1"/>
  <c r="T206" i="11"/>
  <c r="U206" i="11" s="1"/>
  <c r="T207" i="11"/>
  <c r="U207" i="11" s="1"/>
  <c r="T214" i="11"/>
  <c r="U214" i="11" s="1"/>
  <c r="T215" i="11"/>
  <c r="U215" i="11" s="1"/>
  <c r="T222" i="11"/>
  <c r="U222" i="11" s="1"/>
  <c r="T223" i="11"/>
  <c r="U223" i="11" s="1"/>
  <c r="T230" i="11"/>
  <c r="U230" i="11" s="1"/>
  <c r="T231" i="11"/>
  <c r="U231" i="11" s="1"/>
  <c r="T238" i="11"/>
  <c r="U238" i="11" s="1"/>
  <c r="T239" i="11"/>
  <c r="U239" i="11" s="1"/>
  <c r="T246" i="11"/>
  <c r="U246" i="11" s="1"/>
  <c r="T247" i="11"/>
  <c r="U247" i="11" s="1"/>
  <c r="T143" i="11"/>
  <c r="U143" i="11" s="1"/>
  <c r="T142" i="11"/>
  <c r="U142" i="11" s="1"/>
  <c r="T139" i="11"/>
  <c r="U139" i="11" s="1"/>
  <c r="T138" i="11"/>
  <c r="U138" i="11" s="1"/>
  <c r="T178" i="11"/>
  <c r="U178" i="11" s="1"/>
  <c r="T179" i="11"/>
  <c r="U179" i="11" s="1"/>
  <c r="T184" i="11"/>
  <c r="U184" i="11" s="1"/>
  <c r="T185" i="11"/>
  <c r="U185" i="11" s="1"/>
  <c r="T192" i="11"/>
  <c r="U192" i="11" s="1"/>
  <c r="T193" i="11"/>
  <c r="U193" i="11" s="1"/>
  <c r="T200" i="11"/>
  <c r="U200" i="11" s="1"/>
  <c r="T201" i="11"/>
  <c r="U201" i="11" s="1"/>
  <c r="T208" i="11"/>
  <c r="U208" i="11" s="1"/>
  <c r="T209" i="11"/>
  <c r="U209" i="11" s="1"/>
  <c r="T216" i="11"/>
  <c r="U216" i="11" s="1"/>
  <c r="T217" i="11"/>
  <c r="U217" i="11" s="1"/>
  <c r="T224" i="11"/>
  <c r="U224" i="11" s="1"/>
  <c r="T225" i="11"/>
  <c r="U225" i="11" s="1"/>
  <c r="T232" i="11"/>
  <c r="U232" i="11" s="1"/>
  <c r="T233" i="11"/>
  <c r="U233" i="11" s="1"/>
  <c r="T240" i="11"/>
  <c r="U240" i="11" s="1"/>
  <c r="T241" i="11"/>
  <c r="U241" i="11" s="1"/>
  <c r="T248" i="11"/>
  <c r="U248" i="11" s="1"/>
  <c r="T249" i="11"/>
  <c r="U249" i="11" s="1"/>
  <c r="T162" i="11"/>
  <c r="U162" i="11" s="1"/>
  <c r="T163" i="11"/>
  <c r="U163" i="11" s="1"/>
  <c r="T169" i="11"/>
  <c r="U169" i="11" s="1"/>
  <c r="T168" i="11"/>
  <c r="U168" i="11" s="1"/>
  <c r="T187" i="11"/>
  <c r="U187" i="11" s="1"/>
  <c r="T186" i="11"/>
  <c r="U186" i="11" s="1"/>
  <c r="T195" i="11"/>
  <c r="U195" i="11" s="1"/>
  <c r="T194" i="11"/>
  <c r="U194" i="11" s="1"/>
  <c r="T202" i="11"/>
  <c r="U202" i="11" s="1"/>
  <c r="T203" i="11"/>
  <c r="U203" i="11" s="1"/>
  <c r="T210" i="11"/>
  <c r="U210" i="11" s="1"/>
  <c r="T211" i="11"/>
  <c r="U211" i="11" s="1"/>
  <c r="T218" i="11"/>
  <c r="U218" i="11" s="1"/>
  <c r="T219" i="11"/>
  <c r="U219" i="11" s="1"/>
  <c r="T226" i="11"/>
  <c r="U226" i="11" s="1"/>
  <c r="T227" i="11"/>
  <c r="U227" i="11" s="1"/>
  <c r="T234" i="11"/>
  <c r="U234" i="11" s="1"/>
  <c r="T235" i="11"/>
  <c r="U235" i="11" s="1"/>
  <c r="T242" i="11"/>
  <c r="U242" i="11" s="1"/>
  <c r="T243" i="11"/>
  <c r="U243" i="11" s="1"/>
  <c r="T250" i="11"/>
  <c r="U250" i="11" s="1"/>
  <c r="T251" i="11"/>
  <c r="U251" i="11" s="1"/>
  <c r="T174" i="11"/>
  <c r="U174" i="11" s="1"/>
  <c r="T175" i="11"/>
  <c r="U175" i="11" s="1"/>
  <c r="T146" i="11"/>
  <c r="U146" i="11" s="1"/>
  <c r="T147" i="11"/>
  <c r="U147" i="11" s="1"/>
  <c r="T152" i="11"/>
  <c r="U152" i="11" s="1"/>
  <c r="T153" i="11"/>
  <c r="U153" i="11" s="1"/>
  <c r="T170" i="11"/>
  <c r="U170" i="11" s="1"/>
  <c r="T171" i="11"/>
  <c r="U171" i="11" s="1"/>
  <c r="T188" i="11"/>
  <c r="U188" i="11" s="1"/>
  <c r="T189" i="11"/>
  <c r="U189" i="11" s="1"/>
  <c r="T196" i="11"/>
  <c r="U196" i="11" s="1"/>
  <c r="T197" i="11"/>
  <c r="U197" i="11" s="1"/>
  <c r="T204" i="11"/>
  <c r="U204" i="11" s="1"/>
  <c r="T205" i="11"/>
  <c r="U205" i="11" s="1"/>
  <c r="T212" i="11"/>
  <c r="U212" i="11" s="1"/>
  <c r="T213" i="11"/>
  <c r="U213" i="11" s="1"/>
  <c r="T220" i="11"/>
  <c r="U220" i="11" s="1"/>
  <c r="T221" i="11"/>
  <c r="U221" i="11" s="1"/>
  <c r="T228" i="11"/>
  <c r="U228" i="11" s="1"/>
  <c r="T229" i="11"/>
  <c r="U229" i="11" s="1"/>
  <c r="T236" i="11"/>
  <c r="U236" i="11" s="1"/>
  <c r="T237" i="11"/>
  <c r="U237" i="11" s="1"/>
  <c r="T244" i="11"/>
  <c r="U244" i="11" s="1"/>
  <c r="T245" i="11"/>
  <c r="U245" i="11" s="1"/>
  <c r="T158" i="11"/>
  <c r="U158" i="11" s="1"/>
  <c r="T159" i="11"/>
  <c r="U159" i="11" s="1"/>
  <c r="D113" i="11"/>
  <c r="E113" i="11" s="1"/>
  <c r="F113" i="11" s="1"/>
  <c r="H158" i="11"/>
  <c r="H31" i="11"/>
  <c r="H43" i="11"/>
  <c r="H51" i="11"/>
  <c r="H134" i="11"/>
  <c r="H29" i="11"/>
  <c r="H170" i="11"/>
  <c r="H179" i="11"/>
  <c r="H198" i="11"/>
  <c r="H27" i="11"/>
  <c r="H35" i="11"/>
  <c r="H94" i="11"/>
  <c r="X94" i="11" s="1"/>
  <c r="H190" i="11"/>
  <c r="D22" i="11"/>
  <c r="E22" i="11" s="1"/>
  <c r="F22" i="11" s="1"/>
  <c r="H98" i="11"/>
  <c r="X98" i="11" s="1"/>
  <c r="H120" i="11"/>
  <c r="D115" i="11"/>
  <c r="E115" i="11" s="1"/>
  <c r="F115" i="11" s="1"/>
  <c r="H124" i="11"/>
  <c r="X124" i="11" s="1"/>
  <c r="H182" i="11"/>
  <c r="H19" i="11"/>
  <c r="H21" i="11"/>
  <c r="X31" i="11"/>
  <c r="H53" i="11"/>
  <c r="H155" i="11"/>
  <c r="X155" i="11" s="1"/>
  <c r="H10" i="11"/>
  <c r="X10" i="11" s="1"/>
  <c r="D7" i="11"/>
  <c r="E7" i="11" s="1"/>
  <c r="F7" i="11" s="1"/>
  <c r="D26" i="11"/>
  <c r="E26" i="11" s="1"/>
  <c r="F26" i="11" s="1"/>
  <c r="H39" i="11"/>
  <c r="H55" i="11"/>
  <c r="X55" i="11" s="1"/>
  <c r="H62" i="11"/>
  <c r="H79" i="11"/>
  <c r="X79" i="11" s="1"/>
  <c r="H91" i="11"/>
  <c r="X91" i="11" s="1"/>
  <c r="D129" i="11"/>
  <c r="E129" i="11" s="1"/>
  <c r="F129" i="11" s="1"/>
  <c r="H138" i="11"/>
  <c r="H145" i="11"/>
  <c r="X145" i="11" s="1"/>
  <c r="H157" i="11"/>
  <c r="H162" i="11"/>
  <c r="H175" i="11"/>
  <c r="D185" i="11"/>
  <c r="E185" i="11" s="1"/>
  <c r="F185" i="11" s="1"/>
  <c r="H28" i="11"/>
  <c r="H59" i="11"/>
  <c r="X59" i="11" s="1"/>
  <c r="H75" i="11"/>
  <c r="H106" i="11"/>
  <c r="H123" i="11"/>
  <c r="H152" i="11"/>
  <c r="H18" i="11"/>
  <c r="H50" i="11"/>
  <c r="X50" i="11" s="1"/>
  <c r="H61" i="11"/>
  <c r="H63" i="11"/>
  <c r="D70" i="11"/>
  <c r="E70" i="11" s="1"/>
  <c r="F70" i="11" s="1"/>
  <c r="H87" i="11"/>
  <c r="X87" i="11" s="1"/>
  <c r="H95" i="11"/>
  <c r="X95" i="11" s="1"/>
  <c r="H102" i="11"/>
  <c r="H125" i="11"/>
  <c r="H130" i="11"/>
  <c r="X130" i="11" s="1"/>
  <c r="H169" i="11"/>
  <c r="H183" i="11"/>
  <c r="H20" i="11"/>
  <c r="H23" i="11"/>
  <c r="H30" i="11"/>
  <c r="H47" i="11"/>
  <c r="H52" i="11"/>
  <c r="X52" i="11" s="1"/>
  <c r="H71" i="11"/>
  <c r="X71" i="11" s="1"/>
  <c r="D82" i="11"/>
  <c r="E82" i="11" s="1"/>
  <c r="F82" i="11" s="1"/>
  <c r="D90" i="11"/>
  <c r="E90" i="11" s="1"/>
  <c r="F90" i="11" s="1"/>
  <c r="D97" i="11"/>
  <c r="E97" i="11" s="1"/>
  <c r="F97" i="11" s="1"/>
  <c r="H174" i="11"/>
  <c r="H187" i="11"/>
  <c r="X187" i="11" s="1"/>
  <c r="D42" i="11"/>
  <c r="E42" i="11" s="1"/>
  <c r="F42" i="11" s="1"/>
  <c r="H83" i="11"/>
  <c r="X83" i="11" s="1"/>
  <c r="H142" i="11"/>
  <c r="H156" i="11"/>
  <c r="X156" i="11" s="1"/>
  <c r="H178" i="11"/>
  <c r="H191" i="11"/>
  <c r="H206" i="11"/>
  <c r="H8" i="11"/>
  <c r="H15" i="11"/>
  <c r="X20" i="11"/>
  <c r="X23" i="11"/>
  <c r="X27" i="11"/>
  <c r="D78" i="11"/>
  <c r="E78" i="11" s="1"/>
  <c r="F78" i="11" s="1"/>
  <c r="H90" i="11"/>
  <c r="H108" i="11"/>
  <c r="H146" i="11"/>
  <c r="X18" i="11"/>
  <c r="H26" i="11"/>
  <c r="H58" i="11"/>
  <c r="X58" i="11" s="1"/>
  <c r="H60" i="11"/>
  <c r="X60" i="11" s="1"/>
  <c r="H65" i="11"/>
  <c r="X65" i="11" s="1"/>
  <c r="H113" i="11"/>
  <c r="D119" i="11"/>
  <c r="E119" i="11" s="1"/>
  <c r="F119" i="11" s="1"/>
  <c r="D141" i="11"/>
  <c r="E141" i="11" s="1"/>
  <c r="F141" i="11" s="1"/>
  <c r="H166" i="11"/>
  <c r="H173" i="11"/>
  <c r="H186" i="11"/>
  <c r="H52" i="24"/>
  <c r="D139" i="24"/>
  <c r="E139" i="24" s="1"/>
  <c r="F139" i="24" s="1"/>
  <c r="H185" i="24"/>
  <c r="H141" i="24"/>
  <c r="H25" i="24"/>
  <c r="H155" i="24"/>
  <c r="H163" i="24"/>
  <c r="H79" i="24"/>
  <c r="X79" i="24" s="1"/>
  <c r="H140" i="24"/>
  <c r="X140" i="24" s="1"/>
  <c r="D234" i="24"/>
  <c r="E234" i="24" s="1"/>
  <c r="F234" i="24" s="1"/>
  <c r="H239" i="24"/>
  <c r="H111" i="24"/>
  <c r="H123" i="24"/>
  <c r="H157" i="24"/>
  <c r="H30" i="24"/>
  <c r="X30" i="24" s="1"/>
  <c r="H37" i="24"/>
  <c r="H134" i="24"/>
  <c r="H142" i="24"/>
  <c r="H251" i="24"/>
  <c r="H86" i="24"/>
  <c r="H139" i="24"/>
  <c r="H143" i="24"/>
  <c r="X143" i="24" s="1"/>
  <c r="H148" i="24"/>
  <c r="X148" i="24" s="1"/>
  <c r="H241" i="24"/>
  <c r="H252" i="24"/>
  <c r="X252" i="24" s="1"/>
  <c r="H9" i="24"/>
  <c r="H66" i="24"/>
  <c r="H89" i="24"/>
  <c r="X89" i="24" s="1"/>
  <c r="H117" i="24"/>
  <c r="H154" i="24"/>
  <c r="H162" i="24"/>
  <c r="H146" i="24"/>
  <c r="H141" i="23"/>
  <c r="H135" i="23"/>
  <c r="H162" i="23"/>
  <c r="H86" i="23"/>
  <c r="H88" i="23"/>
  <c r="H8" i="23"/>
  <c r="H242" i="22"/>
  <c r="H90" i="22"/>
  <c r="H250" i="22"/>
  <c r="H87" i="22"/>
  <c r="H162" i="22"/>
  <c r="D157" i="22"/>
  <c r="E157" i="22" s="1"/>
  <c r="F157" i="22" s="1"/>
  <c r="H156" i="22"/>
  <c r="D85" i="22"/>
  <c r="E85" i="22" s="1"/>
  <c r="F85" i="22" s="1"/>
  <c r="H88" i="22"/>
  <c r="H122" i="22"/>
  <c r="H8" i="22"/>
  <c r="H71" i="22"/>
  <c r="H78" i="22"/>
  <c r="H116" i="22"/>
  <c r="H182" i="22"/>
  <c r="X182" i="22" s="1"/>
  <c r="H59" i="22"/>
  <c r="D66" i="22"/>
  <c r="E66" i="22" s="1"/>
  <c r="F66" i="22" s="1"/>
  <c r="H163" i="22"/>
  <c r="X163" i="22" s="1"/>
  <c r="H166" i="22"/>
  <c r="H140" i="22"/>
  <c r="H246" i="22"/>
  <c r="H86" i="22"/>
  <c r="H128" i="22"/>
  <c r="X128" i="22" s="1"/>
  <c r="H164" i="22"/>
  <c r="H186" i="22"/>
  <c r="H206" i="21"/>
  <c r="H211" i="21"/>
  <c r="H83" i="21"/>
  <c r="H146" i="21"/>
  <c r="H203" i="21"/>
  <c r="D141" i="21"/>
  <c r="E141" i="21" s="1"/>
  <c r="F141" i="21" s="1"/>
  <c r="H165" i="21"/>
  <c r="H247" i="21"/>
  <c r="X247" i="21" s="1"/>
  <c r="H121" i="21"/>
  <c r="H145" i="21"/>
  <c r="H169" i="21"/>
  <c r="X169" i="21" s="1"/>
  <c r="H73" i="21"/>
  <c r="H178" i="21"/>
  <c r="H243" i="21"/>
  <c r="H215" i="21"/>
  <c r="X215" i="21" s="1"/>
  <c r="H137" i="21"/>
  <c r="X137" i="21" s="1"/>
  <c r="H150" i="21"/>
  <c r="D198" i="21"/>
  <c r="E198" i="21" s="1"/>
  <c r="F198" i="21" s="1"/>
  <c r="H251" i="21"/>
  <c r="X251" i="21" s="1"/>
  <c r="D145" i="21"/>
  <c r="E145" i="21" s="1"/>
  <c r="F145" i="21" s="1"/>
  <c r="H207" i="21"/>
  <c r="X207" i="21" s="1"/>
  <c r="H58" i="21"/>
  <c r="X58" i="21" s="1"/>
  <c r="H85" i="21"/>
  <c r="H99" i="21"/>
  <c r="X99" i="21" s="1"/>
  <c r="H131" i="21"/>
  <c r="H91" i="20"/>
  <c r="H215" i="20"/>
  <c r="H187" i="20"/>
  <c r="X187" i="20" s="1"/>
  <c r="H112" i="20"/>
  <c r="D109" i="20"/>
  <c r="E109" i="20" s="1"/>
  <c r="F109" i="20" s="1"/>
  <c r="H247" i="20"/>
  <c r="H57" i="20"/>
  <c r="X57" i="20" s="1"/>
  <c r="H61" i="20"/>
  <c r="X61" i="20" s="1"/>
  <c r="H59" i="20"/>
  <c r="D86" i="20"/>
  <c r="E86" i="20" s="1"/>
  <c r="F86" i="20" s="1"/>
  <c r="D182" i="20"/>
  <c r="E182" i="20" s="1"/>
  <c r="F182" i="20" s="1"/>
  <c r="H9" i="20"/>
  <c r="H13" i="20"/>
  <c r="H43" i="20"/>
  <c r="X43" i="20" s="1"/>
  <c r="H46" i="20"/>
  <c r="X46" i="20" s="1"/>
  <c r="D56" i="20"/>
  <c r="E56" i="20" s="1"/>
  <c r="F56" i="20" s="1"/>
  <c r="H175" i="20"/>
  <c r="H182" i="20"/>
  <c r="D170" i="20"/>
  <c r="E170" i="20" s="1"/>
  <c r="F170" i="20" s="1"/>
  <c r="H85" i="20"/>
  <c r="H153" i="20"/>
  <c r="H183" i="20"/>
  <c r="H116" i="20"/>
  <c r="H186" i="20"/>
  <c r="X186" i="20" s="1"/>
  <c r="H211" i="20"/>
  <c r="H233" i="20"/>
  <c r="H33" i="20"/>
  <c r="H168" i="20"/>
  <c r="H178" i="20"/>
  <c r="H228" i="20"/>
  <c r="H153" i="19"/>
  <c r="H105" i="19"/>
  <c r="H223" i="19"/>
  <c r="H60" i="19"/>
  <c r="H73" i="19"/>
  <c r="D218" i="19"/>
  <c r="E218" i="19" s="1"/>
  <c r="F218" i="19" s="1"/>
  <c r="H97" i="19"/>
  <c r="X97" i="19" s="1"/>
  <c r="H163" i="19"/>
  <c r="X163" i="19" s="1"/>
  <c r="H169" i="19"/>
  <c r="H121" i="19"/>
  <c r="X121" i="19" s="1"/>
  <c r="H81" i="19"/>
  <c r="X81" i="19" s="1"/>
  <c r="H134" i="19"/>
  <c r="H187" i="19"/>
  <c r="X187" i="19" s="1"/>
  <c r="H203" i="19"/>
  <c r="H89" i="19"/>
  <c r="H147" i="19"/>
  <c r="H171" i="19"/>
  <c r="H178" i="19"/>
  <c r="H113" i="19"/>
  <c r="X9" i="15"/>
  <c r="X15" i="15"/>
  <c r="X68" i="15"/>
  <c r="X103" i="15"/>
  <c r="X19" i="15"/>
  <c r="X31" i="15"/>
  <c r="X39" i="15"/>
  <c r="X67" i="15"/>
  <c r="X48" i="15"/>
  <c r="H12" i="15"/>
  <c r="X12" i="15" s="1"/>
  <c r="H16" i="15"/>
  <c r="X16" i="15" s="1"/>
  <c r="H20" i="15"/>
  <c r="X20" i="15" s="1"/>
  <c r="H24" i="15"/>
  <c r="X24" i="15" s="1"/>
  <c r="H28" i="15"/>
  <c r="X28" i="15" s="1"/>
  <c r="H32" i="15"/>
  <c r="X32" i="15" s="1"/>
  <c r="H36" i="15"/>
  <c r="X36" i="15" s="1"/>
  <c r="H40" i="15"/>
  <c r="X40" i="15" s="1"/>
  <c r="H44" i="15"/>
  <c r="X44" i="15" s="1"/>
  <c r="D49" i="15"/>
  <c r="E49" i="15" s="1"/>
  <c r="F49" i="15" s="1"/>
  <c r="X49" i="15" s="1"/>
  <c r="H54" i="15"/>
  <c r="H57" i="15"/>
  <c r="D65" i="15"/>
  <c r="E65" i="15" s="1"/>
  <c r="F65" i="15" s="1"/>
  <c r="H70" i="15"/>
  <c r="H69" i="15"/>
  <c r="X84" i="15"/>
  <c r="D105" i="15"/>
  <c r="E105" i="15" s="1"/>
  <c r="F105" i="15" s="1"/>
  <c r="H110" i="15"/>
  <c r="H109" i="15"/>
  <c r="D146" i="15"/>
  <c r="E146" i="15" s="1"/>
  <c r="F146" i="15" s="1"/>
  <c r="H151" i="15"/>
  <c r="X151" i="15" s="1"/>
  <c r="H148" i="15"/>
  <c r="X148" i="15" s="1"/>
  <c r="H150" i="15"/>
  <c r="D10" i="15"/>
  <c r="E10" i="15" s="1"/>
  <c r="F10" i="15" s="1"/>
  <c r="D14" i="15"/>
  <c r="E14" i="15" s="1"/>
  <c r="F14" i="15" s="1"/>
  <c r="D18" i="15"/>
  <c r="E18" i="15" s="1"/>
  <c r="F18" i="15" s="1"/>
  <c r="D22" i="15"/>
  <c r="E22" i="15" s="1"/>
  <c r="F22" i="15" s="1"/>
  <c r="D26" i="15"/>
  <c r="E26" i="15" s="1"/>
  <c r="F26" i="15" s="1"/>
  <c r="D30" i="15"/>
  <c r="E30" i="15" s="1"/>
  <c r="F30" i="15" s="1"/>
  <c r="D34" i="15"/>
  <c r="E34" i="15" s="1"/>
  <c r="F34" i="15" s="1"/>
  <c r="D38" i="15"/>
  <c r="E38" i="15" s="1"/>
  <c r="F38" i="15" s="1"/>
  <c r="D42" i="15"/>
  <c r="E42" i="15" s="1"/>
  <c r="F42" i="15" s="1"/>
  <c r="H45" i="15"/>
  <c r="H51" i="15"/>
  <c r="X51" i="15" s="1"/>
  <c r="H52" i="15"/>
  <c r="X52" i="15" s="1"/>
  <c r="D55" i="15"/>
  <c r="E55" i="15" s="1"/>
  <c r="F55" i="15" s="1"/>
  <c r="H61" i="15"/>
  <c r="H71" i="15"/>
  <c r="X71" i="15" s="1"/>
  <c r="X72" i="15"/>
  <c r="H92" i="15"/>
  <c r="X92" i="15" s="1"/>
  <c r="H13" i="15"/>
  <c r="X13" i="15" s="1"/>
  <c r="H17" i="15"/>
  <c r="X17" i="15" s="1"/>
  <c r="H21" i="15"/>
  <c r="X21" i="15" s="1"/>
  <c r="H25" i="15"/>
  <c r="X25" i="15" s="1"/>
  <c r="H29" i="15"/>
  <c r="X29" i="15" s="1"/>
  <c r="H33" i="15"/>
  <c r="X33" i="15" s="1"/>
  <c r="H37" i="15"/>
  <c r="X37" i="15" s="1"/>
  <c r="H41" i="15"/>
  <c r="X41" i="15" s="1"/>
  <c r="H55" i="15"/>
  <c r="H56" i="15"/>
  <c r="X56" i="15" s="1"/>
  <c r="H65" i="15"/>
  <c r="D73" i="15"/>
  <c r="E73" i="15" s="1"/>
  <c r="F73" i="15" s="1"/>
  <c r="H78" i="15"/>
  <c r="X78" i="15" s="1"/>
  <c r="H116" i="15"/>
  <c r="X116" i="15" s="1"/>
  <c r="D121" i="15"/>
  <c r="E121" i="15" s="1"/>
  <c r="F121" i="15" s="1"/>
  <c r="H126" i="15"/>
  <c r="X126" i="15" s="1"/>
  <c r="D43" i="15"/>
  <c r="E43" i="15" s="1"/>
  <c r="F43" i="15" s="1"/>
  <c r="D54" i="15"/>
  <c r="E54" i="15" s="1"/>
  <c r="F54" i="15" s="1"/>
  <c r="X54" i="15" s="1"/>
  <c r="D63" i="15"/>
  <c r="E63" i="15" s="1"/>
  <c r="F63" i="15" s="1"/>
  <c r="D70" i="15"/>
  <c r="E70" i="15" s="1"/>
  <c r="F70" i="15" s="1"/>
  <c r="D77" i="15"/>
  <c r="E77" i="15" s="1"/>
  <c r="F77" i="15" s="1"/>
  <c r="H82" i="15"/>
  <c r="D82" i="15"/>
  <c r="E82" i="15" s="1"/>
  <c r="F82" i="15" s="1"/>
  <c r="H87" i="15"/>
  <c r="X87" i="15" s="1"/>
  <c r="H88" i="15"/>
  <c r="X88" i="15" s="1"/>
  <c r="D99" i="15"/>
  <c r="E99" i="15" s="1"/>
  <c r="F99" i="15" s="1"/>
  <c r="D101" i="15"/>
  <c r="E101" i="15" s="1"/>
  <c r="F101" i="15" s="1"/>
  <c r="H106" i="15"/>
  <c r="X106" i="15" s="1"/>
  <c r="H107" i="15"/>
  <c r="X107" i="15" s="1"/>
  <c r="D110" i="15"/>
  <c r="E110" i="15" s="1"/>
  <c r="F110" i="15" s="1"/>
  <c r="H14" i="15"/>
  <c r="H18" i="15"/>
  <c r="H22" i="15"/>
  <c r="H26" i="15"/>
  <c r="H30" i="15"/>
  <c r="H34" i="15"/>
  <c r="H38" i="15"/>
  <c r="H42" i="15"/>
  <c r="D58" i="15"/>
  <c r="E58" i="15" s="1"/>
  <c r="F58" i="15" s="1"/>
  <c r="H73" i="15"/>
  <c r="H77" i="15"/>
  <c r="D79" i="15"/>
  <c r="E79" i="15" s="1"/>
  <c r="F79" i="15" s="1"/>
  <c r="X132" i="15"/>
  <c r="H145" i="15"/>
  <c r="H144" i="15"/>
  <c r="X144" i="15" s="1"/>
  <c r="D175" i="15"/>
  <c r="E175" i="15" s="1"/>
  <c r="F175" i="15" s="1"/>
  <c r="H179" i="15"/>
  <c r="X179" i="15" s="1"/>
  <c r="H180" i="15"/>
  <c r="X180" i="15" s="1"/>
  <c r="H50" i="15"/>
  <c r="X50" i="15" s="1"/>
  <c r="D53" i="15"/>
  <c r="E53" i="15" s="1"/>
  <c r="F53" i="15" s="1"/>
  <c r="H58" i="15"/>
  <c r="H79" i="15"/>
  <c r="X91" i="15"/>
  <c r="H100" i="15"/>
  <c r="X100" i="15" s="1"/>
  <c r="H113" i="15"/>
  <c r="H124" i="15"/>
  <c r="X124" i="15" s="1"/>
  <c r="X136" i="15"/>
  <c r="D140" i="15"/>
  <c r="E140" i="15" s="1"/>
  <c r="F140" i="15" s="1"/>
  <c r="H46" i="15"/>
  <c r="X46" i="15" s="1"/>
  <c r="D45" i="15"/>
  <c r="E45" i="15" s="1"/>
  <c r="F45" i="15" s="1"/>
  <c r="D57" i="15"/>
  <c r="E57" i="15" s="1"/>
  <c r="F57" i="15" s="1"/>
  <c r="X57" i="15" s="1"/>
  <c r="H62" i="15"/>
  <c r="X62" i="15" s="1"/>
  <c r="D69" i="15"/>
  <c r="E69" i="15" s="1"/>
  <c r="F69" i="15" s="1"/>
  <c r="X69" i="15" s="1"/>
  <c r="H74" i="15"/>
  <c r="X74" i="15" s="1"/>
  <c r="H83" i="15"/>
  <c r="X83" i="15" s="1"/>
  <c r="D89" i="15"/>
  <c r="E89" i="15" s="1"/>
  <c r="F89" i="15" s="1"/>
  <c r="H94" i="15"/>
  <c r="X94" i="15" s="1"/>
  <c r="H93" i="15"/>
  <c r="D98" i="15"/>
  <c r="E98" i="15" s="1"/>
  <c r="F98" i="15" s="1"/>
  <c r="X110" i="15"/>
  <c r="H123" i="15"/>
  <c r="X123" i="15" s="1"/>
  <c r="H53" i="15"/>
  <c r="D61" i="15"/>
  <c r="E61" i="15" s="1"/>
  <c r="F61" i="15" s="1"/>
  <c r="H66" i="15"/>
  <c r="X66" i="15" s="1"/>
  <c r="H76" i="15"/>
  <c r="X76" i="15" s="1"/>
  <c r="D109" i="15"/>
  <c r="E109" i="15" s="1"/>
  <c r="F109" i="15" s="1"/>
  <c r="X109" i="15" s="1"/>
  <c r="H114" i="15"/>
  <c r="D114" i="15"/>
  <c r="E114" i="15" s="1"/>
  <c r="F114" i="15" s="1"/>
  <c r="H119" i="15"/>
  <c r="X119" i="15" s="1"/>
  <c r="H120" i="15"/>
  <c r="X120" i="15" s="1"/>
  <c r="H135" i="15"/>
  <c r="X140" i="15"/>
  <c r="X145" i="15"/>
  <c r="H147" i="15"/>
  <c r="X147" i="15" s="1"/>
  <c r="H80" i="15"/>
  <c r="X80" i="15" s="1"/>
  <c r="D97" i="15"/>
  <c r="E97" i="15" s="1"/>
  <c r="F97" i="15" s="1"/>
  <c r="H102" i="15"/>
  <c r="X102" i="15" s="1"/>
  <c r="H99" i="15"/>
  <c r="H101" i="15"/>
  <c r="H112" i="15"/>
  <c r="X112" i="15" s="1"/>
  <c r="D129" i="15"/>
  <c r="E129" i="15" s="1"/>
  <c r="F129" i="15" s="1"/>
  <c r="H134" i="15"/>
  <c r="X134" i="15" s="1"/>
  <c r="H131" i="15"/>
  <c r="X131" i="15" s="1"/>
  <c r="H133" i="15"/>
  <c r="X133" i="15" s="1"/>
  <c r="H143" i="15"/>
  <c r="X143" i="15" s="1"/>
  <c r="D138" i="15"/>
  <c r="E138" i="15" s="1"/>
  <c r="F138" i="15" s="1"/>
  <c r="X138" i="15" s="1"/>
  <c r="H169" i="15"/>
  <c r="H168" i="15"/>
  <c r="H166" i="15"/>
  <c r="X166" i="15" s="1"/>
  <c r="X198" i="15"/>
  <c r="D85" i="15"/>
  <c r="E85" i="15" s="1"/>
  <c r="F85" i="15" s="1"/>
  <c r="H90" i="15"/>
  <c r="X90" i="15" s="1"/>
  <c r="H89" i="15"/>
  <c r="D117" i="15"/>
  <c r="E117" i="15" s="1"/>
  <c r="F117" i="15" s="1"/>
  <c r="H122" i="15"/>
  <c r="X122" i="15" s="1"/>
  <c r="H121" i="15"/>
  <c r="D164" i="15"/>
  <c r="E164" i="15" s="1"/>
  <c r="F164" i="15" s="1"/>
  <c r="X164" i="15" s="1"/>
  <c r="H142" i="15"/>
  <c r="X142" i="15" s="1"/>
  <c r="D154" i="15"/>
  <c r="E154" i="15" s="1"/>
  <c r="F154" i="15" s="1"/>
  <c r="H159" i="15"/>
  <c r="X159" i="15" s="1"/>
  <c r="X208" i="15"/>
  <c r="D93" i="15"/>
  <c r="E93" i="15" s="1"/>
  <c r="F93" i="15" s="1"/>
  <c r="H98" i="15"/>
  <c r="H95" i="15"/>
  <c r="X95" i="15" s="1"/>
  <c r="H97" i="15"/>
  <c r="H108" i="15"/>
  <c r="X108" i="15" s="1"/>
  <c r="D125" i="15"/>
  <c r="E125" i="15" s="1"/>
  <c r="F125" i="15" s="1"/>
  <c r="X125" i="15" s="1"/>
  <c r="H130" i="15"/>
  <c r="X130" i="15" s="1"/>
  <c r="H127" i="15"/>
  <c r="X127" i="15" s="1"/>
  <c r="H129" i="15"/>
  <c r="H174" i="15"/>
  <c r="X174" i="15" s="1"/>
  <c r="D169" i="15"/>
  <c r="E169" i="15" s="1"/>
  <c r="F169" i="15" s="1"/>
  <c r="X169" i="15" s="1"/>
  <c r="D81" i="15"/>
  <c r="E81" i="15" s="1"/>
  <c r="F81" i="15" s="1"/>
  <c r="H86" i="15"/>
  <c r="X86" i="15" s="1"/>
  <c r="H85" i="15"/>
  <c r="D113" i="15"/>
  <c r="E113" i="15" s="1"/>
  <c r="F113" i="15" s="1"/>
  <c r="H118" i="15"/>
  <c r="X118" i="15" s="1"/>
  <c r="H117" i="15"/>
  <c r="D135" i="15"/>
  <c r="E135" i="15" s="1"/>
  <c r="F135" i="15" s="1"/>
  <c r="X135" i="15" s="1"/>
  <c r="H154" i="15"/>
  <c r="D191" i="15"/>
  <c r="E191" i="15" s="1"/>
  <c r="F191" i="15" s="1"/>
  <c r="H195" i="15"/>
  <c r="X195" i="15" s="1"/>
  <c r="X187" i="15"/>
  <c r="X216" i="15"/>
  <c r="X226" i="15"/>
  <c r="X232" i="15"/>
  <c r="X212" i="15"/>
  <c r="X214" i="15"/>
  <c r="X230" i="15"/>
  <c r="H137" i="15"/>
  <c r="X137" i="15" s="1"/>
  <c r="H141" i="15"/>
  <c r="X141" i="15" s="1"/>
  <c r="H149" i="15"/>
  <c r="X149" i="15" s="1"/>
  <c r="X158" i="15"/>
  <c r="H165" i="15"/>
  <c r="H164" i="15"/>
  <c r="H188" i="15"/>
  <c r="X188" i="15" s="1"/>
  <c r="X206" i="15"/>
  <c r="X219" i="15"/>
  <c r="X227" i="15"/>
  <c r="X243" i="15"/>
  <c r="H153" i="15"/>
  <c r="X153" i="15" s="1"/>
  <c r="H157" i="15"/>
  <c r="X157" i="15" s="1"/>
  <c r="H161" i="15"/>
  <c r="X161" i="15" s="1"/>
  <c r="H160" i="15"/>
  <c r="X160" i="15" s="1"/>
  <c r="X202" i="15"/>
  <c r="X215" i="15"/>
  <c r="X231" i="15"/>
  <c r="D249" i="15"/>
  <c r="E249" i="15" s="1"/>
  <c r="F249" i="15" s="1"/>
  <c r="H251" i="15"/>
  <c r="X251" i="15" s="1"/>
  <c r="D150" i="15"/>
  <c r="E150" i="15" s="1"/>
  <c r="F150" i="15" s="1"/>
  <c r="H155" i="15"/>
  <c r="X155" i="15" s="1"/>
  <c r="H173" i="15"/>
  <c r="H178" i="15"/>
  <c r="X178" i="15" s="1"/>
  <c r="X186" i="15"/>
  <c r="H194" i="15"/>
  <c r="X194" i="15" s="1"/>
  <c r="H152" i="15"/>
  <c r="X152" i="15" s="1"/>
  <c r="H156" i="15"/>
  <c r="X156" i="15" s="1"/>
  <c r="H170" i="15"/>
  <c r="X170" i="15" s="1"/>
  <c r="D168" i="15"/>
  <c r="E168" i="15" s="1"/>
  <c r="F168" i="15" s="1"/>
  <c r="H171" i="15"/>
  <c r="X171" i="15" s="1"/>
  <c r="H203" i="15"/>
  <c r="X203" i="15" s="1"/>
  <c r="X207" i="15"/>
  <c r="X224" i="15"/>
  <c r="H181" i="15"/>
  <c r="H189" i="15"/>
  <c r="H197" i="15"/>
  <c r="H163" i="15"/>
  <c r="X163" i="15" s="1"/>
  <c r="H167" i="15"/>
  <c r="X167" i="15" s="1"/>
  <c r="D177" i="15"/>
  <c r="E177" i="15" s="1"/>
  <c r="F177" i="15" s="1"/>
  <c r="D185" i="15"/>
  <c r="E185" i="15" s="1"/>
  <c r="F185" i="15" s="1"/>
  <c r="D193" i="15"/>
  <c r="E193" i="15" s="1"/>
  <c r="F193" i="15" s="1"/>
  <c r="D201" i="15"/>
  <c r="E201" i="15" s="1"/>
  <c r="F201" i="15" s="1"/>
  <c r="D165" i="15"/>
  <c r="E165" i="15" s="1"/>
  <c r="F165" i="15" s="1"/>
  <c r="X165" i="15" s="1"/>
  <c r="X244" i="15"/>
  <c r="H176" i="15"/>
  <c r="X176" i="15" s="1"/>
  <c r="H184" i="15"/>
  <c r="X184" i="15" s="1"/>
  <c r="H192" i="15"/>
  <c r="X192" i="15" s="1"/>
  <c r="H200" i="15"/>
  <c r="X200" i="15" s="1"/>
  <c r="H234" i="15"/>
  <c r="X234" i="15" s="1"/>
  <c r="H238" i="15"/>
  <c r="X238" i="15" s="1"/>
  <c r="H242" i="15"/>
  <c r="X242" i="15" s="1"/>
  <c r="H246" i="15"/>
  <c r="X246" i="15" s="1"/>
  <c r="H250" i="15"/>
  <c r="X250" i="15" s="1"/>
  <c r="H249" i="15"/>
  <c r="D247" i="15"/>
  <c r="E247" i="15" s="1"/>
  <c r="F247" i="15" s="1"/>
  <c r="X247" i="15" s="1"/>
  <c r="H252" i="15"/>
  <c r="X252" i="15" s="1"/>
  <c r="H177" i="15"/>
  <c r="H185" i="15"/>
  <c r="H193" i="15"/>
  <c r="H201" i="15"/>
  <c r="D205" i="15"/>
  <c r="E205" i="15" s="1"/>
  <c r="F205" i="15" s="1"/>
  <c r="X205" i="15" s="1"/>
  <c r="D209" i="15"/>
  <c r="E209" i="15" s="1"/>
  <c r="F209" i="15" s="1"/>
  <c r="X209" i="15" s="1"/>
  <c r="D213" i="15"/>
  <c r="E213" i="15" s="1"/>
  <c r="F213" i="15" s="1"/>
  <c r="X213" i="15" s="1"/>
  <c r="D217" i="15"/>
  <c r="E217" i="15" s="1"/>
  <c r="F217" i="15" s="1"/>
  <c r="D221" i="15"/>
  <c r="E221" i="15" s="1"/>
  <c r="F221" i="15" s="1"/>
  <c r="H248" i="15"/>
  <c r="X248" i="15" s="1"/>
  <c r="D173" i="15"/>
  <c r="E173" i="15" s="1"/>
  <c r="F173" i="15" s="1"/>
  <c r="D181" i="15"/>
  <c r="E181" i="15" s="1"/>
  <c r="F181" i="15" s="1"/>
  <c r="D189" i="15"/>
  <c r="E189" i="15" s="1"/>
  <c r="F189" i="15" s="1"/>
  <c r="D197" i="15"/>
  <c r="E197" i="15" s="1"/>
  <c r="F197" i="15" s="1"/>
  <c r="X197" i="15" s="1"/>
  <c r="X11" i="14"/>
  <c r="X23" i="14"/>
  <c r="X30" i="14"/>
  <c r="H55" i="14"/>
  <c r="X55" i="14" s="1"/>
  <c r="H60" i="14"/>
  <c r="X60" i="14" s="1"/>
  <c r="H92" i="14"/>
  <c r="X92" i="14" s="1"/>
  <c r="D87" i="14"/>
  <c r="E87" i="14" s="1"/>
  <c r="F87" i="14" s="1"/>
  <c r="X87" i="14" s="1"/>
  <c r="H100" i="14"/>
  <c r="D95" i="14"/>
  <c r="E95" i="14" s="1"/>
  <c r="F95" i="14" s="1"/>
  <c r="H99" i="14"/>
  <c r="D100" i="14"/>
  <c r="E100" i="14" s="1"/>
  <c r="F100" i="14" s="1"/>
  <c r="H105" i="14"/>
  <c r="H12" i="14"/>
  <c r="X12" i="14" s="1"/>
  <c r="H16" i="14"/>
  <c r="H20" i="14"/>
  <c r="H35" i="14"/>
  <c r="X35" i="14" s="1"/>
  <c r="H36" i="14"/>
  <c r="X36" i="14" s="1"/>
  <c r="H59" i="14"/>
  <c r="X59" i="14" s="1"/>
  <c r="H64" i="14"/>
  <c r="X64" i="14" s="1"/>
  <c r="D10" i="14"/>
  <c r="E10" i="14" s="1"/>
  <c r="F10" i="14" s="1"/>
  <c r="D14" i="14"/>
  <c r="E14" i="14" s="1"/>
  <c r="F14" i="14" s="1"/>
  <c r="D18" i="14"/>
  <c r="E18" i="14" s="1"/>
  <c r="F18" i="14" s="1"/>
  <c r="D33" i="14"/>
  <c r="E33" i="14" s="1"/>
  <c r="F33" i="14" s="1"/>
  <c r="D57" i="14"/>
  <c r="E57" i="14" s="1"/>
  <c r="F57" i="14" s="1"/>
  <c r="H66" i="14"/>
  <c r="D62" i="14"/>
  <c r="E62" i="14" s="1"/>
  <c r="F62" i="14" s="1"/>
  <c r="X62" i="14" s="1"/>
  <c r="H68" i="14"/>
  <c r="X68" i="14" s="1"/>
  <c r="D81" i="14"/>
  <c r="E81" i="14" s="1"/>
  <c r="F81" i="14" s="1"/>
  <c r="H86" i="14"/>
  <c r="X86" i="14" s="1"/>
  <c r="H97" i="14"/>
  <c r="X97" i="14" s="1"/>
  <c r="H102" i="14"/>
  <c r="X102" i="14" s="1"/>
  <c r="H9" i="14"/>
  <c r="X9" i="14" s="1"/>
  <c r="H13" i="14"/>
  <c r="X13" i="14" s="1"/>
  <c r="H17" i="14"/>
  <c r="X17" i="14" s="1"/>
  <c r="H30" i="14"/>
  <c r="D26" i="14"/>
  <c r="E26" i="14" s="1"/>
  <c r="F26" i="14" s="1"/>
  <c r="X26" i="14" s="1"/>
  <c r="H37" i="14"/>
  <c r="X37" i="14" s="1"/>
  <c r="H42" i="14"/>
  <c r="D38" i="14"/>
  <c r="E38" i="14" s="1"/>
  <c r="F38" i="14" s="1"/>
  <c r="X38" i="14" s="1"/>
  <c r="H40" i="14"/>
  <c r="X40" i="14" s="1"/>
  <c r="D61" i="14"/>
  <c r="E61" i="14" s="1"/>
  <c r="F61" i="14" s="1"/>
  <c r="H70" i="14"/>
  <c r="X70" i="14" s="1"/>
  <c r="D66" i="14"/>
  <c r="E66" i="14" s="1"/>
  <c r="F66" i="14" s="1"/>
  <c r="H72" i="14"/>
  <c r="X72" i="14" s="1"/>
  <c r="X82" i="14"/>
  <c r="H104" i="14"/>
  <c r="X104" i="14" s="1"/>
  <c r="D99" i="14"/>
  <c r="E99" i="14" s="1"/>
  <c r="F99" i="14" s="1"/>
  <c r="X99" i="14" s="1"/>
  <c r="H103" i="14"/>
  <c r="H106" i="14"/>
  <c r="H29" i="14"/>
  <c r="X29" i="14" s="1"/>
  <c r="H27" i="14"/>
  <c r="X27" i="14" s="1"/>
  <c r="H44" i="14"/>
  <c r="X44" i="14" s="1"/>
  <c r="D105" i="14"/>
  <c r="E105" i="14" s="1"/>
  <c r="F105" i="14" s="1"/>
  <c r="X105" i="14" s="1"/>
  <c r="H110" i="14"/>
  <c r="H10" i="14"/>
  <c r="H14" i="14"/>
  <c r="H21" i="14"/>
  <c r="H18" i="14"/>
  <c r="H28" i="14"/>
  <c r="X28" i="14" s="1"/>
  <c r="H41" i="14"/>
  <c r="H46" i="14"/>
  <c r="D42" i="14"/>
  <c r="E42" i="14" s="1"/>
  <c r="F42" i="14" s="1"/>
  <c r="H48" i="14"/>
  <c r="X48" i="14" s="1"/>
  <c r="D69" i="14"/>
  <c r="E69" i="14" s="1"/>
  <c r="F69" i="14" s="1"/>
  <c r="H78" i="14"/>
  <c r="X78" i="14" s="1"/>
  <c r="H96" i="14"/>
  <c r="X96" i="14" s="1"/>
  <c r="D91" i="14"/>
  <c r="E91" i="14" s="1"/>
  <c r="F91" i="14" s="1"/>
  <c r="H95" i="14"/>
  <c r="H101" i="14"/>
  <c r="X101" i="14" s="1"/>
  <c r="X106" i="14"/>
  <c r="D6" i="14"/>
  <c r="E6" i="14" s="1"/>
  <c r="F6" i="14" s="1"/>
  <c r="D16" i="14"/>
  <c r="E16" i="14" s="1"/>
  <c r="F16" i="14" s="1"/>
  <c r="D20" i="14"/>
  <c r="E20" i="14" s="1"/>
  <c r="F20" i="14" s="1"/>
  <c r="D21" i="14"/>
  <c r="E21" i="14" s="1"/>
  <c r="F21" i="14" s="1"/>
  <c r="X21" i="14" s="1"/>
  <c r="D41" i="14"/>
  <c r="E41" i="14" s="1"/>
  <c r="F41" i="14" s="1"/>
  <c r="H50" i="14"/>
  <c r="X50" i="14" s="1"/>
  <c r="D46" i="14"/>
  <c r="E46" i="14" s="1"/>
  <c r="F46" i="14" s="1"/>
  <c r="X46" i="14" s="1"/>
  <c r="D73" i="14"/>
  <c r="E73" i="14" s="1"/>
  <c r="F73" i="14" s="1"/>
  <c r="H83" i="14"/>
  <c r="D109" i="14"/>
  <c r="E109" i="14" s="1"/>
  <c r="F109" i="14" s="1"/>
  <c r="H114" i="14"/>
  <c r="X114" i="14" s="1"/>
  <c r="D113" i="14"/>
  <c r="E113" i="14" s="1"/>
  <c r="F113" i="14" s="1"/>
  <c r="H118" i="14"/>
  <c r="X118" i="14" s="1"/>
  <c r="H117" i="14"/>
  <c r="D117" i="14"/>
  <c r="E117" i="14" s="1"/>
  <c r="F117" i="14" s="1"/>
  <c r="X117" i="14" s="1"/>
  <c r="H122" i="14"/>
  <c r="X122" i="14" s="1"/>
  <c r="H22" i="14"/>
  <c r="X22" i="14" s="1"/>
  <c r="H34" i="14"/>
  <c r="X34" i="14" s="1"/>
  <c r="H32" i="14"/>
  <c r="X32" i="14" s="1"/>
  <c r="H45" i="14"/>
  <c r="X45" i="14" s="1"/>
  <c r="H54" i="14"/>
  <c r="X54" i="14" s="1"/>
  <c r="X52" i="14"/>
  <c r="H56" i="14"/>
  <c r="X56" i="14" s="1"/>
  <c r="D85" i="14"/>
  <c r="E85" i="14" s="1"/>
  <c r="F85" i="14" s="1"/>
  <c r="H90" i="14"/>
  <c r="X90" i="14" s="1"/>
  <c r="H91" i="14"/>
  <c r="H109" i="14"/>
  <c r="H113" i="14"/>
  <c r="H137" i="14"/>
  <c r="X137" i="14" s="1"/>
  <c r="D132" i="14"/>
  <c r="E132" i="14" s="1"/>
  <c r="F132" i="14" s="1"/>
  <c r="H128" i="14"/>
  <c r="X128" i="14" s="1"/>
  <c r="D123" i="14"/>
  <c r="E123" i="14" s="1"/>
  <c r="F123" i="14" s="1"/>
  <c r="D125" i="14"/>
  <c r="E125" i="14" s="1"/>
  <c r="F125" i="14" s="1"/>
  <c r="H130" i="14"/>
  <c r="X130" i="14" s="1"/>
  <c r="H136" i="14"/>
  <c r="X136" i="14" s="1"/>
  <c r="X151" i="14"/>
  <c r="H49" i="14"/>
  <c r="X49" i="14" s="1"/>
  <c r="H53" i="14"/>
  <c r="X53" i="14" s="1"/>
  <c r="H57" i="14"/>
  <c r="H61" i="14"/>
  <c r="H65" i="14"/>
  <c r="X65" i="14" s="1"/>
  <c r="H69" i="14"/>
  <c r="H73" i="14"/>
  <c r="H80" i="14"/>
  <c r="X80" i="14" s="1"/>
  <c r="H81" i="14"/>
  <c r="H108" i="14"/>
  <c r="X108" i="14" s="1"/>
  <c r="D103" i="14"/>
  <c r="E103" i="14" s="1"/>
  <c r="F103" i="14" s="1"/>
  <c r="H135" i="14"/>
  <c r="X135" i="14" s="1"/>
  <c r="H143" i="14"/>
  <c r="X143" i="14" s="1"/>
  <c r="H142" i="14"/>
  <c r="H139" i="14"/>
  <c r="X139" i="14" s="1"/>
  <c r="D138" i="14"/>
  <c r="E138" i="14" s="1"/>
  <c r="F138" i="14" s="1"/>
  <c r="H84" i="14"/>
  <c r="X84" i="14" s="1"/>
  <c r="H85" i="14"/>
  <c r="H112" i="14"/>
  <c r="X112" i="14" s="1"/>
  <c r="D107" i="14"/>
  <c r="E107" i="14" s="1"/>
  <c r="F107" i="14" s="1"/>
  <c r="H124" i="14"/>
  <c r="X124" i="14" s="1"/>
  <c r="D119" i="14"/>
  <c r="E119" i="14" s="1"/>
  <c r="F119" i="14" s="1"/>
  <c r="H125" i="14"/>
  <c r="X150" i="14"/>
  <c r="D79" i="14"/>
  <c r="E79" i="14" s="1"/>
  <c r="F79" i="14" s="1"/>
  <c r="X79" i="14" s="1"/>
  <c r="H89" i="14"/>
  <c r="X89" i="14" s="1"/>
  <c r="H94" i="14"/>
  <c r="X94" i="14" s="1"/>
  <c r="H116" i="14"/>
  <c r="X116" i="14" s="1"/>
  <c r="D111" i="14"/>
  <c r="E111" i="14" s="1"/>
  <c r="F111" i="14" s="1"/>
  <c r="X111" i="14" s="1"/>
  <c r="H120" i="14"/>
  <c r="X120" i="14" s="1"/>
  <c r="D115" i="14"/>
  <c r="E115" i="14" s="1"/>
  <c r="F115" i="14" s="1"/>
  <c r="X115" i="14" s="1"/>
  <c r="H119" i="14"/>
  <c r="D121" i="14"/>
  <c r="E121" i="14" s="1"/>
  <c r="F121" i="14" s="1"/>
  <c r="H126" i="14"/>
  <c r="X126" i="14" s="1"/>
  <c r="H134" i="14"/>
  <c r="X134" i="14" s="1"/>
  <c r="H140" i="14"/>
  <c r="X140" i="14" s="1"/>
  <c r="H88" i="14"/>
  <c r="X88" i="14" s="1"/>
  <c r="D83" i="14"/>
  <c r="E83" i="14" s="1"/>
  <c r="F83" i="14" s="1"/>
  <c r="H93" i="14"/>
  <c r="X93" i="14" s="1"/>
  <c r="H98" i="14"/>
  <c r="X98" i="14" s="1"/>
  <c r="H107" i="14"/>
  <c r="H132" i="14"/>
  <c r="H131" i="14"/>
  <c r="X131" i="14" s="1"/>
  <c r="D127" i="14"/>
  <c r="E127" i="14" s="1"/>
  <c r="F127" i="14" s="1"/>
  <c r="H133" i="14"/>
  <c r="X133" i="14" s="1"/>
  <c r="H161" i="14"/>
  <c r="X161" i="14" s="1"/>
  <c r="H160" i="14"/>
  <c r="H158" i="14"/>
  <c r="X158" i="14" s="1"/>
  <c r="D226" i="14"/>
  <c r="E226" i="14" s="1"/>
  <c r="F226" i="14" s="1"/>
  <c r="H231" i="14"/>
  <c r="H141" i="14"/>
  <c r="X141" i="14" s="1"/>
  <c r="H157" i="14"/>
  <c r="X157" i="14" s="1"/>
  <c r="H156" i="14"/>
  <c r="X156" i="14" s="1"/>
  <c r="H172" i="14"/>
  <c r="X172" i="14" s="1"/>
  <c r="H186" i="14"/>
  <c r="H185" i="14"/>
  <c r="H184" i="14"/>
  <c r="X184" i="14" s="1"/>
  <c r="H183" i="14"/>
  <c r="X183" i="14" s="1"/>
  <c r="D181" i="14"/>
  <c r="E181" i="14" s="1"/>
  <c r="F181" i="14" s="1"/>
  <c r="H194" i="14"/>
  <c r="X194" i="14" s="1"/>
  <c r="D189" i="14"/>
  <c r="E189" i="14" s="1"/>
  <c r="F189" i="14" s="1"/>
  <c r="H207" i="14"/>
  <c r="X207" i="14" s="1"/>
  <c r="D202" i="14"/>
  <c r="E202" i="14" s="1"/>
  <c r="F202" i="14" s="1"/>
  <c r="X216" i="14"/>
  <c r="H226" i="14"/>
  <c r="H225" i="14"/>
  <c r="H146" i="14"/>
  <c r="X146" i="14" s="1"/>
  <c r="X147" i="14"/>
  <c r="X163" i="14"/>
  <c r="D215" i="14"/>
  <c r="E215" i="14" s="1"/>
  <c r="F215" i="14" s="1"/>
  <c r="H220" i="14"/>
  <c r="X220" i="14" s="1"/>
  <c r="D221" i="14"/>
  <c r="E221" i="14" s="1"/>
  <c r="F221" i="14" s="1"/>
  <c r="D231" i="14"/>
  <c r="E231" i="14" s="1"/>
  <c r="F231" i="14" s="1"/>
  <c r="H236" i="14"/>
  <c r="X236" i="14" s="1"/>
  <c r="H235" i="14"/>
  <c r="X235" i="14" s="1"/>
  <c r="D142" i="14"/>
  <c r="E142" i="14" s="1"/>
  <c r="F142" i="14" s="1"/>
  <c r="X142" i="14" s="1"/>
  <c r="H153" i="14"/>
  <c r="X153" i="14" s="1"/>
  <c r="H152" i="14"/>
  <c r="X152" i="14" s="1"/>
  <c r="H159" i="14"/>
  <c r="X159" i="14" s="1"/>
  <c r="H171" i="14"/>
  <c r="X195" i="14"/>
  <c r="H206" i="14"/>
  <c r="X206" i="14" s="1"/>
  <c r="H230" i="14"/>
  <c r="X230" i="14" s="1"/>
  <c r="H229" i="14"/>
  <c r="D225" i="14"/>
  <c r="E225" i="14" s="1"/>
  <c r="F225" i="14" s="1"/>
  <c r="X215" i="14"/>
  <c r="H155" i="14"/>
  <c r="X155" i="14" s="1"/>
  <c r="H154" i="14"/>
  <c r="X154" i="14" s="1"/>
  <c r="H165" i="14"/>
  <c r="X165" i="14" s="1"/>
  <c r="H164" i="14"/>
  <c r="X164" i="14" s="1"/>
  <c r="H178" i="14"/>
  <c r="X178" i="14" s="1"/>
  <c r="H177" i="14"/>
  <c r="D173" i="14"/>
  <c r="E173" i="14" s="1"/>
  <c r="F173" i="14" s="1"/>
  <c r="H182" i="14"/>
  <c r="X182" i="14" s="1"/>
  <c r="H181" i="14"/>
  <c r="H180" i="14"/>
  <c r="X180" i="14" s="1"/>
  <c r="H179" i="14"/>
  <c r="X179" i="14" s="1"/>
  <c r="D177" i="14"/>
  <c r="E177" i="14" s="1"/>
  <c r="F177" i="14" s="1"/>
  <c r="H190" i="14"/>
  <c r="X190" i="14" s="1"/>
  <c r="H189" i="14"/>
  <c r="H188" i="14"/>
  <c r="X188" i="14" s="1"/>
  <c r="H187" i="14"/>
  <c r="X187" i="14" s="1"/>
  <c r="D185" i="14"/>
  <c r="E185" i="14" s="1"/>
  <c r="F185" i="14" s="1"/>
  <c r="X185" i="14" s="1"/>
  <c r="D203" i="14"/>
  <c r="E203" i="14" s="1"/>
  <c r="F203" i="14" s="1"/>
  <c r="H208" i="14"/>
  <c r="X208" i="14" s="1"/>
  <c r="H219" i="14"/>
  <c r="X219" i="14" s="1"/>
  <c r="H227" i="14"/>
  <c r="X227" i="14" s="1"/>
  <c r="H232" i="14"/>
  <c r="X232" i="14" s="1"/>
  <c r="H145" i="14"/>
  <c r="X145" i="14" s="1"/>
  <c r="H144" i="14"/>
  <c r="X144" i="14" s="1"/>
  <c r="H149" i="14"/>
  <c r="X149" i="14" s="1"/>
  <c r="H148" i="14"/>
  <c r="X148" i="14" s="1"/>
  <c r="D160" i="14"/>
  <c r="E160" i="14" s="1"/>
  <c r="F160" i="14" s="1"/>
  <c r="H169" i="14"/>
  <c r="X169" i="14" s="1"/>
  <c r="D214" i="14"/>
  <c r="E214" i="14" s="1"/>
  <c r="F214" i="14" s="1"/>
  <c r="X217" i="14"/>
  <c r="H242" i="14"/>
  <c r="X242" i="14" s="1"/>
  <c r="H241" i="14"/>
  <c r="X241" i="14" s="1"/>
  <c r="H193" i="14"/>
  <c r="X193" i="14" s="1"/>
  <c r="H203" i="14"/>
  <c r="H204" i="14"/>
  <c r="X204" i="14" s="1"/>
  <c r="H234" i="14"/>
  <c r="X234" i="14" s="1"/>
  <c r="H233" i="14"/>
  <c r="X233" i="14" s="1"/>
  <c r="D237" i="14"/>
  <c r="E237" i="14" s="1"/>
  <c r="F237" i="14" s="1"/>
  <c r="X248" i="14"/>
  <c r="D186" i="14"/>
  <c r="E186" i="14" s="1"/>
  <c r="F186" i="14" s="1"/>
  <c r="H192" i="14"/>
  <c r="X192" i="14" s="1"/>
  <c r="H202" i="14"/>
  <c r="D209" i="14"/>
  <c r="E209" i="14" s="1"/>
  <c r="F209" i="14" s="1"/>
  <c r="H213" i="14"/>
  <c r="X213" i="14" s="1"/>
  <c r="D229" i="14"/>
  <c r="E229" i="14" s="1"/>
  <c r="F229" i="14" s="1"/>
  <c r="H238" i="14"/>
  <c r="X238" i="14" s="1"/>
  <c r="H237" i="14"/>
  <c r="H212" i="14"/>
  <c r="X212" i="14" s="1"/>
  <c r="H222" i="14"/>
  <c r="X222" i="14" s="1"/>
  <c r="H240" i="14"/>
  <c r="X240" i="14" s="1"/>
  <c r="H243" i="14"/>
  <c r="X243" i="14" s="1"/>
  <c r="D249" i="14"/>
  <c r="E249" i="14" s="1"/>
  <c r="F249" i="14" s="1"/>
  <c r="X249" i="14" s="1"/>
  <c r="H250" i="14"/>
  <c r="X250" i="14" s="1"/>
  <c r="H249" i="14"/>
  <c r="H198" i="14"/>
  <c r="X198" i="14" s="1"/>
  <c r="D205" i="14"/>
  <c r="E205" i="14" s="1"/>
  <c r="F205" i="14" s="1"/>
  <c r="X205" i="14" s="1"/>
  <c r="H209" i="14"/>
  <c r="D218" i="14"/>
  <c r="E218" i="14" s="1"/>
  <c r="F218" i="14" s="1"/>
  <c r="H224" i="14"/>
  <c r="X224" i="14" s="1"/>
  <c r="H239" i="14"/>
  <c r="X239" i="14" s="1"/>
  <c r="D245" i="14"/>
  <c r="E245" i="14" s="1"/>
  <c r="F245" i="14" s="1"/>
  <c r="H197" i="14"/>
  <c r="X197" i="14" s="1"/>
  <c r="H218" i="14"/>
  <c r="H228" i="14"/>
  <c r="X228" i="14" s="1"/>
  <c r="H246" i="14"/>
  <c r="X246" i="14" s="1"/>
  <c r="H245" i="14"/>
  <c r="X83" i="12"/>
  <c r="X23" i="12"/>
  <c r="X71" i="12"/>
  <c r="X35" i="12"/>
  <c r="X75" i="12"/>
  <c r="X113" i="12"/>
  <c r="H9" i="12"/>
  <c r="H18" i="12"/>
  <c r="H42" i="12"/>
  <c r="H51" i="12"/>
  <c r="X51" i="12" s="1"/>
  <c r="H53" i="12"/>
  <c r="X53" i="12" s="1"/>
  <c r="H67" i="12"/>
  <c r="X67" i="12" s="1"/>
  <c r="H68" i="12"/>
  <c r="X68" i="12" s="1"/>
  <c r="H82" i="12"/>
  <c r="X82" i="12" s="1"/>
  <c r="H81" i="12"/>
  <c r="H10" i="12"/>
  <c r="X10" i="12" s="1"/>
  <c r="D13" i="12"/>
  <c r="E13" i="12" s="1"/>
  <c r="F13" i="12" s="1"/>
  <c r="H22" i="12"/>
  <c r="H38" i="12"/>
  <c r="D37" i="12"/>
  <c r="E37" i="12" s="1"/>
  <c r="F37" i="12" s="1"/>
  <c r="D46" i="12"/>
  <c r="E46" i="12" s="1"/>
  <c r="F46" i="12" s="1"/>
  <c r="H49" i="12"/>
  <c r="H52" i="12"/>
  <c r="X52" i="12" s="1"/>
  <c r="D66" i="12"/>
  <c r="E66" i="12" s="1"/>
  <c r="F66" i="12" s="1"/>
  <c r="D77" i="12"/>
  <c r="E77" i="12" s="1"/>
  <c r="F77" i="12" s="1"/>
  <c r="H79" i="12"/>
  <c r="X79" i="12" s="1"/>
  <c r="H80" i="12"/>
  <c r="X80" i="12" s="1"/>
  <c r="H94" i="12"/>
  <c r="H93" i="12"/>
  <c r="X93" i="12" s="1"/>
  <c r="H112" i="12"/>
  <c r="X112" i="12" s="1"/>
  <c r="H110" i="12"/>
  <c r="X110" i="12" s="1"/>
  <c r="H132" i="12"/>
  <c r="X132" i="12" s="1"/>
  <c r="H131" i="12"/>
  <c r="D127" i="12"/>
  <c r="E127" i="12" s="1"/>
  <c r="F127" i="12" s="1"/>
  <c r="H130" i="12"/>
  <c r="X130" i="12" s="1"/>
  <c r="H11" i="12"/>
  <c r="X11" i="12" s="1"/>
  <c r="H26" i="12"/>
  <c r="X26" i="12" s="1"/>
  <c r="X56" i="12"/>
  <c r="H66" i="12"/>
  <c r="H65" i="12"/>
  <c r="X65" i="12" s="1"/>
  <c r="H74" i="12"/>
  <c r="X74" i="12" s="1"/>
  <c r="H73" i="12"/>
  <c r="H91" i="12"/>
  <c r="H92" i="12"/>
  <c r="X92" i="12" s="1"/>
  <c r="H98" i="12"/>
  <c r="X98" i="12" s="1"/>
  <c r="X105" i="12"/>
  <c r="H12" i="12"/>
  <c r="X12" i="12" s="1"/>
  <c r="H39" i="12"/>
  <c r="X39" i="12" s="1"/>
  <c r="H62" i="12"/>
  <c r="X62" i="12" s="1"/>
  <c r="D61" i="12"/>
  <c r="E61" i="12" s="1"/>
  <c r="F61" i="12" s="1"/>
  <c r="D69" i="12"/>
  <c r="E69" i="12" s="1"/>
  <c r="F69" i="12" s="1"/>
  <c r="H72" i="12"/>
  <c r="H86" i="12"/>
  <c r="X86" i="12" s="1"/>
  <c r="H85" i="12"/>
  <c r="D90" i="12"/>
  <c r="E90" i="12" s="1"/>
  <c r="F90" i="12" s="1"/>
  <c r="H97" i="12"/>
  <c r="H129" i="12"/>
  <c r="D8" i="12"/>
  <c r="E8" i="12" s="1"/>
  <c r="F8" i="12" s="1"/>
  <c r="D18" i="12"/>
  <c r="E18" i="12" s="1"/>
  <c r="F18" i="12" s="1"/>
  <c r="D25" i="12"/>
  <c r="E25" i="12" s="1"/>
  <c r="F25" i="12" s="1"/>
  <c r="X25" i="12" s="1"/>
  <c r="D34" i="12"/>
  <c r="E34" i="12" s="1"/>
  <c r="F34" i="12" s="1"/>
  <c r="X34" i="12" s="1"/>
  <c r="H37" i="12"/>
  <c r="H40" i="12"/>
  <c r="X40" i="12" s="1"/>
  <c r="H58" i="12"/>
  <c r="X58" i="12" s="1"/>
  <c r="D57" i="12"/>
  <c r="E57" i="12" s="1"/>
  <c r="F57" i="12" s="1"/>
  <c r="D70" i="12"/>
  <c r="E70" i="12" s="1"/>
  <c r="F70" i="12" s="1"/>
  <c r="X72" i="12"/>
  <c r="D81" i="12"/>
  <c r="E81" i="12" s="1"/>
  <c r="F81" i="12" s="1"/>
  <c r="H84" i="12"/>
  <c r="X84" i="12" s="1"/>
  <c r="H104" i="12"/>
  <c r="X104" i="12" s="1"/>
  <c r="H102" i="12"/>
  <c r="X102" i="12" s="1"/>
  <c r="D9" i="12"/>
  <c r="E9" i="12" s="1"/>
  <c r="F9" i="12" s="1"/>
  <c r="H16" i="12"/>
  <c r="X16" i="12" s="1"/>
  <c r="H17" i="12"/>
  <c r="X17" i="12" s="1"/>
  <c r="H31" i="12"/>
  <c r="X31" i="12" s="1"/>
  <c r="H33" i="12"/>
  <c r="X33" i="12" s="1"/>
  <c r="X44" i="12"/>
  <c r="H63" i="12"/>
  <c r="X63" i="12" s="1"/>
  <c r="H64" i="12"/>
  <c r="X64" i="12" s="1"/>
  <c r="H78" i="12"/>
  <c r="X78" i="12" s="1"/>
  <c r="H77" i="12"/>
  <c r="X97" i="12"/>
  <c r="X129" i="12"/>
  <c r="H20" i="12"/>
  <c r="X20" i="12" s="1"/>
  <c r="H21" i="12"/>
  <c r="X21" i="12" s="1"/>
  <c r="H29" i="12"/>
  <c r="X29" i="12" s="1"/>
  <c r="H32" i="12"/>
  <c r="X32" i="12" s="1"/>
  <c r="H50" i="12"/>
  <c r="X50" i="12" s="1"/>
  <c r="D49" i="12"/>
  <c r="E49" i="12" s="1"/>
  <c r="F49" i="12" s="1"/>
  <c r="H59" i="12"/>
  <c r="X59" i="12" s="1"/>
  <c r="H61" i="12"/>
  <c r="D73" i="12"/>
  <c r="E73" i="12" s="1"/>
  <c r="F73" i="12" s="1"/>
  <c r="H76" i="12"/>
  <c r="X76" i="12" s="1"/>
  <c r="H90" i="12"/>
  <c r="H89" i="12"/>
  <c r="X89" i="12" s="1"/>
  <c r="D94" i="12"/>
  <c r="E94" i="12" s="1"/>
  <c r="F94" i="12" s="1"/>
  <c r="H109" i="12"/>
  <c r="X109" i="12" s="1"/>
  <c r="H120" i="12"/>
  <c r="H119" i="12"/>
  <c r="H118" i="12"/>
  <c r="X118" i="12" s="1"/>
  <c r="X133" i="12"/>
  <c r="H24" i="12"/>
  <c r="X24" i="12" s="1"/>
  <c r="H25" i="12"/>
  <c r="H28" i="12"/>
  <c r="X28" i="12" s="1"/>
  <c r="H46" i="12"/>
  <c r="D45" i="12"/>
  <c r="E45" i="12" s="1"/>
  <c r="F45" i="12" s="1"/>
  <c r="X45" i="12" s="1"/>
  <c r="H57" i="12"/>
  <c r="H60" i="12"/>
  <c r="X60" i="12" s="1"/>
  <c r="H70" i="12"/>
  <c r="H69" i="12"/>
  <c r="D85" i="12"/>
  <c r="E85" i="12" s="1"/>
  <c r="F85" i="12" s="1"/>
  <c r="H88" i="12"/>
  <c r="X88" i="12" s="1"/>
  <c r="H111" i="12"/>
  <c r="D115" i="12"/>
  <c r="E115" i="12" s="1"/>
  <c r="F115" i="12" s="1"/>
  <c r="D116" i="12"/>
  <c r="E116" i="12" s="1"/>
  <c r="F116" i="12" s="1"/>
  <c r="D117" i="12"/>
  <c r="E117" i="12" s="1"/>
  <c r="F117" i="12" s="1"/>
  <c r="X117" i="12" s="1"/>
  <c r="D120" i="12"/>
  <c r="E120" i="12" s="1"/>
  <c r="F120" i="12" s="1"/>
  <c r="H125" i="12"/>
  <c r="X125" i="12" s="1"/>
  <c r="H128" i="12"/>
  <c r="H127" i="12"/>
  <c r="D123" i="12"/>
  <c r="E123" i="12" s="1"/>
  <c r="F123" i="12" s="1"/>
  <c r="H140" i="12"/>
  <c r="H139" i="12"/>
  <c r="H138" i="12"/>
  <c r="X138" i="12" s="1"/>
  <c r="D135" i="12"/>
  <c r="E135" i="12" s="1"/>
  <c r="F135" i="12" s="1"/>
  <c r="D214" i="12"/>
  <c r="E214" i="12" s="1"/>
  <c r="F214" i="12" s="1"/>
  <c r="H219" i="12"/>
  <c r="H96" i="12"/>
  <c r="H100" i="12"/>
  <c r="X100" i="12" s="1"/>
  <c r="H108" i="12"/>
  <c r="H107" i="12"/>
  <c r="X107" i="12" s="1"/>
  <c r="H116" i="12"/>
  <c r="H115" i="12"/>
  <c r="H124" i="12"/>
  <c r="X124" i="12" s="1"/>
  <c r="H123" i="12"/>
  <c r="D119" i="12"/>
  <c r="E119" i="12" s="1"/>
  <c r="F119" i="12" s="1"/>
  <c r="H136" i="12"/>
  <c r="X136" i="12" s="1"/>
  <c r="H135" i="12"/>
  <c r="D131" i="12"/>
  <c r="E131" i="12" s="1"/>
  <c r="F131" i="12" s="1"/>
  <c r="X131" i="12" s="1"/>
  <c r="H163" i="12"/>
  <c r="X163" i="12" s="1"/>
  <c r="H161" i="12"/>
  <c r="X161" i="12" s="1"/>
  <c r="H218" i="12"/>
  <c r="X218" i="12" s="1"/>
  <c r="H216" i="12"/>
  <c r="X216" i="12" s="1"/>
  <c r="D213" i="12"/>
  <c r="E213" i="12" s="1"/>
  <c r="F213" i="12" s="1"/>
  <c r="H234" i="12"/>
  <c r="D91" i="12"/>
  <c r="E91" i="12" s="1"/>
  <c r="F91" i="12" s="1"/>
  <c r="X91" i="12" s="1"/>
  <c r="D95" i="12"/>
  <c r="E95" i="12" s="1"/>
  <c r="F95" i="12" s="1"/>
  <c r="X95" i="12" s="1"/>
  <c r="D103" i="12"/>
  <c r="E103" i="12" s="1"/>
  <c r="F103" i="12" s="1"/>
  <c r="X103" i="12" s="1"/>
  <c r="D111" i="12"/>
  <c r="E111" i="12" s="1"/>
  <c r="F111" i="12" s="1"/>
  <c r="H137" i="12"/>
  <c r="X137" i="12" s="1"/>
  <c r="H144" i="12"/>
  <c r="X144" i="12" s="1"/>
  <c r="H143" i="12"/>
  <c r="H142" i="12"/>
  <c r="X142" i="12" s="1"/>
  <c r="D139" i="12"/>
  <c r="E139" i="12" s="1"/>
  <c r="F139" i="12" s="1"/>
  <c r="D158" i="12"/>
  <c r="E158" i="12" s="1"/>
  <c r="F158" i="12" s="1"/>
  <c r="X183" i="12"/>
  <c r="H235" i="12"/>
  <c r="X235" i="12" s="1"/>
  <c r="H134" i="12"/>
  <c r="X134" i="12" s="1"/>
  <c r="H141" i="12"/>
  <c r="X141" i="12" s="1"/>
  <c r="H148" i="12"/>
  <c r="D143" i="12"/>
  <c r="E143" i="12" s="1"/>
  <c r="F143" i="12" s="1"/>
  <c r="X148" i="12"/>
  <c r="H155" i="12"/>
  <c r="X155" i="12" s="1"/>
  <c r="D150" i="12"/>
  <c r="E150" i="12" s="1"/>
  <c r="F150" i="12" s="1"/>
  <c r="D210" i="12"/>
  <c r="E210" i="12" s="1"/>
  <c r="F210" i="12" s="1"/>
  <c r="H215" i="12"/>
  <c r="X215" i="12" s="1"/>
  <c r="D232" i="12"/>
  <c r="E232" i="12" s="1"/>
  <c r="F232" i="12" s="1"/>
  <c r="H237" i="12"/>
  <c r="H236" i="12"/>
  <c r="D234" i="12"/>
  <c r="E234" i="12" s="1"/>
  <c r="F234" i="12" s="1"/>
  <c r="H239" i="12"/>
  <c r="H158" i="12"/>
  <c r="H166" i="12"/>
  <c r="H164" i="12"/>
  <c r="H169" i="12"/>
  <c r="X169" i="12" s="1"/>
  <c r="H172" i="12"/>
  <c r="X172" i="12" s="1"/>
  <c r="D224" i="12"/>
  <c r="E224" i="12" s="1"/>
  <c r="F224" i="12" s="1"/>
  <c r="H229" i="12"/>
  <c r="X229" i="12" s="1"/>
  <c r="H228" i="12"/>
  <c r="H149" i="12"/>
  <c r="X149" i="12" s="1"/>
  <c r="H159" i="12"/>
  <c r="X159" i="12" s="1"/>
  <c r="H156" i="12"/>
  <c r="X156" i="12" s="1"/>
  <c r="H157" i="12"/>
  <c r="X157" i="12" s="1"/>
  <c r="X181" i="12"/>
  <c r="X184" i="12"/>
  <c r="X214" i="12"/>
  <c r="X230" i="12"/>
  <c r="X239" i="12"/>
  <c r="D140" i="12"/>
  <c r="E140" i="12" s="1"/>
  <c r="F140" i="12" s="1"/>
  <c r="D145" i="12"/>
  <c r="E145" i="12" s="1"/>
  <c r="F145" i="12" s="1"/>
  <c r="X164" i="12"/>
  <c r="X195" i="12"/>
  <c r="X198" i="12"/>
  <c r="H213" i="12"/>
  <c r="X219" i="12"/>
  <c r="D238" i="12"/>
  <c r="E238" i="12" s="1"/>
  <c r="F238" i="12" s="1"/>
  <c r="H243" i="12"/>
  <c r="X243" i="12" s="1"/>
  <c r="H168" i="12"/>
  <c r="X168" i="12" s="1"/>
  <c r="X192" i="12"/>
  <c r="D208" i="12"/>
  <c r="E208" i="12" s="1"/>
  <c r="F208" i="12" s="1"/>
  <c r="H212" i="12"/>
  <c r="X212" i="12" s="1"/>
  <c r="D220" i="12"/>
  <c r="E220" i="12" s="1"/>
  <c r="F220" i="12" s="1"/>
  <c r="H225" i="12"/>
  <c r="H224" i="12"/>
  <c r="D228" i="12"/>
  <c r="E228" i="12" s="1"/>
  <c r="F228" i="12" s="1"/>
  <c r="X228" i="12" s="1"/>
  <c r="H233" i="12"/>
  <c r="H232" i="12"/>
  <c r="X232" i="12" s="1"/>
  <c r="H231" i="12"/>
  <c r="X231" i="12" s="1"/>
  <c r="D233" i="12"/>
  <c r="E233" i="12" s="1"/>
  <c r="F233" i="12" s="1"/>
  <c r="H152" i="12"/>
  <c r="X152" i="12" s="1"/>
  <c r="H153" i="12"/>
  <c r="X153" i="12" s="1"/>
  <c r="X174" i="12"/>
  <c r="X180" i="12"/>
  <c r="X203" i="12"/>
  <c r="D248" i="12"/>
  <c r="E248" i="12" s="1"/>
  <c r="F248" i="12" s="1"/>
  <c r="H252" i="12"/>
  <c r="H250" i="12"/>
  <c r="X250" i="12" s="1"/>
  <c r="H154" i="12"/>
  <c r="X154" i="12" s="1"/>
  <c r="H162" i="12"/>
  <c r="X162" i="12" s="1"/>
  <c r="H160" i="12"/>
  <c r="X160" i="12" s="1"/>
  <c r="D166" i="12"/>
  <c r="E166" i="12" s="1"/>
  <c r="F166" i="12" s="1"/>
  <c r="X166" i="12" s="1"/>
  <c r="X197" i="12"/>
  <c r="X200" i="12"/>
  <c r="X213" i="12"/>
  <c r="H242" i="12"/>
  <c r="H240" i="12"/>
  <c r="D237" i="12"/>
  <c r="E237" i="12" s="1"/>
  <c r="F237" i="12" s="1"/>
  <c r="X237" i="12" s="1"/>
  <c r="X238" i="12"/>
  <c r="X252" i="12"/>
  <c r="H210" i="12"/>
  <c r="H211" i="12"/>
  <c r="H221" i="12"/>
  <c r="X221" i="12" s="1"/>
  <c r="D236" i="12"/>
  <c r="E236" i="12" s="1"/>
  <c r="F236" i="12" s="1"/>
  <c r="H241" i="12"/>
  <c r="X241" i="12" s="1"/>
  <c r="D240" i="12"/>
  <c r="E240" i="12" s="1"/>
  <c r="F240" i="12" s="1"/>
  <c r="H245" i="12"/>
  <c r="X245" i="12" s="1"/>
  <c r="H244" i="12"/>
  <c r="H205" i="12"/>
  <c r="X205" i="12" s="1"/>
  <c r="H209" i="12"/>
  <c r="X209" i="12" s="1"/>
  <c r="D242" i="12"/>
  <c r="E242" i="12" s="1"/>
  <c r="F242" i="12" s="1"/>
  <c r="X242" i="12" s="1"/>
  <c r="H247" i="12"/>
  <c r="X247" i="12" s="1"/>
  <c r="H208" i="12"/>
  <c r="X208" i="12" s="1"/>
  <c r="X211" i="12"/>
  <c r="H223" i="12"/>
  <c r="X223" i="12" s="1"/>
  <c r="D201" i="12"/>
  <c r="E201" i="12" s="1"/>
  <c r="F201" i="12" s="1"/>
  <c r="X201" i="12" s="1"/>
  <c r="H207" i="12"/>
  <c r="X207" i="12" s="1"/>
  <c r="H217" i="12"/>
  <c r="H227" i="12"/>
  <c r="X227" i="12" s="1"/>
  <c r="D244" i="12"/>
  <c r="E244" i="12" s="1"/>
  <c r="F244" i="12" s="1"/>
  <c r="H249" i="12"/>
  <c r="X249" i="12" s="1"/>
  <c r="H248" i="12"/>
  <c r="H251" i="12"/>
  <c r="X251" i="12" s="1"/>
  <c r="X19" i="11"/>
  <c r="X51" i="11"/>
  <c r="X26" i="11"/>
  <c r="X39" i="11"/>
  <c r="X28" i="11"/>
  <c r="X75" i="11"/>
  <c r="X9" i="11"/>
  <c r="X15" i="11"/>
  <c r="X43" i="11"/>
  <c r="X47" i="11"/>
  <c r="X63" i="11"/>
  <c r="X86" i="11"/>
  <c r="X35" i="11"/>
  <c r="H42" i="11"/>
  <c r="H78" i="11"/>
  <c r="X78" i="11" s="1"/>
  <c r="H100" i="11"/>
  <c r="H14" i="11"/>
  <c r="H24" i="11"/>
  <c r="X24" i="11" s="1"/>
  <c r="H25" i="11"/>
  <c r="D30" i="11"/>
  <c r="E30" i="11" s="1"/>
  <c r="F30" i="11" s="1"/>
  <c r="D37" i="11"/>
  <c r="E37" i="11" s="1"/>
  <c r="F37" i="11" s="1"/>
  <c r="X37" i="11" s="1"/>
  <c r="H46" i="11"/>
  <c r="H56" i="11"/>
  <c r="X56" i="11" s="1"/>
  <c r="H57" i="11"/>
  <c r="D62" i="11"/>
  <c r="E62" i="11" s="1"/>
  <c r="F62" i="11" s="1"/>
  <c r="X62" i="11" s="1"/>
  <c r="D66" i="11"/>
  <c r="E66" i="11" s="1"/>
  <c r="F66" i="11" s="1"/>
  <c r="D73" i="11"/>
  <c r="E73" i="11" s="1"/>
  <c r="F73" i="11" s="1"/>
  <c r="H82" i="11"/>
  <c r="H99" i="11"/>
  <c r="D103" i="11"/>
  <c r="E103" i="11" s="1"/>
  <c r="F103" i="11" s="1"/>
  <c r="D106" i="11"/>
  <c r="E106" i="11" s="1"/>
  <c r="F106" i="11" s="1"/>
  <c r="H111" i="11"/>
  <c r="X111" i="11" s="1"/>
  <c r="H67" i="11"/>
  <c r="X67" i="11" s="1"/>
  <c r="X173" i="11"/>
  <c r="X190" i="11"/>
  <c r="D13" i="11"/>
  <c r="E13" i="11" s="1"/>
  <c r="F13" i="11" s="1"/>
  <c r="H22" i="11"/>
  <c r="X22" i="11" s="1"/>
  <c r="H32" i="11"/>
  <c r="X32" i="11" s="1"/>
  <c r="H33" i="11"/>
  <c r="X33" i="11" s="1"/>
  <c r="D38" i="11"/>
  <c r="E38" i="11" s="1"/>
  <c r="F38" i="11" s="1"/>
  <c r="D45" i="11"/>
  <c r="E45" i="11" s="1"/>
  <c r="F45" i="11" s="1"/>
  <c r="H54" i="11"/>
  <c r="X54" i="11" s="1"/>
  <c r="H64" i="11"/>
  <c r="X64" i="11" s="1"/>
  <c r="H68" i="11"/>
  <c r="X68" i="11" s="1"/>
  <c r="H69" i="11"/>
  <c r="X69" i="11" s="1"/>
  <c r="D74" i="11"/>
  <c r="E74" i="11" s="1"/>
  <c r="F74" i="11" s="1"/>
  <c r="D81" i="11"/>
  <c r="E81" i="11" s="1"/>
  <c r="F81" i="11" s="1"/>
  <c r="D85" i="11"/>
  <c r="E85" i="11" s="1"/>
  <c r="F85" i="11" s="1"/>
  <c r="D89" i="11"/>
  <c r="E89" i="11" s="1"/>
  <c r="F89" i="11" s="1"/>
  <c r="D93" i="11"/>
  <c r="E93" i="11" s="1"/>
  <c r="F93" i="11" s="1"/>
  <c r="D102" i="11"/>
  <c r="E102" i="11" s="1"/>
  <c r="F102" i="11" s="1"/>
  <c r="H107" i="11"/>
  <c r="H103" i="11"/>
  <c r="X179" i="11"/>
  <c r="H36" i="11"/>
  <c r="X36" i="11" s="1"/>
  <c r="H37" i="11"/>
  <c r="H72" i="11"/>
  <c r="X72" i="11" s="1"/>
  <c r="H73" i="11"/>
  <c r="H97" i="11"/>
  <c r="X97" i="11" s="1"/>
  <c r="X106" i="11"/>
  <c r="H117" i="11"/>
  <c r="X117" i="11" s="1"/>
  <c r="D112" i="11"/>
  <c r="E112" i="11" s="1"/>
  <c r="F112" i="11" s="1"/>
  <c r="X112" i="11" s="1"/>
  <c r="H116" i="11"/>
  <c r="H115" i="11"/>
  <c r="X115" i="11" s="1"/>
  <c r="X123" i="11"/>
  <c r="X166" i="11"/>
  <c r="X183" i="11"/>
  <c r="H11" i="11"/>
  <c r="X11" i="11" s="1"/>
  <c r="D14" i="11"/>
  <c r="E14" i="11" s="1"/>
  <c r="F14" i="11" s="1"/>
  <c r="D21" i="11"/>
  <c r="E21" i="11" s="1"/>
  <c r="F21" i="11" s="1"/>
  <c r="X21" i="11" s="1"/>
  <c r="H40" i="11"/>
  <c r="X40" i="11" s="1"/>
  <c r="H41" i="11"/>
  <c r="X41" i="11" s="1"/>
  <c r="D46" i="11"/>
  <c r="E46" i="11" s="1"/>
  <c r="F46" i="11" s="1"/>
  <c r="D53" i="11"/>
  <c r="E53" i="11" s="1"/>
  <c r="F53" i="11" s="1"/>
  <c r="X53" i="11" s="1"/>
  <c r="H76" i="11"/>
  <c r="X76" i="11" s="1"/>
  <c r="H77" i="11"/>
  <c r="X77" i="11" s="1"/>
  <c r="H96" i="11"/>
  <c r="X96" i="11" s="1"/>
  <c r="H105" i="11"/>
  <c r="X105" i="11" s="1"/>
  <c r="H110" i="11"/>
  <c r="X110" i="11" s="1"/>
  <c r="H112" i="11"/>
  <c r="D107" i="11"/>
  <c r="E107" i="11" s="1"/>
  <c r="F107" i="11" s="1"/>
  <c r="X134" i="11"/>
  <c r="H12" i="11"/>
  <c r="X12" i="11" s="1"/>
  <c r="H13" i="11"/>
  <c r="D25" i="11"/>
  <c r="E25" i="11" s="1"/>
  <c r="F25" i="11" s="1"/>
  <c r="X25" i="11" s="1"/>
  <c r="H34" i="11"/>
  <c r="X34" i="11" s="1"/>
  <c r="H44" i="11"/>
  <c r="X44" i="11" s="1"/>
  <c r="H45" i="11"/>
  <c r="D57" i="11"/>
  <c r="E57" i="11" s="1"/>
  <c r="F57" i="11" s="1"/>
  <c r="H66" i="11"/>
  <c r="H80" i="11"/>
  <c r="X80" i="11" s="1"/>
  <c r="H81" i="11"/>
  <c r="H84" i="11"/>
  <c r="X84" i="11" s="1"/>
  <c r="H85" i="11"/>
  <c r="H88" i="11"/>
  <c r="X88" i="11" s="1"/>
  <c r="H89" i="11"/>
  <c r="H92" i="11"/>
  <c r="X92" i="11" s="1"/>
  <c r="H93" i="11"/>
  <c r="X118" i="11"/>
  <c r="X142" i="11"/>
  <c r="X158" i="11"/>
  <c r="X191" i="11"/>
  <c r="H16" i="11"/>
  <c r="X16" i="11" s="1"/>
  <c r="H17" i="11"/>
  <c r="X17" i="11" s="1"/>
  <c r="D29" i="11"/>
  <c r="E29" i="11" s="1"/>
  <c r="F29" i="11" s="1"/>
  <c r="X29" i="11" s="1"/>
  <c r="H38" i="11"/>
  <c r="H48" i="11"/>
  <c r="X48" i="11" s="1"/>
  <c r="H49" i="11"/>
  <c r="X49" i="11" s="1"/>
  <c r="D61" i="11"/>
  <c r="E61" i="11" s="1"/>
  <c r="F61" i="11" s="1"/>
  <c r="X61" i="11" s="1"/>
  <c r="H70" i="11"/>
  <c r="X70" i="11" s="1"/>
  <c r="H74" i="11"/>
  <c r="H104" i="11"/>
  <c r="X104" i="11" s="1"/>
  <c r="D99" i="11"/>
  <c r="E99" i="11" s="1"/>
  <c r="F99" i="11" s="1"/>
  <c r="H101" i="11"/>
  <c r="X101" i="11" s="1"/>
  <c r="X102" i="11"/>
  <c r="H109" i="11"/>
  <c r="H114" i="11"/>
  <c r="X114" i="11" s="1"/>
  <c r="D109" i="11"/>
  <c r="E109" i="11" s="1"/>
  <c r="F109" i="11" s="1"/>
  <c r="X116" i="11"/>
  <c r="X162" i="11"/>
  <c r="H137" i="11"/>
  <c r="H147" i="11"/>
  <c r="X147" i="11" s="1"/>
  <c r="H148" i="11"/>
  <c r="X148" i="11" s="1"/>
  <c r="H150" i="11"/>
  <c r="X150" i="11" s="1"/>
  <c r="H195" i="11"/>
  <c r="X195" i="11" s="1"/>
  <c r="D199" i="11"/>
  <c r="E199" i="11" s="1"/>
  <c r="F199" i="11" s="1"/>
  <c r="H204" i="11"/>
  <c r="H119" i="11"/>
  <c r="X119" i="11" s="1"/>
  <c r="H122" i="11"/>
  <c r="X122" i="11" s="1"/>
  <c r="D125" i="11"/>
  <c r="E125" i="11" s="1"/>
  <c r="F125" i="11" s="1"/>
  <c r="X125" i="11" s="1"/>
  <c r="D132" i="11"/>
  <c r="E132" i="11" s="1"/>
  <c r="F132" i="11" s="1"/>
  <c r="H141" i="11"/>
  <c r="X141" i="11" s="1"/>
  <c r="H151" i="11"/>
  <c r="X151" i="11" s="1"/>
  <c r="H154" i="11"/>
  <c r="X154" i="11" s="1"/>
  <c r="D157" i="11"/>
  <c r="E157" i="11" s="1"/>
  <c r="F157" i="11" s="1"/>
  <c r="X157" i="11" s="1"/>
  <c r="D164" i="11"/>
  <c r="E164" i="11" s="1"/>
  <c r="F164" i="11" s="1"/>
  <c r="H194" i="11"/>
  <c r="X194" i="11" s="1"/>
  <c r="D193" i="11"/>
  <c r="E193" i="11" s="1"/>
  <c r="F193" i="11" s="1"/>
  <c r="H199" i="11"/>
  <c r="H203" i="11"/>
  <c r="X203" i="11" s="1"/>
  <c r="H205" i="11"/>
  <c r="X205" i="11" s="1"/>
  <c r="H126" i="11"/>
  <c r="X126" i="11" s="1"/>
  <c r="H202" i="11"/>
  <c r="X202" i="11" s="1"/>
  <c r="D197" i="11"/>
  <c r="E197" i="11" s="1"/>
  <c r="F197" i="11" s="1"/>
  <c r="H127" i="11"/>
  <c r="X127" i="11" s="1"/>
  <c r="H128" i="11"/>
  <c r="X128" i="11" s="1"/>
  <c r="D133" i="11"/>
  <c r="E133" i="11" s="1"/>
  <c r="F133" i="11" s="1"/>
  <c r="D140" i="11"/>
  <c r="E140" i="11" s="1"/>
  <c r="F140" i="11" s="1"/>
  <c r="H149" i="11"/>
  <c r="X149" i="11" s="1"/>
  <c r="H159" i="11"/>
  <c r="X159" i="11" s="1"/>
  <c r="H160" i="11"/>
  <c r="X160" i="11" s="1"/>
  <c r="D165" i="11"/>
  <c r="E165" i="11" s="1"/>
  <c r="F165" i="11" s="1"/>
  <c r="D170" i="11"/>
  <c r="E170" i="11" s="1"/>
  <c r="F170" i="11" s="1"/>
  <c r="X170" i="11" s="1"/>
  <c r="D174" i="11"/>
  <c r="E174" i="11" s="1"/>
  <c r="F174" i="11" s="1"/>
  <c r="X174" i="11" s="1"/>
  <c r="D178" i="11"/>
  <c r="E178" i="11" s="1"/>
  <c r="F178" i="11" s="1"/>
  <c r="X178" i="11" s="1"/>
  <c r="D182" i="11"/>
  <c r="E182" i="11" s="1"/>
  <c r="F182" i="11" s="1"/>
  <c r="X182" i="11" s="1"/>
  <c r="D186" i="11"/>
  <c r="E186" i="11" s="1"/>
  <c r="F186" i="11" s="1"/>
  <c r="X186" i="11" s="1"/>
  <c r="D201" i="11"/>
  <c r="E201" i="11" s="1"/>
  <c r="F201" i="11" s="1"/>
  <c r="H214" i="11"/>
  <c r="X214" i="11" s="1"/>
  <c r="D209" i="11"/>
  <c r="E209" i="11" s="1"/>
  <c r="F209" i="11" s="1"/>
  <c r="H212" i="11"/>
  <c r="X212" i="11" s="1"/>
  <c r="H213" i="11"/>
  <c r="D211" i="11"/>
  <c r="E211" i="11" s="1"/>
  <c r="F211" i="11" s="1"/>
  <c r="H215" i="11"/>
  <c r="X215" i="11" s="1"/>
  <c r="H216" i="11"/>
  <c r="H121" i="11"/>
  <c r="X121" i="11" s="1"/>
  <c r="H131" i="11"/>
  <c r="X131" i="11" s="1"/>
  <c r="H132" i="11"/>
  <c r="X132" i="11" s="1"/>
  <c r="D137" i="11"/>
  <c r="E137" i="11" s="1"/>
  <c r="F137" i="11" s="1"/>
  <c r="D144" i="11"/>
  <c r="E144" i="11" s="1"/>
  <c r="F144" i="11" s="1"/>
  <c r="H153" i="11"/>
  <c r="H163" i="11"/>
  <c r="X163" i="11" s="1"/>
  <c r="H164" i="11"/>
  <c r="H193" i="11"/>
  <c r="H197" i="11"/>
  <c r="H207" i="11"/>
  <c r="X207" i="11" s="1"/>
  <c r="H135" i="11"/>
  <c r="X135" i="11" s="1"/>
  <c r="H136" i="11"/>
  <c r="X136" i="11" s="1"/>
  <c r="H167" i="11"/>
  <c r="X167" i="11" s="1"/>
  <c r="H168" i="11"/>
  <c r="X168" i="11" s="1"/>
  <c r="H171" i="11"/>
  <c r="X171" i="11" s="1"/>
  <c r="H172" i="11"/>
  <c r="X172" i="11" s="1"/>
  <c r="H176" i="11"/>
  <c r="X176" i="11" s="1"/>
  <c r="H177" i="11"/>
  <c r="X177" i="11" s="1"/>
  <c r="H180" i="11"/>
  <c r="X180" i="11" s="1"/>
  <c r="H181" i="11"/>
  <c r="X181" i="11" s="1"/>
  <c r="H184" i="11"/>
  <c r="X184" i="11" s="1"/>
  <c r="H185" i="11"/>
  <c r="X185" i="11" s="1"/>
  <c r="H188" i="11"/>
  <c r="X188" i="11" s="1"/>
  <c r="H189" i="11"/>
  <c r="X189" i="11" s="1"/>
  <c r="H192" i="11"/>
  <c r="H201" i="11"/>
  <c r="D120" i="11"/>
  <c r="E120" i="11" s="1"/>
  <c r="F120" i="11" s="1"/>
  <c r="X120" i="11" s="1"/>
  <c r="H129" i="11"/>
  <c r="H139" i="11"/>
  <c r="H140" i="11"/>
  <c r="D152" i="11"/>
  <c r="E152" i="11" s="1"/>
  <c r="F152" i="11" s="1"/>
  <c r="X152" i="11" s="1"/>
  <c r="H161" i="11"/>
  <c r="X161" i="11" s="1"/>
  <c r="D206" i="11"/>
  <c r="E206" i="11" s="1"/>
  <c r="F206" i="11" s="1"/>
  <c r="X206" i="11" s="1"/>
  <c r="H211" i="11"/>
  <c r="D100" i="11"/>
  <c r="E100" i="11" s="1"/>
  <c r="F100" i="11" s="1"/>
  <c r="X100" i="11" s="1"/>
  <c r="D108" i="11"/>
  <c r="E108" i="11" s="1"/>
  <c r="F108" i="11" s="1"/>
  <c r="X108" i="11" s="1"/>
  <c r="H133" i="11"/>
  <c r="H143" i="11"/>
  <c r="X143" i="11" s="1"/>
  <c r="H144" i="11"/>
  <c r="X144" i="11" s="1"/>
  <c r="H165" i="11"/>
  <c r="H196" i="11"/>
  <c r="X196" i="11" s="1"/>
  <c r="H200" i="11"/>
  <c r="X200" i="11" s="1"/>
  <c r="H210" i="11"/>
  <c r="H209" i="11"/>
  <c r="H226" i="11"/>
  <c r="X226" i="11" s="1"/>
  <c r="H225" i="11"/>
  <c r="D221" i="11"/>
  <c r="E221" i="11" s="1"/>
  <c r="F221" i="11" s="1"/>
  <c r="H230" i="11"/>
  <c r="H229" i="11"/>
  <c r="D225" i="11"/>
  <c r="E225" i="11" s="1"/>
  <c r="F225" i="11" s="1"/>
  <c r="X225" i="11" s="1"/>
  <c r="H227" i="11"/>
  <c r="X227" i="11" s="1"/>
  <c r="H221" i="11"/>
  <c r="H223" i="11"/>
  <c r="X223" i="11" s="1"/>
  <c r="X216" i="11"/>
  <c r="H251" i="11"/>
  <c r="X251" i="11" s="1"/>
  <c r="H222" i="11"/>
  <c r="X222" i="11" s="1"/>
  <c r="D217" i="11"/>
  <c r="E217" i="11" s="1"/>
  <c r="F217" i="11" s="1"/>
  <c r="X238" i="11"/>
  <c r="H250" i="11"/>
  <c r="X250" i="11" s="1"/>
  <c r="H249" i="11"/>
  <c r="X249" i="11" s="1"/>
  <c r="D245" i="11"/>
  <c r="E245" i="11" s="1"/>
  <c r="F245" i="11" s="1"/>
  <c r="H247" i="11"/>
  <c r="X247" i="11" s="1"/>
  <c r="X221" i="11"/>
  <c r="H246" i="11"/>
  <c r="X246" i="11" s="1"/>
  <c r="H245" i="11"/>
  <c r="D241" i="11"/>
  <c r="E241" i="11" s="1"/>
  <c r="F241" i="11" s="1"/>
  <c r="X241" i="11" s="1"/>
  <c r="H243" i="11"/>
  <c r="H217" i="11"/>
  <c r="H220" i="11"/>
  <c r="X220" i="11" s="1"/>
  <c r="X230" i="11"/>
  <c r="H242" i="11"/>
  <c r="X242" i="11" s="1"/>
  <c r="H241" i="11"/>
  <c r="D237" i="11"/>
  <c r="E237" i="11" s="1"/>
  <c r="F237" i="11" s="1"/>
  <c r="H239" i="11"/>
  <c r="X239" i="11" s="1"/>
  <c r="H208" i="11"/>
  <c r="X208" i="11" s="1"/>
  <c r="H218" i="11"/>
  <c r="X218" i="11" s="1"/>
  <c r="D213" i="11"/>
  <c r="E213" i="11" s="1"/>
  <c r="F213" i="11" s="1"/>
  <c r="X213" i="11" s="1"/>
  <c r="D219" i="11"/>
  <c r="E219" i="11" s="1"/>
  <c r="F219" i="11" s="1"/>
  <c r="H224" i="11"/>
  <c r="X224" i="11" s="1"/>
  <c r="H238" i="11"/>
  <c r="H237" i="11"/>
  <c r="D233" i="11"/>
  <c r="E233" i="11" s="1"/>
  <c r="F233" i="11" s="1"/>
  <c r="H235" i="11"/>
  <c r="X235" i="11" s="1"/>
  <c r="X192" i="11"/>
  <c r="H219" i="11"/>
  <c r="H234" i="11"/>
  <c r="X234" i="11" s="1"/>
  <c r="H233" i="11"/>
  <c r="D229" i="11"/>
  <c r="E229" i="11" s="1"/>
  <c r="F229" i="11" s="1"/>
  <c r="H231" i="11"/>
  <c r="X231" i="11" s="1"/>
  <c r="H228" i="11"/>
  <c r="X228" i="11" s="1"/>
  <c r="H232" i="11"/>
  <c r="X232" i="11" s="1"/>
  <c r="H236" i="11"/>
  <c r="X236" i="11" s="1"/>
  <c r="H240" i="11"/>
  <c r="X240" i="11" s="1"/>
  <c r="H244" i="11"/>
  <c r="X244" i="11" s="1"/>
  <c r="H248" i="11"/>
  <c r="X248" i="11" s="1"/>
  <c r="H252" i="11"/>
  <c r="X252" i="11" s="1"/>
  <c r="H39" i="24"/>
  <c r="X66" i="24"/>
  <c r="H165" i="24"/>
  <c r="X165" i="24" s="1"/>
  <c r="D49" i="24"/>
  <c r="E49" i="24" s="1"/>
  <c r="F49" i="24" s="1"/>
  <c r="H51" i="24"/>
  <c r="X51" i="24" s="1"/>
  <c r="H61" i="24"/>
  <c r="D81" i="24"/>
  <c r="E81" i="24" s="1"/>
  <c r="F81" i="24" s="1"/>
  <c r="H99" i="24"/>
  <c r="X99" i="24" s="1"/>
  <c r="H126" i="24"/>
  <c r="X123" i="24"/>
  <c r="H137" i="24"/>
  <c r="X137" i="24" s="1"/>
  <c r="D134" i="24"/>
  <c r="E134" i="24" s="1"/>
  <c r="F134" i="24" s="1"/>
  <c r="H149" i="24"/>
  <c r="D155" i="24"/>
  <c r="E155" i="24" s="1"/>
  <c r="F155" i="24" s="1"/>
  <c r="H158" i="24"/>
  <c r="H167" i="24"/>
  <c r="X167" i="24" s="1"/>
  <c r="D180" i="24"/>
  <c r="E180" i="24" s="1"/>
  <c r="F180" i="24" s="1"/>
  <c r="H18" i="24"/>
  <c r="H65" i="24"/>
  <c r="H81" i="24"/>
  <c r="H109" i="24"/>
  <c r="H115" i="24"/>
  <c r="X115" i="24" s="1"/>
  <c r="H129" i="24"/>
  <c r="D136" i="24"/>
  <c r="E136" i="24" s="1"/>
  <c r="F136" i="24" s="1"/>
  <c r="H151" i="24"/>
  <c r="H153" i="24"/>
  <c r="X153" i="24" s="1"/>
  <c r="D157" i="24"/>
  <c r="E157" i="24" s="1"/>
  <c r="F157" i="24" s="1"/>
  <c r="H160" i="24"/>
  <c r="X160" i="24" s="1"/>
  <c r="H164" i="24"/>
  <c r="X164" i="24" s="1"/>
  <c r="H184" i="24"/>
  <c r="X184" i="24" s="1"/>
  <c r="D236" i="24"/>
  <c r="E236" i="24" s="1"/>
  <c r="F236" i="24" s="1"/>
  <c r="H10" i="24"/>
  <c r="H107" i="24"/>
  <c r="X107" i="24" s="1"/>
  <c r="H118" i="24"/>
  <c r="X144" i="24"/>
  <c r="X155" i="24"/>
  <c r="H166" i="24"/>
  <c r="H168" i="24"/>
  <c r="H206" i="24"/>
  <c r="X206" i="24" s="1"/>
  <c r="H207" i="24"/>
  <c r="X207" i="24" s="1"/>
  <c r="H26" i="24"/>
  <c r="X26" i="24" s="1"/>
  <c r="H69" i="24"/>
  <c r="H110" i="24"/>
  <c r="H121" i="24"/>
  <c r="H130" i="24"/>
  <c r="H150" i="24"/>
  <c r="H152" i="24"/>
  <c r="X152" i="24" s="1"/>
  <c r="H219" i="24"/>
  <c r="X219" i="24" s="1"/>
  <c r="H11" i="24"/>
  <c r="X11" i="24" s="1"/>
  <c r="H14" i="24"/>
  <c r="X14" i="24" s="1"/>
  <c r="H29" i="24"/>
  <c r="X29" i="24" s="1"/>
  <c r="H62" i="24"/>
  <c r="H64" i="24"/>
  <c r="H73" i="24"/>
  <c r="X73" i="24" s="1"/>
  <c r="H113" i="24"/>
  <c r="H127" i="24"/>
  <c r="H133" i="24"/>
  <c r="X133" i="24" s="1"/>
  <c r="H159" i="24"/>
  <c r="X159" i="24" s="1"/>
  <c r="X166" i="24"/>
  <c r="H181" i="24"/>
  <c r="X181" i="24" s="1"/>
  <c r="H190" i="24"/>
  <c r="X190" i="24" s="1"/>
  <c r="H202" i="24"/>
  <c r="X202" i="24" s="1"/>
  <c r="H209" i="24"/>
  <c r="H213" i="24"/>
  <c r="H218" i="24"/>
  <c r="X218" i="24" s="1"/>
  <c r="H223" i="24"/>
  <c r="H17" i="24"/>
  <c r="H49" i="24"/>
  <c r="H50" i="24"/>
  <c r="X50" i="24" s="1"/>
  <c r="H85" i="24"/>
  <c r="H103" i="24"/>
  <c r="X103" i="24" s="1"/>
  <c r="H119" i="24"/>
  <c r="X119" i="24" s="1"/>
  <c r="H122" i="24"/>
  <c r="D149" i="24"/>
  <c r="E149" i="24" s="1"/>
  <c r="F149" i="24" s="1"/>
  <c r="X149" i="24" s="1"/>
  <c r="H156" i="24"/>
  <c r="X156" i="24" s="1"/>
  <c r="D204" i="24"/>
  <c r="E204" i="24" s="1"/>
  <c r="F204" i="24" s="1"/>
  <c r="D208" i="24"/>
  <c r="E208" i="24" s="1"/>
  <c r="F208" i="24" s="1"/>
  <c r="H215" i="24"/>
  <c r="H225" i="24"/>
  <c r="H8" i="24"/>
  <c r="H12" i="24"/>
  <c r="H22" i="24"/>
  <c r="X22" i="24" s="1"/>
  <c r="H55" i="24"/>
  <c r="X55" i="24" s="1"/>
  <c r="H114" i="24"/>
  <c r="H125" i="24"/>
  <c r="H131" i="24"/>
  <c r="H147" i="24"/>
  <c r="X147" i="24" s="1"/>
  <c r="H145" i="24"/>
  <c r="H161" i="24"/>
  <c r="X161" i="24" s="1"/>
  <c r="H235" i="24"/>
  <c r="X235" i="24" s="1"/>
  <c r="X10" i="24"/>
  <c r="X39" i="24"/>
  <c r="X65" i="24"/>
  <c r="X18" i="24"/>
  <c r="X52" i="24"/>
  <c r="H40" i="24"/>
  <c r="X151" i="24"/>
  <c r="D175" i="24"/>
  <c r="E175" i="24" s="1"/>
  <c r="F175" i="24" s="1"/>
  <c r="H179" i="24"/>
  <c r="H180" i="24"/>
  <c r="H177" i="24"/>
  <c r="X177" i="24" s="1"/>
  <c r="X185" i="24"/>
  <c r="H38" i="24"/>
  <c r="X38" i="24" s="1"/>
  <c r="D56" i="24"/>
  <c r="E56" i="24" s="1"/>
  <c r="F56" i="24" s="1"/>
  <c r="H60" i="24"/>
  <c r="X60" i="24" s="1"/>
  <c r="H72" i="24"/>
  <c r="D75" i="24"/>
  <c r="E75" i="24" s="1"/>
  <c r="F75" i="24" s="1"/>
  <c r="H80" i="24"/>
  <c r="H101" i="24"/>
  <c r="H100" i="24"/>
  <c r="D96" i="24"/>
  <c r="E96" i="24" s="1"/>
  <c r="F96" i="24" s="1"/>
  <c r="H105" i="24"/>
  <c r="H104" i="24"/>
  <c r="D100" i="24"/>
  <c r="E100" i="24" s="1"/>
  <c r="F100" i="24" s="1"/>
  <c r="D3" i="24"/>
  <c r="E3" i="24" s="1"/>
  <c r="F3" i="24" s="1"/>
  <c r="D4" i="24"/>
  <c r="E4" i="24" s="1"/>
  <c r="F4" i="24" s="1"/>
  <c r="D5" i="24"/>
  <c r="E5" i="24" s="1"/>
  <c r="F5" i="24" s="1"/>
  <c r="D6" i="24"/>
  <c r="E6" i="24" s="1"/>
  <c r="F6" i="24" s="1"/>
  <c r="D7" i="24"/>
  <c r="E7" i="24" s="1"/>
  <c r="F7" i="24" s="1"/>
  <c r="D9" i="24"/>
  <c r="E9" i="24" s="1"/>
  <c r="F9" i="24" s="1"/>
  <c r="X9" i="24" s="1"/>
  <c r="D13" i="24"/>
  <c r="E13" i="24" s="1"/>
  <c r="F13" i="24" s="1"/>
  <c r="D17" i="24"/>
  <c r="E17" i="24" s="1"/>
  <c r="F17" i="24" s="1"/>
  <c r="D21" i="24"/>
  <c r="E21" i="24" s="1"/>
  <c r="F21" i="24" s="1"/>
  <c r="D25" i="24"/>
  <c r="E25" i="24" s="1"/>
  <c r="F25" i="24" s="1"/>
  <c r="X25" i="24" s="1"/>
  <c r="H27" i="24"/>
  <c r="X27" i="24" s="1"/>
  <c r="D44" i="24"/>
  <c r="E44" i="24" s="1"/>
  <c r="F44" i="24" s="1"/>
  <c r="H48" i="24"/>
  <c r="X48" i="24" s="1"/>
  <c r="D57" i="24"/>
  <c r="E57" i="24" s="1"/>
  <c r="F57" i="24" s="1"/>
  <c r="H58" i="24"/>
  <c r="X58" i="24" s="1"/>
  <c r="H59" i="24"/>
  <c r="X59" i="24" s="1"/>
  <c r="D68" i="24"/>
  <c r="E68" i="24" s="1"/>
  <c r="F68" i="24" s="1"/>
  <c r="H78" i="24"/>
  <c r="X78" i="24" s="1"/>
  <c r="X163" i="24"/>
  <c r="D169" i="24"/>
  <c r="E169" i="24" s="1"/>
  <c r="F169" i="24" s="1"/>
  <c r="H174" i="24"/>
  <c r="X174" i="24" s="1"/>
  <c r="H170" i="24"/>
  <c r="X170" i="24" s="1"/>
  <c r="H171" i="24"/>
  <c r="X171" i="24" s="1"/>
  <c r="D12" i="24"/>
  <c r="E12" i="24" s="1"/>
  <c r="F12" i="24" s="1"/>
  <c r="D37" i="24"/>
  <c r="E37" i="24" s="1"/>
  <c r="F37" i="24" s="1"/>
  <c r="X37" i="24" s="1"/>
  <c r="D32" i="24"/>
  <c r="E32" i="24" s="1"/>
  <c r="F32" i="24" s="1"/>
  <c r="H36" i="24"/>
  <c r="X36" i="24" s="1"/>
  <c r="H46" i="24"/>
  <c r="X46" i="24" s="1"/>
  <c r="H47" i="24"/>
  <c r="X47" i="24" s="1"/>
  <c r="H57" i="24"/>
  <c r="H71" i="24"/>
  <c r="X71" i="24" s="1"/>
  <c r="H13" i="24"/>
  <c r="H15" i="24"/>
  <c r="X15" i="24" s="1"/>
  <c r="H16" i="24"/>
  <c r="X16" i="24" s="1"/>
  <c r="H19" i="24"/>
  <c r="X19" i="24" s="1"/>
  <c r="H20" i="24"/>
  <c r="H21" i="24"/>
  <c r="H23" i="24"/>
  <c r="X23" i="24" s="1"/>
  <c r="H24" i="24"/>
  <c r="H34" i="24"/>
  <c r="X34" i="24" s="1"/>
  <c r="H35" i="24"/>
  <c r="X35" i="24" s="1"/>
  <c r="H45" i="24"/>
  <c r="X45" i="24" s="1"/>
  <c r="H56" i="24"/>
  <c r="H82" i="24"/>
  <c r="X82" i="24" s="1"/>
  <c r="D77" i="24"/>
  <c r="E77" i="24" s="1"/>
  <c r="F77" i="24" s="1"/>
  <c r="X86" i="24"/>
  <c r="H98" i="24"/>
  <c r="D93" i="24"/>
  <c r="E93" i="24" s="1"/>
  <c r="F93" i="24" s="1"/>
  <c r="H102" i="24"/>
  <c r="D97" i="24"/>
  <c r="E97" i="24" s="1"/>
  <c r="F97" i="24" s="1"/>
  <c r="H106" i="24"/>
  <c r="D101" i="24"/>
  <c r="E101" i="24" s="1"/>
  <c r="F101" i="24" s="1"/>
  <c r="X111" i="24"/>
  <c r="X127" i="24"/>
  <c r="X145" i="24"/>
  <c r="H33" i="24"/>
  <c r="X33" i="24" s="1"/>
  <c r="D40" i="24"/>
  <c r="E40" i="24" s="1"/>
  <c r="F40" i="24" s="1"/>
  <c r="X40" i="24" s="1"/>
  <c r="H44" i="24"/>
  <c r="D53" i="24"/>
  <c r="E53" i="24" s="1"/>
  <c r="F53" i="24" s="1"/>
  <c r="H54" i="24"/>
  <c r="X54" i="24" s="1"/>
  <c r="H67" i="24"/>
  <c r="X67" i="24" s="1"/>
  <c r="D62" i="24"/>
  <c r="E62" i="24" s="1"/>
  <c r="F62" i="24" s="1"/>
  <c r="H63" i="24"/>
  <c r="X63" i="24" s="1"/>
  <c r="H70" i="24"/>
  <c r="X70" i="24" s="1"/>
  <c r="H90" i="24"/>
  <c r="D85" i="24"/>
  <c r="E85" i="24" s="1"/>
  <c r="F85" i="24" s="1"/>
  <c r="X85" i="24" s="1"/>
  <c r="H95" i="24"/>
  <c r="X95" i="24" s="1"/>
  <c r="D90" i="24"/>
  <c r="E90" i="24" s="1"/>
  <c r="F90" i="24" s="1"/>
  <c r="X139" i="24"/>
  <c r="H172" i="24"/>
  <c r="D28" i="24"/>
  <c r="E28" i="24" s="1"/>
  <c r="F28" i="24" s="1"/>
  <c r="H32" i="24"/>
  <c r="H42" i="24"/>
  <c r="X42" i="24" s="1"/>
  <c r="H43" i="24"/>
  <c r="X43" i="24" s="1"/>
  <c r="H53" i="24"/>
  <c r="D61" i="24"/>
  <c r="E61" i="24" s="1"/>
  <c r="F61" i="24" s="1"/>
  <c r="H77" i="24"/>
  <c r="H94" i="24"/>
  <c r="D20" i="24"/>
  <c r="E20" i="24" s="1"/>
  <c r="F20" i="24" s="1"/>
  <c r="D24" i="24"/>
  <c r="E24" i="24" s="1"/>
  <c r="F24" i="24" s="1"/>
  <c r="H28" i="24"/>
  <c r="H31" i="24"/>
  <c r="X31" i="24" s="1"/>
  <c r="H41" i="24"/>
  <c r="X41" i="24" s="1"/>
  <c r="H74" i="24"/>
  <c r="X74" i="24" s="1"/>
  <c r="D69" i="24"/>
  <c r="E69" i="24" s="1"/>
  <c r="F69" i="24" s="1"/>
  <c r="H87" i="24"/>
  <c r="X87" i="24" s="1"/>
  <c r="X141" i="24"/>
  <c r="X172" i="24"/>
  <c r="D193" i="24"/>
  <c r="E193" i="24" s="1"/>
  <c r="F193" i="24" s="1"/>
  <c r="H198" i="24"/>
  <c r="X198" i="24" s="1"/>
  <c r="H88" i="24"/>
  <c r="H97" i="24"/>
  <c r="H173" i="24"/>
  <c r="X173" i="24" s="1"/>
  <c r="H175" i="24"/>
  <c r="H197" i="24"/>
  <c r="D183" i="24"/>
  <c r="E183" i="24" s="1"/>
  <c r="F183" i="24" s="1"/>
  <c r="H187" i="24"/>
  <c r="X187" i="24" s="1"/>
  <c r="H186" i="24"/>
  <c r="X186" i="24" s="1"/>
  <c r="H194" i="24"/>
  <c r="X194" i="24" s="1"/>
  <c r="D189" i="24"/>
  <c r="E189" i="24" s="1"/>
  <c r="F189" i="24" s="1"/>
  <c r="H234" i="24"/>
  <c r="X234" i="24" s="1"/>
  <c r="H231" i="24"/>
  <c r="X231" i="24" s="1"/>
  <c r="H250" i="24"/>
  <c r="X250" i="24" s="1"/>
  <c r="H248" i="24"/>
  <c r="X248" i="24" s="1"/>
  <c r="H247" i="24"/>
  <c r="X247" i="24" s="1"/>
  <c r="D104" i="24"/>
  <c r="E104" i="24" s="1"/>
  <c r="F104" i="24" s="1"/>
  <c r="X104" i="24" s="1"/>
  <c r="D105" i="24"/>
  <c r="E105" i="24" s="1"/>
  <c r="F105" i="24" s="1"/>
  <c r="D108" i="24"/>
  <c r="E108" i="24" s="1"/>
  <c r="F108" i="24" s="1"/>
  <c r="D109" i="24"/>
  <c r="E109" i="24" s="1"/>
  <c r="F109" i="24" s="1"/>
  <c r="D112" i="24"/>
  <c r="E112" i="24" s="1"/>
  <c r="F112" i="24" s="1"/>
  <c r="D113" i="24"/>
  <c r="E113" i="24" s="1"/>
  <c r="F113" i="24" s="1"/>
  <c r="D116" i="24"/>
  <c r="E116" i="24" s="1"/>
  <c r="F116" i="24" s="1"/>
  <c r="D117" i="24"/>
  <c r="E117" i="24" s="1"/>
  <c r="F117" i="24" s="1"/>
  <c r="X117" i="24" s="1"/>
  <c r="D120" i="24"/>
  <c r="E120" i="24" s="1"/>
  <c r="F120" i="24" s="1"/>
  <c r="D121" i="24"/>
  <c r="E121" i="24" s="1"/>
  <c r="F121" i="24" s="1"/>
  <c r="D124" i="24"/>
  <c r="E124" i="24" s="1"/>
  <c r="F124" i="24" s="1"/>
  <c r="D125" i="24"/>
  <c r="E125" i="24" s="1"/>
  <c r="F125" i="24" s="1"/>
  <c r="D128" i="24"/>
  <c r="E128" i="24" s="1"/>
  <c r="F128" i="24" s="1"/>
  <c r="D129" i="24"/>
  <c r="E129" i="24" s="1"/>
  <c r="F129" i="24" s="1"/>
  <c r="H135" i="24"/>
  <c r="X135" i="24" s="1"/>
  <c r="H136" i="24"/>
  <c r="D132" i="24"/>
  <c r="E132" i="24" s="1"/>
  <c r="F132" i="24" s="1"/>
  <c r="H138" i="24"/>
  <c r="H193" i="24"/>
  <c r="H189" i="24"/>
  <c r="H230" i="24"/>
  <c r="X230" i="24" s="1"/>
  <c r="H227" i="24"/>
  <c r="X227" i="24" s="1"/>
  <c r="D229" i="24"/>
  <c r="E229" i="24" s="1"/>
  <c r="F229" i="24" s="1"/>
  <c r="H246" i="24"/>
  <c r="X246" i="24" s="1"/>
  <c r="H244" i="24"/>
  <c r="X244" i="24" s="1"/>
  <c r="H243" i="24"/>
  <c r="X243" i="24" s="1"/>
  <c r="D245" i="24"/>
  <c r="E245" i="24" s="1"/>
  <c r="F245" i="24" s="1"/>
  <c r="H75" i="24"/>
  <c r="H83" i="24"/>
  <c r="X83" i="24" s="1"/>
  <c r="H91" i="24"/>
  <c r="X91" i="24" s="1"/>
  <c r="D94" i="24"/>
  <c r="E94" i="24" s="1"/>
  <c r="F94" i="24" s="1"/>
  <c r="D98" i="24"/>
  <c r="E98" i="24" s="1"/>
  <c r="F98" i="24" s="1"/>
  <c r="X98" i="24" s="1"/>
  <c r="D102" i="24"/>
  <c r="E102" i="24" s="1"/>
  <c r="F102" i="24" s="1"/>
  <c r="X102" i="24" s="1"/>
  <c r="D106" i="24"/>
  <c r="E106" i="24" s="1"/>
  <c r="F106" i="24" s="1"/>
  <c r="X106" i="24" s="1"/>
  <c r="D110" i="24"/>
  <c r="E110" i="24" s="1"/>
  <c r="F110" i="24" s="1"/>
  <c r="D114" i="24"/>
  <c r="E114" i="24" s="1"/>
  <c r="F114" i="24" s="1"/>
  <c r="D118" i="24"/>
  <c r="E118" i="24" s="1"/>
  <c r="F118" i="24" s="1"/>
  <c r="X118" i="24" s="1"/>
  <c r="D122" i="24"/>
  <c r="E122" i="24" s="1"/>
  <c r="F122" i="24" s="1"/>
  <c r="X122" i="24" s="1"/>
  <c r="D126" i="24"/>
  <c r="E126" i="24" s="1"/>
  <c r="F126" i="24" s="1"/>
  <c r="D130" i="24"/>
  <c r="E130" i="24" s="1"/>
  <c r="F130" i="24" s="1"/>
  <c r="X130" i="24" s="1"/>
  <c r="D188" i="24"/>
  <c r="E188" i="24" s="1"/>
  <c r="F188" i="24" s="1"/>
  <c r="H201" i="24"/>
  <c r="X201" i="24" s="1"/>
  <c r="H200" i="24"/>
  <c r="X200" i="24" s="1"/>
  <c r="D197" i="24"/>
  <c r="E197" i="24" s="1"/>
  <c r="F197" i="24" s="1"/>
  <c r="D225" i="24"/>
  <c r="E225" i="24" s="1"/>
  <c r="F225" i="24" s="1"/>
  <c r="D241" i="24"/>
  <c r="E241" i="24" s="1"/>
  <c r="F241" i="24" s="1"/>
  <c r="X241" i="24" s="1"/>
  <c r="H68" i="24"/>
  <c r="H76" i="24"/>
  <c r="X76" i="24" s="1"/>
  <c r="H84" i="24"/>
  <c r="X84" i="24" s="1"/>
  <c r="H93" i="24"/>
  <c r="H92" i="24"/>
  <c r="X92" i="24" s="1"/>
  <c r="H132" i="24"/>
  <c r="H176" i="24"/>
  <c r="X176" i="24" s="1"/>
  <c r="D179" i="24"/>
  <c r="E179" i="24" s="1"/>
  <c r="F179" i="24" s="1"/>
  <c r="H183" i="24"/>
  <c r="X180" i="24"/>
  <c r="H182" i="24"/>
  <c r="X182" i="24" s="1"/>
  <c r="H188" i="24"/>
  <c r="H191" i="24"/>
  <c r="X191" i="24" s="1"/>
  <c r="D196" i="24"/>
  <c r="E196" i="24" s="1"/>
  <c r="F196" i="24" s="1"/>
  <c r="X223" i="24"/>
  <c r="X239" i="24"/>
  <c r="D64" i="24"/>
  <c r="E64" i="24" s="1"/>
  <c r="F64" i="24" s="1"/>
  <c r="D72" i="24"/>
  <c r="E72" i="24" s="1"/>
  <c r="F72" i="24" s="1"/>
  <c r="D80" i="24"/>
  <c r="E80" i="24" s="1"/>
  <c r="F80" i="24" s="1"/>
  <c r="X80" i="24" s="1"/>
  <c r="D88" i="24"/>
  <c r="E88" i="24" s="1"/>
  <c r="F88" i="24" s="1"/>
  <c r="H96" i="24"/>
  <c r="H108" i="24"/>
  <c r="H112" i="24"/>
  <c r="H116" i="24"/>
  <c r="H120" i="24"/>
  <c r="H124" i="24"/>
  <c r="H128" i="24"/>
  <c r="H199" i="24"/>
  <c r="X199" i="24" s="1"/>
  <c r="H229" i="24"/>
  <c r="H245" i="24"/>
  <c r="H214" i="24"/>
  <c r="X214" i="24" s="1"/>
  <c r="H211" i="24"/>
  <c r="X211" i="24" s="1"/>
  <c r="H233" i="24"/>
  <c r="H249" i="24"/>
  <c r="H205" i="24"/>
  <c r="X205" i="24" s="1"/>
  <c r="H204" i="24"/>
  <c r="D209" i="24"/>
  <c r="E209" i="24" s="1"/>
  <c r="F209" i="24" s="1"/>
  <c r="X209" i="24" s="1"/>
  <c r="X251" i="24"/>
  <c r="H169" i="24"/>
  <c r="H192" i="24"/>
  <c r="X192" i="24" s="1"/>
  <c r="D213" i="24"/>
  <c r="E213" i="24" s="1"/>
  <c r="F213" i="24" s="1"/>
  <c r="X213" i="24" s="1"/>
  <c r="D131" i="24"/>
  <c r="E131" i="24" s="1"/>
  <c r="F131" i="24" s="1"/>
  <c r="D138" i="24"/>
  <c r="E138" i="24" s="1"/>
  <c r="F138" i="24" s="1"/>
  <c r="X138" i="24" s="1"/>
  <c r="D142" i="24"/>
  <c r="E142" i="24" s="1"/>
  <c r="F142" i="24" s="1"/>
  <c r="X142" i="24" s="1"/>
  <c r="D146" i="24"/>
  <c r="E146" i="24" s="1"/>
  <c r="F146" i="24" s="1"/>
  <c r="X146" i="24" s="1"/>
  <c r="D150" i="24"/>
  <c r="E150" i="24" s="1"/>
  <c r="F150" i="24" s="1"/>
  <c r="D154" i="24"/>
  <c r="E154" i="24" s="1"/>
  <c r="F154" i="24" s="1"/>
  <c r="D158" i="24"/>
  <c r="E158" i="24" s="1"/>
  <c r="F158" i="24" s="1"/>
  <c r="D162" i="24"/>
  <c r="E162" i="24" s="1"/>
  <c r="F162" i="24" s="1"/>
  <c r="X162" i="24" s="1"/>
  <c r="D168" i="24"/>
  <c r="E168" i="24" s="1"/>
  <c r="F168" i="24" s="1"/>
  <c r="H178" i="24"/>
  <c r="X178" i="24" s="1"/>
  <c r="H196" i="24"/>
  <c r="H203" i="24"/>
  <c r="X203" i="24" s="1"/>
  <c r="H210" i="24"/>
  <c r="X210" i="24" s="1"/>
  <c r="H217" i="24"/>
  <c r="H226" i="24"/>
  <c r="X226" i="24" s="1"/>
  <c r="H242" i="24"/>
  <c r="X242" i="24" s="1"/>
  <c r="H195" i="24"/>
  <c r="X195" i="24" s="1"/>
  <c r="X215" i="24"/>
  <c r="H222" i="24"/>
  <c r="X222" i="24" s="1"/>
  <c r="H238" i="24"/>
  <c r="X238" i="24" s="1"/>
  <c r="H221" i="24"/>
  <c r="X221" i="24" s="1"/>
  <c r="D217" i="24"/>
  <c r="E217" i="24" s="1"/>
  <c r="F217" i="24" s="1"/>
  <c r="H237" i="24"/>
  <c r="X237" i="24" s="1"/>
  <c r="D233" i="24"/>
  <c r="E233" i="24" s="1"/>
  <c r="F233" i="24" s="1"/>
  <c r="D249" i="24"/>
  <c r="E249" i="24" s="1"/>
  <c r="F249" i="24" s="1"/>
  <c r="H208" i="24"/>
  <c r="H212" i="24"/>
  <c r="X212" i="24" s="1"/>
  <c r="H216" i="24"/>
  <c r="X216" i="24" s="1"/>
  <c r="H220" i="24"/>
  <c r="X220" i="24" s="1"/>
  <c r="H224" i="24"/>
  <c r="X224" i="24" s="1"/>
  <c r="H228" i="24"/>
  <c r="X228" i="24" s="1"/>
  <c r="H232" i="24"/>
  <c r="X232" i="24" s="1"/>
  <c r="H236" i="24"/>
  <c r="H240" i="24"/>
  <c r="X240" i="24" s="1"/>
  <c r="H11" i="23"/>
  <c r="H25" i="23"/>
  <c r="X25" i="23" s="1"/>
  <c r="H30" i="23"/>
  <c r="X30" i="23" s="1"/>
  <c r="H85" i="23"/>
  <c r="X85" i="23" s="1"/>
  <c r="H91" i="23"/>
  <c r="X91" i="23" s="1"/>
  <c r="H104" i="23"/>
  <c r="H145" i="23"/>
  <c r="X145" i="23" s="1"/>
  <c r="H215" i="23"/>
  <c r="H27" i="23"/>
  <c r="H219" i="23"/>
  <c r="H18" i="23"/>
  <c r="H22" i="23"/>
  <c r="X22" i="23" s="1"/>
  <c r="H45" i="23"/>
  <c r="X45" i="23" s="1"/>
  <c r="D80" i="23"/>
  <c r="E80" i="23" s="1"/>
  <c r="F80" i="23" s="1"/>
  <c r="H92" i="23"/>
  <c r="D99" i="23"/>
  <c r="E99" i="23" s="1"/>
  <c r="F99" i="23" s="1"/>
  <c r="H124" i="23"/>
  <c r="X124" i="23" s="1"/>
  <c r="H147" i="23"/>
  <c r="X147" i="23" s="1"/>
  <c r="H150" i="23"/>
  <c r="H164" i="23"/>
  <c r="H23" i="23"/>
  <c r="H111" i="23"/>
  <c r="H140" i="23"/>
  <c r="X140" i="23" s="1"/>
  <c r="H142" i="23"/>
  <c r="H144" i="23"/>
  <c r="X144" i="23" s="1"/>
  <c r="H151" i="23"/>
  <c r="X151" i="23" s="1"/>
  <c r="H148" i="23"/>
  <c r="X148" i="23" s="1"/>
  <c r="H21" i="23"/>
  <c r="D18" i="23"/>
  <c r="E18" i="23" s="1"/>
  <c r="F18" i="23" s="1"/>
  <c r="H26" i="23"/>
  <c r="X26" i="23" s="1"/>
  <c r="H37" i="23"/>
  <c r="X37" i="23" s="1"/>
  <c r="H132" i="23"/>
  <c r="X132" i="23" s="1"/>
  <c r="H143" i="23"/>
  <c r="X143" i="23" s="1"/>
  <c r="H146" i="23"/>
  <c r="H187" i="23"/>
  <c r="X187" i="23" s="1"/>
  <c r="H191" i="23"/>
  <c r="X191" i="23" s="1"/>
  <c r="H231" i="23"/>
  <c r="H251" i="23"/>
  <c r="H12" i="23"/>
  <c r="H9" i="23"/>
  <c r="X9" i="23" s="1"/>
  <c r="H16" i="23"/>
  <c r="H31" i="23"/>
  <c r="H90" i="23"/>
  <c r="H107" i="23"/>
  <c r="H165" i="23"/>
  <c r="H203" i="23"/>
  <c r="X203" i="23" s="1"/>
  <c r="H136" i="23"/>
  <c r="X136" i="23" s="1"/>
  <c r="H149" i="23"/>
  <c r="D3" i="23"/>
  <c r="E3" i="23" s="1"/>
  <c r="F3" i="23" s="1"/>
  <c r="H17" i="23"/>
  <c r="X17" i="23" s="1"/>
  <c r="H29" i="23"/>
  <c r="H89" i="23"/>
  <c r="X89" i="23" s="1"/>
  <c r="D131" i="23"/>
  <c r="E131" i="23" s="1"/>
  <c r="F131" i="23" s="1"/>
  <c r="H247" i="23"/>
  <c r="X247" i="23" s="1"/>
  <c r="X29" i="23"/>
  <c r="H13" i="23"/>
  <c r="H20" i="23"/>
  <c r="D23" i="23"/>
  <c r="E23" i="23" s="1"/>
  <c r="F23" i="23" s="1"/>
  <c r="X23" i="23" s="1"/>
  <c r="H28" i="23"/>
  <c r="H35" i="23"/>
  <c r="H42" i="23"/>
  <c r="X42" i="23" s="1"/>
  <c r="H46" i="23"/>
  <c r="X46" i="23" s="1"/>
  <c r="H50" i="23"/>
  <c r="X50" i="23" s="1"/>
  <c r="H54" i="23"/>
  <c r="X54" i="23" s="1"/>
  <c r="H58" i="23"/>
  <c r="X58" i="23" s="1"/>
  <c r="H62" i="23"/>
  <c r="X62" i="23" s="1"/>
  <c r="H66" i="23"/>
  <c r="X66" i="23" s="1"/>
  <c r="H70" i="23"/>
  <c r="X70" i="23" s="1"/>
  <c r="H74" i="23"/>
  <c r="X74" i="23" s="1"/>
  <c r="H82" i="23"/>
  <c r="D77" i="23"/>
  <c r="E77" i="23" s="1"/>
  <c r="F77" i="23" s="1"/>
  <c r="H78" i="23"/>
  <c r="X78" i="23" s="1"/>
  <c r="X86" i="23"/>
  <c r="H117" i="23"/>
  <c r="X117" i="23" s="1"/>
  <c r="H114" i="23"/>
  <c r="X114" i="23" s="1"/>
  <c r="H131" i="23"/>
  <c r="D126" i="23"/>
  <c r="E126" i="23" s="1"/>
  <c r="F126" i="23" s="1"/>
  <c r="H129" i="23"/>
  <c r="X129" i="23" s="1"/>
  <c r="X135" i="23"/>
  <c r="H159" i="23"/>
  <c r="X159" i="23" s="1"/>
  <c r="H158" i="23"/>
  <c r="D154" i="23"/>
  <c r="E154" i="23" s="1"/>
  <c r="F154" i="23" s="1"/>
  <c r="D11" i="23"/>
  <c r="E11" i="23" s="1"/>
  <c r="F11" i="23" s="1"/>
  <c r="D16" i="23"/>
  <c r="E16" i="23" s="1"/>
  <c r="F16" i="23" s="1"/>
  <c r="D24" i="23"/>
  <c r="E24" i="23" s="1"/>
  <c r="F24" i="23" s="1"/>
  <c r="D31" i="23"/>
  <c r="E31" i="23" s="1"/>
  <c r="F31" i="23" s="1"/>
  <c r="X31" i="23" s="1"/>
  <c r="H36" i="23"/>
  <c r="X36" i="23" s="1"/>
  <c r="D32" i="23"/>
  <c r="E32" i="23" s="1"/>
  <c r="F32" i="23" s="1"/>
  <c r="H33" i="23"/>
  <c r="X33" i="23" s="1"/>
  <c r="H34" i="23"/>
  <c r="X34" i="23" s="1"/>
  <c r="D39" i="23"/>
  <c r="E39" i="23" s="1"/>
  <c r="F39" i="23" s="1"/>
  <c r="H44" i="23"/>
  <c r="D40" i="23"/>
  <c r="E40" i="23" s="1"/>
  <c r="F40" i="23" s="1"/>
  <c r="H41" i="23"/>
  <c r="X41" i="23" s="1"/>
  <c r="D90" i="23"/>
  <c r="E90" i="23" s="1"/>
  <c r="F90" i="23" s="1"/>
  <c r="X90" i="23" s="1"/>
  <c r="H95" i="23"/>
  <c r="H116" i="23"/>
  <c r="X116" i="23" s="1"/>
  <c r="D112" i="23"/>
  <c r="E112" i="23" s="1"/>
  <c r="F112" i="23" s="1"/>
  <c r="D133" i="23"/>
  <c r="E133" i="23" s="1"/>
  <c r="F133" i="23" s="1"/>
  <c r="H138" i="23"/>
  <c r="D194" i="23"/>
  <c r="E194" i="23" s="1"/>
  <c r="F194" i="23" s="1"/>
  <c r="H199" i="23"/>
  <c r="X199" i="23" s="1"/>
  <c r="H10" i="23"/>
  <c r="X10" i="23" s="1"/>
  <c r="H14" i="23"/>
  <c r="X14" i="23" s="1"/>
  <c r="H49" i="23"/>
  <c r="X49" i="23" s="1"/>
  <c r="H53" i="23"/>
  <c r="X53" i="23" s="1"/>
  <c r="H57" i="23"/>
  <c r="X57" i="23" s="1"/>
  <c r="H61" i="23"/>
  <c r="X61" i="23" s="1"/>
  <c r="H65" i="23"/>
  <c r="X65" i="23" s="1"/>
  <c r="H69" i="23"/>
  <c r="X69" i="23" s="1"/>
  <c r="H73" i="23"/>
  <c r="X73" i="23" s="1"/>
  <c r="H77" i="23"/>
  <c r="H81" i="23"/>
  <c r="X81" i="23" s="1"/>
  <c r="H109" i="23"/>
  <c r="X109" i="23" s="1"/>
  <c r="H106" i="23"/>
  <c r="X106" i="23" s="1"/>
  <c r="H127" i="23"/>
  <c r="X127" i="23" s="1"/>
  <c r="H128" i="23"/>
  <c r="X128" i="23" s="1"/>
  <c r="D152" i="23"/>
  <c r="E152" i="23" s="1"/>
  <c r="F152" i="23" s="1"/>
  <c r="H156" i="23"/>
  <c r="X156" i="23" s="1"/>
  <c r="H186" i="23"/>
  <c r="D181" i="23"/>
  <c r="E181" i="23" s="1"/>
  <c r="F181" i="23" s="1"/>
  <c r="H183" i="23"/>
  <c r="X183" i="23" s="1"/>
  <c r="H184" i="23"/>
  <c r="D190" i="23"/>
  <c r="E190" i="23" s="1"/>
  <c r="F190" i="23" s="1"/>
  <c r="H195" i="23"/>
  <c r="X195" i="23" s="1"/>
  <c r="D6" i="23"/>
  <c r="E6" i="23" s="1"/>
  <c r="F6" i="23" s="1"/>
  <c r="D7" i="23"/>
  <c r="E7" i="23" s="1"/>
  <c r="F7" i="23" s="1"/>
  <c r="D12" i="23"/>
  <c r="E12" i="23" s="1"/>
  <c r="F12" i="23" s="1"/>
  <c r="H15" i="23"/>
  <c r="X15" i="23" s="1"/>
  <c r="D27" i="23"/>
  <c r="E27" i="23" s="1"/>
  <c r="F27" i="23" s="1"/>
  <c r="X27" i="23" s="1"/>
  <c r="H32" i="23"/>
  <c r="D28" i="23"/>
  <c r="E28" i="23" s="1"/>
  <c r="F28" i="23" s="1"/>
  <c r="D44" i="23"/>
  <c r="E44" i="23" s="1"/>
  <c r="F44" i="23" s="1"/>
  <c r="D48" i="23"/>
  <c r="E48" i="23" s="1"/>
  <c r="F48" i="23" s="1"/>
  <c r="D52" i="23"/>
  <c r="E52" i="23" s="1"/>
  <c r="F52" i="23" s="1"/>
  <c r="D56" i="23"/>
  <c r="E56" i="23" s="1"/>
  <c r="F56" i="23" s="1"/>
  <c r="D60" i="23"/>
  <c r="E60" i="23" s="1"/>
  <c r="F60" i="23" s="1"/>
  <c r="D64" i="23"/>
  <c r="E64" i="23" s="1"/>
  <c r="F64" i="23" s="1"/>
  <c r="D68" i="23"/>
  <c r="E68" i="23" s="1"/>
  <c r="F68" i="23" s="1"/>
  <c r="D72" i="23"/>
  <c r="E72" i="23" s="1"/>
  <c r="F72" i="23" s="1"/>
  <c r="D76" i="23"/>
  <c r="E76" i="23" s="1"/>
  <c r="F76" i="23" s="1"/>
  <c r="H84" i="23"/>
  <c r="D79" i="23"/>
  <c r="E79" i="23" s="1"/>
  <c r="F79" i="23" s="1"/>
  <c r="H83" i="23"/>
  <c r="X83" i="23" s="1"/>
  <c r="X95" i="23"/>
  <c r="H108" i="23"/>
  <c r="D104" i="23"/>
  <c r="E104" i="23" s="1"/>
  <c r="F104" i="23" s="1"/>
  <c r="X104" i="23" s="1"/>
  <c r="H119" i="23"/>
  <c r="X119" i="23" s="1"/>
  <c r="H121" i="23"/>
  <c r="H182" i="23"/>
  <c r="X182" i="23" s="1"/>
  <c r="D177" i="23"/>
  <c r="E177" i="23" s="1"/>
  <c r="F177" i="23" s="1"/>
  <c r="H24" i="23"/>
  <c r="H39" i="23"/>
  <c r="H80" i="23"/>
  <c r="X80" i="23" s="1"/>
  <c r="H87" i="23"/>
  <c r="X87" i="23" s="1"/>
  <c r="X107" i="23"/>
  <c r="H130" i="23"/>
  <c r="X130" i="23" s="1"/>
  <c r="D13" i="23"/>
  <c r="E13" i="23" s="1"/>
  <c r="F13" i="23" s="1"/>
  <c r="X13" i="23" s="1"/>
  <c r="D20" i="23"/>
  <c r="E20" i="23" s="1"/>
  <c r="F20" i="23" s="1"/>
  <c r="D35" i="23"/>
  <c r="E35" i="23" s="1"/>
  <c r="F35" i="23" s="1"/>
  <c r="H40" i="23"/>
  <c r="H38" i="23"/>
  <c r="X38" i="23" s="1"/>
  <c r="H79" i="23"/>
  <c r="D82" i="23"/>
  <c r="E82" i="23" s="1"/>
  <c r="F82" i="23" s="1"/>
  <c r="H96" i="23"/>
  <c r="X96" i="23" s="1"/>
  <c r="H113" i="23"/>
  <c r="H110" i="23"/>
  <c r="X110" i="23" s="1"/>
  <c r="H120" i="23"/>
  <c r="X120" i="23" s="1"/>
  <c r="H157" i="23"/>
  <c r="X157" i="23" s="1"/>
  <c r="H173" i="23"/>
  <c r="D168" i="23"/>
  <c r="E168" i="23" s="1"/>
  <c r="F168" i="23" s="1"/>
  <c r="D21" i="23"/>
  <c r="E21" i="23" s="1"/>
  <c r="F21" i="23" s="1"/>
  <c r="X21" i="23" s="1"/>
  <c r="H105" i="23"/>
  <c r="X105" i="23" s="1"/>
  <c r="H103" i="23"/>
  <c r="X103" i="23" s="1"/>
  <c r="H112" i="23"/>
  <c r="D108" i="23"/>
  <c r="E108" i="23" s="1"/>
  <c r="F108" i="23" s="1"/>
  <c r="H19" i="23"/>
  <c r="X19" i="23" s="1"/>
  <c r="H43" i="23"/>
  <c r="X43" i="23" s="1"/>
  <c r="H47" i="23"/>
  <c r="X47" i="23" s="1"/>
  <c r="H51" i="23"/>
  <c r="X51" i="23" s="1"/>
  <c r="H55" i="23"/>
  <c r="X55" i="23" s="1"/>
  <c r="H59" i="23"/>
  <c r="X59" i="23" s="1"/>
  <c r="H63" i="23"/>
  <c r="X63" i="23" s="1"/>
  <c r="H67" i="23"/>
  <c r="X67" i="23" s="1"/>
  <c r="H71" i="23"/>
  <c r="X71" i="23" s="1"/>
  <c r="H75" i="23"/>
  <c r="X75" i="23" s="1"/>
  <c r="H98" i="23"/>
  <c r="X98" i="23" s="1"/>
  <c r="D100" i="23"/>
  <c r="E100" i="23" s="1"/>
  <c r="F100" i="23" s="1"/>
  <c r="X111" i="23"/>
  <c r="H115" i="23"/>
  <c r="X115" i="23" s="1"/>
  <c r="H137" i="23"/>
  <c r="X137" i="23" s="1"/>
  <c r="X141" i="23"/>
  <c r="H178" i="23"/>
  <c r="X178" i="23" s="1"/>
  <c r="H48" i="23"/>
  <c r="H52" i="23"/>
  <c r="H56" i="23"/>
  <c r="H60" i="23"/>
  <c r="H64" i="23"/>
  <c r="H68" i="23"/>
  <c r="H72" i="23"/>
  <c r="H76" i="23"/>
  <c r="D84" i="23"/>
  <c r="E84" i="23" s="1"/>
  <c r="F84" i="23" s="1"/>
  <c r="H94" i="23"/>
  <c r="X94" i="23" s="1"/>
  <c r="H99" i="23"/>
  <c r="X99" i="23" s="1"/>
  <c r="H123" i="23"/>
  <c r="X123" i="23" s="1"/>
  <c r="D118" i="23"/>
  <c r="E118" i="23" s="1"/>
  <c r="F118" i="23" s="1"/>
  <c r="H122" i="23"/>
  <c r="X122" i="23" s="1"/>
  <c r="D173" i="23"/>
  <c r="E173" i="23" s="1"/>
  <c r="F173" i="23" s="1"/>
  <c r="H93" i="23"/>
  <c r="X93" i="23" s="1"/>
  <c r="H97" i="23"/>
  <c r="X97" i="23" s="1"/>
  <c r="H102" i="23"/>
  <c r="X102" i="23" s="1"/>
  <c r="H139" i="23"/>
  <c r="X139" i="23" s="1"/>
  <c r="D134" i="23"/>
  <c r="E134" i="23" s="1"/>
  <c r="F134" i="23" s="1"/>
  <c r="X149" i="23"/>
  <c r="H167" i="23"/>
  <c r="H166" i="23"/>
  <c r="D88" i="23"/>
  <c r="E88" i="23" s="1"/>
  <c r="F88" i="23" s="1"/>
  <c r="X88" i="23" s="1"/>
  <c r="D92" i="23"/>
  <c r="E92" i="23" s="1"/>
  <c r="F92" i="23" s="1"/>
  <c r="X92" i="23" s="1"/>
  <c r="H100" i="23"/>
  <c r="X100" i="23" s="1"/>
  <c r="H101" i="23"/>
  <c r="X101" i="23" s="1"/>
  <c r="H118" i="23"/>
  <c r="D113" i="23"/>
  <c r="E113" i="23" s="1"/>
  <c r="F113" i="23" s="1"/>
  <c r="X121" i="23"/>
  <c r="H154" i="23"/>
  <c r="D162" i="23"/>
  <c r="E162" i="23" s="1"/>
  <c r="F162" i="23" s="1"/>
  <c r="X162" i="23" s="1"/>
  <c r="X165" i="23"/>
  <c r="D167" i="23"/>
  <c r="E167" i="23" s="1"/>
  <c r="F167" i="23" s="1"/>
  <c r="X167" i="23" s="1"/>
  <c r="H172" i="23"/>
  <c r="D186" i="23"/>
  <c r="E186" i="23" s="1"/>
  <c r="F186" i="23" s="1"/>
  <c r="H188" i="23"/>
  <c r="H155" i="23"/>
  <c r="X155" i="23" s="1"/>
  <c r="H152" i="23"/>
  <c r="X152" i="23" s="1"/>
  <c r="H153" i="23"/>
  <c r="X153" i="23" s="1"/>
  <c r="H163" i="23"/>
  <c r="X163" i="23" s="1"/>
  <c r="H160" i="23"/>
  <c r="X160" i="23" s="1"/>
  <c r="H161" i="23"/>
  <c r="X161" i="23" s="1"/>
  <c r="H171" i="23"/>
  <c r="X171" i="23" s="1"/>
  <c r="H170" i="23"/>
  <c r="H168" i="23"/>
  <c r="D170" i="23"/>
  <c r="E170" i="23" s="1"/>
  <c r="F170" i="23" s="1"/>
  <c r="H175" i="23"/>
  <c r="X175" i="23" s="1"/>
  <c r="H246" i="23"/>
  <c r="X246" i="23" s="1"/>
  <c r="H244" i="23"/>
  <c r="X244" i="23" s="1"/>
  <c r="D241" i="23"/>
  <c r="E241" i="23" s="1"/>
  <c r="F241" i="23" s="1"/>
  <c r="H243" i="23"/>
  <c r="H125" i="23"/>
  <c r="X125" i="23" s="1"/>
  <c r="H133" i="23"/>
  <c r="D150" i="23"/>
  <c r="E150" i="23" s="1"/>
  <c r="F150" i="23" s="1"/>
  <c r="D158" i="23"/>
  <c r="E158" i="23" s="1"/>
  <c r="F158" i="23" s="1"/>
  <c r="D166" i="23"/>
  <c r="E166" i="23" s="1"/>
  <c r="F166" i="23" s="1"/>
  <c r="D172" i="23"/>
  <c r="E172" i="23" s="1"/>
  <c r="F172" i="23" s="1"/>
  <c r="H177" i="23"/>
  <c r="H176" i="23"/>
  <c r="D174" i="23"/>
  <c r="E174" i="23" s="1"/>
  <c r="F174" i="23" s="1"/>
  <c r="H179" i="23"/>
  <c r="X179" i="23" s="1"/>
  <c r="H126" i="23"/>
  <c r="H134" i="23"/>
  <c r="D138" i="23"/>
  <c r="E138" i="23" s="1"/>
  <c r="F138" i="23" s="1"/>
  <c r="X138" i="23" s="1"/>
  <c r="D142" i="23"/>
  <c r="E142" i="23" s="1"/>
  <c r="F142" i="23" s="1"/>
  <c r="D146" i="23"/>
  <c r="E146" i="23" s="1"/>
  <c r="F146" i="23" s="1"/>
  <c r="X146" i="23" s="1"/>
  <c r="H169" i="23"/>
  <c r="X169" i="23" s="1"/>
  <c r="D176" i="23"/>
  <c r="E176" i="23" s="1"/>
  <c r="F176" i="23" s="1"/>
  <c r="H181" i="23"/>
  <c r="H180" i="23"/>
  <c r="H214" i="23"/>
  <c r="X214" i="23" s="1"/>
  <c r="H212" i="23"/>
  <c r="X212" i="23" s="1"/>
  <c r="D209" i="23"/>
  <c r="E209" i="23" s="1"/>
  <c r="F209" i="23" s="1"/>
  <c r="H211" i="23"/>
  <c r="X211" i="23" s="1"/>
  <c r="D164" i="23"/>
  <c r="E164" i="23" s="1"/>
  <c r="F164" i="23" s="1"/>
  <c r="H174" i="23"/>
  <c r="D188" i="23"/>
  <c r="E188" i="23" s="1"/>
  <c r="F188" i="23" s="1"/>
  <c r="H193" i="23"/>
  <c r="D192" i="23"/>
  <c r="E192" i="23" s="1"/>
  <c r="F192" i="23" s="1"/>
  <c r="H197" i="23"/>
  <c r="X197" i="23" s="1"/>
  <c r="H206" i="23"/>
  <c r="X206" i="23" s="1"/>
  <c r="H204" i="23"/>
  <c r="X204" i="23" s="1"/>
  <c r="H226" i="23"/>
  <c r="X226" i="23" s="1"/>
  <c r="H224" i="23"/>
  <c r="X224" i="23" s="1"/>
  <c r="H196" i="23"/>
  <c r="X196" i="23" s="1"/>
  <c r="H230" i="23"/>
  <c r="X230" i="23" s="1"/>
  <c r="H228" i="23"/>
  <c r="X228" i="23" s="1"/>
  <c r="X243" i="23"/>
  <c r="X215" i="23"/>
  <c r="D225" i="23"/>
  <c r="E225" i="23" s="1"/>
  <c r="F225" i="23" s="1"/>
  <c r="H234" i="23"/>
  <c r="X234" i="23" s="1"/>
  <c r="H232" i="23"/>
  <c r="X232" i="23" s="1"/>
  <c r="H192" i="23"/>
  <c r="H202" i="23"/>
  <c r="X202" i="23" s="1"/>
  <c r="X219" i="23"/>
  <c r="H223" i="23"/>
  <c r="X223" i="23" s="1"/>
  <c r="D229" i="23"/>
  <c r="E229" i="23" s="1"/>
  <c r="F229" i="23" s="1"/>
  <c r="H238" i="23"/>
  <c r="X238" i="23" s="1"/>
  <c r="H236" i="23"/>
  <c r="X236" i="23" s="1"/>
  <c r="X251" i="23"/>
  <c r="H210" i="23"/>
  <c r="X210" i="23" s="1"/>
  <c r="H208" i="23"/>
  <c r="X208" i="23" s="1"/>
  <c r="H227" i="23"/>
  <c r="X227" i="23" s="1"/>
  <c r="H242" i="23"/>
  <c r="X242" i="23" s="1"/>
  <c r="H240" i="23"/>
  <c r="X240" i="23" s="1"/>
  <c r="D180" i="23"/>
  <c r="E180" i="23" s="1"/>
  <c r="F180" i="23" s="1"/>
  <c r="X180" i="23" s="1"/>
  <c r="H185" i="23"/>
  <c r="X185" i="23" s="1"/>
  <c r="H194" i="23"/>
  <c r="X194" i="23" s="1"/>
  <c r="H190" i="23"/>
  <c r="X190" i="23" s="1"/>
  <c r="H198" i="23"/>
  <c r="X198" i="23" s="1"/>
  <c r="H200" i="23"/>
  <c r="X200" i="23" s="1"/>
  <c r="H218" i="23"/>
  <c r="X218" i="23" s="1"/>
  <c r="H216" i="23"/>
  <c r="X216" i="23" s="1"/>
  <c r="X231" i="23"/>
  <c r="H235" i="23"/>
  <c r="X235" i="23" s="1"/>
  <c r="H250" i="23"/>
  <c r="X250" i="23" s="1"/>
  <c r="H248" i="23"/>
  <c r="X248" i="23" s="1"/>
  <c r="D184" i="23"/>
  <c r="E184" i="23" s="1"/>
  <c r="F184" i="23" s="1"/>
  <c r="H189" i="23"/>
  <c r="D189" i="23"/>
  <c r="E189" i="23" s="1"/>
  <c r="F189" i="23" s="1"/>
  <c r="D193" i="23"/>
  <c r="E193" i="23" s="1"/>
  <c r="F193" i="23" s="1"/>
  <c r="H207" i="23"/>
  <c r="X207" i="23" s="1"/>
  <c r="D213" i="23"/>
  <c r="E213" i="23" s="1"/>
  <c r="F213" i="23" s="1"/>
  <c r="H222" i="23"/>
  <c r="X222" i="23" s="1"/>
  <c r="H220" i="23"/>
  <c r="X220" i="23"/>
  <c r="H239" i="23"/>
  <c r="X239" i="23" s="1"/>
  <c r="D245" i="23"/>
  <c r="E245" i="23" s="1"/>
  <c r="F245" i="23" s="1"/>
  <c r="X245" i="23" s="1"/>
  <c r="H252" i="23"/>
  <c r="X252" i="23" s="1"/>
  <c r="H201" i="23"/>
  <c r="X201" i="23" s="1"/>
  <c r="H205" i="23"/>
  <c r="X205" i="23" s="1"/>
  <c r="H209" i="23"/>
  <c r="H213" i="23"/>
  <c r="H217" i="23"/>
  <c r="X217" i="23" s="1"/>
  <c r="H221" i="23"/>
  <c r="X221" i="23" s="1"/>
  <c r="H225" i="23"/>
  <c r="H229" i="23"/>
  <c r="H233" i="23"/>
  <c r="X233" i="23" s="1"/>
  <c r="H237" i="23"/>
  <c r="X237" i="23" s="1"/>
  <c r="H241" i="23"/>
  <c r="H245" i="23"/>
  <c r="H249" i="23"/>
  <c r="X249" i="23" s="1"/>
  <c r="H40" i="22"/>
  <c r="X40" i="22" s="1"/>
  <c r="H51" i="22"/>
  <c r="H82" i="22"/>
  <c r="H173" i="22"/>
  <c r="X173" i="22" s="1"/>
  <c r="H231" i="22"/>
  <c r="X231" i="22" s="1"/>
  <c r="X242" i="22"/>
  <c r="H65" i="22"/>
  <c r="H67" i="22"/>
  <c r="H75" i="22"/>
  <c r="X71" i="22"/>
  <c r="D73" i="22"/>
  <c r="E73" i="22" s="1"/>
  <c r="F73" i="22" s="1"/>
  <c r="H85" i="22"/>
  <c r="D111" i="22"/>
  <c r="E111" i="22" s="1"/>
  <c r="F111" i="22" s="1"/>
  <c r="H138" i="22"/>
  <c r="X138" i="22" s="1"/>
  <c r="H180" i="22"/>
  <c r="X180" i="22" s="1"/>
  <c r="H222" i="22"/>
  <c r="X222" i="22" s="1"/>
  <c r="D241" i="22"/>
  <c r="E241" i="22" s="1"/>
  <c r="F241" i="22" s="1"/>
  <c r="D245" i="22"/>
  <c r="E245" i="22" s="1"/>
  <c r="F245" i="22" s="1"/>
  <c r="H176" i="22"/>
  <c r="X176" i="22" s="1"/>
  <c r="H178" i="22"/>
  <c r="X178" i="22" s="1"/>
  <c r="H77" i="22"/>
  <c r="X77" i="22" s="1"/>
  <c r="D81" i="22"/>
  <c r="E81" i="22" s="1"/>
  <c r="F81" i="22" s="1"/>
  <c r="H84" i="22"/>
  <c r="X84" i="22" s="1"/>
  <c r="H89" i="22"/>
  <c r="X89" i="22" s="1"/>
  <c r="H124" i="22"/>
  <c r="X124" i="22" s="1"/>
  <c r="D123" i="22"/>
  <c r="E123" i="22" s="1"/>
  <c r="F123" i="22" s="1"/>
  <c r="H133" i="22"/>
  <c r="D151" i="22"/>
  <c r="E151" i="22" s="1"/>
  <c r="F151" i="22" s="1"/>
  <c r="H174" i="22"/>
  <c r="D237" i="22"/>
  <c r="E237" i="22" s="1"/>
  <c r="F237" i="22" s="1"/>
  <c r="H239" i="22"/>
  <c r="H251" i="22"/>
  <c r="X251" i="22" s="1"/>
  <c r="H44" i="22"/>
  <c r="X44" i="22" s="1"/>
  <c r="H55" i="22"/>
  <c r="H58" i="22"/>
  <c r="X58" i="22" s="1"/>
  <c r="H91" i="22"/>
  <c r="H136" i="22"/>
  <c r="X136" i="22" s="1"/>
  <c r="H218" i="22"/>
  <c r="X218" i="22" s="1"/>
  <c r="H9" i="22"/>
  <c r="X9" i="22" s="1"/>
  <c r="X75" i="22"/>
  <c r="H83" i="22"/>
  <c r="X83" i="22" s="1"/>
  <c r="H81" i="22"/>
  <c r="H100" i="22"/>
  <c r="X174" i="22"/>
  <c r="H226" i="22"/>
  <c r="X78" i="22"/>
  <c r="H132" i="22"/>
  <c r="X132" i="22" s="1"/>
  <c r="H157" i="22"/>
  <c r="X157" i="22" s="1"/>
  <c r="H179" i="22"/>
  <c r="X179" i="22" s="1"/>
  <c r="H181" i="22"/>
  <c r="X181" i="22" s="1"/>
  <c r="H215" i="22"/>
  <c r="H12" i="22"/>
  <c r="H74" i="22"/>
  <c r="X74" i="22" s="1"/>
  <c r="H80" i="22"/>
  <c r="X80" i="22" s="1"/>
  <c r="D127" i="22"/>
  <c r="E127" i="22" s="1"/>
  <c r="F127" i="22" s="1"/>
  <c r="D154" i="22"/>
  <c r="E154" i="22" s="1"/>
  <c r="F154" i="22" s="1"/>
  <c r="H175" i="22"/>
  <c r="X175" i="22" s="1"/>
  <c r="H177" i="22"/>
  <c r="X177" i="22" s="1"/>
  <c r="H211" i="22"/>
  <c r="H219" i="22"/>
  <c r="H234" i="22"/>
  <c r="X234" i="22" s="1"/>
  <c r="H31" i="22"/>
  <c r="X31" i="22" s="1"/>
  <c r="H30" i="22"/>
  <c r="H29" i="22"/>
  <c r="X29" i="22" s="1"/>
  <c r="D26" i="22"/>
  <c r="E26" i="22" s="1"/>
  <c r="F26" i="22" s="1"/>
  <c r="H28" i="22"/>
  <c r="X28" i="22" s="1"/>
  <c r="H15" i="22"/>
  <c r="X15" i="22" s="1"/>
  <c r="H14" i="22"/>
  <c r="H13" i="22"/>
  <c r="X13" i="22" s="1"/>
  <c r="D10" i="22"/>
  <c r="E10" i="22" s="1"/>
  <c r="F10" i="22" s="1"/>
  <c r="X12" i="22"/>
  <c r="H27" i="22"/>
  <c r="X27" i="22" s="1"/>
  <c r="H26" i="22"/>
  <c r="X26" i="22" s="1"/>
  <c r="H25" i="22"/>
  <c r="X25" i="22" s="1"/>
  <c r="D22" i="22"/>
  <c r="E22" i="22" s="1"/>
  <c r="F22" i="22" s="1"/>
  <c r="H24" i="22"/>
  <c r="X24" i="22" s="1"/>
  <c r="H36" i="22"/>
  <c r="X36" i="22" s="1"/>
  <c r="H39" i="22"/>
  <c r="X39" i="22" s="1"/>
  <c r="H38" i="22"/>
  <c r="H37" i="22"/>
  <c r="X37" i="22" s="1"/>
  <c r="D34" i="22"/>
  <c r="E34" i="22" s="1"/>
  <c r="F34" i="22" s="1"/>
  <c r="H23" i="22"/>
  <c r="X23" i="22" s="1"/>
  <c r="H22" i="22"/>
  <c r="H21" i="22"/>
  <c r="X21" i="22" s="1"/>
  <c r="D18" i="22"/>
  <c r="E18" i="22" s="1"/>
  <c r="F18" i="22" s="1"/>
  <c r="H11" i="22"/>
  <c r="X11" i="22" s="1"/>
  <c r="H20" i="22"/>
  <c r="X20" i="22" s="1"/>
  <c r="H19" i="22"/>
  <c r="X19" i="22" s="1"/>
  <c r="H18" i="22"/>
  <c r="H17" i="22"/>
  <c r="X17" i="22" s="1"/>
  <c r="D14" i="22"/>
  <c r="E14" i="22" s="1"/>
  <c r="F14" i="22" s="1"/>
  <c r="X14" i="22" s="1"/>
  <c r="H35" i="22"/>
  <c r="X35" i="22" s="1"/>
  <c r="H34" i="22"/>
  <c r="H33" i="22"/>
  <c r="X33" i="22" s="1"/>
  <c r="D30" i="22"/>
  <c r="E30" i="22" s="1"/>
  <c r="F30" i="22" s="1"/>
  <c r="H32" i="22"/>
  <c r="X32" i="22" s="1"/>
  <c r="H16" i="22"/>
  <c r="X16" i="22" s="1"/>
  <c r="D200" i="22"/>
  <c r="E200" i="22" s="1"/>
  <c r="F200" i="22" s="1"/>
  <c r="H205" i="22"/>
  <c r="X205" i="22" s="1"/>
  <c r="H203" i="22"/>
  <c r="H204" i="22"/>
  <c r="X204" i="22" s="1"/>
  <c r="D38" i="22"/>
  <c r="E38" i="22" s="1"/>
  <c r="F38" i="22" s="1"/>
  <c r="D42" i="22"/>
  <c r="E42" i="22" s="1"/>
  <c r="F42" i="22" s="1"/>
  <c r="D46" i="22"/>
  <c r="E46" i="22" s="1"/>
  <c r="F46" i="22" s="1"/>
  <c r="D50" i="22"/>
  <c r="E50" i="22" s="1"/>
  <c r="F50" i="22" s="1"/>
  <c r="D55" i="22"/>
  <c r="E55" i="22" s="1"/>
  <c r="F55" i="22" s="1"/>
  <c r="H60" i="22"/>
  <c r="X60" i="22" s="1"/>
  <c r="H57" i="22"/>
  <c r="X57" i="22" s="1"/>
  <c r="D65" i="22"/>
  <c r="E65" i="22" s="1"/>
  <c r="F65" i="22" s="1"/>
  <c r="X65" i="22" s="1"/>
  <c r="D69" i="22"/>
  <c r="E69" i="22" s="1"/>
  <c r="F69" i="22" s="1"/>
  <c r="H92" i="22"/>
  <c r="H96" i="22"/>
  <c r="X133" i="22"/>
  <c r="D186" i="22"/>
  <c r="E186" i="22" s="1"/>
  <c r="F186" i="22" s="1"/>
  <c r="H191" i="22"/>
  <c r="H41" i="22"/>
  <c r="X41" i="22" s="1"/>
  <c r="H45" i="22"/>
  <c r="X45" i="22" s="1"/>
  <c r="H52" i="22"/>
  <c r="X52" i="22" s="1"/>
  <c r="H49" i="22"/>
  <c r="X49" i="22" s="1"/>
  <c r="D51" i="22"/>
  <c r="E51" i="22" s="1"/>
  <c r="F51" i="22" s="1"/>
  <c r="H56" i="22"/>
  <c r="X56" i="22" s="1"/>
  <c r="D53" i="22"/>
  <c r="E53" i="22" s="1"/>
  <c r="F53" i="22" s="1"/>
  <c r="H73" i="22"/>
  <c r="X88" i="22"/>
  <c r="H94" i="22"/>
  <c r="X94" i="22" s="1"/>
  <c r="D95" i="22"/>
  <c r="E95" i="22" s="1"/>
  <c r="F95" i="22" s="1"/>
  <c r="D104" i="22"/>
  <c r="E104" i="22" s="1"/>
  <c r="F104" i="22" s="1"/>
  <c r="H109" i="22"/>
  <c r="X109" i="22" s="1"/>
  <c r="H111" i="22"/>
  <c r="X111" i="22" s="1"/>
  <c r="H110" i="22"/>
  <c r="X110" i="22" s="1"/>
  <c r="H155" i="22"/>
  <c r="X155" i="22" s="1"/>
  <c r="D150" i="22"/>
  <c r="E150" i="22" s="1"/>
  <c r="F150" i="22" s="1"/>
  <c r="H154" i="22"/>
  <c r="X162" i="22"/>
  <c r="H66" i="22"/>
  <c r="D63" i="22"/>
  <c r="E63" i="22" s="1"/>
  <c r="F63" i="22" s="1"/>
  <c r="H68" i="22"/>
  <c r="X68" i="22" s="1"/>
  <c r="H98" i="22"/>
  <c r="X98" i="22" s="1"/>
  <c r="H102" i="22"/>
  <c r="X102" i="22" s="1"/>
  <c r="H104" i="22"/>
  <c r="D116" i="22"/>
  <c r="E116" i="22" s="1"/>
  <c r="F116" i="22" s="1"/>
  <c r="X116" i="22" s="1"/>
  <c r="H121" i="22"/>
  <c r="X121" i="22" s="1"/>
  <c r="H117" i="22"/>
  <c r="X117" i="22" s="1"/>
  <c r="H142" i="22"/>
  <c r="X142" i="22" s="1"/>
  <c r="H144" i="22"/>
  <c r="H48" i="22"/>
  <c r="X48" i="22" s="1"/>
  <c r="H70" i="22"/>
  <c r="H69" i="22"/>
  <c r="H10" i="22"/>
  <c r="H42" i="22"/>
  <c r="H46" i="22"/>
  <c r="H50" i="22"/>
  <c r="H53" i="22"/>
  <c r="D61" i="22"/>
  <c r="E61" i="22" s="1"/>
  <c r="F61" i="22" s="1"/>
  <c r="D99" i="22"/>
  <c r="E99" i="22" s="1"/>
  <c r="F99" i="22" s="1"/>
  <c r="D108" i="22"/>
  <c r="E108" i="22" s="1"/>
  <c r="F108" i="22" s="1"/>
  <c r="H113" i="22"/>
  <c r="X113" i="22" s="1"/>
  <c r="D139" i="22"/>
  <c r="E139" i="22" s="1"/>
  <c r="F139" i="22" s="1"/>
  <c r="D144" i="22"/>
  <c r="E144" i="22" s="1"/>
  <c r="F144" i="22" s="1"/>
  <c r="H149" i="22"/>
  <c r="X149" i="22" s="1"/>
  <c r="H148" i="22"/>
  <c r="X148" i="22" s="1"/>
  <c r="H202" i="22"/>
  <c r="D100" i="22"/>
  <c r="E100" i="22" s="1"/>
  <c r="F100" i="22" s="1"/>
  <c r="H105" i="22"/>
  <c r="X105" i="22" s="1"/>
  <c r="D6" i="22"/>
  <c r="E6" i="22" s="1"/>
  <c r="F6" i="22" s="1"/>
  <c r="H63" i="22"/>
  <c r="H108" i="22"/>
  <c r="H141" i="22"/>
  <c r="X141" i="22" s="1"/>
  <c r="X164" i="22"/>
  <c r="H170" i="22"/>
  <c r="X170" i="22" s="1"/>
  <c r="D191" i="22"/>
  <c r="E191" i="22" s="1"/>
  <c r="F191" i="22" s="1"/>
  <c r="H195" i="22"/>
  <c r="H196" i="22"/>
  <c r="X196" i="22" s="1"/>
  <c r="H193" i="22"/>
  <c r="X193" i="22" s="1"/>
  <c r="H194" i="22"/>
  <c r="H43" i="22"/>
  <c r="X43" i="22" s="1"/>
  <c r="H47" i="22"/>
  <c r="X47" i="22" s="1"/>
  <c r="H54" i="22"/>
  <c r="X54" i="22" s="1"/>
  <c r="H62" i="22"/>
  <c r="X62" i="22" s="1"/>
  <c r="D59" i="22"/>
  <c r="E59" i="22" s="1"/>
  <c r="F59" i="22" s="1"/>
  <c r="X59" i="22" s="1"/>
  <c r="H64" i="22"/>
  <c r="X64" i="22" s="1"/>
  <c r="H61" i="22"/>
  <c r="H72" i="22"/>
  <c r="X72" i="22" s="1"/>
  <c r="D67" i="22"/>
  <c r="E67" i="22" s="1"/>
  <c r="F67" i="22" s="1"/>
  <c r="D70" i="22"/>
  <c r="E70" i="22" s="1"/>
  <c r="F70" i="22" s="1"/>
  <c r="X87" i="22"/>
  <c r="X91" i="22"/>
  <c r="D103" i="22"/>
  <c r="E103" i="22" s="1"/>
  <c r="F103" i="22" s="1"/>
  <c r="H131" i="22"/>
  <c r="X131" i="22" s="1"/>
  <c r="D126" i="22"/>
  <c r="E126" i="22" s="1"/>
  <c r="F126" i="22" s="1"/>
  <c r="H130" i="22"/>
  <c r="H129" i="22"/>
  <c r="X129" i="22" s="1"/>
  <c r="X144" i="22"/>
  <c r="H153" i="22"/>
  <c r="X153" i="22" s="1"/>
  <c r="H189" i="22"/>
  <c r="X189" i="22" s="1"/>
  <c r="H107" i="22"/>
  <c r="X107" i="22" s="1"/>
  <c r="H106" i="22"/>
  <c r="X106" i="22" s="1"/>
  <c r="D92" i="22"/>
  <c r="E92" i="22" s="1"/>
  <c r="F92" i="22" s="1"/>
  <c r="H97" i="22"/>
  <c r="X97" i="22" s="1"/>
  <c r="D96" i="22"/>
  <c r="E96" i="22" s="1"/>
  <c r="F96" i="22" s="1"/>
  <c r="H101" i="22"/>
  <c r="X101" i="22" s="1"/>
  <c r="H112" i="22"/>
  <c r="X112" i="22" s="1"/>
  <c r="H119" i="22"/>
  <c r="H118" i="22"/>
  <c r="X118" i="22" s="1"/>
  <c r="H120" i="22"/>
  <c r="X120" i="22" s="1"/>
  <c r="D115" i="22"/>
  <c r="E115" i="22" s="1"/>
  <c r="F115" i="22" s="1"/>
  <c r="D140" i="22"/>
  <c r="E140" i="22" s="1"/>
  <c r="F140" i="22" s="1"/>
  <c r="X140" i="22" s="1"/>
  <c r="H145" i="22"/>
  <c r="X145" i="22" s="1"/>
  <c r="H146" i="22"/>
  <c r="H152" i="22"/>
  <c r="X152" i="22" s="1"/>
  <c r="X156" i="22"/>
  <c r="H201" i="22"/>
  <c r="H79" i="22"/>
  <c r="X79" i="22" s="1"/>
  <c r="H93" i="22"/>
  <c r="X93" i="22" s="1"/>
  <c r="H150" i="22"/>
  <c r="H161" i="22"/>
  <c r="X161" i="22" s="1"/>
  <c r="H168" i="22"/>
  <c r="X168" i="22" s="1"/>
  <c r="H165" i="22"/>
  <c r="X165" i="22" s="1"/>
  <c r="H172" i="22"/>
  <c r="X172" i="22" s="1"/>
  <c r="D167" i="22"/>
  <c r="E167" i="22" s="1"/>
  <c r="F167" i="22" s="1"/>
  <c r="H190" i="22"/>
  <c r="X190" i="22" s="1"/>
  <c r="H114" i="22"/>
  <c r="X114" i="22" s="1"/>
  <c r="H126" i="22"/>
  <c r="H159" i="22"/>
  <c r="X159" i="22" s="1"/>
  <c r="H158" i="22"/>
  <c r="H197" i="22"/>
  <c r="X197" i="22" s="1"/>
  <c r="H135" i="22"/>
  <c r="H134" i="22"/>
  <c r="X134" i="22" s="1"/>
  <c r="H137" i="22"/>
  <c r="X137" i="22" s="1"/>
  <c r="H160" i="22"/>
  <c r="X160" i="22" s="1"/>
  <c r="D184" i="22"/>
  <c r="E184" i="22" s="1"/>
  <c r="F184" i="22" s="1"/>
  <c r="H187" i="22"/>
  <c r="H188" i="22"/>
  <c r="X188" i="22" s="1"/>
  <c r="D203" i="22"/>
  <c r="E203" i="22" s="1"/>
  <c r="F203" i="22" s="1"/>
  <c r="H208" i="22"/>
  <c r="D82" i="22"/>
  <c r="E82" i="22" s="1"/>
  <c r="F82" i="22" s="1"/>
  <c r="H95" i="22"/>
  <c r="D119" i="22"/>
  <c r="E119" i="22" s="1"/>
  <c r="F119" i="22" s="1"/>
  <c r="D130" i="22"/>
  <c r="E130" i="22" s="1"/>
  <c r="F130" i="22" s="1"/>
  <c r="D135" i="22"/>
  <c r="E135" i="22" s="1"/>
  <c r="F135" i="22" s="1"/>
  <c r="H171" i="22"/>
  <c r="X171" i="22" s="1"/>
  <c r="D166" i="22"/>
  <c r="E166" i="22" s="1"/>
  <c r="F166" i="22" s="1"/>
  <c r="X166" i="22" s="1"/>
  <c r="H185" i="22"/>
  <c r="X185" i="22" s="1"/>
  <c r="H206" i="22"/>
  <c r="X206" i="22" s="1"/>
  <c r="D202" i="22"/>
  <c r="E202" i="22" s="1"/>
  <c r="F202" i="22" s="1"/>
  <c r="H207" i="22"/>
  <c r="D207" i="22"/>
  <c r="E207" i="22" s="1"/>
  <c r="F207" i="22" s="1"/>
  <c r="H212" i="22"/>
  <c r="X212" i="22" s="1"/>
  <c r="H209" i="22"/>
  <c r="X209" i="22" s="1"/>
  <c r="H210" i="22"/>
  <c r="X210" i="22" s="1"/>
  <c r="H76" i="22"/>
  <c r="X76" i="22" s="1"/>
  <c r="D86" i="22"/>
  <c r="E86" i="22" s="1"/>
  <c r="F86" i="22" s="1"/>
  <c r="X86" i="22" s="1"/>
  <c r="D90" i="22"/>
  <c r="E90" i="22" s="1"/>
  <c r="F90" i="22" s="1"/>
  <c r="X90" i="22" s="1"/>
  <c r="H99" i="22"/>
  <c r="H103" i="22"/>
  <c r="H125" i="22"/>
  <c r="X125" i="22" s="1"/>
  <c r="H139" i="22"/>
  <c r="H143" i="22"/>
  <c r="X143" i="22" s="1"/>
  <c r="D158" i="22"/>
  <c r="E158" i="22" s="1"/>
  <c r="F158" i="22" s="1"/>
  <c r="H169" i="22"/>
  <c r="X169" i="22" s="1"/>
  <c r="D201" i="22"/>
  <c r="E201" i="22" s="1"/>
  <c r="F201" i="22" s="1"/>
  <c r="H214" i="22"/>
  <c r="X214" i="22" s="1"/>
  <c r="H127" i="22"/>
  <c r="H151" i="22"/>
  <c r="X151" i="22" s="1"/>
  <c r="D187" i="22"/>
  <c r="E187" i="22" s="1"/>
  <c r="F187" i="22" s="1"/>
  <c r="H192" i="22"/>
  <c r="X192" i="22" s="1"/>
  <c r="D195" i="22"/>
  <c r="E195" i="22" s="1"/>
  <c r="F195" i="22" s="1"/>
  <c r="H200" i="22"/>
  <c r="D224" i="22"/>
  <c r="E224" i="22" s="1"/>
  <c r="F224" i="22" s="1"/>
  <c r="H229" i="22"/>
  <c r="H227" i="22"/>
  <c r="X227" i="22" s="1"/>
  <c r="H238" i="22"/>
  <c r="X238" i="22" s="1"/>
  <c r="D233" i="22"/>
  <c r="E233" i="22" s="1"/>
  <c r="F233" i="22" s="1"/>
  <c r="H115" i="22"/>
  <c r="H123" i="22"/>
  <c r="X123" i="22" s="1"/>
  <c r="D122" i="22"/>
  <c r="E122" i="22" s="1"/>
  <c r="F122" i="22" s="1"/>
  <c r="H147" i="22"/>
  <c r="X147" i="22" s="1"/>
  <c r="D146" i="22"/>
  <c r="E146" i="22" s="1"/>
  <c r="F146" i="22" s="1"/>
  <c r="X146" i="22" s="1"/>
  <c r="H198" i="22"/>
  <c r="X198" i="22" s="1"/>
  <c r="D194" i="22"/>
  <c r="E194" i="22" s="1"/>
  <c r="F194" i="22" s="1"/>
  <c r="H199" i="22"/>
  <c r="X199" i="22" s="1"/>
  <c r="D208" i="22"/>
  <c r="E208" i="22" s="1"/>
  <c r="F208" i="22" s="1"/>
  <c r="H213" i="22"/>
  <c r="X213" i="22" s="1"/>
  <c r="H167" i="22"/>
  <c r="X226" i="22"/>
  <c r="X246" i="22"/>
  <c r="D244" i="22"/>
  <c r="E244" i="22" s="1"/>
  <c r="F244" i="22" s="1"/>
  <c r="H249" i="22"/>
  <c r="X249" i="22" s="1"/>
  <c r="X219" i="22"/>
  <c r="D221" i="22"/>
  <c r="E221" i="22" s="1"/>
  <c r="F221" i="22" s="1"/>
  <c r="H230" i="22"/>
  <c r="X230" i="22" s="1"/>
  <c r="D232" i="22"/>
  <c r="E232" i="22" s="1"/>
  <c r="F232" i="22" s="1"/>
  <c r="H237" i="22"/>
  <c r="X237" i="22" s="1"/>
  <c r="D220" i="22"/>
  <c r="E220" i="22" s="1"/>
  <c r="F220" i="22" s="1"/>
  <c r="H225" i="22"/>
  <c r="X225" i="22" s="1"/>
  <c r="X239" i="22"/>
  <c r="D216" i="22"/>
  <c r="E216" i="22" s="1"/>
  <c r="F216" i="22" s="1"/>
  <c r="H221" i="22"/>
  <c r="H217" i="22"/>
  <c r="X217" i="22" s="1"/>
  <c r="D229" i="22"/>
  <c r="E229" i="22" s="1"/>
  <c r="F229" i="22" s="1"/>
  <c r="D240" i="22"/>
  <c r="E240" i="22" s="1"/>
  <c r="F240" i="22" s="1"/>
  <c r="H245" i="22"/>
  <c r="H247" i="22"/>
  <c r="X247" i="22" s="1"/>
  <c r="H184" i="22"/>
  <c r="D228" i="22"/>
  <c r="E228" i="22" s="1"/>
  <c r="F228" i="22" s="1"/>
  <c r="H233" i="22"/>
  <c r="H235" i="22"/>
  <c r="X235" i="22" s="1"/>
  <c r="H183" i="22"/>
  <c r="X183" i="22" s="1"/>
  <c r="H223" i="22"/>
  <c r="X223" i="22" s="1"/>
  <c r="X250" i="22"/>
  <c r="D211" i="22"/>
  <c r="E211" i="22" s="1"/>
  <c r="F211" i="22" s="1"/>
  <c r="X211" i="22" s="1"/>
  <c r="H216" i="22"/>
  <c r="D215" i="22"/>
  <c r="E215" i="22" s="1"/>
  <c r="F215" i="22" s="1"/>
  <c r="X215" i="22" s="1"/>
  <c r="H220" i="22"/>
  <c r="D236" i="22"/>
  <c r="E236" i="22" s="1"/>
  <c r="F236" i="22" s="1"/>
  <c r="H241" i="22"/>
  <c r="H243" i="22"/>
  <c r="X243" i="22" s="1"/>
  <c r="H224" i="22"/>
  <c r="H228" i="22"/>
  <c r="H232" i="22"/>
  <c r="H236" i="22"/>
  <c r="H240" i="22"/>
  <c r="H244" i="22"/>
  <c r="X244" i="22" s="1"/>
  <c r="H248" i="22"/>
  <c r="X248" i="22" s="1"/>
  <c r="H252" i="22"/>
  <c r="X252" i="22" s="1"/>
  <c r="H51" i="21"/>
  <c r="H91" i="21"/>
  <c r="X91" i="21" s="1"/>
  <c r="H175" i="21"/>
  <c r="H235" i="21"/>
  <c r="X235" i="21"/>
  <c r="H97" i="21"/>
  <c r="X97" i="21" s="1"/>
  <c r="H116" i="21"/>
  <c r="D116" i="21"/>
  <c r="E116" i="21" s="1"/>
  <c r="F116" i="21" s="1"/>
  <c r="X116" i="21" s="1"/>
  <c r="D140" i="21"/>
  <c r="E140" i="21" s="1"/>
  <c r="F140" i="21" s="1"/>
  <c r="H149" i="21"/>
  <c r="X149" i="21" s="1"/>
  <c r="H166" i="21"/>
  <c r="X166" i="21" s="1"/>
  <c r="D206" i="21"/>
  <c r="E206" i="21" s="1"/>
  <c r="F206" i="21" s="1"/>
  <c r="X206" i="21" s="1"/>
  <c r="H231" i="21"/>
  <c r="X243" i="21"/>
  <c r="D246" i="21"/>
  <c r="E246" i="21" s="1"/>
  <c r="F246" i="21" s="1"/>
  <c r="H69" i="21"/>
  <c r="H38" i="21"/>
  <c r="H81" i="21"/>
  <c r="X81" i="21" s="1"/>
  <c r="D78" i="21"/>
  <c r="E78" i="21" s="1"/>
  <c r="F78" i="21" s="1"/>
  <c r="H102" i="21"/>
  <c r="X102" i="21" s="1"/>
  <c r="D161" i="21"/>
  <c r="E161" i="21" s="1"/>
  <c r="F161" i="21" s="1"/>
  <c r="H172" i="21"/>
  <c r="H226" i="21"/>
  <c r="H43" i="21"/>
  <c r="H138" i="21"/>
  <c r="X138" i="21" s="1"/>
  <c r="D165" i="21"/>
  <c r="E165" i="21" s="1"/>
  <c r="F165" i="21" s="1"/>
  <c r="D201" i="21"/>
  <c r="E201" i="21" s="1"/>
  <c r="F201" i="21" s="1"/>
  <c r="H214" i="21"/>
  <c r="X214" i="21" s="1"/>
  <c r="D38" i="21"/>
  <c r="E38" i="21" s="1"/>
  <c r="F38" i="21" s="1"/>
  <c r="H63" i="21"/>
  <c r="X63" i="21" s="1"/>
  <c r="H77" i="21"/>
  <c r="X77" i="21" s="1"/>
  <c r="H101" i="21"/>
  <c r="D133" i="21"/>
  <c r="E133" i="21" s="1"/>
  <c r="F133" i="21" s="1"/>
  <c r="H142" i="21"/>
  <c r="X142" i="21" s="1"/>
  <c r="D160" i="21"/>
  <c r="E160" i="21" s="1"/>
  <c r="F160" i="21" s="1"/>
  <c r="H174" i="21"/>
  <c r="X174" i="21" s="1"/>
  <c r="D209" i="21"/>
  <c r="E209" i="21" s="1"/>
  <c r="F209" i="21" s="1"/>
  <c r="D242" i="21"/>
  <c r="E242" i="21" s="1"/>
  <c r="F242" i="21" s="1"/>
  <c r="H10" i="21"/>
  <c r="X10" i="21" s="1"/>
  <c r="H39" i="21"/>
  <c r="X39" i="21" s="1"/>
  <c r="X69" i="21"/>
  <c r="H141" i="21"/>
  <c r="X141" i="21" s="1"/>
  <c r="H199" i="21"/>
  <c r="X199" i="21" s="1"/>
  <c r="H66" i="21"/>
  <c r="X66" i="21" s="1"/>
  <c r="H107" i="21"/>
  <c r="H112" i="21"/>
  <c r="X112" i="21"/>
  <c r="D51" i="21"/>
  <c r="E51" i="21" s="1"/>
  <c r="F51" i="21" s="1"/>
  <c r="H56" i="21"/>
  <c r="H55" i="21"/>
  <c r="X55" i="21" s="1"/>
  <c r="H54" i="21"/>
  <c r="X54" i="21" s="1"/>
  <c r="H9" i="21"/>
  <c r="X9" i="21" s="1"/>
  <c r="D4" i="21"/>
  <c r="E4" i="21" s="1"/>
  <c r="F4" i="21" s="1"/>
  <c r="H16" i="21"/>
  <c r="D18" i="21"/>
  <c r="E18" i="21" s="1"/>
  <c r="F18" i="21" s="1"/>
  <c r="H23" i="21"/>
  <c r="X23" i="21" s="1"/>
  <c r="D43" i="21"/>
  <c r="E43" i="21" s="1"/>
  <c r="F43" i="21" s="1"/>
  <c r="H46" i="21"/>
  <c r="X46" i="21" s="1"/>
  <c r="H130" i="21"/>
  <c r="X130" i="21" s="1"/>
  <c r="H129" i="21"/>
  <c r="D125" i="21"/>
  <c r="E125" i="21" s="1"/>
  <c r="F125" i="21" s="1"/>
  <c r="H17" i="21"/>
  <c r="X17" i="21" s="1"/>
  <c r="D12" i="21"/>
  <c r="E12" i="21" s="1"/>
  <c r="F12" i="21" s="1"/>
  <c r="H18" i="21"/>
  <c r="H25" i="21"/>
  <c r="X25" i="21" s="1"/>
  <c r="D20" i="21"/>
  <c r="E20" i="21" s="1"/>
  <c r="F20" i="21" s="1"/>
  <c r="H57" i="21"/>
  <c r="X57" i="21" s="1"/>
  <c r="D52" i="21"/>
  <c r="E52" i="21" s="1"/>
  <c r="F52" i="21" s="1"/>
  <c r="D180" i="21"/>
  <c r="E180" i="21" s="1"/>
  <c r="F180" i="21" s="1"/>
  <c r="H185" i="21"/>
  <c r="H183" i="21"/>
  <c r="X183" i="21" s="1"/>
  <c r="H20" i="21"/>
  <c r="D22" i="21"/>
  <c r="E22" i="21" s="1"/>
  <c r="F22" i="21" s="1"/>
  <c r="H27" i="21"/>
  <c r="X27" i="21" s="1"/>
  <c r="H45" i="21"/>
  <c r="X45" i="21" s="1"/>
  <c r="H49" i="21"/>
  <c r="X49" i="21" s="1"/>
  <c r="D44" i="21"/>
  <c r="E44" i="21" s="1"/>
  <c r="F44" i="21" s="1"/>
  <c r="H48" i="21"/>
  <c r="H12" i="21"/>
  <c r="H15" i="21"/>
  <c r="X15" i="21" s="1"/>
  <c r="H22" i="21"/>
  <c r="H29" i="21"/>
  <c r="X29" i="21" s="1"/>
  <c r="H28" i="21"/>
  <c r="D24" i="21"/>
  <c r="E24" i="21" s="1"/>
  <c r="F24" i="21" s="1"/>
  <c r="H41" i="21"/>
  <c r="X41" i="21" s="1"/>
  <c r="D36" i="21"/>
  <c r="E36" i="21" s="1"/>
  <c r="F36" i="21" s="1"/>
  <c r="H40" i="21"/>
  <c r="H13" i="21"/>
  <c r="X13" i="21" s="1"/>
  <c r="D8" i="21"/>
  <c r="E8" i="21" s="1"/>
  <c r="F8" i="21" s="1"/>
  <c r="D14" i="21"/>
  <c r="E14" i="21" s="1"/>
  <c r="F14" i="21" s="1"/>
  <c r="H19" i="21"/>
  <c r="X19" i="21" s="1"/>
  <c r="H24" i="21"/>
  <c r="D26" i="21"/>
  <c r="E26" i="21" s="1"/>
  <c r="F26" i="21" s="1"/>
  <c r="H31" i="21"/>
  <c r="X31" i="21" s="1"/>
  <c r="H37" i="21"/>
  <c r="X37" i="21" s="1"/>
  <c r="H36" i="21"/>
  <c r="D32" i="21"/>
  <c r="E32" i="21" s="1"/>
  <c r="F32" i="21" s="1"/>
  <c r="H34" i="21"/>
  <c r="H47" i="21"/>
  <c r="X47" i="21" s="1"/>
  <c r="X73" i="21"/>
  <c r="D85" i="21"/>
  <c r="E85" i="21" s="1"/>
  <c r="F85" i="21" s="1"/>
  <c r="H90" i="21"/>
  <c r="X90" i="21" s="1"/>
  <c r="H14" i="21"/>
  <c r="H26" i="21"/>
  <c r="H33" i="21"/>
  <c r="H32" i="21"/>
  <c r="D28" i="21"/>
  <c r="E28" i="21" s="1"/>
  <c r="F28" i="21" s="1"/>
  <c r="H30" i="21"/>
  <c r="X30" i="21" s="1"/>
  <c r="H8" i="21"/>
  <c r="H11" i="21"/>
  <c r="X11" i="21" s="1"/>
  <c r="H21" i="21"/>
  <c r="X21" i="21" s="1"/>
  <c r="D16" i="21"/>
  <c r="E16" i="21" s="1"/>
  <c r="F16" i="21" s="1"/>
  <c r="H156" i="21"/>
  <c r="X156" i="21" s="1"/>
  <c r="H155" i="21"/>
  <c r="X155" i="21" s="1"/>
  <c r="D151" i="21"/>
  <c r="E151" i="21" s="1"/>
  <c r="F151" i="21" s="1"/>
  <c r="H153" i="21"/>
  <c r="X153" i="21" s="1"/>
  <c r="H67" i="21"/>
  <c r="X67" i="21" s="1"/>
  <c r="H71" i="21"/>
  <c r="X71" i="21" s="1"/>
  <c r="H75" i="21"/>
  <c r="X75" i="21" s="1"/>
  <c r="H79" i="21"/>
  <c r="X79" i="21" s="1"/>
  <c r="X83" i="21"/>
  <c r="H94" i="21"/>
  <c r="X94" i="21" s="1"/>
  <c r="H103" i="21"/>
  <c r="X103" i="21" s="1"/>
  <c r="H35" i="21"/>
  <c r="X35" i="21" s="1"/>
  <c r="H42" i="21"/>
  <c r="X42" i="21" s="1"/>
  <c r="H50" i="21"/>
  <c r="X50" i="21" s="1"/>
  <c r="H65" i="21"/>
  <c r="X65" i="21" s="1"/>
  <c r="D61" i="21"/>
  <c r="E61" i="21" s="1"/>
  <c r="F61" i="21" s="1"/>
  <c r="H62" i="21"/>
  <c r="X62" i="21" s="1"/>
  <c r="H70" i="21"/>
  <c r="X70" i="21" s="1"/>
  <c r="H74" i="21"/>
  <c r="X74" i="21" s="1"/>
  <c r="H78" i="21"/>
  <c r="H82" i="21"/>
  <c r="X82" i="21" s="1"/>
  <c r="H89" i="21"/>
  <c r="X89" i="21" s="1"/>
  <c r="D96" i="21"/>
  <c r="E96" i="21" s="1"/>
  <c r="F96" i="21" s="1"/>
  <c r="H110" i="21"/>
  <c r="X110" i="21" s="1"/>
  <c r="D105" i="21"/>
  <c r="E105" i="21" s="1"/>
  <c r="F105" i="21" s="1"/>
  <c r="D107" i="21"/>
  <c r="E107" i="21" s="1"/>
  <c r="F107" i="21" s="1"/>
  <c r="X145" i="21"/>
  <c r="D33" i="21"/>
  <c r="E33" i="21" s="1"/>
  <c r="F33" i="21" s="1"/>
  <c r="D60" i="21"/>
  <c r="E60" i="21" s="1"/>
  <c r="F60" i="21" s="1"/>
  <c r="D84" i="21"/>
  <c r="E84" i="21" s="1"/>
  <c r="F84" i="21" s="1"/>
  <c r="H109" i="21"/>
  <c r="H108" i="21"/>
  <c r="X108" i="21" s="1"/>
  <c r="H114" i="21"/>
  <c r="X114" i="21" s="1"/>
  <c r="H113" i="21"/>
  <c r="X113" i="21" s="1"/>
  <c r="D109" i="21"/>
  <c r="E109" i="21" s="1"/>
  <c r="F109" i="21" s="1"/>
  <c r="D111" i="21"/>
  <c r="E111" i="21" s="1"/>
  <c r="F111" i="21" s="1"/>
  <c r="H118" i="21"/>
  <c r="X118" i="21" s="1"/>
  <c r="H117" i="21"/>
  <c r="H134" i="21"/>
  <c r="X134" i="21" s="1"/>
  <c r="H133" i="21"/>
  <c r="D129" i="21"/>
  <c r="E129" i="21" s="1"/>
  <c r="F129" i="21" s="1"/>
  <c r="H160" i="21"/>
  <c r="H159" i="21"/>
  <c r="H157" i="21"/>
  <c r="X157" i="21" s="1"/>
  <c r="H44" i="21"/>
  <c r="H53" i="21"/>
  <c r="X53" i="21" s="1"/>
  <c r="H52" i="21"/>
  <c r="H106" i="21"/>
  <c r="D101" i="21"/>
  <c r="E101" i="21" s="1"/>
  <c r="F101" i="21" s="1"/>
  <c r="H126" i="21"/>
  <c r="X126" i="21" s="1"/>
  <c r="H125" i="21"/>
  <c r="H164" i="21"/>
  <c r="X164" i="21" s="1"/>
  <c r="H163" i="21"/>
  <c r="X163" i="21" s="1"/>
  <c r="H161" i="21"/>
  <c r="D34" i="21"/>
  <c r="E34" i="21" s="1"/>
  <c r="F34" i="21" s="1"/>
  <c r="D40" i="21"/>
  <c r="E40" i="21" s="1"/>
  <c r="F40" i="21" s="1"/>
  <c r="D48" i="21"/>
  <c r="E48" i="21" s="1"/>
  <c r="F48" i="21" s="1"/>
  <c r="X48" i="21" s="1"/>
  <c r="D64" i="21"/>
  <c r="E64" i="21" s="1"/>
  <c r="F64" i="21" s="1"/>
  <c r="D68" i="21"/>
  <c r="E68" i="21" s="1"/>
  <c r="F68" i="21" s="1"/>
  <c r="D72" i="21"/>
  <c r="E72" i="21" s="1"/>
  <c r="F72" i="21" s="1"/>
  <c r="D76" i="21"/>
  <c r="E76" i="21" s="1"/>
  <c r="F76" i="21" s="1"/>
  <c r="D80" i="21"/>
  <c r="E80" i="21" s="1"/>
  <c r="F80" i="21" s="1"/>
  <c r="H87" i="21"/>
  <c r="X87" i="21" s="1"/>
  <c r="D92" i="21"/>
  <c r="E92" i="21" s="1"/>
  <c r="F92" i="21" s="1"/>
  <c r="H115" i="21"/>
  <c r="H124" i="21"/>
  <c r="X124" i="21" s="1"/>
  <c r="H123" i="21"/>
  <c r="X123" i="21" s="1"/>
  <c r="D119" i="21"/>
  <c r="E119" i="21" s="1"/>
  <c r="F119" i="21" s="1"/>
  <c r="D121" i="21"/>
  <c r="E121" i="21" s="1"/>
  <c r="F121" i="21" s="1"/>
  <c r="X121" i="21" s="1"/>
  <c r="D159" i="21"/>
  <c r="E159" i="21" s="1"/>
  <c r="F159" i="21" s="1"/>
  <c r="H61" i="21"/>
  <c r="H98" i="21"/>
  <c r="X98" i="21" s="1"/>
  <c r="H105" i="21"/>
  <c r="D106" i="21"/>
  <c r="E106" i="21" s="1"/>
  <c r="F106" i="21" s="1"/>
  <c r="H111" i="21"/>
  <c r="X146" i="21"/>
  <c r="D56" i="21"/>
  <c r="E56" i="21" s="1"/>
  <c r="F56" i="21" s="1"/>
  <c r="H59" i="21"/>
  <c r="X59" i="21" s="1"/>
  <c r="H86" i="21"/>
  <c r="X86" i="21" s="1"/>
  <c r="H93" i="21"/>
  <c r="X93" i="21" s="1"/>
  <c r="H95" i="21"/>
  <c r="X95" i="21" s="1"/>
  <c r="D100" i="21"/>
  <c r="E100" i="21" s="1"/>
  <c r="F100" i="21" s="1"/>
  <c r="X150" i="21"/>
  <c r="H152" i="21"/>
  <c r="X152" i="21" s="1"/>
  <c r="H151" i="21"/>
  <c r="H190" i="21"/>
  <c r="X190" i="21" s="1"/>
  <c r="H187" i="21"/>
  <c r="X187" i="21" s="1"/>
  <c r="D185" i="21"/>
  <c r="E185" i="21" s="1"/>
  <c r="F185" i="21" s="1"/>
  <c r="X203" i="21"/>
  <c r="H60" i="21"/>
  <c r="H64" i="21"/>
  <c r="H68" i="21"/>
  <c r="H72" i="21"/>
  <c r="H76" i="21"/>
  <c r="H80" i="21"/>
  <c r="H84" i="21"/>
  <c r="H88" i="21"/>
  <c r="X88" i="21" s="1"/>
  <c r="H92" i="21"/>
  <c r="H96" i="21"/>
  <c r="H100" i="21"/>
  <c r="H104" i="21"/>
  <c r="X104" i="21" s="1"/>
  <c r="H128" i="21"/>
  <c r="X128" i="21" s="1"/>
  <c r="H148" i="21"/>
  <c r="X148" i="21" s="1"/>
  <c r="H147" i="21"/>
  <c r="D147" i="21"/>
  <c r="E147" i="21" s="1"/>
  <c r="F147" i="21" s="1"/>
  <c r="H171" i="21"/>
  <c r="H242" i="21"/>
  <c r="D237" i="21"/>
  <c r="E237" i="21" s="1"/>
  <c r="F237" i="21" s="1"/>
  <c r="H239" i="21"/>
  <c r="X239" i="21" s="1"/>
  <c r="H122" i="21"/>
  <c r="X122" i="21" s="1"/>
  <c r="H119" i="21"/>
  <c r="H132" i="21"/>
  <c r="X132" i="21" s="1"/>
  <c r="H144" i="21"/>
  <c r="X144" i="21" s="1"/>
  <c r="H143" i="21"/>
  <c r="X143" i="21" s="1"/>
  <c r="H162" i="21"/>
  <c r="X162" i="21" s="1"/>
  <c r="H120" i="21"/>
  <c r="X120" i="21" s="1"/>
  <c r="D117" i="21"/>
  <c r="E117" i="21" s="1"/>
  <c r="F117" i="21" s="1"/>
  <c r="D127" i="21"/>
  <c r="E127" i="21" s="1"/>
  <c r="F127" i="21" s="1"/>
  <c r="H136" i="21"/>
  <c r="X136" i="21" s="1"/>
  <c r="H135" i="21"/>
  <c r="H140" i="21"/>
  <c r="H139" i="21"/>
  <c r="D139" i="21"/>
  <c r="E139" i="21" s="1"/>
  <c r="F139" i="21" s="1"/>
  <c r="H158" i="21"/>
  <c r="X158" i="21" s="1"/>
  <c r="D115" i="21"/>
  <c r="E115" i="21" s="1"/>
  <c r="F115" i="21" s="1"/>
  <c r="H127" i="21"/>
  <c r="D131" i="21"/>
  <c r="E131" i="21" s="1"/>
  <c r="F131" i="21" s="1"/>
  <c r="X131" i="21" s="1"/>
  <c r="D135" i="21"/>
  <c r="E135" i="21" s="1"/>
  <c r="F135" i="21" s="1"/>
  <c r="H154" i="21"/>
  <c r="X154" i="21" s="1"/>
  <c r="H168" i="21"/>
  <c r="X168" i="21" s="1"/>
  <c r="H167" i="21"/>
  <c r="D167" i="21"/>
  <c r="E167" i="21" s="1"/>
  <c r="F167" i="21" s="1"/>
  <c r="H198" i="21"/>
  <c r="X198" i="21" s="1"/>
  <c r="D193" i="21"/>
  <c r="E193" i="21" s="1"/>
  <c r="F193" i="21" s="1"/>
  <c r="H195" i="21"/>
  <c r="X195" i="21" s="1"/>
  <c r="X211" i="21"/>
  <c r="H223" i="21"/>
  <c r="X223" i="21" s="1"/>
  <c r="H182" i="21"/>
  <c r="X182" i="21" s="1"/>
  <c r="H238" i="21"/>
  <c r="X238" i="21" s="1"/>
  <c r="D233" i="21"/>
  <c r="E233" i="21" s="1"/>
  <c r="F233" i="21" s="1"/>
  <c r="H170" i="21"/>
  <c r="X170" i="21" s="1"/>
  <c r="H194" i="21"/>
  <c r="X194" i="21" s="1"/>
  <c r="H222" i="21"/>
  <c r="X222" i="21" s="1"/>
  <c r="D172" i="21"/>
  <c r="E172" i="21" s="1"/>
  <c r="F172" i="21" s="1"/>
  <c r="H177" i="21"/>
  <c r="X177" i="21" s="1"/>
  <c r="H173" i="21"/>
  <c r="X173" i="21" s="1"/>
  <c r="D176" i="21"/>
  <c r="E176" i="21" s="1"/>
  <c r="F176" i="21" s="1"/>
  <c r="H181" i="21"/>
  <c r="X181" i="21" s="1"/>
  <c r="X178" i="21"/>
  <c r="H234" i="21"/>
  <c r="X234" i="21" s="1"/>
  <c r="D229" i="21"/>
  <c r="E229" i="21" s="1"/>
  <c r="F229" i="21" s="1"/>
  <c r="H250" i="21"/>
  <c r="X250" i="21" s="1"/>
  <c r="D245" i="21"/>
  <c r="E245" i="21" s="1"/>
  <c r="F245" i="21" s="1"/>
  <c r="X226" i="21"/>
  <c r="H191" i="21"/>
  <c r="X191" i="21" s="1"/>
  <c r="D221" i="21"/>
  <c r="E221" i="21" s="1"/>
  <c r="F221" i="21" s="1"/>
  <c r="H230" i="21"/>
  <c r="X230" i="21" s="1"/>
  <c r="D225" i="21"/>
  <c r="E225" i="21" s="1"/>
  <c r="F225" i="21" s="1"/>
  <c r="X231" i="21"/>
  <c r="H246" i="21"/>
  <c r="X246" i="21" s="1"/>
  <c r="D241" i="21"/>
  <c r="E241" i="21" s="1"/>
  <c r="F241" i="21" s="1"/>
  <c r="D171" i="21"/>
  <c r="E171" i="21" s="1"/>
  <c r="F171" i="21" s="1"/>
  <c r="X171" i="21" s="1"/>
  <c r="H176" i="21"/>
  <c r="D175" i="21"/>
  <c r="E175" i="21" s="1"/>
  <c r="F175" i="21" s="1"/>
  <c r="H180" i="21"/>
  <c r="H179" i="21"/>
  <c r="X179" i="21" s="1"/>
  <c r="H186" i="21"/>
  <c r="X186" i="21" s="1"/>
  <c r="H202" i="21"/>
  <c r="X202" i="21" s="1"/>
  <c r="H210" i="21"/>
  <c r="X210" i="21" s="1"/>
  <c r="H218" i="21"/>
  <c r="X218" i="21" s="1"/>
  <c r="H219" i="21"/>
  <c r="X219" i="21" s="1"/>
  <c r="H227" i="21"/>
  <c r="X227" i="21" s="1"/>
  <c r="H184" i="21"/>
  <c r="X184" i="21" s="1"/>
  <c r="H188" i="21"/>
  <c r="X188" i="21" s="1"/>
  <c r="H192" i="21"/>
  <c r="X192" i="21" s="1"/>
  <c r="H196" i="21"/>
  <c r="X196" i="21" s="1"/>
  <c r="H200" i="21"/>
  <c r="X200" i="21" s="1"/>
  <c r="H204" i="21"/>
  <c r="X204" i="21" s="1"/>
  <c r="H208" i="21"/>
  <c r="X208" i="21" s="1"/>
  <c r="H212" i="21"/>
  <c r="X212" i="21" s="1"/>
  <c r="H216" i="21"/>
  <c r="X216" i="21" s="1"/>
  <c r="H220" i="21"/>
  <c r="X220" i="21" s="1"/>
  <c r="H224" i="21"/>
  <c r="X224" i="21" s="1"/>
  <c r="H228" i="21"/>
  <c r="X228" i="21" s="1"/>
  <c r="H232" i="21"/>
  <c r="X232" i="21" s="1"/>
  <c r="H236" i="21"/>
  <c r="X236" i="21" s="1"/>
  <c r="H240" i="21"/>
  <c r="X240" i="21" s="1"/>
  <c r="H244" i="21"/>
  <c r="X244" i="21" s="1"/>
  <c r="H248" i="21"/>
  <c r="X248" i="21" s="1"/>
  <c r="H252" i="21"/>
  <c r="X252" i="21" s="1"/>
  <c r="H189" i="21"/>
  <c r="X189" i="21" s="1"/>
  <c r="H193" i="21"/>
  <c r="H197" i="21"/>
  <c r="X197" i="21" s="1"/>
  <c r="H201" i="21"/>
  <c r="H205" i="21"/>
  <c r="X205" i="21" s="1"/>
  <c r="H209" i="21"/>
  <c r="H213" i="21"/>
  <c r="X213" i="21" s="1"/>
  <c r="H217" i="21"/>
  <c r="X217" i="21" s="1"/>
  <c r="H221" i="21"/>
  <c r="H225" i="21"/>
  <c r="H229" i="21"/>
  <c r="H233" i="21"/>
  <c r="H237" i="21"/>
  <c r="H241" i="21"/>
  <c r="H245" i="21"/>
  <c r="H249" i="21"/>
  <c r="X249" i="21" s="1"/>
  <c r="H53" i="20"/>
  <c r="X53" i="20" s="1"/>
  <c r="H173" i="20"/>
  <c r="X173" i="20" s="1"/>
  <c r="D177" i="20"/>
  <c r="E177" i="20" s="1"/>
  <c r="F177" i="20" s="1"/>
  <c r="H180" i="20"/>
  <c r="D210" i="20"/>
  <c r="E210" i="20" s="1"/>
  <c r="F210" i="20" s="1"/>
  <c r="H212" i="20"/>
  <c r="X212" i="20" s="1"/>
  <c r="D230" i="20"/>
  <c r="E230" i="20" s="1"/>
  <c r="F230" i="20" s="1"/>
  <c r="H75" i="20"/>
  <c r="H25" i="20"/>
  <c r="X25" i="20" s="1"/>
  <c r="D52" i="20"/>
  <c r="E52" i="20" s="1"/>
  <c r="F52" i="20" s="1"/>
  <c r="H56" i="20"/>
  <c r="H103" i="20"/>
  <c r="H165" i="20"/>
  <c r="H171" i="20"/>
  <c r="X171" i="20" s="1"/>
  <c r="H185" i="20"/>
  <c r="X185" i="20" s="1"/>
  <c r="D206" i="20"/>
  <c r="E206" i="20" s="1"/>
  <c r="F206" i="20" s="1"/>
  <c r="H208" i="20"/>
  <c r="X208" i="20" s="1"/>
  <c r="H216" i="20"/>
  <c r="X216" i="20" s="1"/>
  <c r="H47" i="20"/>
  <c r="X47" i="20" s="1"/>
  <c r="H37" i="20"/>
  <c r="H50" i="20"/>
  <c r="X50" i="20" s="1"/>
  <c r="H69" i="20"/>
  <c r="X69" i="20" s="1"/>
  <c r="H79" i="20"/>
  <c r="H172" i="20"/>
  <c r="X172" i="20" s="1"/>
  <c r="H177" i="20"/>
  <c r="H217" i="20"/>
  <c r="H242" i="20"/>
  <c r="X242" i="20" s="1"/>
  <c r="H243" i="20"/>
  <c r="X243" i="20" s="1"/>
  <c r="H251" i="20"/>
  <c r="X251" i="20" s="1"/>
  <c r="H17" i="20"/>
  <c r="X17" i="20" s="1"/>
  <c r="H41" i="20"/>
  <c r="H48" i="20"/>
  <c r="X48" i="20" s="1"/>
  <c r="H52" i="20"/>
  <c r="H55" i="20"/>
  <c r="X55" i="20" s="1"/>
  <c r="H77" i="20"/>
  <c r="X77" i="20" s="1"/>
  <c r="H87" i="20"/>
  <c r="H132" i="20"/>
  <c r="X132" i="20" s="1"/>
  <c r="H179" i="20"/>
  <c r="X179" i="20" s="1"/>
  <c r="H184" i="20"/>
  <c r="X184" i="20" s="1"/>
  <c r="H195" i="20"/>
  <c r="H239" i="20"/>
  <c r="X239" i="20" s="1"/>
  <c r="H11" i="20"/>
  <c r="X11" i="20" s="1"/>
  <c r="H29" i="20"/>
  <c r="H58" i="20"/>
  <c r="X58" i="20" s="1"/>
  <c r="H114" i="20"/>
  <c r="X114" i="20" s="1"/>
  <c r="H130" i="20"/>
  <c r="X130" i="20" s="1"/>
  <c r="D181" i="20"/>
  <c r="E181" i="20" s="1"/>
  <c r="F181" i="20" s="1"/>
  <c r="H191" i="20"/>
  <c r="X191" i="20" s="1"/>
  <c r="H201" i="20"/>
  <c r="H210" i="20"/>
  <c r="H229" i="20"/>
  <c r="H42" i="20"/>
  <c r="X42" i="20" s="1"/>
  <c r="H51" i="20"/>
  <c r="X51" i="20" s="1"/>
  <c r="H60" i="20"/>
  <c r="X60" i="20" s="1"/>
  <c r="H93" i="20"/>
  <c r="H174" i="20"/>
  <c r="X174" i="20" s="1"/>
  <c r="H176" i="20"/>
  <c r="X176" i="20" s="1"/>
  <c r="X182" i="20"/>
  <c r="H244" i="20"/>
  <c r="X244" i="20" s="1"/>
  <c r="H8" i="20"/>
  <c r="H12" i="20"/>
  <c r="H21" i="20"/>
  <c r="X21" i="20" s="1"/>
  <c r="H49" i="20"/>
  <c r="X49" i="20" s="1"/>
  <c r="H54" i="20"/>
  <c r="X54" i="20" s="1"/>
  <c r="H73" i="20"/>
  <c r="X73" i="20" s="1"/>
  <c r="H89" i="20"/>
  <c r="X89" i="20" s="1"/>
  <c r="H131" i="20"/>
  <c r="X131" i="20" s="1"/>
  <c r="H181" i="20"/>
  <c r="X211" i="20"/>
  <c r="H231" i="20"/>
  <c r="X231" i="20" s="1"/>
  <c r="X13" i="20"/>
  <c r="X91" i="20"/>
  <c r="X29" i="20"/>
  <c r="X9" i="20"/>
  <c r="X33" i="20"/>
  <c r="H45" i="20"/>
  <c r="X45" i="20" s="1"/>
  <c r="H66" i="20"/>
  <c r="X66" i="20" s="1"/>
  <c r="X85" i="20"/>
  <c r="H96" i="20"/>
  <c r="D116" i="20"/>
  <c r="E116" i="20" s="1"/>
  <c r="F116" i="20" s="1"/>
  <c r="X116" i="20" s="1"/>
  <c r="H121" i="20"/>
  <c r="X121" i="20" s="1"/>
  <c r="D3" i="20"/>
  <c r="E3" i="20" s="1"/>
  <c r="F3" i="20" s="1"/>
  <c r="H10" i="20"/>
  <c r="X10" i="20" s="1"/>
  <c r="H14" i="20"/>
  <c r="X14" i="20" s="1"/>
  <c r="H18" i="20"/>
  <c r="X18" i="20" s="1"/>
  <c r="H22" i="20"/>
  <c r="X22" i="20" s="1"/>
  <c r="H26" i="20"/>
  <c r="X26" i="20" s="1"/>
  <c r="H30" i="20"/>
  <c r="X30" i="20" s="1"/>
  <c r="H34" i="20"/>
  <c r="X34" i="20" s="1"/>
  <c r="H38" i="20"/>
  <c r="D41" i="20"/>
  <c r="E41" i="20" s="1"/>
  <c r="F41" i="20" s="1"/>
  <c r="H65" i="20"/>
  <c r="X65" i="20" s="1"/>
  <c r="H70" i="20"/>
  <c r="X70" i="20" s="1"/>
  <c r="D79" i="20"/>
  <c r="E79" i="20" s="1"/>
  <c r="F79" i="20" s="1"/>
  <c r="H84" i="20"/>
  <c r="H81" i="20"/>
  <c r="X81" i="20" s="1"/>
  <c r="H82" i="20"/>
  <c r="X82" i="20" s="1"/>
  <c r="D95" i="20"/>
  <c r="E95" i="20" s="1"/>
  <c r="F95" i="20" s="1"/>
  <c r="H100" i="20"/>
  <c r="H106" i="20"/>
  <c r="X106" i="20" s="1"/>
  <c r="H102" i="20"/>
  <c r="X102" i="20" s="1"/>
  <c r="X103" i="20"/>
  <c r="D120" i="20"/>
  <c r="E120" i="20" s="1"/>
  <c r="F120" i="20" s="1"/>
  <c r="H125" i="20"/>
  <c r="X125" i="20" s="1"/>
  <c r="H138" i="20"/>
  <c r="X138" i="20" s="1"/>
  <c r="H136" i="20"/>
  <c r="X136" i="20" s="1"/>
  <c r="D133" i="20"/>
  <c r="E133" i="20" s="1"/>
  <c r="F133" i="20" s="1"/>
  <c r="H147" i="20"/>
  <c r="D142" i="20"/>
  <c r="E142" i="20" s="1"/>
  <c r="F142" i="20" s="1"/>
  <c r="D4" i="20"/>
  <c r="E4" i="20" s="1"/>
  <c r="F4" i="20" s="1"/>
  <c r="D6" i="20"/>
  <c r="E6" i="20" s="1"/>
  <c r="F6" i="20" s="1"/>
  <c r="D7" i="20"/>
  <c r="E7" i="20" s="1"/>
  <c r="F7" i="20" s="1"/>
  <c r="D8" i="20"/>
  <c r="E8" i="20" s="1"/>
  <c r="F8" i="20" s="1"/>
  <c r="D12" i="20"/>
  <c r="E12" i="20" s="1"/>
  <c r="F12" i="20" s="1"/>
  <c r="X12" i="20" s="1"/>
  <c r="D16" i="20"/>
  <c r="E16" i="20" s="1"/>
  <c r="F16" i="20" s="1"/>
  <c r="D20" i="20"/>
  <c r="E20" i="20" s="1"/>
  <c r="F20" i="20" s="1"/>
  <c r="D24" i="20"/>
  <c r="E24" i="20" s="1"/>
  <c r="F24" i="20" s="1"/>
  <c r="D28" i="20"/>
  <c r="E28" i="20" s="1"/>
  <c r="F28" i="20" s="1"/>
  <c r="D32" i="20"/>
  <c r="E32" i="20" s="1"/>
  <c r="F32" i="20" s="1"/>
  <c r="D36" i="20"/>
  <c r="E36" i="20" s="1"/>
  <c r="F36" i="20" s="1"/>
  <c r="H39" i="20"/>
  <c r="X39" i="20" s="1"/>
  <c r="D63" i="20"/>
  <c r="E63" i="20" s="1"/>
  <c r="F63" i="20" s="1"/>
  <c r="H68" i="20"/>
  <c r="D64" i="20"/>
  <c r="E64" i="20" s="1"/>
  <c r="F64" i="20" s="1"/>
  <c r="D80" i="20"/>
  <c r="E80" i="20" s="1"/>
  <c r="F80" i="20" s="1"/>
  <c r="D104" i="20"/>
  <c r="E104" i="20" s="1"/>
  <c r="F104" i="20" s="1"/>
  <c r="H109" i="20"/>
  <c r="X109" i="20" s="1"/>
  <c r="D124" i="20"/>
  <c r="E124" i="20" s="1"/>
  <c r="F124" i="20" s="1"/>
  <c r="H129" i="20"/>
  <c r="X129" i="20" s="1"/>
  <c r="H128" i="20"/>
  <c r="X128" i="20" s="1"/>
  <c r="D195" i="20"/>
  <c r="E195" i="20" s="1"/>
  <c r="F195" i="20" s="1"/>
  <c r="H200" i="20"/>
  <c r="X200" i="20" s="1"/>
  <c r="H197" i="20"/>
  <c r="X197" i="20" s="1"/>
  <c r="H15" i="20"/>
  <c r="X15" i="20" s="1"/>
  <c r="H19" i="20"/>
  <c r="X19" i="20" s="1"/>
  <c r="H23" i="20"/>
  <c r="X23" i="20" s="1"/>
  <c r="H27" i="20"/>
  <c r="X27" i="20" s="1"/>
  <c r="H31" i="20"/>
  <c r="X31" i="20" s="1"/>
  <c r="H35" i="20"/>
  <c r="X35" i="20" s="1"/>
  <c r="H40" i="20"/>
  <c r="X40" i="20" s="1"/>
  <c r="D67" i="20"/>
  <c r="E67" i="20" s="1"/>
  <c r="F67" i="20" s="1"/>
  <c r="H72" i="20"/>
  <c r="D68" i="20"/>
  <c r="E68" i="20" s="1"/>
  <c r="F68" i="20" s="1"/>
  <c r="H74" i="20"/>
  <c r="X74" i="20" s="1"/>
  <c r="H99" i="20"/>
  <c r="X99" i="20" s="1"/>
  <c r="H95" i="20"/>
  <c r="H118" i="20"/>
  <c r="X118" i="20" s="1"/>
  <c r="H120" i="20"/>
  <c r="H152" i="20"/>
  <c r="X152" i="20" s="1"/>
  <c r="D147" i="20"/>
  <c r="E147" i="20" s="1"/>
  <c r="F147" i="20" s="1"/>
  <c r="X147" i="20" s="1"/>
  <c r="D37" i="20"/>
  <c r="E37" i="20" s="1"/>
  <c r="F37" i="20" s="1"/>
  <c r="D71" i="20"/>
  <c r="E71" i="20" s="1"/>
  <c r="F71" i="20" s="1"/>
  <c r="H76" i="20"/>
  <c r="X76" i="20" s="1"/>
  <c r="D72" i="20"/>
  <c r="E72" i="20" s="1"/>
  <c r="F72" i="20" s="1"/>
  <c r="D83" i="20"/>
  <c r="E83" i="20" s="1"/>
  <c r="F83" i="20" s="1"/>
  <c r="H88" i="20"/>
  <c r="H86" i="20"/>
  <c r="X86" i="20" s="1"/>
  <c r="H104" i="20"/>
  <c r="X104" i="20" s="1"/>
  <c r="H122" i="20"/>
  <c r="X122" i="20" s="1"/>
  <c r="X120" i="20"/>
  <c r="H124" i="20"/>
  <c r="H16" i="20"/>
  <c r="H20" i="20"/>
  <c r="H24" i="20"/>
  <c r="H28" i="20"/>
  <c r="H32" i="20"/>
  <c r="H36" i="20"/>
  <c r="H63" i="20"/>
  <c r="D84" i="20"/>
  <c r="E84" i="20" s="1"/>
  <c r="F84" i="20" s="1"/>
  <c r="X84" i="20" s="1"/>
  <c r="H90" i="20"/>
  <c r="H98" i="20"/>
  <c r="X98" i="20" s="1"/>
  <c r="D93" i="20"/>
  <c r="E93" i="20" s="1"/>
  <c r="F93" i="20" s="1"/>
  <c r="H101" i="20"/>
  <c r="D96" i="20"/>
  <c r="E96" i="20" s="1"/>
  <c r="F96" i="20" s="1"/>
  <c r="D100" i="20"/>
  <c r="E100" i="20" s="1"/>
  <c r="F100" i="20" s="1"/>
  <c r="X100" i="20" s="1"/>
  <c r="H105" i="20"/>
  <c r="X105" i="20" s="1"/>
  <c r="D108" i="20"/>
  <c r="E108" i="20" s="1"/>
  <c r="F108" i="20" s="1"/>
  <c r="H113" i="20"/>
  <c r="X113" i="20" s="1"/>
  <c r="H126" i="20"/>
  <c r="X126" i="20" s="1"/>
  <c r="H144" i="20"/>
  <c r="X144" i="20" s="1"/>
  <c r="D139" i="20"/>
  <c r="E139" i="20" s="1"/>
  <c r="F139" i="20" s="1"/>
  <c r="D38" i="20"/>
  <c r="E38" i="20" s="1"/>
  <c r="F38" i="20" s="1"/>
  <c r="X38" i="20" s="1"/>
  <c r="D59" i="20"/>
  <c r="E59" i="20" s="1"/>
  <c r="F59" i="20" s="1"/>
  <c r="X59" i="20" s="1"/>
  <c r="H64" i="20"/>
  <c r="H67" i="20"/>
  <c r="D75" i="20"/>
  <c r="E75" i="20" s="1"/>
  <c r="F75" i="20" s="1"/>
  <c r="H80" i="20"/>
  <c r="H78" i="20"/>
  <c r="X78" i="20" s="1"/>
  <c r="D88" i="20"/>
  <c r="E88" i="20" s="1"/>
  <c r="F88" i="20" s="1"/>
  <c r="H97" i="20"/>
  <c r="X97" i="20" s="1"/>
  <c r="H94" i="20"/>
  <c r="X94" i="20" s="1"/>
  <c r="X101" i="20"/>
  <c r="H110" i="20"/>
  <c r="X110" i="20" s="1"/>
  <c r="H44" i="20"/>
  <c r="X44" i="20" s="1"/>
  <c r="H62" i="20"/>
  <c r="X62" i="20" s="1"/>
  <c r="H71" i="20"/>
  <c r="H83" i="20"/>
  <c r="D87" i="20"/>
  <c r="E87" i="20" s="1"/>
  <c r="F87" i="20" s="1"/>
  <c r="H92" i="20"/>
  <c r="X92" i="20" s="1"/>
  <c r="X90" i="20"/>
  <c r="H107" i="20"/>
  <c r="X107" i="20" s="1"/>
  <c r="H108" i="20"/>
  <c r="D112" i="20"/>
  <c r="E112" i="20" s="1"/>
  <c r="F112" i="20" s="1"/>
  <c r="X112" i="20" s="1"/>
  <c r="H117" i="20"/>
  <c r="X117" i="20" s="1"/>
  <c r="H155" i="20"/>
  <c r="X155" i="20" s="1"/>
  <c r="D150" i="20"/>
  <c r="E150" i="20" s="1"/>
  <c r="F150" i="20" s="1"/>
  <c r="D159" i="20"/>
  <c r="E159" i="20" s="1"/>
  <c r="F159" i="20" s="1"/>
  <c r="H164" i="20"/>
  <c r="X164" i="20" s="1"/>
  <c r="H199" i="20"/>
  <c r="X199" i="20" s="1"/>
  <c r="H196" i="20"/>
  <c r="D202" i="20"/>
  <c r="E202" i="20" s="1"/>
  <c r="F202" i="20" s="1"/>
  <c r="H207" i="20"/>
  <c r="X207" i="20" s="1"/>
  <c r="D215" i="20"/>
  <c r="E215" i="20" s="1"/>
  <c r="F215" i="20" s="1"/>
  <c r="H220" i="20"/>
  <c r="X220" i="20" s="1"/>
  <c r="X229" i="20"/>
  <c r="H111" i="20"/>
  <c r="X111" i="20" s="1"/>
  <c r="H115" i="20"/>
  <c r="X115" i="20" s="1"/>
  <c r="H119" i="20"/>
  <c r="X119" i="20" s="1"/>
  <c r="H123" i="20"/>
  <c r="X123" i="20" s="1"/>
  <c r="H127" i="20"/>
  <c r="X127" i="20" s="1"/>
  <c r="H134" i="20"/>
  <c r="H143" i="20"/>
  <c r="X183" i="20"/>
  <c r="D194" i="20"/>
  <c r="E194" i="20" s="1"/>
  <c r="F194" i="20" s="1"/>
  <c r="X194" i="20" s="1"/>
  <c r="H148" i="20"/>
  <c r="X148" i="20" s="1"/>
  <c r="D143" i="20"/>
  <c r="E143" i="20" s="1"/>
  <c r="F143" i="20" s="1"/>
  <c r="H151" i="20"/>
  <c r="D146" i="20"/>
  <c r="E146" i="20" s="1"/>
  <c r="F146" i="20" s="1"/>
  <c r="D151" i="20"/>
  <c r="E151" i="20" s="1"/>
  <c r="F151" i="20" s="1"/>
  <c r="H156" i="20"/>
  <c r="X156" i="20" s="1"/>
  <c r="X175" i="20"/>
  <c r="H135" i="20"/>
  <c r="X135" i="20" s="1"/>
  <c r="H142" i="20"/>
  <c r="H163" i="20"/>
  <c r="X163" i="20" s="1"/>
  <c r="D158" i="20"/>
  <c r="E158" i="20" s="1"/>
  <c r="F158" i="20" s="1"/>
  <c r="H161" i="20"/>
  <c r="D165" i="20"/>
  <c r="E165" i="20" s="1"/>
  <c r="F165" i="20" s="1"/>
  <c r="H169" i="20"/>
  <c r="X169" i="20" s="1"/>
  <c r="H170" i="20"/>
  <c r="X170" i="20" s="1"/>
  <c r="H167" i="20"/>
  <c r="X167" i="20" s="1"/>
  <c r="X168" i="20"/>
  <c r="H238" i="20"/>
  <c r="X238" i="20" s="1"/>
  <c r="H237" i="20"/>
  <c r="H206" i="20"/>
  <c r="D201" i="20"/>
  <c r="E201" i="20" s="1"/>
  <c r="F201" i="20" s="1"/>
  <c r="D233" i="20"/>
  <c r="E233" i="20" s="1"/>
  <c r="F233" i="20" s="1"/>
  <c r="X233" i="20" s="1"/>
  <c r="H139" i="20"/>
  <c r="D134" i="20"/>
  <c r="E134" i="20" s="1"/>
  <c r="F134" i="20" s="1"/>
  <c r="H205" i="20"/>
  <c r="D247" i="20"/>
  <c r="E247" i="20" s="1"/>
  <c r="F247" i="20" s="1"/>
  <c r="H252" i="20"/>
  <c r="X252" i="20" s="1"/>
  <c r="D141" i="20"/>
  <c r="E141" i="20" s="1"/>
  <c r="F141" i="20" s="1"/>
  <c r="H146" i="20"/>
  <c r="D145" i="20"/>
  <c r="E145" i="20" s="1"/>
  <c r="F145" i="20" s="1"/>
  <c r="H150" i="20"/>
  <c r="D149" i="20"/>
  <c r="E149" i="20" s="1"/>
  <c r="F149" i="20" s="1"/>
  <c r="H154" i="20"/>
  <c r="X154" i="20" s="1"/>
  <c r="D157" i="20"/>
  <c r="E157" i="20" s="1"/>
  <c r="F157" i="20" s="1"/>
  <c r="H162" i="20"/>
  <c r="X162" i="20" s="1"/>
  <c r="H159" i="20"/>
  <c r="H160" i="20"/>
  <c r="X160" i="20" s="1"/>
  <c r="D246" i="20"/>
  <c r="E246" i="20" s="1"/>
  <c r="F246" i="20" s="1"/>
  <c r="H249" i="20"/>
  <c r="X249" i="20" s="1"/>
  <c r="H133" i="20"/>
  <c r="H137" i="20"/>
  <c r="X137" i="20" s="1"/>
  <c r="H219" i="20"/>
  <c r="X215" i="20"/>
  <c r="X228" i="20"/>
  <c r="H250" i="20"/>
  <c r="X250" i="20" s="1"/>
  <c r="X178" i="20"/>
  <c r="D214" i="20"/>
  <c r="E214" i="20" s="1"/>
  <c r="F214" i="20" s="1"/>
  <c r="H226" i="20"/>
  <c r="X226" i="20" s="1"/>
  <c r="H225" i="20"/>
  <c r="X225" i="20" s="1"/>
  <c r="D221" i="20"/>
  <c r="E221" i="20" s="1"/>
  <c r="F221" i="20" s="1"/>
  <c r="D245" i="20"/>
  <c r="E245" i="20" s="1"/>
  <c r="F245" i="20" s="1"/>
  <c r="H140" i="20"/>
  <c r="X140" i="20" s="1"/>
  <c r="H141" i="20"/>
  <c r="H145" i="20"/>
  <c r="H149" i="20"/>
  <c r="H157" i="20"/>
  <c r="X180" i="20"/>
  <c r="X196" i="20"/>
  <c r="H218" i="20"/>
  <c r="X218" i="20" s="1"/>
  <c r="D227" i="20"/>
  <c r="E227" i="20" s="1"/>
  <c r="F227" i="20" s="1"/>
  <c r="H232" i="20"/>
  <c r="X232" i="20" s="1"/>
  <c r="H240" i="20"/>
  <c r="X240" i="20" s="1"/>
  <c r="H248" i="20"/>
  <c r="X248" i="20" s="1"/>
  <c r="D153" i="20"/>
  <c r="E153" i="20" s="1"/>
  <c r="F153" i="20" s="1"/>
  <c r="X153" i="20" s="1"/>
  <c r="H158" i="20"/>
  <c r="D161" i="20"/>
  <c r="E161" i="20" s="1"/>
  <c r="F161" i="20" s="1"/>
  <c r="X161" i="20" s="1"/>
  <c r="H166" i="20"/>
  <c r="X166" i="20" s="1"/>
  <c r="H194" i="20"/>
  <c r="H193" i="20"/>
  <c r="X193" i="20" s="1"/>
  <c r="D189" i="20"/>
  <c r="E189" i="20" s="1"/>
  <c r="F189" i="20" s="1"/>
  <c r="X217" i="20"/>
  <c r="X219" i="20"/>
  <c r="H227" i="20"/>
  <c r="H203" i="20"/>
  <c r="X203" i="20" s="1"/>
  <c r="H204" i="20"/>
  <c r="X204" i="20" s="1"/>
  <c r="H214" i="20"/>
  <c r="H235" i="20"/>
  <c r="X235" i="20" s="1"/>
  <c r="H236" i="20"/>
  <c r="X236" i="20" s="1"/>
  <c r="H246" i="20"/>
  <c r="H190" i="20"/>
  <c r="X190" i="20" s="1"/>
  <c r="H192" i="20"/>
  <c r="X192" i="20" s="1"/>
  <c r="H202" i="20"/>
  <c r="D209" i="20"/>
  <c r="E209" i="20" s="1"/>
  <c r="F209" i="20" s="1"/>
  <c r="H213" i="20"/>
  <c r="X213" i="20" s="1"/>
  <c r="H223" i="20"/>
  <c r="X223" i="20" s="1"/>
  <c r="H224" i="20"/>
  <c r="X224" i="20" s="1"/>
  <c r="H234" i="20"/>
  <c r="X234" i="20" s="1"/>
  <c r="D241" i="20"/>
  <c r="E241" i="20" s="1"/>
  <c r="F241" i="20" s="1"/>
  <c r="H245" i="20"/>
  <c r="H222" i="20"/>
  <c r="X222" i="20" s="1"/>
  <c r="H189" i="20"/>
  <c r="H221" i="20"/>
  <c r="H188" i="20"/>
  <c r="X188" i="20" s="1"/>
  <c r="H198" i="20"/>
  <c r="X198" i="20" s="1"/>
  <c r="D205" i="20"/>
  <c r="E205" i="20" s="1"/>
  <c r="F205" i="20" s="1"/>
  <c r="X205" i="20" s="1"/>
  <c r="H209" i="20"/>
  <c r="H230" i="20"/>
  <c r="D237" i="20"/>
  <c r="E237" i="20" s="1"/>
  <c r="F237" i="20" s="1"/>
  <c r="H241" i="20"/>
  <c r="H28" i="19"/>
  <c r="X28" i="19" s="1"/>
  <c r="H36" i="19"/>
  <c r="X36" i="19" s="1"/>
  <c r="H56" i="19"/>
  <c r="H72" i="19"/>
  <c r="X73" i="19"/>
  <c r="X89" i="19"/>
  <c r="H142" i="19"/>
  <c r="H16" i="19"/>
  <c r="D51" i="19"/>
  <c r="E51" i="19" s="1"/>
  <c r="F51" i="19" s="1"/>
  <c r="H68" i="19"/>
  <c r="D67" i="19"/>
  <c r="E67" i="19" s="1"/>
  <c r="F67" i="19" s="1"/>
  <c r="H112" i="19"/>
  <c r="H118" i="19"/>
  <c r="X118" i="19" s="1"/>
  <c r="H123" i="19"/>
  <c r="X123" i="19" s="1"/>
  <c r="H143" i="19"/>
  <c r="X143" i="19" s="1"/>
  <c r="H157" i="19"/>
  <c r="H167" i="19"/>
  <c r="X167" i="19" s="1"/>
  <c r="H179" i="19"/>
  <c r="H186" i="19"/>
  <c r="H195" i="19"/>
  <c r="X195" i="19" s="1"/>
  <c r="H11" i="19"/>
  <c r="H64" i="19"/>
  <c r="H77" i="19"/>
  <c r="X77" i="19" s="1"/>
  <c r="H85" i="19"/>
  <c r="X85" i="19" s="1"/>
  <c r="H93" i="19"/>
  <c r="X93" i="19" s="1"/>
  <c r="H101" i="19"/>
  <c r="X101" i="19" s="1"/>
  <c r="H109" i="19"/>
  <c r="X109" i="19" s="1"/>
  <c r="H139" i="19"/>
  <c r="X139" i="19" s="1"/>
  <c r="H155" i="19"/>
  <c r="X155" i="19" s="1"/>
  <c r="H170" i="19"/>
  <c r="X171" i="19"/>
  <c r="X16" i="19"/>
  <c r="H24" i="19"/>
  <c r="H40" i="19"/>
  <c r="X40" i="19" s="1"/>
  <c r="H49" i="19"/>
  <c r="X49" i="19" s="1"/>
  <c r="H54" i="19"/>
  <c r="X54" i="19" s="1"/>
  <c r="D59" i="19"/>
  <c r="E59" i="19" s="1"/>
  <c r="F59" i="19" s="1"/>
  <c r="H80" i="19"/>
  <c r="H88" i="19"/>
  <c r="H96" i="19"/>
  <c r="H104" i="19"/>
  <c r="H116" i="19"/>
  <c r="X113" i="19"/>
  <c r="D116" i="19"/>
  <c r="E116" i="19" s="1"/>
  <c r="F116" i="19" s="1"/>
  <c r="D134" i="19"/>
  <c r="E134" i="19" s="1"/>
  <c r="F134" i="19" s="1"/>
  <c r="X134" i="19" s="1"/>
  <c r="H165" i="19"/>
  <c r="H175" i="19"/>
  <c r="X175" i="19" s="1"/>
  <c r="H182" i="19"/>
  <c r="H191" i="19"/>
  <c r="H12" i="19"/>
  <c r="X12" i="19" s="1"/>
  <c r="H32" i="19"/>
  <c r="X32" i="19" s="1"/>
  <c r="D55" i="19"/>
  <c r="E55" i="19" s="1"/>
  <c r="F55" i="19" s="1"/>
  <c r="H69" i="19"/>
  <c r="X69" i="19" s="1"/>
  <c r="H135" i="19"/>
  <c r="H151" i="19"/>
  <c r="X151" i="19" s="1"/>
  <c r="D158" i="19"/>
  <c r="E158" i="19" s="1"/>
  <c r="F158" i="19" s="1"/>
  <c r="H173" i="19"/>
  <c r="H194" i="19"/>
  <c r="X194" i="19" s="1"/>
  <c r="H215" i="19"/>
  <c r="H20" i="19"/>
  <c r="X20" i="19" s="1"/>
  <c r="H44" i="19"/>
  <c r="H117" i="19"/>
  <c r="X117" i="19" s="1"/>
  <c r="H161" i="19"/>
  <c r="X161" i="19" s="1"/>
  <c r="H8" i="19"/>
  <c r="H76" i="19"/>
  <c r="H84" i="19"/>
  <c r="H92" i="19"/>
  <c r="H100" i="19"/>
  <c r="H108" i="19"/>
  <c r="D112" i="19"/>
  <c r="E112" i="19" s="1"/>
  <c r="F112" i="19" s="1"/>
  <c r="H120" i="19"/>
  <c r="X120" i="19" s="1"/>
  <c r="H131" i="19"/>
  <c r="X131" i="19" s="1"/>
  <c r="D142" i="19"/>
  <c r="E142" i="19" s="1"/>
  <c r="F142" i="19" s="1"/>
  <c r="H159" i="19"/>
  <c r="X159" i="19" s="1"/>
  <c r="D166" i="19"/>
  <c r="E166" i="19" s="1"/>
  <c r="F166" i="19" s="1"/>
  <c r="H174" i="19"/>
  <c r="H183" i="19"/>
  <c r="X183" i="19" s="1"/>
  <c r="H190" i="19"/>
  <c r="H211" i="19"/>
  <c r="X24" i="19"/>
  <c r="H9" i="19"/>
  <c r="X9" i="19" s="1"/>
  <c r="H13" i="19"/>
  <c r="X13" i="19" s="1"/>
  <c r="H17" i="19"/>
  <c r="X17" i="19" s="1"/>
  <c r="H21" i="19"/>
  <c r="X21" i="19" s="1"/>
  <c r="H25" i="19"/>
  <c r="X25" i="19" s="1"/>
  <c r="H29" i="19"/>
  <c r="X29" i="19" s="1"/>
  <c r="H33" i="19"/>
  <c r="X33" i="19" s="1"/>
  <c r="H37" i="19"/>
  <c r="X37" i="19" s="1"/>
  <c r="H41" i="19"/>
  <c r="X41" i="19" s="1"/>
  <c r="H48" i="19"/>
  <c r="H45" i="19"/>
  <c r="X45" i="19" s="1"/>
  <c r="D11" i="19"/>
  <c r="E11" i="19" s="1"/>
  <c r="F11" i="19" s="1"/>
  <c r="D15" i="19"/>
  <c r="E15" i="19" s="1"/>
  <c r="F15" i="19" s="1"/>
  <c r="D19" i="19"/>
  <c r="E19" i="19" s="1"/>
  <c r="F19" i="19" s="1"/>
  <c r="D23" i="19"/>
  <c r="E23" i="19" s="1"/>
  <c r="F23" i="19" s="1"/>
  <c r="D27" i="19"/>
  <c r="E27" i="19" s="1"/>
  <c r="F27" i="19" s="1"/>
  <c r="D31" i="19"/>
  <c r="E31" i="19" s="1"/>
  <c r="F31" i="19" s="1"/>
  <c r="D35" i="19"/>
  <c r="E35" i="19" s="1"/>
  <c r="F35" i="19" s="1"/>
  <c r="D39" i="19"/>
  <c r="E39" i="19" s="1"/>
  <c r="F39" i="19" s="1"/>
  <c r="D43" i="19"/>
  <c r="E43" i="19" s="1"/>
  <c r="F43" i="19" s="1"/>
  <c r="H46" i="19"/>
  <c r="H61" i="19"/>
  <c r="X61" i="19" s="1"/>
  <c r="D56" i="19"/>
  <c r="E56" i="19" s="1"/>
  <c r="F56" i="19" s="1"/>
  <c r="H10" i="19"/>
  <c r="X10" i="19" s="1"/>
  <c r="H14" i="19"/>
  <c r="X14" i="19" s="1"/>
  <c r="H18" i="19"/>
  <c r="X18" i="19" s="1"/>
  <c r="H22" i="19"/>
  <c r="X22" i="19" s="1"/>
  <c r="H26" i="19"/>
  <c r="X26" i="19" s="1"/>
  <c r="H30" i="19"/>
  <c r="X30" i="19" s="1"/>
  <c r="H34" i="19"/>
  <c r="X34" i="19" s="1"/>
  <c r="H38" i="19"/>
  <c r="X38" i="19" s="1"/>
  <c r="H42" i="19"/>
  <c r="X42" i="19" s="1"/>
  <c r="D6" i="19"/>
  <c r="E6" i="19" s="1"/>
  <c r="F6" i="19" s="1"/>
  <c r="D7" i="19"/>
  <c r="E7" i="19" s="1"/>
  <c r="F7" i="19" s="1"/>
  <c r="D44" i="19"/>
  <c r="E44" i="19" s="1"/>
  <c r="F44" i="19" s="1"/>
  <c r="H15" i="19"/>
  <c r="H19" i="19"/>
  <c r="H23" i="19"/>
  <c r="H27" i="19"/>
  <c r="X27" i="19" s="1"/>
  <c r="H31" i="19"/>
  <c r="H35" i="19"/>
  <c r="H39" i="19"/>
  <c r="H43" i="19"/>
  <c r="H50" i="19"/>
  <c r="X50" i="19" s="1"/>
  <c r="H57" i="19"/>
  <c r="X57" i="19" s="1"/>
  <c r="D52" i="19"/>
  <c r="E52" i="19" s="1"/>
  <c r="F52" i="19" s="1"/>
  <c r="H65" i="19"/>
  <c r="X65" i="19" s="1"/>
  <c r="D60" i="19"/>
  <c r="E60" i="19" s="1"/>
  <c r="F60" i="19" s="1"/>
  <c r="X60" i="19" s="1"/>
  <c r="H53" i="19"/>
  <c r="X53" i="19" s="1"/>
  <c r="D48" i="19"/>
  <c r="E48" i="19" s="1"/>
  <c r="F48" i="19" s="1"/>
  <c r="H58" i="19"/>
  <c r="X58" i="19" s="1"/>
  <c r="X105" i="19"/>
  <c r="H47" i="19"/>
  <c r="X47" i="19" s="1"/>
  <c r="D46" i="19"/>
  <c r="E46" i="19" s="1"/>
  <c r="F46" i="19" s="1"/>
  <c r="H51" i="19"/>
  <c r="X51" i="19" s="1"/>
  <c r="H52" i="19"/>
  <c r="H62" i="19"/>
  <c r="X62" i="19" s="1"/>
  <c r="H129" i="19"/>
  <c r="X129" i="19" s="1"/>
  <c r="H128" i="19"/>
  <c r="H141" i="19"/>
  <c r="X141" i="19" s="1"/>
  <c r="H140" i="19"/>
  <c r="D136" i="19"/>
  <c r="E136" i="19" s="1"/>
  <c r="F136" i="19" s="1"/>
  <c r="H66" i="19"/>
  <c r="X66" i="19" s="1"/>
  <c r="H70" i="19"/>
  <c r="X70" i="19" s="1"/>
  <c r="H74" i="19"/>
  <c r="X74" i="19" s="1"/>
  <c r="H78" i="19"/>
  <c r="X78" i="19" s="1"/>
  <c r="H82" i="19"/>
  <c r="X82" i="19" s="1"/>
  <c r="H86" i="19"/>
  <c r="X86" i="19" s="1"/>
  <c r="H90" i="19"/>
  <c r="X90" i="19" s="1"/>
  <c r="H94" i="19"/>
  <c r="X94" i="19" s="1"/>
  <c r="H98" i="19"/>
  <c r="X98" i="19" s="1"/>
  <c r="H102" i="19"/>
  <c r="X102" i="19" s="1"/>
  <c r="H106" i="19"/>
  <c r="X106" i="19" s="1"/>
  <c r="H110" i="19"/>
  <c r="X110" i="19" s="1"/>
  <c r="H114" i="19"/>
  <c r="X114" i="19" s="1"/>
  <c r="D124" i="19"/>
  <c r="E124" i="19" s="1"/>
  <c r="F124" i="19" s="1"/>
  <c r="H137" i="19"/>
  <c r="X137" i="19" s="1"/>
  <c r="H136" i="19"/>
  <c r="D132" i="19"/>
  <c r="E132" i="19" s="1"/>
  <c r="F132" i="19" s="1"/>
  <c r="H138" i="19"/>
  <c r="D64" i="19"/>
  <c r="E64" i="19" s="1"/>
  <c r="F64" i="19" s="1"/>
  <c r="D68" i="19"/>
  <c r="E68" i="19" s="1"/>
  <c r="F68" i="19" s="1"/>
  <c r="X68" i="19" s="1"/>
  <c r="D72" i="19"/>
  <c r="E72" i="19" s="1"/>
  <c r="F72" i="19" s="1"/>
  <c r="X72" i="19" s="1"/>
  <c r="D76" i="19"/>
  <c r="E76" i="19" s="1"/>
  <c r="F76" i="19" s="1"/>
  <c r="D80" i="19"/>
  <c r="E80" i="19" s="1"/>
  <c r="F80" i="19" s="1"/>
  <c r="X80" i="19" s="1"/>
  <c r="D84" i="19"/>
  <c r="E84" i="19" s="1"/>
  <c r="F84" i="19" s="1"/>
  <c r="D88" i="19"/>
  <c r="E88" i="19" s="1"/>
  <c r="F88" i="19" s="1"/>
  <c r="D92" i="19"/>
  <c r="E92" i="19" s="1"/>
  <c r="F92" i="19" s="1"/>
  <c r="D96" i="19"/>
  <c r="E96" i="19" s="1"/>
  <c r="F96" i="19" s="1"/>
  <c r="D100" i="19"/>
  <c r="E100" i="19" s="1"/>
  <c r="F100" i="19" s="1"/>
  <c r="D104" i="19"/>
  <c r="E104" i="19" s="1"/>
  <c r="F104" i="19" s="1"/>
  <c r="X104" i="19" s="1"/>
  <c r="D108" i="19"/>
  <c r="E108" i="19" s="1"/>
  <c r="F108" i="19" s="1"/>
  <c r="X108" i="19" s="1"/>
  <c r="H133" i="19"/>
  <c r="X133" i="19" s="1"/>
  <c r="H132" i="19"/>
  <c r="D128" i="19"/>
  <c r="E128" i="19" s="1"/>
  <c r="F128" i="19" s="1"/>
  <c r="X138" i="19"/>
  <c r="H55" i="19"/>
  <c r="H59" i="19"/>
  <c r="H63" i="19"/>
  <c r="X63" i="19" s="1"/>
  <c r="H67" i="19"/>
  <c r="H71" i="19"/>
  <c r="X71" i="19" s="1"/>
  <c r="H75" i="19"/>
  <c r="X75" i="19" s="1"/>
  <c r="H79" i="19"/>
  <c r="X79" i="19" s="1"/>
  <c r="H83" i="19"/>
  <c r="X83" i="19" s="1"/>
  <c r="H87" i="19"/>
  <c r="X87" i="19" s="1"/>
  <c r="H91" i="19"/>
  <c r="X91" i="19" s="1"/>
  <c r="H95" i="19"/>
  <c r="X95" i="19" s="1"/>
  <c r="H99" i="19"/>
  <c r="X99" i="19" s="1"/>
  <c r="H103" i="19"/>
  <c r="X103" i="19" s="1"/>
  <c r="H107" i="19"/>
  <c r="X107" i="19" s="1"/>
  <c r="H111" i="19"/>
  <c r="X111" i="19" s="1"/>
  <c r="H115" i="19"/>
  <c r="X115" i="19" s="1"/>
  <c r="H125" i="19"/>
  <c r="X125" i="19" s="1"/>
  <c r="H124" i="19"/>
  <c r="H127" i="19"/>
  <c r="X127" i="19" s="1"/>
  <c r="H130" i="19"/>
  <c r="X130" i="19" s="1"/>
  <c r="X147" i="19"/>
  <c r="X157" i="19"/>
  <c r="H126" i="19"/>
  <c r="X126" i="19" s="1"/>
  <c r="H119" i="19"/>
  <c r="X119" i="19" s="1"/>
  <c r="H122" i="19"/>
  <c r="X122" i="19" s="1"/>
  <c r="X165" i="19"/>
  <c r="H149" i="19"/>
  <c r="X149" i="19" s="1"/>
  <c r="H148" i="19"/>
  <c r="D144" i="19"/>
  <c r="E144" i="19" s="1"/>
  <c r="F144" i="19" s="1"/>
  <c r="H146" i="19"/>
  <c r="X146" i="19" s="1"/>
  <c r="X153" i="19"/>
  <c r="X179" i="19"/>
  <c r="X203" i="19"/>
  <c r="X135" i="19"/>
  <c r="H145" i="19"/>
  <c r="X145" i="19" s="1"/>
  <c r="H144" i="19"/>
  <c r="D140" i="19"/>
  <c r="E140" i="19" s="1"/>
  <c r="F140" i="19" s="1"/>
  <c r="X191" i="19"/>
  <c r="H150" i="19"/>
  <c r="X150" i="19" s="1"/>
  <c r="H154" i="19"/>
  <c r="X154" i="19" s="1"/>
  <c r="H158" i="19"/>
  <c r="H162" i="19"/>
  <c r="X162" i="19" s="1"/>
  <c r="H166" i="19"/>
  <c r="H193" i="19"/>
  <c r="X193" i="19" s="1"/>
  <c r="H201" i="19"/>
  <c r="H207" i="19"/>
  <c r="D211" i="19"/>
  <c r="E211" i="19" s="1"/>
  <c r="F211" i="19" s="1"/>
  <c r="H216" i="19"/>
  <c r="X216" i="19" s="1"/>
  <c r="H222" i="19"/>
  <c r="D217" i="19"/>
  <c r="E217" i="19" s="1"/>
  <c r="F217" i="19" s="1"/>
  <c r="H230" i="19"/>
  <c r="X230" i="19" s="1"/>
  <c r="H229" i="19"/>
  <c r="D225" i="19"/>
  <c r="E225" i="19" s="1"/>
  <c r="F225" i="19" s="1"/>
  <c r="H234" i="19"/>
  <c r="X234" i="19" s="1"/>
  <c r="H233" i="19"/>
  <c r="D229" i="19"/>
  <c r="E229" i="19" s="1"/>
  <c r="F229" i="19" s="1"/>
  <c r="H238" i="19"/>
  <c r="X238" i="19" s="1"/>
  <c r="H237" i="19"/>
  <c r="D233" i="19"/>
  <c r="E233" i="19" s="1"/>
  <c r="F233" i="19" s="1"/>
  <c r="H242" i="19"/>
  <c r="X242" i="19" s="1"/>
  <c r="H241" i="19"/>
  <c r="D237" i="19"/>
  <c r="E237" i="19" s="1"/>
  <c r="F237" i="19" s="1"/>
  <c r="H246" i="19"/>
  <c r="X246" i="19" s="1"/>
  <c r="H245" i="19"/>
  <c r="D241" i="19"/>
  <c r="E241" i="19" s="1"/>
  <c r="F241" i="19" s="1"/>
  <c r="H250" i="19"/>
  <c r="X250" i="19" s="1"/>
  <c r="H249" i="19"/>
  <c r="X249" i="19" s="1"/>
  <c r="D245" i="19"/>
  <c r="E245" i="19" s="1"/>
  <c r="F245" i="19" s="1"/>
  <c r="D148" i="19"/>
  <c r="E148" i="19" s="1"/>
  <c r="F148" i="19" s="1"/>
  <c r="D152" i="19"/>
  <c r="E152" i="19" s="1"/>
  <c r="F152" i="19" s="1"/>
  <c r="D156" i="19"/>
  <c r="E156" i="19" s="1"/>
  <c r="F156" i="19" s="1"/>
  <c r="D160" i="19"/>
  <c r="E160" i="19" s="1"/>
  <c r="F160" i="19" s="1"/>
  <c r="D164" i="19"/>
  <c r="E164" i="19" s="1"/>
  <c r="F164" i="19" s="1"/>
  <c r="D168" i="19"/>
  <c r="E168" i="19" s="1"/>
  <c r="F168" i="19" s="1"/>
  <c r="D169" i="19"/>
  <c r="E169" i="19" s="1"/>
  <c r="F169" i="19" s="1"/>
  <c r="D173" i="19"/>
  <c r="E173" i="19" s="1"/>
  <c r="F173" i="19" s="1"/>
  <c r="X173" i="19" s="1"/>
  <c r="D177" i="19"/>
  <c r="E177" i="19" s="1"/>
  <c r="F177" i="19" s="1"/>
  <c r="D181" i="19"/>
  <c r="E181" i="19" s="1"/>
  <c r="F181" i="19" s="1"/>
  <c r="D185" i="19"/>
  <c r="E185" i="19" s="1"/>
  <c r="F185" i="19" s="1"/>
  <c r="D189" i="19"/>
  <c r="E189" i="19" s="1"/>
  <c r="F189" i="19" s="1"/>
  <c r="D190" i="19"/>
  <c r="E190" i="19" s="1"/>
  <c r="F190" i="19" s="1"/>
  <c r="H192" i="19"/>
  <c r="X192" i="19" s="1"/>
  <c r="D198" i="19"/>
  <c r="E198" i="19" s="1"/>
  <c r="F198" i="19" s="1"/>
  <c r="H200" i="19"/>
  <c r="X200" i="19" s="1"/>
  <c r="H210" i="19"/>
  <c r="D205" i="19"/>
  <c r="E205" i="19" s="1"/>
  <c r="F205" i="19" s="1"/>
  <c r="D206" i="19"/>
  <c r="E206" i="19" s="1"/>
  <c r="F206" i="19" s="1"/>
  <c r="H227" i="19"/>
  <c r="H231" i="19"/>
  <c r="X231" i="19" s="1"/>
  <c r="H235" i="19"/>
  <c r="X235" i="19" s="1"/>
  <c r="H239" i="19"/>
  <c r="X239" i="19" s="1"/>
  <c r="H243" i="19"/>
  <c r="X243" i="19" s="1"/>
  <c r="H247" i="19"/>
  <c r="X247" i="19" s="1"/>
  <c r="H251" i="19"/>
  <c r="X251" i="19" s="1"/>
  <c r="D170" i="19"/>
  <c r="E170" i="19" s="1"/>
  <c r="F170" i="19" s="1"/>
  <c r="D174" i="19"/>
  <c r="E174" i="19" s="1"/>
  <c r="F174" i="19" s="1"/>
  <c r="D178" i="19"/>
  <c r="E178" i="19" s="1"/>
  <c r="F178" i="19" s="1"/>
  <c r="X178" i="19" s="1"/>
  <c r="D182" i="19"/>
  <c r="E182" i="19" s="1"/>
  <c r="F182" i="19" s="1"/>
  <c r="X182" i="19" s="1"/>
  <c r="D186" i="19"/>
  <c r="E186" i="19" s="1"/>
  <c r="F186" i="19" s="1"/>
  <c r="H199" i="19"/>
  <c r="X199" i="19" s="1"/>
  <c r="H214" i="19"/>
  <c r="X214" i="19" s="1"/>
  <c r="D209" i="19"/>
  <c r="E209" i="19" s="1"/>
  <c r="F209" i="19" s="1"/>
  <c r="D210" i="19"/>
  <c r="E210" i="19" s="1"/>
  <c r="F210" i="19" s="1"/>
  <c r="H218" i="19"/>
  <c r="D213" i="19"/>
  <c r="E213" i="19" s="1"/>
  <c r="F213" i="19" s="1"/>
  <c r="H217" i="19"/>
  <c r="H198" i="19"/>
  <c r="H152" i="19"/>
  <c r="H156" i="19"/>
  <c r="H160" i="19"/>
  <c r="H164" i="19"/>
  <c r="H168" i="19"/>
  <c r="H172" i="19"/>
  <c r="X172" i="19" s="1"/>
  <c r="H176" i="19"/>
  <c r="X176" i="19" s="1"/>
  <c r="H177" i="19"/>
  <c r="H180" i="19"/>
  <c r="X180" i="19" s="1"/>
  <c r="H181" i="19"/>
  <c r="H184" i="19"/>
  <c r="X184" i="19" s="1"/>
  <c r="H185" i="19"/>
  <c r="H188" i="19"/>
  <c r="X188" i="19" s="1"/>
  <c r="H189" i="19"/>
  <c r="H197" i="19"/>
  <c r="X197" i="19" s="1"/>
  <c r="H205" i="19"/>
  <c r="H213" i="19"/>
  <c r="D219" i="19"/>
  <c r="E219" i="19" s="1"/>
  <c r="F219" i="19" s="1"/>
  <c r="H224" i="19"/>
  <c r="X224" i="19" s="1"/>
  <c r="X223" i="19"/>
  <c r="X227" i="19"/>
  <c r="H196" i="19"/>
  <c r="X196" i="19" s="1"/>
  <c r="H206" i="19"/>
  <c r="D201" i="19"/>
  <c r="E201" i="19" s="1"/>
  <c r="F201" i="19" s="1"/>
  <c r="H204" i="19"/>
  <c r="X204" i="19" s="1"/>
  <c r="H209" i="19"/>
  <c r="H219" i="19"/>
  <c r="D215" i="19"/>
  <c r="E215" i="19" s="1"/>
  <c r="F215" i="19" s="1"/>
  <c r="H220" i="19"/>
  <c r="X220" i="19" s="1"/>
  <c r="H226" i="19"/>
  <c r="X226" i="19" s="1"/>
  <c r="H225" i="19"/>
  <c r="D221" i="19"/>
  <c r="E221" i="19" s="1"/>
  <c r="F221" i="19" s="1"/>
  <c r="H202" i="19"/>
  <c r="X202" i="19" s="1"/>
  <c r="D207" i="19"/>
  <c r="E207" i="19" s="1"/>
  <c r="F207" i="19" s="1"/>
  <c r="X207" i="19" s="1"/>
  <c r="H212" i="19"/>
  <c r="X212" i="19" s="1"/>
  <c r="H208" i="19"/>
  <c r="X208" i="19" s="1"/>
  <c r="H221" i="19"/>
  <c r="X222" i="19"/>
  <c r="H228" i="19"/>
  <c r="X228" i="19" s="1"/>
  <c r="H232" i="19"/>
  <c r="X232" i="19" s="1"/>
  <c r="H236" i="19"/>
  <c r="X236" i="19" s="1"/>
  <c r="H240" i="19"/>
  <c r="X240" i="19" s="1"/>
  <c r="H244" i="19"/>
  <c r="X244" i="19" s="1"/>
  <c r="H248" i="19"/>
  <c r="X248" i="19" s="1"/>
  <c r="H252" i="19"/>
  <c r="X252" i="19" s="1"/>
  <c r="C62" i="17"/>
  <c r="C285" i="17"/>
  <c r="C277" i="17"/>
  <c r="C269" i="17"/>
  <c r="C261" i="17"/>
  <c r="C253" i="17"/>
  <c r="C245" i="17"/>
  <c r="C237" i="17"/>
  <c r="C229" i="17"/>
  <c r="C221" i="17"/>
  <c r="C213" i="17"/>
  <c r="C205" i="17"/>
  <c r="C197" i="17"/>
  <c r="C189" i="17"/>
  <c r="C181" i="17"/>
  <c r="C173" i="17"/>
  <c r="C165" i="17"/>
  <c r="C157" i="17"/>
  <c r="C149" i="17"/>
  <c r="C141" i="17"/>
  <c r="C133" i="17"/>
  <c r="C125" i="17"/>
  <c r="C117" i="17"/>
  <c r="C109" i="17"/>
  <c r="C101" i="17"/>
  <c r="C93" i="17"/>
  <c r="C85" i="17"/>
  <c r="C77" i="17"/>
  <c r="C69" i="17"/>
  <c r="E292" i="17"/>
  <c r="C284" i="17"/>
  <c r="C276" i="17"/>
  <c r="C268" i="17"/>
  <c r="C260" i="17"/>
  <c r="C252" i="17"/>
  <c r="C244" i="17"/>
  <c r="C236" i="17"/>
  <c r="C228" i="17"/>
  <c r="C220" i="17"/>
  <c r="C212" i="17"/>
  <c r="C204" i="17"/>
  <c r="C196" i="17"/>
  <c r="C188" i="17"/>
  <c r="C180" i="17"/>
  <c r="C172" i="17"/>
  <c r="C164" i="17"/>
  <c r="C156" i="17"/>
  <c r="C148" i="17"/>
  <c r="C140" i="17"/>
  <c r="C132" i="17"/>
  <c r="C124" i="17"/>
  <c r="C116" i="17"/>
  <c r="C108" i="17"/>
  <c r="C100" i="17"/>
  <c r="C92" i="17"/>
  <c r="C84" i="17"/>
  <c r="C76" i="17"/>
  <c r="C68" i="17"/>
  <c r="C291" i="17"/>
  <c r="C283" i="17"/>
  <c r="C275" i="17"/>
  <c r="C267" i="17"/>
  <c r="C259" i="17"/>
  <c r="C251" i="17"/>
  <c r="C243" i="17"/>
  <c r="C235" i="17"/>
  <c r="C227" i="17"/>
  <c r="C219" i="17"/>
  <c r="C211" i="17"/>
  <c r="C203" i="17"/>
  <c r="C195" i="17"/>
  <c r="C187" i="17"/>
  <c r="C179" i="17"/>
  <c r="C171" i="17"/>
  <c r="C163" i="17"/>
  <c r="C155" i="17"/>
  <c r="C147" i="17"/>
  <c r="C139" i="17"/>
  <c r="C131" i="17"/>
  <c r="C123" i="17"/>
  <c r="C115" i="17"/>
  <c r="C107" i="17"/>
  <c r="C99" i="17"/>
  <c r="C91" i="17"/>
  <c r="C83" i="17"/>
  <c r="C75" i="17"/>
  <c r="C67" i="17"/>
  <c r="C290" i="17"/>
  <c r="C282" i="17"/>
  <c r="C274" i="17"/>
  <c r="C266" i="17"/>
  <c r="C258" i="17"/>
  <c r="C250" i="17"/>
  <c r="C242" i="17"/>
  <c r="C234" i="17"/>
  <c r="C226" i="17"/>
  <c r="C218" i="17"/>
  <c r="C210" i="17"/>
  <c r="C202" i="17"/>
  <c r="C194" i="17"/>
  <c r="C186" i="17"/>
  <c r="C178" i="17"/>
  <c r="C170" i="17"/>
  <c r="C162" i="17"/>
  <c r="C154" i="17"/>
  <c r="C146" i="17"/>
  <c r="C138" i="17"/>
  <c r="C130" i="17"/>
  <c r="C122" i="17"/>
  <c r="C114" i="17"/>
  <c r="C106" i="17"/>
  <c r="C98" i="17"/>
  <c r="C90" i="17"/>
  <c r="C82" i="17"/>
  <c r="C74" i="17"/>
  <c r="C66" i="17"/>
  <c r="C289" i="17"/>
  <c r="C281" i="17"/>
  <c r="C273" i="17"/>
  <c r="C265" i="17"/>
  <c r="C257" i="17"/>
  <c r="C249" i="17"/>
  <c r="C241" i="17"/>
  <c r="C233" i="17"/>
  <c r="C225" i="17"/>
  <c r="C217" i="17"/>
  <c r="C209" i="17"/>
  <c r="C201" i="17"/>
  <c r="C193" i="17"/>
  <c r="C185" i="17"/>
  <c r="C177" i="17"/>
  <c r="C169" i="17"/>
  <c r="C161" i="17"/>
  <c r="C153" i="17"/>
  <c r="C145" i="17"/>
  <c r="C137" i="17"/>
  <c r="C129" i="17"/>
  <c r="C121" i="17"/>
  <c r="C113" i="17"/>
  <c r="C105" i="17"/>
  <c r="C97" i="17"/>
  <c r="C89" i="17"/>
  <c r="C81" i="17"/>
  <c r="C73" i="17"/>
  <c r="C65" i="17"/>
  <c r="C288" i="17"/>
  <c r="C280" i="17"/>
  <c r="C272" i="17"/>
  <c r="C264" i="17"/>
  <c r="C256" i="17"/>
  <c r="C248" i="17"/>
  <c r="C240" i="17"/>
  <c r="C232" i="17"/>
  <c r="C224" i="17"/>
  <c r="C216" i="17"/>
  <c r="C208" i="17"/>
  <c r="C200" i="17"/>
  <c r="C192" i="17"/>
  <c r="C184" i="17"/>
  <c r="C176" i="17"/>
  <c r="C168" i="17"/>
  <c r="C160" i="17"/>
  <c r="C152" i="17"/>
  <c r="C144" i="17"/>
  <c r="C136" i="17"/>
  <c r="C128" i="17"/>
  <c r="C120" i="17"/>
  <c r="C112" i="17"/>
  <c r="C104" i="17"/>
  <c r="C96" i="17"/>
  <c r="C88" i="17"/>
  <c r="C80" i="17"/>
  <c r="C72" i="17"/>
  <c r="C64" i="17"/>
  <c r="C287" i="17"/>
  <c r="C279" i="17"/>
  <c r="C271" i="17"/>
  <c r="C263" i="17"/>
  <c r="C255" i="17"/>
  <c r="C247" i="17"/>
  <c r="C239" i="17"/>
  <c r="C231" i="17"/>
  <c r="C223" i="17"/>
  <c r="C215" i="17"/>
  <c r="C207" i="17"/>
  <c r="C199" i="17"/>
  <c r="C191" i="17"/>
  <c r="C183" i="17"/>
  <c r="C175" i="17"/>
  <c r="C167" i="17"/>
  <c r="C159" i="17"/>
  <c r="C151" i="17"/>
  <c r="C143" i="17"/>
  <c r="C135" i="17"/>
  <c r="C127" i="17"/>
  <c r="C119" i="17"/>
  <c r="C111" i="17"/>
  <c r="C103" i="17"/>
  <c r="C95" i="17"/>
  <c r="C87" i="17"/>
  <c r="C79" i="17"/>
  <c r="C71" i="17"/>
  <c r="C63" i="17"/>
  <c r="X191" i="15" l="1"/>
  <c r="X146" i="15"/>
  <c r="X121" i="15"/>
  <c r="X173" i="15"/>
  <c r="X43" i="15"/>
  <c r="X193" i="15"/>
  <c r="X10" i="15"/>
  <c r="X175" i="15"/>
  <c r="X185" i="15"/>
  <c r="X177" i="15"/>
  <c r="X154" i="15"/>
  <c r="X45" i="15"/>
  <c r="X82" i="15"/>
  <c r="X189" i="15"/>
  <c r="X93" i="15"/>
  <c r="X117" i="15"/>
  <c r="X65" i="15"/>
  <c r="X181" i="15"/>
  <c r="X53" i="15"/>
  <c r="X70" i="15"/>
  <c r="X73" i="15"/>
  <c r="X55" i="15"/>
  <c r="X79" i="15"/>
  <c r="X59" i="15"/>
  <c r="X129" i="15"/>
  <c r="X38" i="15"/>
  <c r="X249" i="15"/>
  <c r="X34" i="15"/>
  <c r="X98" i="15"/>
  <c r="X30" i="15"/>
  <c r="X26" i="15"/>
  <c r="X168" i="15"/>
  <c r="X113" i="15"/>
  <c r="X77" i="15"/>
  <c r="X101" i="15"/>
  <c r="X63" i="15"/>
  <c r="X22" i="15"/>
  <c r="X97" i="15"/>
  <c r="X61" i="15"/>
  <c r="X89" i="15"/>
  <c r="X99" i="15"/>
  <c r="X18" i="15"/>
  <c r="X221" i="15"/>
  <c r="X85" i="15"/>
  <c r="X114" i="15"/>
  <c r="X58" i="15"/>
  <c r="X14" i="15"/>
  <c r="X105" i="15"/>
  <c r="X217" i="15"/>
  <c r="X201" i="15"/>
  <c r="X150" i="15"/>
  <c r="X81" i="15"/>
  <c r="X42" i="15"/>
  <c r="X132" i="14"/>
  <c r="X231" i="14"/>
  <c r="X226" i="14"/>
  <c r="X245" i="14"/>
  <c r="X173" i="14"/>
  <c r="X119" i="14"/>
  <c r="X16" i="14"/>
  <c r="X61" i="14"/>
  <c r="X103" i="14"/>
  <c r="X209" i="14"/>
  <c r="X127" i="14"/>
  <c r="X181" i="14"/>
  <c r="X110" i="14"/>
  <c r="X95" i="14"/>
  <c r="X214" i="14"/>
  <c r="X107" i="14"/>
  <c r="X125" i="14"/>
  <c r="X14" i="14"/>
  <c r="X100" i="14"/>
  <c r="X58" i="14"/>
  <c r="X203" i="14"/>
  <c r="X57" i="14"/>
  <c r="X123" i="14"/>
  <c r="X109" i="14"/>
  <c r="X81" i="14"/>
  <c r="X10" i="14"/>
  <c r="X202" i="14"/>
  <c r="X85" i="14"/>
  <c r="X160" i="14"/>
  <c r="X189" i="14"/>
  <c r="X20" i="14"/>
  <c r="X177" i="14"/>
  <c r="X73" i="14"/>
  <c r="X69" i="14"/>
  <c r="X186" i="14"/>
  <c r="X221" i="14"/>
  <c r="X121" i="14"/>
  <c r="X237" i="14"/>
  <c r="X113" i="14"/>
  <c r="X41" i="14"/>
  <c r="X91" i="14"/>
  <c r="X42" i="14"/>
  <c r="X33" i="14"/>
  <c r="X218" i="14"/>
  <c r="X229" i="14"/>
  <c r="X225" i="14"/>
  <c r="X83" i="14"/>
  <c r="X138" i="14"/>
  <c r="X66" i="14"/>
  <c r="X18" i="14"/>
  <c r="X108" i="12"/>
  <c r="X18" i="12"/>
  <c r="X196" i="12"/>
  <c r="X81" i="12"/>
  <c r="X119" i="12"/>
  <c r="X96" i="12"/>
  <c r="X236" i="12"/>
  <c r="X9" i="12"/>
  <c r="X13" i="12"/>
  <c r="X217" i="12"/>
  <c r="X158" i="12"/>
  <c r="X42" i="12"/>
  <c r="X150" i="12"/>
  <c r="X143" i="12"/>
  <c r="X244" i="12"/>
  <c r="X240" i="12"/>
  <c r="X224" i="12"/>
  <c r="X145" i="12"/>
  <c r="X234" i="12"/>
  <c r="X94" i="12"/>
  <c r="X38" i="12"/>
  <c r="X225" i="12"/>
  <c r="X140" i="12"/>
  <c r="X111" i="12"/>
  <c r="X22" i="12"/>
  <c r="X70" i="12"/>
  <c r="X46" i="12"/>
  <c r="X123" i="12"/>
  <c r="X57" i="12"/>
  <c r="X37" i="12"/>
  <c r="X248" i="12"/>
  <c r="X61" i="12"/>
  <c r="X127" i="12"/>
  <c r="X210" i="12"/>
  <c r="X139" i="12"/>
  <c r="X49" i="12"/>
  <c r="X77" i="12"/>
  <c r="X85" i="12"/>
  <c r="X135" i="12"/>
  <c r="X90" i="12"/>
  <c r="X66" i="12"/>
  <c r="X175" i="11"/>
  <c r="X113" i="11"/>
  <c r="X243" i="11"/>
  <c r="X138" i="11"/>
  <c r="X204" i="11"/>
  <c r="X169" i="11"/>
  <c r="X146" i="11"/>
  <c r="X139" i="11"/>
  <c r="X153" i="11"/>
  <c r="X211" i="11"/>
  <c r="X198" i="11"/>
  <c r="X210" i="11"/>
  <c r="X237" i="11"/>
  <c r="X201" i="11"/>
  <c r="X81" i="11"/>
  <c r="X219" i="11"/>
  <c r="X42" i="11"/>
  <c r="X199" i="11"/>
  <c r="X107" i="11"/>
  <c r="X46" i="11"/>
  <c r="X82" i="11"/>
  <c r="X30" i="11"/>
  <c r="X229" i="11"/>
  <c r="X90" i="11"/>
  <c r="X209" i="11"/>
  <c r="X165" i="11"/>
  <c r="X193" i="11"/>
  <c r="X89" i="11"/>
  <c r="X45" i="11"/>
  <c r="X217" i="11"/>
  <c r="X109" i="11"/>
  <c r="X85" i="11"/>
  <c r="X38" i="11"/>
  <c r="X197" i="11"/>
  <c r="X164" i="11"/>
  <c r="X73" i="11"/>
  <c r="X74" i="11"/>
  <c r="X140" i="11"/>
  <c r="X233" i="11"/>
  <c r="X245" i="11"/>
  <c r="X133" i="11"/>
  <c r="X13" i="11"/>
  <c r="X129" i="11"/>
  <c r="X99" i="11"/>
  <c r="X66" i="11"/>
  <c r="X137" i="11"/>
  <c r="X57" i="11"/>
  <c r="X14" i="11"/>
  <c r="X93" i="11"/>
  <c r="X103" i="11"/>
  <c r="X81" i="24"/>
  <c r="X168" i="24"/>
  <c r="X128" i="24"/>
  <c r="X197" i="24"/>
  <c r="X114" i="24"/>
  <c r="X150" i="24"/>
  <c r="X120" i="24"/>
  <c r="X44" i="24"/>
  <c r="X236" i="24"/>
  <c r="X129" i="24"/>
  <c r="X112" i="24"/>
  <c r="X157" i="24"/>
  <c r="X134" i="24"/>
  <c r="X49" i="24"/>
  <c r="X229" i="24"/>
  <c r="X96" i="24"/>
  <c r="X125" i="24"/>
  <c r="X109" i="24"/>
  <c r="X62" i="24"/>
  <c r="X88" i="24"/>
  <c r="X158" i="24"/>
  <c r="X121" i="24"/>
  <c r="X105" i="24"/>
  <c r="X61" i="24"/>
  <c r="X13" i="24"/>
  <c r="X100" i="24"/>
  <c r="X154" i="24"/>
  <c r="X188" i="24"/>
  <c r="X189" i="24"/>
  <c r="X249" i="24"/>
  <c r="X72" i="24"/>
  <c r="X132" i="24"/>
  <c r="X233" i="24"/>
  <c r="X245" i="24"/>
  <c r="X179" i="24"/>
  <c r="X116" i="24"/>
  <c r="X204" i="24"/>
  <c r="X113" i="24"/>
  <c r="X183" i="24"/>
  <c r="X53" i="24"/>
  <c r="X21" i="24"/>
  <c r="X208" i="24"/>
  <c r="X189" i="23"/>
  <c r="X172" i="23"/>
  <c r="X84" i="23"/>
  <c r="X82" i="23"/>
  <c r="X16" i="23"/>
  <c r="X174" i="23"/>
  <c r="X11" i="23"/>
  <c r="X170" i="23"/>
  <c r="X229" i="23"/>
  <c r="X193" i="23"/>
  <c r="X133" i="23"/>
  <c r="X20" i="23"/>
  <c r="X184" i="23"/>
  <c r="X142" i="23"/>
  <c r="X113" i="23"/>
  <c r="X28" i="23"/>
  <c r="X79" i="23"/>
  <c r="X131" i="23"/>
  <c r="X186" i="23"/>
  <c r="X209" i="23"/>
  <c r="X168" i="23"/>
  <c r="X77" i="23"/>
  <c r="X18" i="23"/>
  <c r="X118" i="23"/>
  <c r="X40" i="23"/>
  <c r="X56" i="23"/>
  <c r="X39" i="23"/>
  <c r="X112" i="23"/>
  <c r="X181" i="23"/>
  <c r="X208" i="22"/>
  <c r="X81" i="22"/>
  <c r="X233" i="22"/>
  <c r="X154" i="22"/>
  <c r="X104" i="22"/>
  <c r="X127" i="22"/>
  <c r="X119" i="22"/>
  <c r="X150" i="22"/>
  <c r="X95" i="22"/>
  <c r="X92" i="22"/>
  <c r="X108" i="22"/>
  <c r="X186" i="22"/>
  <c r="X194" i="22"/>
  <c r="X51" i="22"/>
  <c r="X135" i="22"/>
  <c r="X191" i="22"/>
  <c r="X66" i="22"/>
  <c r="X85" i="22"/>
  <c r="X130" i="22"/>
  <c r="X126" i="22"/>
  <c r="X122" i="22"/>
  <c r="X63" i="22"/>
  <c r="X224" i="22"/>
  <c r="X216" i="22"/>
  <c r="X158" i="22"/>
  <c r="X70" i="22"/>
  <c r="X67" i="22"/>
  <c r="X69" i="22"/>
  <c r="X38" i="22"/>
  <c r="X245" i="22"/>
  <c r="X30" i="22"/>
  <c r="X221" i="22"/>
  <c r="X201" i="22"/>
  <c r="X115" i="22"/>
  <c r="X55" i="22"/>
  <c r="X240" i="22"/>
  <c r="X82" i="22"/>
  <c r="X50" i="22"/>
  <c r="X22" i="22"/>
  <c r="X229" i="22"/>
  <c r="X46" i="22"/>
  <c r="X228" i="22"/>
  <c r="X139" i="22"/>
  <c r="X203" i="22"/>
  <c r="X103" i="22"/>
  <c r="X42" i="22"/>
  <c r="X18" i="22"/>
  <c r="X56" i="21"/>
  <c r="X159" i="21"/>
  <c r="X85" i="21"/>
  <c r="X68" i="21"/>
  <c r="X133" i="21"/>
  <c r="X185" i="21"/>
  <c r="X64" i="21"/>
  <c r="X225" i="21"/>
  <c r="X101" i="21"/>
  <c r="X140" i="21"/>
  <c r="X180" i="21"/>
  <c r="X38" i="21"/>
  <c r="X229" i="21"/>
  <c r="X106" i="21"/>
  <c r="X16" i="21"/>
  <c r="X84" i="21"/>
  <c r="X175" i="21"/>
  <c r="X111" i="21"/>
  <c r="X43" i="21"/>
  <c r="X165" i="21"/>
  <c r="X160" i="21"/>
  <c r="X20" i="21"/>
  <c r="X201" i="21"/>
  <c r="X78" i="21"/>
  <c r="X233" i="21"/>
  <c r="X34" i="21"/>
  <c r="X51" i="21"/>
  <c r="X125" i="21"/>
  <c r="X107" i="21"/>
  <c r="X36" i="21"/>
  <c r="X139" i="21"/>
  <c r="X28" i="21"/>
  <c r="X147" i="21"/>
  <c r="X33" i="21"/>
  <c r="X129" i="21"/>
  <c r="X242" i="21"/>
  <c r="X52" i="21"/>
  <c r="X151" i="21"/>
  <c r="X76" i="21"/>
  <c r="X161" i="21"/>
  <c r="X88" i="20"/>
  <c r="X230" i="20"/>
  <c r="X189" i="20"/>
  <c r="X241" i="20"/>
  <c r="X247" i="20"/>
  <c r="X87" i="20"/>
  <c r="X79" i="20"/>
  <c r="X206" i="20"/>
  <c r="X149" i="20"/>
  <c r="X134" i="20"/>
  <c r="X20" i="20"/>
  <c r="X41" i="20"/>
  <c r="X181" i="20"/>
  <c r="X56" i="20"/>
  <c r="X237" i="20"/>
  <c r="X75" i="20"/>
  <c r="X52" i="20"/>
  <c r="X151" i="20"/>
  <c r="X95" i="20"/>
  <c r="X177" i="20"/>
  <c r="X202" i="20"/>
  <c r="X165" i="20"/>
  <c r="X93" i="20"/>
  <c r="X210" i="20"/>
  <c r="X245" i="20"/>
  <c r="X124" i="20"/>
  <c r="X68" i="20"/>
  <c r="X221" i="20"/>
  <c r="X32" i="20"/>
  <c r="X146" i="20"/>
  <c r="X108" i="20"/>
  <c r="X67" i="20"/>
  <c r="X28" i="20"/>
  <c r="X209" i="20"/>
  <c r="X157" i="20"/>
  <c r="X80" i="20"/>
  <c r="X24" i="20"/>
  <c r="X190" i="19"/>
  <c r="X59" i="19"/>
  <c r="X44" i="19"/>
  <c r="X210" i="19"/>
  <c r="X211" i="19"/>
  <c r="X142" i="19"/>
  <c r="X88" i="19"/>
  <c r="X56" i="19"/>
  <c r="X201" i="19"/>
  <c r="X92" i="19"/>
  <c r="X55" i="19"/>
  <c r="X225" i="19"/>
  <c r="X186" i="19"/>
  <c r="X233" i="19"/>
  <c r="X166" i="19"/>
  <c r="X128" i="19"/>
  <c r="X100" i="19"/>
  <c r="X218" i="19"/>
  <c r="X174" i="19"/>
  <c r="X67" i="19"/>
  <c r="X52" i="19"/>
  <c r="X215" i="19"/>
  <c r="X39" i="19"/>
  <c r="X96" i="19"/>
  <c r="X124" i="19"/>
  <c r="X245" i="19"/>
  <c r="X229" i="19"/>
  <c r="X169" i="19"/>
  <c r="X189" i="19"/>
  <c r="X164" i="19"/>
  <c r="X116" i="19"/>
  <c r="X206" i="19"/>
  <c r="X185" i="19"/>
  <c r="X48" i="19"/>
  <c r="X112" i="19"/>
  <c r="X160" i="19"/>
  <c r="X217" i="19"/>
  <c r="X84" i="19"/>
  <c r="X136" i="19"/>
  <c r="X46" i="19"/>
  <c r="X76" i="19"/>
  <c r="X209" i="19"/>
  <c r="X205" i="19"/>
  <c r="X152" i="19"/>
  <c r="X213" i="19"/>
  <c r="X120" i="12"/>
  <c r="X233" i="12"/>
  <c r="X116" i="12"/>
  <c r="X69" i="12"/>
  <c r="X115" i="12"/>
  <c r="X73" i="12"/>
  <c r="X110" i="24"/>
  <c r="X69" i="24"/>
  <c r="X94" i="24"/>
  <c r="X28" i="24"/>
  <c r="X77" i="24"/>
  <c r="X12" i="24"/>
  <c r="X57" i="24"/>
  <c r="X75" i="24"/>
  <c r="X124" i="24"/>
  <c r="X108" i="24"/>
  <c r="X101" i="24"/>
  <c r="X169" i="24"/>
  <c r="X64" i="24"/>
  <c r="X175" i="24"/>
  <c r="X217" i="24"/>
  <c r="X131" i="24"/>
  <c r="X68" i="24"/>
  <c r="X126" i="24"/>
  <c r="X136" i="24"/>
  <c r="X90" i="24"/>
  <c r="X225" i="24"/>
  <c r="X24" i="24"/>
  <c r="X32" i="24"/>
  <c r="X17" i="24"/>
  <c r="X20" i="24"/>
  <c r="X93" i="24"/>
  <c r="X56" i="24"/>
  <c r="X196" i="24"/>
  <c r="X193" i="24"/>
  <c r="X97" i="24"/>
  <c r="X108" i="23"/>
  <c r="X60" i="23"/>
  <c r="X164" i="23"/>
  <c r="X12" i="23"/>
  <c r="X32" i="23"/>
  <c r="X154" i="23"/>
  <c r="X64" i="23"/>
  <c r="X241" i="23"/>
  <c r="X192" i="23"/>
  <c r="X126" i="23"/>
  <c r="X166" i="23"/>
  <c r="X173" i="23"/>
  <c r="X52" i="23"/>
  <c r="X72" i="23"/>
  <c r="X68" i="23"/>
  <c r="X225" i="23"/>
  <c r="X176" i="23"/>
  <c r="X35" i="23"/>
  <c r="X48" i="23"/>
  <c r="X213" i="23"/>
  <c r="X188" i="23"/>
  <c r="X150" i="23"/>
  <c r="X134" i="23"/>
  <c r="X76" i="23"/>
  <c r="X44" i="23"/>
  <c r="X24" i="23"/>
  <c r="X177" i="23"/>
  <c r="X158" i="23"/>
  <c r="X202" i="22"/>
  <c r="X187" i="22"/>
  <c r="X73" i="22"/>
  <c r="X184" i="22"/>
  <c r="X53" i="22"/>
  <c r="X220" i="22"/>
  <c r="X195" i="22"/>
  <c r="X10" i="22"/>
  <c r="X241" i="22"/>
  <c r="X167" i="22"/>
  <c r="X34" i="22"/>
  <c r="X232" i="22"/>
  <c r="X236" i="22"/>
  <c r="X207" i="22"/>
  <c r="X96" i="22"/>
  <c r="X100" i="22"/>
  <c r="X61" i="22"/>
  <c r="X200" i="22"/>
  <c r="X99" i="22"/>
  <c r="X241" i="21"/>
  <c r="X117" i="21"/>
  <c r="X109" i="21"/>
  <c r="X44" i="21"/>
  <c r="X209" i="21"/>
  <c r="X80" i="21"/>
  <c r="X22" i="21"/>
  <c r="X119" i="21"/>
  <c r="X32" i="21"/>
  <c r="X14" i="21"/>
  <c r="X193" i="21"/>
  <c r="X176" i="21"/>
  <c r="X72" i="21"/>
  <c r="X12" i="21"/>
  <c r="X245" i="21"/>
  <c r="X135" i="21"/>
  <c r="X237" i="21"/>
  <c r="X105" i="21"/>
  <c r="X221" i="21"/>
  <c r="X172" i="21"/>
  <c r="X100" i="21"/>
  <c r="X61" i="21"/>
  <c r="X24" i="21"/>
  <c r="X18" i="21"/>
  <c r="X167" i="21"/>
  <c r="X115" i="21"/>
  <c r="X127" i="21"/>
  <c r="X92" i="21"/>
  <c r="X40" i="21"/>
  <c r="X96" i="21"/>
  <c r="X26" i="21"/>
  <c r="X60" i="21"/>
  <c r="X150" i="20"/>
  <c r="X36" i="20"/>
  <c r="X201" i="20"/>
  <c r="X83" i="20"/>
  <c r="X72" i="20"/>
  <c r="X195" i="20"/>
  <c r="X142" i="20"/>
  <c r="X214" i="20"/>
  <c r="X145" i="20"/>
  <c r="X96" i="20"/>
  <c r="X71" i="20"/>
  <c r="X64" i="20"/>
  <c r="X227" i="20"/>
  <c r="X37" i="20"/>
  <c r="X16" i="20"/>
  <c r="X246" i="20"/>
  <c r="X159" i="20"/>
  <c r="X141" i="20"/>
  <c r="X143" i="20"/>
  <c r="X63" i="20"/>
  <c r="X133" i="20"/>
  <c r="X158" i="20"/>
  <c r="X139" i="20"/>
  <c r="X219" i="19"/>
  <c r="X198" i="19"/>
  <c r="X19" i="19"/>
  <c r="X23" i="19"/>
  <c r="X168" i="19"/>
  <c r="X15" i="19"/>
  <c r="X140" i="19"/>
  <c r="X64" i="19"/>
  <c r="X43" i="19"/>
  <c r="X11" i="19"/>
  <c r="X221" i="19"/>
  <c r="X158" i="19"/>
  <c r="X144" i="19"/>
  <c r="X170" i="19"/>
  <c r="X156" i="19"/>
  <c r="X35" i="19"/>
  <c r="X237" i="19"/>
  <c r="X132" i="19"/>
  <c r="X31" i="19"/>
  <c r="X148" i="19"/>
  <c r="X241" i="19"/>
  <c r="X181" i="19"/>
  <c r="X177" i="19"/>
  <c r="L4" i="4" l="1"/>
  <c r="K4" i="4"/>
  <c r="Z7" i="12"/>
  <c r="J4" i="4" s="1"/>
  <c r="Z6" i="11"/>
  <c r="I4" i="4" s="1"/>
  <c r="Z7" i="23"/>
  <c r="G4" i="4" s="1"/>
  <c r="Z8" i="22"/>
  <c r="F4" i="4" s="1"/>
  <c r="Z7" i="24"/>
  <c r="H4" i="4" s="1"/>
  <c r="Z7" i="21"/>
  <c r="E4" i="4" s="1"/>
  <c r="Z7" i="20"/>
  <c r="Z7" i="19"/>
  <c r="C4" i="4" s="1"/>
</calcChain>
</file>

<file path=xl/sharedStrings.xml><?xml version="1.0" encoding="utf-8"?>
<sst xmlns="http://schemas.openxmlformats.org/spreadsheetml/2006/main" count="299" uniqueCount="98">
  <si>
    <t>DIA</t>
  </si>
  <si>
    <t>SKF</t>
  </si>
  <si>
    <t>IYF</t>
  </si>
  <si>
    <t>neg2</t>
  </si>
  <si>
    <t>TNA</t>
  </si>
  <si>
    <t>Lt</t>
  </si>
  <si>
    <t>St</t>
  </si>
  <si>
    <t>r</t>
  </si>
  <si>
    <t>f</t>
  </si>
  <si>
    <t xml:space="preserve"> IYF SKF</t>
  </si>
  <si>
    <t>QQQ</t>
  </si>
  <si>
    <t>QID</t>
  </si>
  <si>
    <t>QQQ QID</t>
  </si>
  <si>
    <t>DXD</t>
  </si>
  <si>
    <t>ret</t>
  </si>
  <si>
    <t>1+ret</t>
  </si>
  <si>
    <t>DIA DXD</t>
  </si>
  <si>
    <t>SPY</t>
  </si>
  <si>
    <t>SDS</t>
  </si>
  <si>
    <t>IJH</t>
  </si>
  <si>
    <t>MZZ</t>
  </si>
  <si>
    <t xml:space="preserve">ret </t>
  </si>
  <si>
    <t>ret + 1</t>
  </si>
  <si>
    <t>IJR</t>
  </si>
  <si>
    <t>SDD</t>
  </si>
  <si>
    <t>IWM</t>
  </si>
  <si>
    <t>TWM</t>
  </si>
  <si>
    <t>IYC</t>
  </si>
  <si>
    <t>SCC</t>
  </si>
  <si>
    <t>SPY SDS</t>
  </si>
  <si>
    <t>IJH MZZ</t>
  </si>
  <si>
    <t>IJR SDD</t>
  </si>
  <si>
    <t>IWM TWM</t>
  </si>
  <si>
    <t>IYC SCC</t>
  </si>
  <si>
    <t>IYF SKF</t>
  </si>
  <si>
    <t>60 days ret</t>
  </si>
  <si>
    <t>60dyas ret</t>
  </si>
  <si>
    <t>3time</t>
  </si>
  <si>
    <t>IYH</t>
  </si>
  <si>
    <t>RXD</t>
  </si>
  <si>
    <t>IYJ</t>
  </si>
  <si>
    <t>SIJ</t>
  </si>
  <si>
    <t>t/t-60</t>
  </si>
  <si>
    <t>ln</t>
  </si>
  <si>
    <t>neg2ln</t>
  </si>
  <si>
    <t xml:space="preserve">3*ln </t>
  </si>
  <si>
    <t>UYG</t>
  </si>
  <si>
    <t>pos2</t>
  </si>
  <si>
    <t>pos2ln</t>
  </si>
  <si>
    <t>IYH RXD</t>
  </si>
  <si>
    <t>IYJ SIJ</t>
  </si>
  <si>
    <t>St/S0</t>
  </si>
  <si>
    <t>Lt/L0</t>
  </si>
  <si>
    <t>t</t>
  </si>
  <si>
    <t>sigma t</t>
  </si>
  <si>
    <t>Error</t>
  </si>
  <si>
    <t>QLD</t>
  </si>
  <si>
    <t>DDM</t>
  </si>
  <si>
    <t>SSO</t>
  </si>
  <si>
    <t>Average SDS</t>
  </si>
  <si>
    <t>MVV</t>
  </si>
  <si>
    <t>UWM</t>
  </si>
  <si>
    <t>UXI</t>
  </si>
  <si>
    <t>UCC</t>
  </si>
  <si>
    <t>SAA</t>
  </si>
  <si>
    <t>RXL</t>
  </si>
  <si>
    <t>QID Error</t>
  </si>
  <si>
    <t>QLD Error</t>
  </si>
  <si>
    <t>QIDAverage</t>
  </si>
  <si>
    <t>QLDAverage</t>
  </si>
  <si>
    <t>DXDAverage</t>
  </si>
  <si>
    <t>DDMAverage</t>
  </si>
  <si>
    <t>SSOAverage</t>
  </si>
  <si>
    <t>MZZAverage</t>
  </si>
  <si>
    <t>MVVAverage</t>
  </si>
  <si>
    <t>SDDAverage</t>
  </si>
  <si>
    <t>SAAAverage</t>
  </si>
  <si>
    <t>TWMAverage</t>
  </si>
  <si>
    <t>UMWAverage</t>
  </si>
  <si>
    <t>SCCAverage</t>
  </si>
  <si>
    <t>UCCAverage</t>
  </si>
  <si>
    <t>SKFAverage</t>
  </si>
  <si>
    <t>UYGAverage</t>
  </si>
  <si>
    <t>RXLAverage</t>
  </si>
  <si>
    <t>RXDAverage</t>
  </si>
  <si>
    <t>UXIAverage</t>
  </si>
  <si>
    <t>SIJAverage</t>
  </si>
  <si>
    <t>QQQ QLD</t>
  </si>
  <si>
    <t>DIA DDM</t>
  </si>
  <si>
    <t>SPY SSO</t>
  </si>
  <si>
    <t>IJH MVV</t>
  </si>
  <si>
    <t>IJR SAA</t>
  </si>
  <si>
    <t>IWM UWM</t>
  </si>
  <si>
    <t>IYC UCC</t>
  </si>
  <si>
    <t>IYF UYG</t>
  </si>
  <si>
    <t>IYH RXL</t>
  </si>
  <si>
    <t>IYJ UXI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</si>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</sst>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rgb="FF000000"/>
      <name val="Calibri"/>
      <family val="2"/>
      <scheme val="minor"/>
    </font>
    <font>
      <sz val="10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</a:t>
            </a:r>
            <a:r>
              <a:rPr lang="zh-CN" altLang="en-US"/>
              <a:t> </a:t>
            </a:r>
            <a:r>
              <a:rPr lang="en-US" altLang="zh-CN"/>
              <a:t>Days</a:t>
            </a:r>
            <a:r>
              <a:rPr lang="zh-CN" altLang="en-US"/>
              <a:t> </a:t>
            </a:r>
            <a:r>
              <a:rPr lang="en-US" altLang="zh-CN"/>
              <a:t>Return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SKF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IYF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'IYF SKF Ret'!$J$1</c:f>
              <c:strCache>
                <c:ptCount val="1"/>
                <c:pt idx="0">
                  <c:v>ret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'IYF SKF Ret'!$E$2:$E$292</c:f>
              <c:numCache>
                <c:formatCode>General</c:formatCode>
                <c:ptCount val="291"/>
                <c:pt idx="60">
                  <c:v>0.54234226690599496</c:v>
                </c:pt>
                <c:pt idx="61">
                  <c:v>0.576807488024773</c:v>
                </c:pt>
                <c:pt idx="62">
                  <c:v>0.66454233118046524</c:v>
                </c:pt>
                <c:pt idx="63">
                  <c:v>0.62509973540179364</c:v>
                </c:pt>
                <c:pt idx="64">
                  <c:v>0.66322941303150651</c:v>
                </c:pt>
                <c:pt idx="65">
                  <c:v>0.56815621963200424</c:v>
                </c:pt>
                <c:pt idx="66">
                  <c:v>0.55262448300769562</c:v>
                </c:pt>
                <c:pt idx="67">
                  <c:v>0.49119451553656507</c:v>
                </c:pt>
                <c:pt idx="68">
                  <c:v>0.41555205013255497</c:v>
                </c:pt>
                <c:pt idx="69">
                  <c:v>0.47386179143266227</c:v>
                </c:pt>
                <c:pt idx="70">
                  <c:v>0.4694879496023272</c:v>
                </c:pt>
                <c:pt idx="71">
                  <c:v>0.54560685586412994</c:v>
                </c:pt>
                <c:pt idx="72">
                  <c:v>0.56502143919203462</c:v>
                </c:pt>
                <c:pt idx="73">
                  <c:v>0.49547706031205729</c:v>
                </c:pt>
                <c:pt idx="74">
                  <c:v>0.53448468082486866</c:v>
                </c:pt>
                <c:pt idx="75">
                  <c:v>0.55990586255392261</c:v>
                </c:pt>
                <c:pt idx="76">
                  <c:v>0.52182734446915424</c:v>
                </c:pt>
                <c:pt idx="77">
                  <c:v>0.53994915089640438</c:v>
                </c:pt>
                <c:pt idx="78">
                  <c:v>0.52318958395521509</c:v>
                </c:pt>
                <c:pt idx="79">
                  <c:v>0.48599251188705339</c:v>
                </c:pt>
                <c:pt idx="80">
                  <c:v>0.44103129409236658</c:v>
                </c:pt>
                <c:pt idx="81">
                  <c:v>0.40170831913174737</c:v>
                </c:pt>
                <c:pt idx="82">
                  <c:v>0.45664650786422378</c:v>
                </c:pt>
                <c:pt idx="83">
                  <c:v>0.52429209738756977</c:v>
                </c:pt>
                <c:pt idx="84">
                  <c:v>0.5320573184875762</c:v>
                </c:pt>
                <c:pt idx="85">
                  <c:v>0.5253860291582011</c:v>
                </c:pt>
                <c:pt idx="86">
                  <c:v>0.56022113269628693</c:v>
                </c:pt>
                <c:pt idx="87">
                  <c:v>0.53756547734981019</c:v>
                </c:pt>
                <c:pt idx="88">
                  <c:v>0.50944359001367612</c:v>
                </c:pt>
                <c:pt idx="89">
                  <c:v>0.53717488616164322</c:v>
                </c:pt>
                <c:pt idx="90">
                  <c:v>0.58993443010688484</c:v>
                </c:pt>
                <c:pt idx="91">
                  <c:v>0.62394697399453869</c:v>
                </c:pt>
                <c:pt idx="92">
                  <c:v>0.59692607006847631</c:v>
                </c:pt>
                <c:pt idx="93">
                  <c:v>0.60308693085519061</c:v>
                </c:pt>
                <c:pt idx="94">
                  <c:v>0.51817251533189712</c:v>
                </c:pt>
                <c:pt idx="95">
                  <c:v>0.50273043372548354</c:v>
                </c:pt>
                <c:pt idx="96">
                  <c:v>0.41574657571422702</c:v>
                </c:pt>
                <c:pt idx="97">
                  <c:v>0.40745206083301255</c:v>
                </c:pt>
                <c:pt idx="98">
                  <c:v>0.33101038889818513</c:v>
                </c:pt>
                <c:pt idx="99">
                  <c:v>0.22073261860186272</c:v>
                </c:pt>
                <c:pt idx="100">
                  <c:v>0.25229930389440108</c:v>
                </c:pt>
                <c:pt idx="101">
                  <c:v>0.20785169910744883</c:v>
                </c:pt>
                <c:pt idx="102">
                  <c:v>0.28851528941715748</c:v>
                </c:pt>
                <c:pt idx="103">
                  <c:v>0.19464354551485621</c:v>
                </c:pt>
                <c:pt idx="104">
                  <c:v>0.12894568125706554</c:v>
                </c:pt>
                <c:pt idx="105">
                  <c:v>-0.1429996603189824</c:v>
                </c:pt>
                <c:pt idx="106">
                  <c:v>-4.7696472580392876E-2</c:v>
                </c:pt>
                <c:pt idx="107">
                  <c:v>-0.24923516897351025</c:v>
                </c:pt>
                <c:pt idx="108">
                  <c:v>-0.54971858415662322</c:v>
                </c:pt>
                <c:pt idx="109">
                  <c:v>-0.25641338663095037</c:v>
                </c:pt>
                <c:pt idx="110">
                  <c:v>-0.52560212450880672</c:v>
                </c:pt>
                <c:pt idx="111">
                  <c:v>-0.26364896361258466</c:v>
                </c:pt>
                <c:pt idx="112">
                  <c:v>-0.53295944244481341</c:v>
                </c:pt>
                <c:pt idx="113">
                  <c:v>-0.52840455598351987</c:v>
                </c:pt>
                <c:pt idx="114">
                  <c:v>-0.66774942766012968</c:v>
                </c:pt>
                <c:pt idx="115">
                  <c:v>-0.79438891581564064</c:v>
                </c:pt>
                <c:pt idx="116">
                  <c:v>-0.49549249935023809</c:v>
                </c:pt>
                <c:pt idx="117">
                  <c:v>-0.3810322919462219</c:v>
                </c:pt>
                <c:pt idx="118">
                  <c:v>-0.2339290343947569</c:v>
                </c:pt>
                <c:pt idx="119">
                  <c:v>-0.30589581363043206</c:v>
                </c:pt>
                <c:pt idx="120">
                  <c:v>-0.17944691615088168</c:v>
                </c:pt>
                <c:pt idx="121">
                  <c:v>-0.29586237216187744</c:v>
                </c:pt>
                <c:pt idx="122">
                  <c:v>-0.35917197243981963</c:v>
                </c:pt>
                <c:pt idx="123">
                  <c:v>-0.33764932271153392</c:v>
                </c:pt>
                <c:pt idx="124">
                  <c:v>-0.42398103128054232</c:v>
                </c:pt>
                <c:pt idx="125">
                  <c:v>-0.24566955088586706</c:v>
                </c:pt>
                <c:pt idx="126">
                  <c:v>-0.23003195582985719</c:v>
                </c:pt>
                <c:pt idx="127">
                  <c:v>-0.14950635142737886</c:v>
                </c:pt>
                <c:pt idx="128">
                  <c:v>-1.2147741208049418E-2</c:v>
                </c:pt>
                <c:pt idx="129">
                  <c:v>-0.10050690767054182</c:v>
                </c:pt>
                <c:pt idx="130">
                  <c:v>-4.094342607290833E-2</c:v>
                </c:pt>
                <c:pt idx="131">
                  <c:v>-0.18790710269831978</c:v>
                </c:pt>
                <c:pt idx="132">
                  <c:v>-0.21639171960210976</c:v>
                </c:pt>
                <c:pt idx="133">
                  <c:v>-0.13069132391697</c:v>
                </c:pt>
                <c:pt idx="134">
                  <c:v>-0.22822263011926497</c:v>
                </c:pt>
                <c:pt idx="135">
                  <c:v>-0.28043808145369148</c:v>
                </c:pt>
                <c:pt idx="136">
                  <c:v>-0.24899556165379202</c:v>
                </c:pt>
                <c:pt idx="137">
                  <c:v>-0.24724092334871697</c:v>
                </c:pt>
                <c:pt idx="138">
                  <c:v>-0.25078219478908242</c:v>
                </c:pt>
                <c:pt idx="139">
                  <c:v>-0.18413092765115677</c:v>
                </c:pt>
                <c:pt idx="140">
                  <c:v>-0.16363527250206503</c:v>
                </c:pt>
                <c:pt idx="141">
                  <c:v>-8.4528246347030919E-2</c:v>
                </c:pt>
                <c:pt idx="142">
                  <c:v>-0.1288467528106326</c:v>
                </c:pt>
                <c:pt idx="143">
                  <c:v>-0.20361799248666285</c:v>
                </c:pt>
                <c:pt idx="144">
                  <c:v>-0.25788911057599057</c:v>
                </c:pt>
                <c:pt idx="145">
                  <c:v>-0.22337393211456866</c:v>
                </c:pt>
                <c:pt idx="146">
                  <c:v>-0.26069256490923498</c:v>
                </c:pt>
                <c:pt idx="147">
                  <c:v>-0.21361916217244223</c:v>
                </c:pt>
                <c:pt idx="148">
                  <c:v>-0.16697974343241812</c:v>
                </c:pt>
                <c:pt idx="149">
                  <c:v>-0.22960712535226707</c:v>
                </c:pt>
                <c:pt idx="150">
                  <c:v>-0.30668440802078606</c:v>
                </c:pt>
                <c:pt idx="151">
                  <c:v>-0.4145321145598293</c:v>
                </c:pt>
                <c:pt idx="152">
                  <c:v>-0.37380756904815726</c:v>
                </c:pt>
                <c:pt idx="153">
                  <c:v>-0.39272659477588162</c:v>
                </c:pt>
                <c:pt idx="154">
                  <c:v>-0.27412382416947073</c:v>
                </c:pt>
                <c:pt idx="155">
                  <c:v>-0.30491349875176055</c:v>
                </c:pt>
                <c:pt idx="156">
                  <c:v>-0.25882913454427031</c:v>
                </c:pt>
                <c:pt idx="157">
                  <c:v>-0.2506686523953468</c:v>
                </c:pt>
                <c:pt idx="158">
                  <c:v>-0.23847315882831202</c:v>
                </c:pt>
                <c:pt idx="159">
                  <c:v>-0.1339268301231398</c:v>
                </c:pt>
                <c:pt idx="160">
                  <c:v>-6.3463504008240329E-2</c:v>
                </c:pt>
                <c:pt idx="161">
                  <c:v>-7.8724325108749715E-2</c:v>
                </c:pt>
                <c:pt idx="162">
                  <c:v>-0.13912542476127152</c:v>
                </c:pt>
                <c:pt idx="163">
                  <c:v>-0.11768275511078294</c:v>
                </c:pt>
                <c:pt idx="164">
                  <c:v>-9.4248219497205868E-2</c:v>
                </c:pt>
                <c:pt idx="165">
                  <c:v>-5.5215435149409672E-2</c:v>
                </c:pt>
                <c:pt idx="166">
                  <c:v>-5.2422798005599888E-2</c:v>
                </c:pt>
                <c:pt idx="167">
                  <c:v>4.5455329810437983E-2</c:v>
                </c:pt>
                <c:pt idx="168">
                  <c:v>7.6414137803215418E-2</c:v>
                </c:pt>
                <c:pt idx="169">
                  <c:v>1.4596513694402936E-2</c:v>
                </c:pt>
                <c:pt idx="170">
                  <c:v>-1.5440488643246771E-2</c:v>
                </c:pt>
                <c:pt idx="171">
                  <c:v>-0.17830510135867467</c:v>
                </c:pt>
                <c:pt idx="172">
                  <c:v>-6.390078924132904E-2</c:v>
                </c:pt>
                <c:pt idx="173">
                  <c:v>-6.6319739990640406E-2</c:v>
                </c:pt>
                <c:pt idx="174">
                  <c:v>-1.7360186338784916E-3</c:v>
                </c:pt>
                <c:pt idx="175">
                  <c:v>-3.2887781902647933E-2</c:v>
                </c:pt>
                <c:pt idx="176">
                  <c:v>-7.3316716394945733E-2</c:v>
                </c:pt>
                <c:pt idx="177">
                  <c:v>-8.108118964262985E-2</c:v>
                </c:pt>
                <c:pt idx="178">
                  <c:v>-0.104756749291815</c:v>
                </c:pt>
                <c:pt idx="179">
                  <c:v>-7.4620144338986824E-2</c:v>
                </c:pt>
                <c:pt idx="180">
                  <c:v>-0.13115045639212933</c:v>
                </c:pt>
                <c:pt idx="181">
                  <c:v>-2.8956752189399616E-2</c:v>
                </c:pt>
                <c:pt idx="182">
                  <c:v>-0.10358347760240708</c:v>
                </c:pt>
                <c:pt idx="183">
                  <c:v>-2.6683544743120798E-2</c:v>
                </c:pt>
                <c:pt idx="184">
                  <c:v>-2.3595816495878452E-3</c:v>
                </c:pt>
                <c:pt idx="185">
                  <c:v>-3.0680421177819842E-2</c:v>
                </c:pt>
                <c:pt idx="186">
                  <c:v>-7.5585326348978549E-2</c:v>
                </c:pt>
                <c:pt idx="187">
                  <c:v>-2.7159482057778468E-2</c:v>
                </c:pt>
                <c:pt idx="188">
                  <c:v>-8.7273729813515513E-2</c:v>
                </c:pt>
                <c:pt idx="189">
                  <c:v>-9.0822446678099564E-2</c:v>
                </c:pt>
                <c:pt idx="190">
                  <c:v>-0.14599862160237259</c:v>
                </c:pt>
                <c:pt idx="191">
                  <c:v>-0.12730469717969747</c:v>
                </c:pt>
                <c:pt idx="192">
                  <c:v>-0.11456094220645625</c:v>
                </c:pt>
                <c:pt idx="193">
                  <c:v>-0.12158223333057248</c:v>
                </c:pt>
                <c:pt idx="194">
                  <c:v>-0.10937957539216836</c:v>
                </c:pt>
                <c:pt idx="195">
                  <c:v>-0.12193168619524007</c:v>
                </c:pt>
                <c:pt idx="196">
                  <c:v>-0.14264263205859581</c:v>
                </c:pt>
                <c:pt idx="197">
                  <c:v>-0.11534301508363022</c:v>
                </c:pt>
                <c:pt idx="198">
                  <c:v>-6.9699733236749314E-2</c:v>
                </c:pt>
                <c:pt idx="199">
                  <c:v>-6.9596935200507262E-2</c:v>
                </c:pt>
                <c:pt idx="200">
                  <c:v>-7.0872319878723361E-2</c:v>
                </c:pt>
                <c:pt idx="201">
                  <c:v>-4.9391827905161868E-2</c:v>
                </c:pt>
                <c:pt idx="202">
                  <c:v>-6.8319322658626669E-2</c:v>
                </c:pt>
                <c:pt idx="203">
                  <c:v>-6.0419089348119716E-2</c:v>
                </c:pt>
                <c:pt idx="204">
                  <c:v>-4.2414958898970768E-2</c:v>
                </c:pt>
                <c:pt idx="205">
                  <c:v>-8.0245971073374084E-2</c:v>
                </c:pt>
                <c:pt idx="206">
                  <c:v>-4.0634213841111565E-2</c:v>
                </c:pt>
                <c:pt idx="207">
                  <c:v>-6.5100424093737005E-3</c:v>
                </c:pt>
                <c:pt idx="208">
                  <c:v>5.3415656546782139E-2</c:v>
                </c:pt>
                <c:pt idx="209">
                  <c:v>5.7525026197408742E-2</c:v>
                </c:pt>
                <c:pt idx="210">
                  <c:v>6.2170504647518339E-2</c:v>
                </c:pt>
                <c:pt idx="211">
                  <c:v>5.3130483282575414E-2</c:v>
                </c:pt>
                <c:pt idx="212">
                  <c:v>2.3931421848344764E-2</c:v>
                </c:pt>
                <c:pt idx="213">
                  <c:v>3.971958263589527E-2</c:v>
                </c:pt>
                <c:pt idx="214">
                  <c:v>2.1505228397046311E-3</c:v>
                </c:pt>
                <c:pt idx="215">
                  <c:v>3.7808515831261875E-3</c:v>
                </c:pt>
                <c:pt idx="216">
                  <c:v>-0.12919813215055498</c:v>
                </c:pt>
                <c:pt idx="217">
                  <c:v>-0.15937121536349733</c:v>
                </c:pt>
                <c:pt idx="218">
                  <c:v>-0.16359578327055335</c:v>
                </c:pt>
                <c:pt idx="219">
                  <c:v>-0.13782969473896828</c:v>
                </c:pt>
                <c:pt idx="220">
                  <c:v>-0.18214891570508296</c:v>
                </c:pt>
                <c:pt idx="221">
                  <c:v>-0.22718532095040014</c:v>
                </c:pt>
                <c:pt idx="222">
                  <c:v>-0.18095765700540786</c:v>
                </c:pt>
                <c:pt idx="223">
                  <c:v>-0.15044814708071527</c:v>
                </c:pt>
                <c:pt idx="224">
                  <c:v>-0.16246767120774405</c:v>
                </c:pt>
                <c:pt idx="225">
                  <c:v>-0.11337118223782928</c:v>
                </c:pt>
                <c:pt idx="226">
                  <c:v>-0.1267113018118394</c:v>
                </c:pt>
                <c:pt idx="227">
                  <c:v>-0.20771098199618362</c:v>
                </c:pt>
                <c:pt idx="228">
                  <c:v>-0.19887987484031175</c:v>
                </c:pt>
                <c:pt idx="229">
                  <c:v>-0.15974583373048937</c:v>
                </c:pt>
                <c:pt idx="230">
                  <c:v>-0.16077107674629068</c:v>
                </c:pt>
                <c:pt idx="231">
                  <c:v>-0.19009849539759135</c:v>
                </c:pt>
                <c:pt idx="232">
                  <c:v>-0.25248626569488308</c:v>
                </c:pt>
                <c:pt idx="233">
                  <c:v>-0.2294262846915629</c:v>
                </c:pt>
                <c:pt idx="234">
                  <c:v>-0.29638920197358987</c:v>
                </c:pt>
                <c:pt idx="235">
                  <c:v>-0.27569275866967707</c:v>
                </c:pt>
                <c:pt idx="236">
                  <c:v>-0.23159211614498346</c:v>
                </c:pt>
                <c:pt idx="237">
                  <c:v>-0.23581653328536234</c:v>
                </c:pt>
                <c:pt idx="238">
                  <c:v>-0.21329722244764296</c:v>
                </c:pt>
                <c:pt idx="239">
                  <c:v>-0.22411101142749906</c:v>
                </c:pt>
                <c:pt idx="240">
                  <c:v>-0.22377184029277955</c:v>
                </c:pt>
                <c:pt idx="241">
                  <c:v>-0.32040308750613017</c:v>
                </c:pt>
                <c:pt idx="242">
                  <c:v>-0.32711854154538667</c:v>
                </c:pt>
                <c:pt idx="243">
                  <c:v>-0.3959396559057895</c:v>
                </c:pt>
                <c:pt idx="244">
                  <c:v>-0.36836056234929737</c:v>
                </c:pt>
                <c:pt idx="245">
                  <c:v>-0.35001912446326222</c:v>
                </c:pt>
                <c:pt idx="246">
                  <c:v>-0.28472188214932487</c:v>
                </c:pt>
                <c:pt idx="247">
                  <c:v>-0.32567810582164264</c:v>
                </c:pt>
                <c:pt idx="248">
                  <c:v>-0.31488859787130585</c:v>
                </c:pt>
                <c:pt idx="249">
                  <c:v>-0.31563408612451282</c:v>
                </c:pt>
                <c:pt idx="250">
                  <c:v>-0.28795557863922605</c:v>
                </c:pt>
                <c:pt idx="251">
                  <c:v>-0.26858553370395616</c:v>
                </c:pt>
                <c:pt idx="252">
                  <c:v>-0.31347986809930811</c:v>
                </c:pt>
                <c:pt idx="253">
                  <c:v>-0.2498413597492416</c:v>
                </c:pt>
                <c:pt idx="254">
                  <c:v>-0.22047628271815614</c:v>
                </c:pt>
                <c:pt idx="255">
                  <c:v>-0.28354974106604058</c:v>
                </c:pt>
                <c:pt idx="256">
                  <c:v>-0.29037847454437382</c:v>
                </c:pt>
                <c:pt idx="257">
                  <c:v>-0.32969528505811235</c:v>
                </c:pt>
                <c:pt idx="258">
                  <c:v>-0.34997035363246065</c:v>
                </c:pt>
                <c:pt idx="259">
                  <c:v>-0.35161706202618209</c:v>
                </c:pt>
                <c:pt idx="260">
                  <c:v>-0.35694577646118614</c:v>
                </c:pt>
                <c:pt idx="261">
                  <c:v>-0.39424447668929763</c:v>
                </c:pt>
                <c:pt idx="262">
                  <c:v>-0.35474552903310669</c:v>
                </c:pt>
                <c:pt idx="263">
                  <c:v>-0.36638123384354182</c:v>
                </c:pt>
                <c:pt idx="264">
                  <c:v>-0.35008262978622384</c:v>
                </c:pt>
                <c:pt idx="265">
                  <c:v>-0.31977408691842607</c:v>
                </c:pt>
                <c:pt idx="266">
                  <c:v>-0.35441336395527295</c:v>
                </c:pt>
                <c:pt idx="267">
                  <c:v>-0.3877736731982091</c:v>
                </c:pt>
                <c:pt idx="268">
                  <c:v>-0.4513898632009179</c:v>
                </c:pt>
                <c:pt idx="269">
                  <c:v>-0.35918706593926625</c:v>
                </c:pt>
                <c:pt idx="270">
                  <c:v>-0.40272146379656876</c:v>
                </c:pt>
                <c:pt idx="271">
                  <c:v>-0.30989906606359013</c:v>
                </c:pt>
                <c:pt idx="272">
                  <c:v>-0.29943303719592829</c:v>
                </c:pt>
                <c:pt idx="273">
                  <c:v>-0.35450972400333064</c:v>
                </c:pt>
                <c:pt idx="274">
                  <c:v>-0.31208677273586172</c:v>
                </c:pt>
                <c:pt idx="275">
                  <c:v>-0.37848775899315423</c:v>
                </c:pt>
                <c:pt idx="276">
                  <c:v>-0.23177949935326883</c:v>
                </c:pt>
                <c:pt idx="277">
                  <c:v>-0.23198790776309616</c:v>
                </c:pt>
                <c:pt idx="278">
                  <c:v>-0.24425722675816156</c:v>
                </c:pt>
                <c:pt idx="279">
                  <c:v>-0.28280517219000412</c:v>
                </c:pt>
                <c:pt idx="280">
                  <c:v>-0.24422919358175113</c:v>
                </c:pt>
                <c:pt idx="281">
                  <c:v>-0.21371350915879225</c:v>
                </c:pt>
                <c:pt idx="282">
                  <c:v>-0.23988520526543261</c:v>
                </c:pt>
                <c:pt idx="283">
                  <c:v>-0.266705150708483</c:v>
                </c:pt>
                <c:pt idx="284">
                  <c:v>-0.2565756340995326</c:v>
                </c:pt>
                <c:pt idx="285">
                  <c:v>-0.29221488924365269</c:v>
                </c:pt>
                <c:pt idx="286">
                  <c:v>-0.28176382469632694</c:v>
                </c:pt>
                <c:pt idx="287">
                  <c:v>-0.24104573570784352</c:v>
                </c:pt>
                <c:pt idx="288">
                  <c:v>-0.28731921553131079</c:v>
                </c:pt>
                <c:pt idx="289">
                  <c:v>-0.25206020703289611</c:v>
                </c:pt>
                <c:pt idx="290">
                  <c:v>-0.25076096689539618</c:v>
                </c:pt>
              </c:numCache>
            </c:numRef>
          </c:xVal>
          <c:yVal>
            <c:numRef>
              <c:f>'IYF SKF Ret'!$J$2:$J$292</c:f>
              <c:numCache>
                <c:formatCode>General</c:formatCode>
                <c:ptCount val="291"/>
                <c:pt idx="60">
                  <c:v>0.35930044718632165</c:v>
                </c:pt>
                <c:pt idx="61">
                  <c:v>0.42657494183228095</c:v>
                </c:pt>
                <c:pt idx="62">
                  <c:v>0.5909720759694268</c:v>
                </c:pt>
                <c:pt idx="63">
                  <c:v>0.50913796290635138</c:v>
                </c:pt>
                <c:pt idx="64">
                  <c:v>0.58733979219579502</c:v>
                </c:pt>
                <c:pt idx="65">
                  <c:v>0.37713519303138743</c:v>
                </c:pt>
                <c:pt idx="66">
                  <c:v>0.32528253984016658</c:v>
                </c:pt>
                <c:pt idx="67">
                  <c:v>0.21423451910447563</c:v>
                </c:pt>
                <c:pt idx="68">
                  <c:v>9.2702468938694729E-2</c:v>
                </c:pt>
                <c:pt idx="69">
                  <c:v>0.17310543293975117</c:v>
                </c:pt>
                <c:pt idx="70">
                  <c:v>0.16795294938370744</c:v>
                </c:pt>
                <c:pt idx="71">
                  <c:v>0.27847900869456604</c:v>
                </c:pt>
                <c:pt idx="72">
                  <c:v>0.31446735074205256</c:v>
                </c:pt>
                <c:pt idx="73">
                  <c:v>0.19467474488590364</c:v>
                </c:pt>
                <c:pt idx="74">
                  <c:v>0.24817212111696735</c:v>
                </c:pt>
                <c:pt idx="75">
                  <c:v>0.28891380229867647</c:v>
                </c:pt>
                <c:pt idx="76">
                  <c:v>0.21944807794406546</c:v>
                </c:pt>
                <c:pt idx="77">
                  <c:v>0.25596349735247659</c:v>
                </c:pt>
                <c:pt idx="78">
                  <c:v>0.22020832877587346</c:v>
                </c:pt>
                <c:pt idx="79">
                  <c:v>0.15660917638887475</c:v>
                </c:pt>
                <c:pt idx="80">
                  <c:v>9.3909031748370689E-2</c:v>
                </c:pt>
                <c:pt idx="81">
                  <c:v>3.9022481228734619E-2</c:v>
                </c:pt>
                <c:pt idx="82">
                  <c:v>0.11382367155997571</c:v>
                </c:pt>
                <c:pt idx="83">
                  <c:v>0.21236117019947359</c:v>
                </c:pt>
                <c:pt idx="84">
                  <c:v>0.22690341947463047</c:v>
                </c:pt>
                <c:pt idx="85">
                  <c:v>0.2116713524548357</c:v>
                </c:pt>
                <c:pt idx="86">
                  <c:v>0.27079928160660677</c:v>
                </c:pt>
                <c:pt idx="87">
                  <c:v>0.23203567944445266</c:v>
                </c:pt>
                <c:pt idx="88">
                  <c:v>0.18202042454883322</c:v>
                </c:pt>
                <c:pt idx="89">
                  <c:v>0.22656498675141531</c:v>
                </c:pt>
                <c:pt idx="90">
                  <c:v>0.3125172686680362</c:v>
                </c:pt>
                <c:pt idx="91">
                  <c:v>0.37235651869560316</c:v>
                </c:pt>
                <c:pt idx="92">
                  <c:v>0.32464077463920021</c:v>
                </c:pt>
                <c:pt idx="93">
                  <c:v>0.3340637495901887</c:v>
                </c:pt>
                <c:pt idx="94">
                  <c:v>0.17624546025832466</c:v>
                </c:pt>
                <c:pt idx="95">
                  <c:v>0.15036714053936845</c:v>
                </c:pt>
                <c:pt idx="96">
                  <c:v>3.112052339076056E-2</c:v>
                </c:pt>
                <c:pt idx="97">
                  <c:v>2.0505818865249985E-2</c:v>
                </c:pt>
                <c:pt idx="98">
                  <c:v>-6.6873529231096282E-2</c:v>
                </c:pt>
                <c:pt idx="99">
                  <c:v>-0.18485546932508393</c:v>
                </c:pt>
                <c:pt idx="100">
                  <c:v>-0.15052160269482107</c:v>
                </c:pt>
                <c:pt idx="101">
                  <c:v>-0.18462415892330306</c:v>
                </c:pt>
                <c:pt idx="102">
                  <c:v>-0.10991349820215811</c:v>
                </c:pt>
                <c:pt idx="103">
                  <c:v>-0.19578423702673323</c:v>
                </c:pt>
                <c:pt idx="104">
                  <c:v>-0.24681511342254003</c:v>
                </c:pt>
                <c:pt idx="105">
                  <c:v>-0.41353693791193785</c:v>
                </c:pt>
                <c:pt idx="106">
                  <c:v>-0.35316477145852021</c:v>
                </c:pt>
                <c:pt idx="107">
                  <c:v>-0.4595235980120656</c:v>
                </c:pt>
                <c:pt idx="108">
                  <c:v>-0.56758230945881094</c:v>
                </c:pt>
                <c:pt idx="109">
                  <c:v>-0.42040204972610407</c:v>
                </c:pt>
                <c:pt idx="110">
                  <c:v>-0.52054428461619651</c:v>
                </c:pt>
                <c:pt idx="111">
                  <c:v>-0.39450044061721284</c:v>
                </c:pt>
                <c:pt idx="112">
                  <c:v>-0.50828868202194366</c:v>
                </c:pt>
                <c:pt idx="113">
                  <c:v>-0.50729582808598339</c:v>
                </c:pt>
                <c:pt idx="114">
                  <c:v>-0.5535623777545845</c:v>
                </c:pt>
                <c:pt idx="115">
                  <c:v>-0.59102603913270546</c:v>
                </c:pt>
                <c:pt idx="116">
                  <c:v>-0.46604071604071606</c:v>
                </c:pt>
                <c:pt idx="117">
                  <c:v>-0.40980487862922421</c:v>
                </c:pt>
                <c:pt idx="118">
                  <c:v>-0.32094044172004149</c:v>
                </c:pt>
                <c:pt idx="119">
                  <c:v>-0.35962637883688686</c:v>
                </c:pt>
                <c:pt idx="120">
                  <c:v>-0.28463198822056257</c:v>
                </c:pt>
                <c:pt idx="121">
                  <c:v>-0.35699693564862101</c:v>
                </c:pt>
                <c:pt idx="122">
                  <c:v>-0.38356162976168107</c:v>
                </c:pt>
                <c:pt idx="123">
                  <c:v>-0.37422730921951236</c:v>
                </c:pt>
                <c:pt idx="124">
                  <c:v>-0.41464532231932905</c:v>
                </c:pt>
                <c:pt idx="125">
                  <c:v>-0.31626669333333335</c:v>
                </c:pt>
                <c:pt idx="126">
                  <c:v>-0.29586777674566872</c:v>
                </c:pt>
                <c:pt idx="127">
                  <c:v>-0.23975534434998946</c:v>
                </c:pt>
                <c:pt idx="128">
                  <c:v>-0.12576061528059493</c:v>
                </c:pt>
                <c:pt idx="129">
                  <c:v>-0.19572063575454254</c:v>
                </c:pt>
                <c:pt idx="130">
                  <c:v>-0.14736164736164731</c:v>
                </c:pt>
                <c:pt idx="131">
                  <c:v>-0.25192654108319257</c:v>
                </c:pt>
                <c:pt idx="132">
                  <c:v>-0.27163327956256272</c:v>
                </c:pt>
                <c:pt idx="133">
                  <c:v>-0.21139240506329113</c:v>
                </c:pt>
                <c:pt idx="134">
                  <c:v>-0.27542372047749025</c:v>
                </c:pt>
                <c:pt idx="135">
                  <c:v>-0.30482207233065445</c:v>
                </c:pt>
                <c:pt idx="136">
                  <c:v>-0.28250588061465731</c:v>
                </c:pt>
                <c:pt idx="137">
                  <c:v>-0.28445743603855933</c:v>
                </c:pt>
                <c:pt idx="138">
                  <c:v>-0.28468466320374364</c:v>
                </c:pt>
                <c:pt idx="139">
                  <c:v>-0.23723337953350415</c:v>
                </c:pt>
                <c:pt idx="140">
                  <c:v>-0.22171052631578944</c:v>
                </c:pt>
                <c:pt idx="141">
                  <c:v>-0.16221906601123595</c:v>
                </c:pt>
                <c:pt idx="142">
                  <c:v>-0.19571045576407506</c:v>
                </c:pt>
                <c:pt idx="143">
                  <c:v>-0.24621215277777772</c:v>
                </c:pt>
                <c:pt idx="144">
                  <c:v>-0.2838428482893684</c:v>
                </c:pt>
                <c:pt idx="145">
                  <c:v>-0.25972394164755147</c:v>
                </c:pt>
                <c:pt idx="146">
                  <c:v>-0.28355503122400055</c:v>
                </c:pt>
                <c:pt idx="147">
                  <c:v>-0.25283016518333845</c:v>
                </c:pt>
                <c:pt idx="148">
                  <c:v>-0.21701846965699215</c:v>
                </c:pt>
                <c:pt idx="149">
                  <c:v>-0.26292278238672617</c:v>
                </c:pt>
                <c:pt idx="150">
                  <c:v>-0.30750751674196741</c:v>
                </c:pt>
                <c:pt idx="151">
                  <c:v>-0.36332569371656304</c:v>
                </c:pt>
                <c:pt idx="152">
                  <c:v>-0.34439834947253412</c:v>
                </c:pt>
                <c:pt idx="153">
                  <c:v>-0.35516225043290556</c:v>
                </c:pt>
                <c:pt idx="154">
                  <c:v>-0.28063243476177752</c:v>
                </c:pt>
                <c:pt idx="155">
                  <c:v>-0.29389312042324678</c:v>
                </c:pt>
                <c:pt idx="156">
                  <c:v>-0.2679045092838197</c:v>
                </c:pt>
                <c:pt idx="157">
                  <c:v>-0.26464777039656917</c:v>
                </c:pt>
                <c:pt idx="158">
                  <c:v>-0.25247848645076015</c:v>
                </c:pt>
                <c:pt idx="159">
                  <c:v>-0.17655568656134893</c:v>
                </c:pt>
                <c:pt idx="160">
                  <c:v>-0.11737447876447869</c:v>
                </c:pt>
                <c:pt idx="161">
                  <c:v>-0.12898337902187487</c:v>
                </c:pt>
                <c:pt idx="162">
                  <c:v>-0.1768656782412566</c:v>
                </c:pt>
                <c:pt idx="163">
                  <c:v>-0.16055049694189605</c:v>
                </c:pt>
                <c:pt idx="164">
                  <c:v>-0.14041896274557936</c:v>
                </c:pt>
                <c:pt idx="165">
                  <c:v>-0.10889435199062154</c:v>
                </c:pt>
                <c:pt idx="166">
                  <c:v>-0.10490689953074869</c:v>
                </c:pt>
                <c:pt idx="167">
                  <c:v>-9.1491761596900339E-3</c:v>
                </c:pt>
                <c:pt idx="168">
                  <c:v>2.46914066805035E-2</c:v>
                </c:pt>
                <c:pt idx="169">
                  <c:v>-4.2163153070577532E-2</c:v>
                </c:pt>
                <c:pt idx="170">
                  <c:v>-6.5687038275152959E-2</c:v>
                </c:pt>
                <c:pt idx="171">
                  <c:v>-0.18599390760519241</c:v>
                </c:pt>
                <c:pt idx="172">
                  <c:v>-9.6076861489191437E-2</c:v>
                </c:pt>
                <c:pt idx="173">
                  <c:v>-9.4262295081967096E-2</c:v>
                </c:pt>
                <c:pt idx="174">
                  <c:v>-4.4612752525252576E-2</c:v>
                </c:pt>
                <c:pt idx="175">
                  <c:v>-6.9249793899423054E-2</c:v>
                </c:pt>
                <c:pt idx="176">
                  <c:v>-0.10271158586688578</c:v>
                </c:pt>
                <c:pt idx="177">
                  <c:v>-0.11048387542273685</c:v>
                </c:pt>
                <c:pt idx="178">
                  <c:v>-0.1256039049919484</c:v>
                </c:pt>
                <c:pt idx="179">
                  <c:v>-0.10291738249594815</c:v>
                </c:pt>
                <c:pt idx="180">
                  <c:v>-0.14674742258897788</c:v>
                </c:pt>
                <c:pt idx="181">
                  <c:v>-5.8776767275615545E-2</c:v>
                </c:pt>
                <c:pt idx="182">
                  <c:v>-0.12222218518518517</c:v>
                </c:pt>
                <c:pt idx="183">
                  <c:v>-5.5471086626139809E-2</c:v>
                </c:pt>
                <c:pt idx="184">
                  <c:v>-3.2056293979671489E-2</c:v>
                </c:pt>
                <c:pt idx="185">
                  <c:v>-6.1622467301968235E-2</c:v>
                </c:pt>
                <c:pt idx="186">
                  <c:v>-9.9373986673473719E-2</c:v>
                </c:pt>
                <c:pt idx="187">
                  <c:v>-5.7924414403684003E-2</c:v>
                </c:pt>
                <c:pt idx="188">
                  <c:v>-0.10827540184549873</c:v>
                </c:pt>
                <c:pt idx="189">
                  <c:v>-0.11502340043127555</c:v>
                </c:pt>
                <c:pt idx="190">
                  <c:v>-0.15698113207547171</c:v>
                </c:pt>
                <c:pt idx="191">
                  <c:v>-0.14104595879556256</c:v>
                </c:pt>
                <c:pt idx="192">
                  <c:v>-0.12981900078678218</c:v>
                </c:pt>
                <c:pt idx="193">
                  <c:v>-0.13483150080256823</c:v>
                </c:pt>
                <c:pt idx="194">
                  <c:v>-0.12447793966257559</c:v>
                </c:pt>
                <c:pt idx="195">
                  <c:v>-0.13872824685087728</c:v>
                </c:pt>
                <c:pt idx="196">
                  <c:v>-0.15650744824928131</c:v>
                </c:pt>
                <c:pt idx="197">
                  <c:v>-0.13114749999999994</c:v>
                </c:pt>
                <c:pt idx="198">
                  <c:v>-9.1519773299748142E-2</c:v>
                </c:pt>
                <c:pt idx="199">
                  <c:v>-9.237288135593219E-2</c:v>
                </c:pt>
                <c:pt idx="200">
                  <c:v>-9.3829205409974692E-2</c:v>
                </c:pt>
                <c:pt idx="201">
                  <c:v>-7.2925395099522505E-2</c:v>
                </c:pt>
                <c:pt idx="202">
                  <c:v>-9.1666708333333347E-2</c:v>
                </c:pt>
                <c:pt idx="203">
                  <c:v>-8.4589534530550056E-2</c:v>
                </c:pt>
                <c:pt idx="204">
                  <c:v>-6.7944210276315836E-2</c:v>
                </c:pt>
                <c:pt idx="205">
                  <c:v>-9.9152542372881347E-2</c:v>
                </c:pt>
                <c:pt idx="206">
                  <c:v>-6.5822866420976137E-2</c:v>
                </c:pt>
                <c:pt idx="207">
                  <c:v>-3.5353535353535345E-2</c:v>
                </c:pt>
                <c:pt idx="208">
                  <c:v>2.0218997472620175E-2</c:v>
                </c:pt>
                <c:pt idx="209">
                  <c:v>2.9437272727272604E-2</c:v>
                </c:pt>
                <c:pt idx="210">
                  <c:v>3.3824849688848579E-2</c:v>
                </c:pt>
                <c:pt idx="211">
                  <c:v>2.4150222533532002E-2</c:v>
                </c:pt>
                <c:pt idx="212">
                  <c:v>-8.1374318201884229E-3</c:v>
                </c:pt>
                <c:pt idx="213">
                  <c:v>1.0063997709789576E-2</c:v>
                </c:pt>
                <c:pt idx="214">
                  <c:v>-3.0219780219780227E-2</c:v>
                </c:pt>
                <c:pt idx="215">
                  <c:v>-3.3333421921917954E-2</c:v>
                </c:pt>
                <c:pt idx="216">
                  <c:v>-0.16032604166666659</c:v>
                </c:pt>
                <c:pt idx="217">
                  <c:v>-0.18084158460161145</c:v>
                </c:pt>
                <c:pt idx="218">
                  <c:v>-0.18479221110556096</c:v>
                </c:pt>
                <c:pt idx="219">
                  <c:v>-0.16344459578207388</c:v>
                </c:pt>
                <c:pt idx="220">
                  <c:v>-0.19947514437991498</c:v>
                </c:pt>
                <c:pt idx="221">
                  <c:v>-0.23257832023424746</c:v>
                </c:pt>
                <c:pt idx="222">
                  <c:v>-0.19764271068189987</c:v>
                </c:pt>
                <c:pt idx="223">
                  <c:v>-0.17577409725747248</c:v>
                </c:pt>
                <c:pt idx="224">
                  <c:v>-0.18772563176895307</c:v>
                </c:pt>
                <c:pt idx="225">
                  <c:v>-0.14365670971750413</c:v>
                </c:pt>
                <c:pt idx="226">
                  <c:v>-0.15879021739130436</c:v>
                </c:pt>
                <c:pt idx="227">
                  <c:v>-0.21883656509695285</c:v>
                </c:pt>
                <c:pt idx="228">
                  <c:v>-0.2122335495829471</c:v>
                </c:pt>
                <c:pt idx="229">
                  <c:v>-0.1799043540669856</c:v>
                </c:pt>
                <c:pt idx="230">
                  <c:v>-0.18316377506180498</c:v>
                </c:pt>
                <c:pt idx="231">
                  <c:v>-0.20536543915978539</c:v>
                </c:pt>
                <c:pt idx="232">
                  <c:v>-0.24623560673162087</c:v>
                </c:pt>
                <c:pt idx="233">
                  <c:v>-0.23076923076923081</c:v>
                </c:pt>
                <c:pt idx="234">
                  <c:v>-0.27224672809485784</c:v>
                </c:pt>
                <c:pt idx="235">
                  <c:v>-0.2595217449069972</c:v>
                </c:pt>
                <c:pt idx="236">
                  <c:v>-0.23260073260073252</c:v>
                </c:pt>
                <c:pt idx="237">
                  <c:v>-0.23390749020432877</c:v>
                </c:pt>
                <c:pt idx="238">
                  <c:v>-0.22099443927230381</c:v>
                </c:pt>
                <c:pt idx="239">
                  <c:v>-0.22402887190735646</c:v>
                </c:pt>
                <c:pt idx="240">
                  <c:v>-0.22783684520553388</c:v>
                </c:pt>
                <c:pt idx="241">
                  <c:v>-0.2886075827591737</c:v>
                </c:pt>
                <c:pt idx="242">
                  <c:v>-0.29113931261015563</c:v>
                </c:pt>
                <c:pt idx="243">
                  <c:v>-0.33145614113209415</c:v>
                </c:pt>
                <c:pt idx="244">
                  <c:v>-0.3174474959612279</c:v>
                </c:pt>
                <c:pt idx="245">
                  <c:v>-0.30423937257852762</c:v>
                </c:pt>
                <c:pt idx="246">
                  <c:v>-0.26411811468288449</c:v>
                </c:pt>
                <c:pt idx="247">
                  <c:v>-0.28693420153714777</c:v>
                </c:pt>
                <c:pt idx="248">
                  <c:v>-0.28274060202691254</c:v>
                </c:pt>
                <c:pt idx="249">
                  <c:v>-0.28028292306441543</c:v>
                </c:pt>
                <c:pt idx="250">
                  <c:v>-0.26678607878245292</c:v>
                </c:pt>
                <c:pt idx="251">
                  <c:v>-0.25369003690036901</c:v>
                </c:pt>
                <c:pt idx="252">
                  <c:v>-0.28571431800568176</c:v>
                </c:pt>
                <c:pt idx="253">
                  <c:v>-0.24211499267694775</c:v>
                </c:pt>
                <c:pt idx="254">
                  <c:v>-0.22232825488207325</c:v>
                </c:pt>
                <c:pt idx="255">
                  <c:v>-0.26174500183389254</c:v>
                </c:pt>
                <c:pt idx="256">
                  <c:v>-0.26660156250000006</c:v>
                </c:pt>
                <c:pt idx="257">
                  <c:v>-0.29245286356354416</c:v>
                </c:pt>
                <c:pt idx="258">
                  <c:v>-0.30591494019939652</c:v>
                </c:pt>
                <c:pt idx="259">
                  <c:v>-0.30532212885154064</c:v>
                </c:pt>
                <c:pt idx="260">
                  <c:v>-0.30876868895668425</c:v>
                </c:pt>
                <c:pt idx="261">
                  <c:v>-0.33001811347115212</c:v>
                </c:pt>
                <c:pt idx="262">
                  <c:v>-0.30550455529837406</c:v>
                </c:pt>
                <c:pt idx="263">
                  <c:v>-0.31015556678153861</c:v>
                </c:pt>
                <c:pt idx="264">
                  <c:v>-0.30186915887850463</c:v>
                </c:pt>
                <c:pt idx="265">
                  <c:v>-0.2859830667920979</c:v>
                </c:pt>
                <c:pt idx="266">
                  <c:v>-0.30623303099516852</c:v>
                </c:pt>
                <c:pt idx="267">
                  <c:v>-0.32373472949389187</c:v>
                </c:pt>
                <c:pt idx="268">
                  <c:v>-0.3554913028691703</c:v>
                </c:pt>
                <c:pt idx="269">
                  <c:v>-0.30740124863745788</c:v>
                </c:pt>
                <c:pt idx="270">
                  <c:v>-0.33347315436241609</c:v>
                </c:pt>
                <c:pt idx="271">
                  <c:v>-0.28034934497816588</c:v>
                </c:pt>
                <c:pt idx="272">
                  <c:v>-0.27392893008528119</c:v>
                </c:pt>
                <c:pt idx="273">
                  <c:v>-0.30706521739130427</c:v>
                </c:pt>
                <c:pt idx="274">
                  <c:v>-0.28092540132200183</c:v>
                </c:pt>
                <c:pt idx="275">
                  <c:v>-0.31780052739051851</c:v>
                </c:pt>
                <c:pt idx="276">
                  <c:v>-0.21413164972321197</c:v>
                </c:pt>
                <c:pt idx="277">
                  <c:v>-0.21693984792021026</c:v>
                </c:pt>
                <c:pt idx="278">
                  <c:v>-0.2255965712800124</c:v>
                </c:pt>
                <c:pt idx="279">
                  <c:v>-0.25052524944720334</c:v>
                </c:pt>
                <c:pt idx="280">
                  <c:v>-0.22240432909313271</c:v>
                </c:pt>
                <c:pt idx="281">
                  <c:v>-0.20261071494831345</c:v>
                </c:pt>
                <c:pt idx="282">
                  <c:v>-0.22033902709948996</c:v>
                </c:pt>
                <c:pt idx="283">
                  <c:v>-0.23867403314917138</c:v>
                </c:pt>
                <c:pt idx="284">
                  <c:v>-0.22888888888888884</c:v>
                </c:pt>
                <c:pt idx="285">
                  <c:v>-0.25599132592639839</c:v>
                </c:pt>
                <c:pt idx="286">
                  <c:v>-0.24662917115894217</c:v>
                </c:pt>
                <c:pt idx="287">
                  <c:v>-0.21926713947990548</c:v>
                </c:pt>
                <c:pt idx="288">
                  <c:v>-0.25294117647058828</c:v>
                </c:pt>
                <c:pt idx="289">
                  <c:v>-0.23045503094836819</c:v>
                </c:pt>
                <c:pt idx="290">
                  <c:v>-0.23046432616081541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A-DB47-8252-724BFB8DE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4789983"/>
        <c:axId val="504528383"/>
      </c:scatterChart>
      <c:valAx>
        <c:axId val="50478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(-2)</a:t>
                </a:r>
                <a:r>
                  <a:rPr lang="zh-CN" altLang="en-US"/>
                  <a:t> * </a:t>
                </a:r>
                <a:r>
                  <a:rPr lang="en-US" altLang="zh-CN"/>
                  <a:t>Return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IYF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---</a:t>
                </a:r>
                <a:r>
                  <a:rPr lang="zh-CN" altLang="en-US" baseline="0"/>
                  <a:t>  </a:t>
                </a:r>
                <a:r>
                  <a:rPr lang="en-US" altLang="zh-CN" baseline="0"/>
                  <a:t>Undelying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ETF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528383"/>
        <c:crosses val="autoZero"/>
        <c:crossBetween val="midCat"/>
      </c:valAx>
      <c:valAx>
        <c:axId val="50452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Return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of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SKF</a:t>
                </a:r>
                <a:r>
                  <a:rPr lang="zh-CN" alt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8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baseline="0"/>
              <a:t>Logarithmic</a:t>
            </a:r>
            <a:r>
              <a:rPr lang="zh-CN" altLang="en-US" baseline="0"/>
              <a:t> </a:t>
            </a:r>
            <a:r>
              <a:rPr lang="en-US" altLang="zh-CN" baseline="0"/>
              <a:t>Plot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the</a:t>
            </a:r>
            <a:r>
              <a:rPr lang="zh-CN" altLang="en-US" baseline="0"/>
              <a:t> </a:t>
            </a:r>
            <a:r>
              <a:rPr lang="en-US" altLang="zh-CN" baseline="0"/>
              <a:t>Return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SKF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IYF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'IYF SKF Ret'!$L$1</c:f>
              <c:strCache>
                <c:ptCount val="1"/>
                <c:pt idx="0">
                  <c:v>ln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'IYF SKF Ret'!$H$2:$H$292</c:f>
              <c:numCache>
                <c:formatCode>General</c:formatCode>
                <c:ptCount val="291"/>
                <c:pt idx="60">
                  <c:v>0.63263265099226151</c:v>
                </c:pt>
                <c:pt idx="61">
                  <c:v>0.68048916920900793</c:v>
                </c:pt>
                <c:pt idx="62">
                  <c:v>0.80774624874469148</c:v>
                </c:pt>
                <c:pt idx="63">
                  <c:v>0.74953197381971481</c:v>
                </c:pt>
                <c:pt idx="64">
                  <c:v>0.8057809701398283</c:v>
                </c:pt>
                <c:pt idx="65">
                  <c:v>0.66836841978847727</c:v>
                </c:pt>
                <c:pt idx="66">
                  <c:v>0.64679050483329925</c:v>
                </c:pt>
                <c:pt idx="67">
                  <c:v>0.56365782537155418</c:v>
                </c:pt>
                <c:pt idx="68">
                  <c:v>0.46582226102730784</c:v>
                </c:pt>
                <c:pt idx="69">
                  <c:v>0.54081336523940038</c:v>
                </c:pt>
                <c:pt idx="70">
                  <c:v>0.53508965536748243</c:v>
                </c:pt>
                <c:pt idx="71">
                  <c:v>0.63711690001591104</c:v>
                </c:pt>
                <c:pt idx="72">
                  <c:v>0.6639945433269504</c:v>
                </c:pt>
                <c:pt idx="73">
                  <c:v>0.56934263241015381</c:v>
                </c:pt>
                <c:pt idx="74">
                  <c:v>0.62188049247716692</c:v>
                </c:pt>
                <c:pt idx="75">
                  <c:v>0.65687739176465931</c:v>
                </c:pt>
                <c:pt idx="76">
                  <c:v>0.60468109570646311</c:v>
                </c:pt>
                <c:pt idx="77">
                  <c:v>0.62935183458607735</c:v>
                </c:pt>
                <c:pt idx="78">
                  <c:v>0.60652508540056949</c:v>
                </c:pt>
                <c:pt idx="79">
                  <c:v>0.55677415928696061</c:v>
                </c:pt>
                <c:pt idx="80">
                  <c:v>0.49824532773763908</c:v>
                </c:pt>
                <c:pt idx="81">
                  <c:v>0.44842364233732418</c:v>
                </c:pt>
                <c:pt idx="82">
                  <c:v>0.51837907871236655</c:v>
                </c:pt>
                <c:pt idx="83">
                  <c:v>0.60801874385021526</c:v>
                </c:pt>
                <c:pt idx="84">
                  <c:v>0.61857059284234639</c:v>
                </c:pt>
                <c:pt idx="85">
                  <c:v>0.6095018794099053</c:v>
                </c:pt>
                <c:pt idx="86">
                  <c:v>0.65731528627334601</c:v>
                </c:pt>
                <c:pt idx="87">
                  <c:v>0.6260893045515834</c:v>
                </c:pt>
                <c:pt idx="88">
                  <c:v>0.58799540157801022</c:v>
                </c:pt>
                <c:pt idx="89">
                  <c:v>0.62555521016130622</c:v>
                </c:pt>
                <c:pt idx="90">
                  <c:v>0.69902194756165348</c:v>
                </c:pt>
                <c:pt idx="91">
                  <c:v>0.74785581090024167</c:v>
                </c:pt>
                <c:pt idx="92">
                  <c:v>0.70896337330012138</c:v>
                </c:pt>
                <c:pt idx="93">
                  <c:v>0.71776465806489809</c:v>
                </c:pt>
                <c:pt idx="94">
                  <c:v>0.59974213513685282</c:v>
                </c:pt>
                <c:pt idx="95">
                  <c:v>0.57900804068325618</c:v>
                </c:pt>
                <c:pt idx="96">
                  <c:v>0.46606781977071393</c:v>
                </c:pt>
                <c:pt idx="97">
                  <c:v>0.45562393892252512</c:v>
                </c:pt>
                <c:pt idx="98">
                  <c:v>0.36185752104811453</c:v>
                </c:pt>
                <c:pt idx="99">
                  <c:v>0.23389096892774877</c:v>
                </c:pt>
                <c:pt idx="100">
                  <c:v>0.26969228894348146</c:v>
                </c:pt>
                <c:pt idx="101">
                  <c:v>0.21946422447378056</c:v>
                </c:pt>
                <c:pt idx="102">
                  <c:v>0.31157186991020602</c:v>
                </c:pt>
                <c:pt idx="103">
                  <c:v>0.2047782531256522</c:v>
                </c:pt>
                <c:pt idx="104">
                  <c:v>0.13329020351678642</c:v>
                </c:pt>
                <c:pt idx="105">
                  <c:v>-0.13811875484848193</c:v>
                </c:pt>
                <c:pt idx="106">
                  <c:v>-4.7136617771511291E-2</c:v>
                </c:pt>
                <c:pt idx="107">
                  <c:v>-0.23488610593631273</c:v>
                </c:pt>
                <c:pt idx="108">
                  <c:v>-0.48567162673220926</c:v>
                </c:pt>
                <c:pt idx="109">
                  <c:v>-0.24125875008910172</c:v>
                </c:pt>
                <c:pt idx="110">
                  <c:v>-0.46666463778217082</c:v>
                </c:pt>
                <c:pt idx="111">
                  <c:v>-0.24766183270282008</c:v>
                </c:pt>
                <c:pt idx="112">
                  <c:v>-0.47248235732669669</c:v>
                </c:pt>
                <c:pt idx="113">
                  <c:v>-0.46888262595598829</c:v>
                </c:pt>
                <c:pt idx="114">
                  <c:v>-0.57617605082854906</c:v>
                </c:pt>
                <c:pt idx="115">
                  <c:v>-0.66893253474452197</c:v>
                </c:pt>
                <c:pt idx="116">
                  <c:v>-0.44267784738590715</c:v>
                </c:pt>
                <c:pt idx="117">
                  <c:v>-0.34877389839795764</c:v>
                </c:pt>
                <c:pt idx="118">
                  <c:v>-0.22122950684161236</c:v>
                </c:pt>
                <c:pt idx="119">
                  <c:v>-0.28464411941405371</c:v>
                </c:pt>
                <c:pt idx="120">
                  <c:v>-0.17184791172803321</c:v>
                </c:pt>
                <c:pt idx="121">
                  <c:v>-0.27592270732509644</c:v>
                </c:pt>
                <c:pt idx="122">
                  <c:v>-0.33032703555287252</c:v>
                </c:pt>
                <c:pt idx="123">
                  <c:v>-0.31199736190869964</c:v>
                </c:pt>
                <c:pt idx="124">
                  <c:v>-0.3845281244743799</c:v>
                </c:pt>
                <c:pt idx="125">
                  <c:v>-0.23171307419680753</c:v>
                </c:pt>
                <c:pt idx="126">
                  <c:v>-0.21773746955590992</c:v>
                </c:pt>
                <c:pt idx="127">
                  <c:v>-0.14418206245865911</c:v>
                </c:pt>
                <c:pt idx="128">
                  <c:v>-1.2110998011153173E-2</c:v>
                </c:pt>
                <c:pt idx="129">
                  <c:v>-9.8063039291750823E-2</c:v>
                </c:pt>
                <c:pt idx="130">
                  <c:v>-4.0529968308004316E-2</c:v>
                </c:pt>
                <c:pt idx="131">
                  <c:v>-0.17959649093025906</c:v>
                </c:pt>
                <c:pt idx="132">
                  <c:v>-0.20546668295369711</c:v>
                </c:pt>
                <c:pt idx="133">
                  <c:v>-0.12659862344145278</c:v>
                </c:pt>
                <c:pt idx="134">
                  <c:v>-0.21611412052992193</c:v>
                </c:pt>
                <c:pt idx="135">
                  <c:v>-0.26244076987629944</c:v>
                </c:pt>
                <c:pt idx="136">
                  <c:v>-0.23467303787974253</c:v>
                </c:pt>
                <c:pt idx="137">
                  <c:v>-0.23311205379894501</c:v>
                </c:pt>
                <c:pt idx="138">
                  <c:v>-0.23626123474268165</c:v>
                </c:pt>
                <c:pt idx="139">
                  <c:v>-0.17614164816818464</c:v>
                </c:pt>
                <c:pt idx="140">
                  <c:v>-0.15728524602643554</c:v>
                </c:pt>
                <c:pt idx="141">
                  <c:v>-8.2790776690332274E-2</c:v>
                </c:pt>
                <c:pt idx="142">
                  <c:v>-0.12486644385914746</c:v>
                </c:pt>
                <c:pt idx="143">
                  <c:v>-0.19390674213039213</c:v>
                </c:pt>
                <c:pt idx="144">
                  <c:v>-0.24256634876997921</c:v>
                </c:pt>
                <c:pt idx="145">
                  <c:v>-0.21175730170830984</c:v>
                </c:pt>
                <c:pt idx="146">
                  <c:v>-0.2450480608595636</c:v>
                </c:pt>
                <c:pt idx="147">
                  <c:v>-0.20296325091647477</c:v>
                </c:pt>
                <c:pt idx="148">
                  <c:v>-0.16037438840732685</c:v>
                </c:pt>
                <c:pt idx="149">
                  <c:v>-0.21735642483803747</c:v>
                </c:pt>
                <c:pt idx="150">
                  <c:v>-0.28532798342087229</c:v>
                </c:pt>
                <c:pt idx="151">
                  <c:v>-0.37671669278242231</c:v>
                </c:pt>
                <c:pt idx="152">
                  <c:v>-0.34269610930791095</c:v>
                </c:pt>
                <c:pt idx="153">
                  <c:v>-0.35857273952082619</c:v>
                </c:pt>
                <c:pt idx="154">
                  <c:v>-0.25689533085460586</c:v>
                </c:pt>
                <c:pt idx="155">
                  <c:v>-0.28379193505596662</c:v>
                </c:pt>
                <c:pt idx="156">
                  <c:v>-0.24339883282662142</c:v>
                </c:pt>
                <c:pt idx="157">
                  <c:v>-0.23616034069974828</c:v>
                </c:pt>
                <c:pt idx="158">
                  <c:v>-0.22529365474326662</c:v>
                </c:pt>
                <c:pt idx="159">
                  <c:v>-0.12963336813379589</c:v>
                </c:pt>
                <c:pt idx="160">
                  <c:v>-6.2477406086176801E-2</c:v>
                </c:pt>
                <c:pt idx="161">
                  <c:v>-7.7214439537029056E-2</c:v>
                </c:pt>
                <c:pt idx="162">
                  <c:v>-0.13449976984655856</c:v>
                </c:pt>
                <c:pt idx="163">
                  <c:v>-0.11435054055594014</c:v>
                </c:pt>
                <c:pt idx="164">
                  <c:v>-9.2094926610221159E-2</c:v>
                </c:pt>
                <c:pt idx="165">
                  <c:v>-5.4466993032142939E-2</c:v>
                </c:pt>
                <c:pt idx="166">
                  <c:v>-5.1747534875836831E-2</c:v>
                </c:pt>
                <c:pt idx="167">
                  <c:v>4.5979839046285872E-2</c:v>
                </c:pt>
                <c:pt idx="168">
                  <c:v>7.7912199648297153E-2</c:v>
                </c:pt>
                <c:pt idx="169">
                  <c:v>1.4650038833225753E-2</c:v>
                </c:pt>
                <c:pt idx="170">
                  <c:v>-1.5381191467773666E-2</c:v>
                </c:pt>
                <c:pt idx="171">
                  <c:v>-0.17079983481704852</c:v>
                </c:pt>
                <c:pt idx="172">
                  <c:v>-6.2901197352133009E-2</c:v>
                </c:pt>
                <c:pt idx="173">
                  <c:v>-6.5243881970318704E-2</c:v>
                </c:pt>
                <c:pt idx="174">
                  <c:v>-1.7352656294160836E-3</c:v>
                </c:pt>
                <c:pt idx="175">
                  <c:v>-3.262030857135912E-2</c:v>
                </c:pt>
                <c:pt idx="176">
                  <c:v>-7.2004845780815022E-2</c:v>
                </c:pt>
                <c:pt idx="177">
                  <c:v>-7.9480761630903438E-2</c:v>
                </c:pt>
                <c:pt idx="178">
                  <c:v>-0.10210544273158721</c:v>
                </c:pt>
                <c:pt idx="179">
                  <c:v>-7.3261786790965622E-2</c:v>
                </c:pt>
                <c:pt idx="180">
                  <c:v>-0.12702954744154779</c:v>
                </c:pt>
                <c:pt idx="181">
                  <c:v>-2.8749130432898971E-2</c:v>
                </c:pt>
                <c:pt idx="182">
                  <c:v>-0.1009902555969459</c:v>
                </c:pt>
                <c:pt idx="183">
                  <c:v>-2.6507109427186721E-2</c:v>
                </c:pt>
                <c:pt idx="184">
                  <c:v>-2.3581908370020302E-3</c:v>
                </c:pt>
                <c:pt idx="185">
                  <c:v>-3.044747835749274E-2</c:v>
                </c:pt>
                <c:pt idx="186">
                  <c:v>-7.419203666337261E-2</c:v>
                </c:pt>
                <c:pt idx="187">
                  <c:v>-2.6976725358240652E-2</c:v>
                </c:pt>
                <c:pt idx="188">
                  <c:v>-8.5423196808575477E-2</c:v>
                </c:pt>
                <c:pt idx="189">
                  <c:v>-8.8820646333953757E-2</c:v>
                </c:pt>
                <c:pt idx="190">
                  <c:v>-0.14091564267636802</c:v>
                </c:pt>
                <c:pt idx="191">
                  <c:v>-0.12341719496231704</c:v>
                </c:pt>
                <c:pt idx="192">
                  <c:v>-0.11140003610130271</c:v>
                </c:pt>
                <c:pt idx="193">
                  <c:v>-0.11802993246017879</c:v>
                </c:pt>
                <c:pt idx="194">
                  <c:v>-0.10649336718253107</c:v>
                </c:pt>
                <c:pt idx="195">
                  <c:v>-0.11835933198338988</c:v>
                </c:pt>
                <c:pt idx="196">
                  <c:v>-0.1377855228735711</c:v>
                </c:pt>
                <c:pt idx="197">
                  <c:v>-0.11213960172168753</c:v>
                </c:pt>
                <c:pt idx="198">
                  <c:v>-6.8512719576533682E-2</c:v>
                </c:pt>
                <c:pt idx="199">
                  <c:v>-6.8413380926035869E-2</c:v>
                </c:pt>
                <c:pt idx="200">
                  <c:v>-6.9645497036535664E-2</c:v>
                </c:pt>
                <c:pt idx="201">
                  <c:v>-4.8791798521539309E-2</c:v>
                </c:pt>
                <c:pt idx="202">
                  <c:v>-6.7178351019325747E-2</c:v>
                </c:pt>
                <c:pt idx="203">
                  <c:v>-5.9524445962537476E-2</c:v>
                </c:pt>
                <c:pt idx="204">
                  <c:v>-4.1971461070608937E-2</c:v>
                </c:pt>
                <c:pt idx="205">
                  <c:v>-7.8677922970818645E-2</c:v>
                </c:pt>
                <c:pt idx="206">
                  <c:v>-4.0226936235930572E-2</c:v>
                </c:pt>
                <c:pt idx="207">
                  <c:v>-6.4994701820014515E-3</c:v>
                </c:pt>
                <c:pt idx="208">
                  <c:v>5.4141925208229948E-2</c:v>
                </c:pt>
                <c:pt idx="209">
                  <c:v>5.8368521765164723E-2</c:v>
                </c:pt>
                <c:pt idx="210">
                  <c:v>6.3157301312186026E-2</c:v>
                </c:pt>
                <c:pt idx="211">
                  <c:v>5.3848948047119746E-2</c:v>
                </c:pt>
                <c:pt idx="212">
                  <c:v>2.407575258831407E-2</c:v>
                </c:pt>
                <c:pt idx="213">
                  <c:v>4.0119294934681915E-2</c:v>
                </c:pt>
                <c:pt idx="214">
                  <c:v>2.1516798562969913E-3</c:v>
                </c:pt>
                <c:pt idx="215">
                  <c:v>3.7844298030835378E-3</c:v>
                </c:pt>
                <c:pt idx="216">
                  <c:v>-0.12519652900405609</c:v>
                </c:pt>
                <c:pt idx="217">
                  <c:v>-0.15333978951750779</c:v>
                </c:pt>
                <c:pt idx="218">
                  <c:v>-0.15724874302393441</c:v>
                </c:pt>
                <c:pt idx="219">
                  <c:v>-0.13328794505462901</c:v>
                </c:pt>
                <c:pt idx="220">
                  <c:v>-0.1743259037328149</c:v>
                </c:pt>
                <c:pt idx="221">
                  <c:v>-0.21518283953478126</c:v>
                </c:pt>
                <c:pt idx="222">
                  <c:v>-0.17323378396959188</c:v>
                </c:pt>
                <c:pt idx="223">
                  <c:v>-0.14505816072316197</c:v>
                </c:pt>
                <c:pt idx="224">
                  <c:v>-0.15620565884336135</c:v>
                </c:pt>
                <c:pt idx="225">
                  <c:v>-0.11027441727392973</c:v>
                </c:pt>
                <c:pt idx="226">
                  <c:v>-0.12285923244233812</c:v>
                </c:pt>
                <c:pt idx="227">
                  <c:v>-0.19761808690446858</c:v>
                </c:pt>
                <c:pt idx="228">
                  <c:v>-0.18960180468942581</c:v>
                </c:pt>
                <c:pt idx="229">
                  <c:v>-0.15368672928660726</c:v>
                </c:pt>
                <c:pt idx="230">
                  <c:v>-0.15463591481814276</c:v>
                </c:pt>
                <c:pt idx="231">
                  <c:v>-0.1815986746490188</c:v>
                </c:pt>
                <c:pt idx="232">
                  <c:v>-0.23777486512211893</c:v>
                </c:pt>
                <c:pt idx="233">
                  <c:v>-0.2171942007466944</c:v>
                </c:pt>
                <c:pt idx="234">
                  <c:v>-0.27638159317271932</c:v>
                </c:pt>
                <c:pt idx="235">
                  <c:v>-0.25827466958954459</c:v>
                </c:pt>
                <c:pt idx="236">
                  <c:v>-0.21913620719363941</c:v>
                </c:pt>
                <c:pt idx="237">
                  <c:v>-0.2229186401260197</c:v>
                </c:pt>
                <c:pt idx="238">
                  <c:v>-0.20267235793599261</c:v>
                </c:pt>
                <c:pt idx="239">
                  <c:v>-0.21242021958574883</c:v>
                </c:pt>
                <c:pt idx="240">
                  <c:v>-0.21211520153857089</c:v>
                </c:pt>
                <c:pt idx="241">
                  <c:v>-0.29718746928227402</c:v>
                </c:pt>
                <c:pt idx="242">
                  <c:v>-0.30296728850548971</c:v>
                </c:pt>
                <c:pt idx="243">
                  <c:v>-0.36125662805586684</c:v>
                </c:pt>
                <c:pt idx="244">
                  <c:v>-0.33810157875273228</c:v>
                </c:pt>
                <c:pt idx="245">
                  <c:v>-0.32255257126496312</c:v>
                </c:pt>
                <c:pt idx="246">
                  <c:v>-0.2661942435658376</c:v>
                </c:pt>
                <c:pt idx="247">
                  <c:v>-0.30172894874647366</c:v>
                </c:pt>
                <c:pt idx="248">
                  <c:v>-0.29242876790102312</c:v>
                </c:pt>
                <c:pt idx="249">
                  <c:v>-0.29307274553423884</c:v>
                </c:pt>
                <c:pt idx="250">
                  <c:v>-0.26902295567745155</c:v>
                </c:pt>
                <c:pt idx="251">
                  <c:v>-0.25201868762418017</c:v>
                </c:pt>
                <c:pt idx="252">
                  <c:v>-0.29121129368663667</c:v>
                </c:pt>
                <c:pt idx="253">
                  <c:v>-0.23542505278509768</c:v>
                </c:pt>
                <c:pt idx="254">
                  <c:v>-0.20914906815676926</c:v>
                </c:pt>
                <c:pt idx="255">
                  <c:v>-0.26516791132845485</c:v>
                </c:pt>
                <c:pt idx="256">
                  <c:v>-0.27113979215394235</c:v>
                </c:pt>
                <c:pt idx="257">
                  <c:v>-0.30518059904067163</c:v>
                </c:pt>
                <c:pt idx="258">
                  <c:v>-0.32251106408199559</c:v>
                </c:pt>
                <c:pt idx="259">
                  <c:v>-0.32391204491291409</c:v>
                </c:pt>
                <c:pt idx="260">
                  <c:v>-0.32843887561920621</c:v>
                </c:pt>
                <c:pt idx="261">
                  <c:v>-0.35984108390112574</c:v>
                </c:pt>
                <c:pt idx="262">
                  <c:v>-0.32657097091547704</c:v>
                </c:pt>
                <c:pt idx="263">
                  <c:v>-0.3364294042551495</c:v>
                </c:pt>
                <c:pt idx="264">
                  <c:v>-0.32260661717825301</c:v>
                </c:pt>
                <c:pt idx="265">
                  <c:v>-0.29664524809725235</c:v>
                </c:pt>
                <c:pt idx="266">
                  <c:v>-0.32628882704568418</c:v>
                </c:pt>
                <c:pt idx="267">
                  <c:v>-0.35442846752229129</c:v>
                </c:pt>
                <c:pt idx="268">
                  <c:v>-0.40701594850067485</c:v>
                </c:pt>
                <c:pt idx="269">
                  <c:v>-0.33033983110261683</c:v>
                </c:pt>
                <c:pt idx="270">
                  <c:v>-0.36690971522896981</c:v>
                </c:pt>
                <c:pt idx="271">
                  <c:v>-0.28811329734873015</c:v>
                </c:pt>
                <c:pt idx="272">
                  <c:v>-0.27903081284135955</c:v>
                </c:pt>
                <c:pt idx="273">
                  <c:v>-0.32637068019662441</c:v>
                </c:pt>
                <c:pt idx="274">
                  <c:v>-0.29000660201209189</c:v>
                </c:pt>
                <c:pt idx="275">
                  <c:v>-0.34663541958643146</c:v>
                </c:pt>
                <c:pt idx="276">
                  <c:v>-0.21930413693334105</c:v>
                </c:pt>
                <c:pt idx="277">
                  <c:v>-0.21949089255115953</c:v>
                </c:pt>
                <c:pt idx="278">
                  <c:v>-0.23045485842249436</c:v>
                </c:pt>
                <c:pt idx="279">
                  <c:v>-0.26451568967965244</c:v>
                </c:pt>
                <c:pt idx="280">
                  <c:v>-0.23042987612442278</c:v>
                </c:pt>
                <c:pt idx="281">
                  <c:v>-0.20304849139273295</c:v>
                </c:pt>
                <c:pt idx="282">
                  <c:v>-0.22655487268887431</c:v>
                </c:pt>
                <c:pt idx="283">
                  <c:v>-0.25036024212723917</c:v>
                </c:pt>
                <c:pt idx="284">
                  <c:v>-0.24140255497575855</c:v>
                </c:pt>
                <c:pt idx="285">
                  <c:v>-0.2727427402244334</c:v>
                </c:pt>
                <c:pt idx="286">
                  <c:v>-0.26360314129889295</c:v>
                </c:pt>
                <c:pt idx="287">
                  <c:v>-0.2275908453326369</c:v>
                </c:pt>
                <c:pt idx="288">
                  <c:v>-0.26846660604544276</c:v>
                </c:pt>
                <c:pt idx="289">
                  <c:v>-0.23739652855408758</c:v>
                </c:pt>
                <c:pt idx="290">
                  <c:v>-0.23624237197236164</c:v>
                </c:pt>
              </c:numCache>
            </c:numRef>
          </c:xVal>
          <c:yVal>
            <c:numRef>
              <c:f>'IYF SKF Ret'!$L$2:$L$292</c:f>
              <c:numCache>
                <c:formatCode>General</c:formatCode>
                <c:ptCount val="291"/>
                <c:pt idx="60">
                  <c:v>0.30697019034181228</c:v>
                </c:pt>
                <c:pt idx="61">
                  <c:v>0.35527642575049106</c:v>
                </c:pt>
                <c:pt idx="62">
                  <c:v>0.46434519795676432</c:v>
                </c:pt>
                <c:pt idx="63">
                  <c:v>0.41153860231718203</c:v>
                </c:pt>
                <c:pt idx="64">
                  <c:v>0.46205952839025383</c:v>
                </c:pt>
                <c:pt idx="65">
                  <c:v>0.32000539432548414</c:v>
                </c:pt>
                <c:pt idx="66">
                  <c:v>0.28162567432149682</c:v>
                </c:pt>
                <c:pt idx="67">
                  <c:v>0.19411385281467797</c:v>
                </c:pt>
                <c:pt idx="68">
                  <c:v>8.8653957076493234E-2</c:v>
                </c:pt>
                <c:pt idx="69">
                  <c:v>0.15965444878618287</c:v>
                </c:pt>
                <c:pt idx="70">
                  <c:v>0.15525260053275675</c:v>
                </c:pt>
                <c:pt idx="71">
                  <c:v>0.24567109691628397</c:v>
                </c:pt>
                <c:pt idx="72">
                  <c:v>0.27343152710227459</c:v>
                </c:pt>
                <c:pt idx="73">
                  <c:v>0.17787396832397587</c:v>
                </c:pt>
                <c:pt idx="74">
                  <c:v>0.22168017799915599</c:v>
                </c:pt>
                <c:pt idx="75">
                  <c:v>0.25379984995895244</c:v>
                </c:pt>
                <c:pt idx="76">
                  <c:v>0.19839836125580113</c:v>
                </c:pt>
                <c:pt idx="77">
                  <c:v>0.22790300500622604</c:v>
                </c:pt>
                <c:pt idx="78">
                  <c:v>0.19902160545881487</c:v>
                </c:pt>
                <c:pt idx="79">
                  <c:v>0.14549260064520805</c:v>
                </c:pt>
                <c:pt idx="80">
                  <c:v>8.9757548575718563E-2</c:v>
                </c:pt>
                <c:pt idx="81">
                  <c:v>3.828034925426136E-2</c:v>
                </c:pt>
                <c:pt idx="82">
                  <c:v>0.10779884491937633</c:v>
                </c:pt>
                <c:pt idx="83">
                  <c:v>0.19256983846945486</c:v>
                </c:pt>
                <c:pt idx="84">
                  <c:v>0.20449344989615201</c:v>
                </c:pt>
                <c:pt idx="85">
                  <c:v>0.1920006895353443</c:v>
                </c:pt>
                <c:pt idx="86">
                  <c:v>0.23964605810507456</c:v>
                </c:pt>
                <c:pt idx="87">
                  <c:v>0.20866782528000807</c:v>
                </c:pt>
                <c:pt idx="88">
                  <c:v>0.16722519848675818</c:v>
                </c:pt>
                <c:pt idx="89">
                  <c:v>0.20421756884180225</c:v>
                </c:pt>
                <c:pt idx="90">
                  <c:v>0.27194687247749666</c:v>
                </c:pt>
                <c:pt idx="91">
                  <c:v>0.31652934882435718</c:v>
                </c:pt>
                <c:pt idx="92">
                  <c:v>0.28114130920043323</c:v>
                </c:pt>
                <c:pt idx="93">
                  <c:v>0.28822973465009982</c:v>
                </c:pt>
                <c:pt idx="94">
                  <c:v>0.16232755240592328</c:v>
                </c:pt>
                <c:pt idx="95">
                  <c:v>0.14008114406780653</c:v>
                </c:pt>
                <c:pt idx="96">
                  <c:v>3.0646097708680368E-2</c:v>
                </c:pt>
                <c:pt idx="97">
                  <c:v>2.0298405226273554E-2</c:v>
                </c:pt>
                <c:pt idx="98">
                  <c:v>-6.9214534514274006E-2</c:v>
                </c:pt>
                <c:pt idx="99">
                  <c:v>-0.20438984321241246</c:v>
                </c:pt>
                <c:pt idx="100">
                  <c:v>-0.16313276808734026</c:v>
                </c:pt>
                <c:pt idx="101">
                  <c:v>-0.20410611734508824</c:v>
                </c:pt>
                <c:pt idx="102">
                  <c:v>-0.11643662794760516</c:v>
                </c:pt>
                <c:pt idx="103">
                  <c:v>-0.217887683898738</c:v>
                </c:pt>
                <c:pt idx="104">
                  <c:v>-0.28344454801721208</c:v>
                </c:pt>
                <c:pt idx="105">
                  <c:v>-0.53364559311395376</c:v>
                </c:pt>
                <c:pt idx="106">
                  <c:v>-0.43566368686648027</c:v>
                </c:pt>
                <c:pt idx="107">
                  <c:v>-0.61530430245277323</c:v>
                </c:pt>
                <c:pt idx="108">
                  <c:v>-0.83836328160904205</c:v>
                </c:pt>
                <c:pt idx="109">
                  <c:v>-0.54542060499131795</c:v>
                </c:pt>
                <c:pt idx="110">
                  <c:v>-0.73510374474476192</c:v>
                </c:pt>
                <c:pt idx="111">
                  <c:v>-0.50170144368077063</c:v>
                </c:pt>
                <c:pt idx="112">
                  <c:v>-0.70986348677331523</c:v>
                </c:pt>
                <c:pt idx="113">
                  <c:v>-0.70784634201522356</c:v>
                </c:pt>
                <c:pt idx="114">
                  <c:v>-0.80645559224272911</c:v>
                </c:pt>
                <c:pt idx="115">
                  <c:v>-0.89410379032719844</c:v>
                </c:pt>
                <c:pt idx="116">
                  <c:v>-0.6274356901961714</c:v>
                </c:pt>
                <c:pt idx="117">
                  <c:v>-0.52730208256849942</c:v>
                </c:pt>
                <c:pt idx="118">
                  <c:v>-0.38704644057212573</c:v>
                </c:pt>
                <c:pt idx="119">
                  <c:v>-0.44570348989610087</c:v>
                </c:pt>
                <c:pt idx="120">
                  <c:v>-0.33495816691223873</c:v>
                </c:pt>
                <c:pt idx="121">
                  <c:v>-0.44160578904610848</c:v>
                </c:pt>
                <c:pt idx="122">
                  <c:v>-0.48379692854702094</c:v>
                </c:pt>
                <c:pt idx="123">
                  <c:v>-0.46876808759299576</c:v>
                </c:pt>
                <c:pt idx="124">
                  <c:v>-0.53553732883414285</c:v>
                </c:pt>
                <c:pt idx="125">
                  <c:v>-0.38018733992545667</c:v>
                </c:pt>
                <c:pt idx="126">
                  <c:v>-0.35078912333689272</c:v>
                </c:pt>
                <c:pt idx="127">
                  <c:v>-0.27411498217642127</c:v>
                </c:pt>
                <c:pt idx="128">
                  <c:v>-0.1344010452691827</c:v>
                </c:pt>
                <c:pt idx="129">
                  <c:v>-0.21780860218919779</c:v>
                </c:pt>
                <c:pt idx="130">
                  <c:v>-0.15941979250727017</c:v>
                </c:pt>
                <c:pt idx="131">
                  <c:v>-0.29025409872163083</c:v>
                </c:pt>
                <c:pt idx="132">
                  <c:v>-0.31695062075366209</c:v>
                </c:pt>
                <c:pt idx="133">
                  <c:v>-0.23748642667361405</c:v>
                </c:pt>
                <c:pt idx="134">
                  <c:v>-0.32216823701820008</c:v>
                </c:pt>
                <c:pt idx="135">
                  <c:v>-0.36358745514754842</c:v>
                </c:pt>
                <c:pt idx="136">
                  <c:v>-0.33199052736056456</c:v>
                </c:pt>
                <c:pt idx="137">
                  <c:v>-0.33471419333928687</c:v>
                </c:pt>
                <c:pt idx="138">
                  <c:v>-0.33503180302921359</c:v>
                </c:pt>
                <c:pt idx="139">
                  <c:v>-0.27080316543397553</c:v>
                </c:pt>
                <c:pt idx="140">
                  <c:v>-0.25065674986193531</c:v>
                </c:pt>
                <c:pt idx="141">
                  <c:v>-0.17699862796285745</c:v>
                </c:pt>
                <c:pt idx="142">
                  <c:v>-0.21779594498761451</c:v>
                </c:pt>
                <c:pt idx="143">
                  <c:v>-0.28264432029787151</c:v>
                </c:pt>
                <c:pt idx="144">
                  <c:v>-0.33385565047556459</c:v>
                </c:pt>
                <c:pt idx="145">
                  <c:v>-0.30073211052282084</c:v>
                </c:pt>
                <c:pt idx="146">
                  <c:v>-0.3334538402798034</c:v>
                </c:pt>
                <c:pt idx="147">
                  <c:v>-0.29146276384514547</c:v>
                </c:pt>
                <c:pt idx="148">
                  <c:v>-0.24464617159264898</c:v>
                </c:pt>
                <c:pt idx="149">
                  <c:v>-0.30506261940012686</c:v>
                </c:pt>
                <c:pt idx="150">
                  <c:v>-0.36745789548058999</c:v>
                </c:pt>
                <c:pt idx="151">
                  <c:v>-0.45149704728349477</c:v>
                </c:pt>
                <c:pt idx="152">
                  <c:v>-0.42220191453255362</c:v>
                </c:pt>
                <c:pt idx="153">
                  <c:v>-0.43875654488940741</c:v>
                </c:pt>
                <c:pt idx="154">
                  <c:v>-0.32938283458880085</c:v>
                </c:pt>
                <c:pt idx="155">
                  <c:v>-0.34798866544434326</c:v>
                </c:pt>
                <c:pt idx="156">
                  <c:v>-0.31184432173086085</c:v>
                </c:pt>
                <c:pt idx="157">
                  <c:v>-0.30740567061017926</c:v>
                </c:pt>
                <c:pt idx="158">
                  <c:v>-0.29099219346357169</c:v>
                </c:pt>
                <c:pt idx="159">
                  <c:v>-0.19425935346188811</c:v>
                </c:pt>
                <c:pt idx="160">
                  <c:v>-0.12485426659429642</c:v>
                </c:pt>
                <c:pt idx="161">
                  <c:v>-0.13809421967321506</c:v>
                </c:pt>
                <c:pt idx="162">
                  <c:v>-0.19463588170893764</c:v>
                </c:pt>
                <c:pt idx="163">
                  <c:v>-0.17500895548500975</c:v>
                </c:pt>
                <c:pt idx="164">
                  <c:v>-0.15131017442171701</c:v>
                </c:pt>
                <c:pt idx="165">
                  <c:v>-0.11529228613938115</c:v>
                </c:pt>
                <c:pt idx="166">
                  <c:v>-0.11082754324661349</c:v>
                </c:pt>
                <c:pt idx="167">
                  <c:v>-9.191286921201065E-3</c:v>
                </c:pt>
                <c:pt idx="168">
                  <c:v>2.4391500607540979E-2</c:v>
                </c:pt>
                <c:pt idx="169">
                  <c:v>-4.3077821434159488E-2</c:v>
                </c:pt>
                <c:pt idx="170">
                  <c:v>-6.7943820085787754E-2</c:v>
                </c:pt>
                <c:pt idx="171">
                  <c:v>-0.20578742849309994</c:v>
                </c:pt>
                <c:pt idx="172">
                  <c:v>-0.1010109459759158</c:v>
                </c:pt>
                <c:pt idx="173">
                  <c:v>-9.9005523775448981E-2</c:v>
                </c:pt>
                <c:pt idx="174">
                  <c:v>-4.563852595422474E-2</c:v>
                </c:pt>
                <c:pt idx="175">
                  <c:v>-7.1764344794388299E-2</c:v>
                </c:pt>
                <c:pt idx="176">
                  <c:v>-0.10837793668267681</c:v>
                </c:pt>
                <c:pt idx="177">
                  <c:v>-0.11707764435391527</c:v>
                </c:pt>
                <c:pt idx="178">
                  <c:v>-0.13422180804005995</c:v>
                </c:pt>
                <c:pt idx="179">
                  <c:v>-0.10860731692381564</c:v>
                </c:pt>
                <c:pt idx="180">
                  <c:v>-0.15869967050135131</c:v>
                </c:pt>
                <c:pt idx="181">
                  <c:v>-6.0574938281023637E-2</c:v>
                </c:pt>
                <c:pt idx="182">
                  <c:v>-0.13036177566915158</c:v>
                </c:pt>
                <c:pt idx="183">
                  <c:v>-5.7068980149290793E-2</c:v>
                </c:pt>
                <c:pt idx="184">
                  <c:v>-3.2581348334301125E-2</c:v>
                </c:pt>
                <c:pt idx="185">
                  <c:v>-6.3602924067136149E-2</c:v>
                </c:pt>
                <c:pt idx="186">
                  <c:v>-0.10466518709196614</c:v>
                </c:pt>
                <c:pt idx="187">
                  <c:v>-5.9669768138254378E-2</c:v>
                </c:pt>
                <c:pt idx="188">
                  <c:v>-0.11459794053769333</c:v>
                </c:pt>
                <c:pt idx="189">
                  <c:v>-0.12219407548906444</c:v>
                </c:pt>
                <c:pt idx="190">
                  <c:v>-0.17076593935112189</c:v>
                </c:pt>
                <c:pt idx="191">
                  <c:v>-0.15203986110156695</c:v>
                </c:pt>
                <c:pt idx="192">
                  <c:v>-0.13905404389921855</c:v>
                </c:pt>
                <c:pt idx="193">
                  <c:v>-0.1448309942606463</c:v>
                </c:pt>
                <c:pt idx="194">
                  <c:v>-0.13293493015800398</c:v>
                </c:pt>
                <c:pt idx="195">
                  <c:v>-0.14934519932549001</c:v>
                </c:pt>
                <c:pt idx="196">
                  <c:v>-0.17020420720615101</c:v>
                </c:pt>
                <c:pt idx="197">
                  <c:v>-0.14058190345137916</c:v>
                </c:pt>
                <c:pt idx="198">
                  <c:v>-9.5982156159595267E-2</c:v>
                </c:pt>
                <c:pt idx="199">
                  <c:v>-9.6921647011961598E-2</c:v>
                </c:pt>
                <c:pt idx="200">
                  <c:v>-9.8527475705849646E-2</c:v>
                </c:pt>
                <c:pt idx="201">
                  <c:v>-7.5721236718827953E-2</c:v>
                </c:pt>
                <c:pt idx="202">
                  <c:v>-9.6143906424462994E-2</c:v>
                </c:pt>
                <c:pt idx="203">
                  <c:v>-8.8382718154307996E-2</c:v>
                </c:pt>
                <c:pt idx="204">
                  <c:v>-7.0362605869551981E-2</c:v>
                </c:pt>
                <c:pt idx="205">
                  <c:v>-0.10441933911776244</c:v>
                </c:pt>
                <c:pt idx="206">
                  <c:v>-6.8089208221806002E-2</c:v>
                </c:pt>
                <c:pt idx="207">
                  <c:v>-3.5993602647905368E-2</c:v>
                </c:pt>
                <c:pt idx="208">
                  <c:v>2.001730765523186E-2</c:v>
                </c:pt>
                <c:pt idx="209">
                  <c:v>2.9012315787031666E-2</c:v>
                </c:pt>
                <c:pt idx="210">
                  <c:v>3.3265370721371465E-2</c:v>
                </c:pt>
                <c:pt idx="211">
                  <c:v>2.386321755057727E-2</c:v>
                </c:pt>
                <c:pt idx="212">
                  <c:v>-8.1707214361550779E-3</c:v>
                </c:pt>
                <c:pt idx="213">
                  <c:v>1.0013692914848877E-2</c:v>
                </c:pt>
                <c:pt idx="214">
                  <c:v>-3.0685810703443898E-2</c:v>
                </c:pt>
                <c:pt idx="215">
                  <c:v>-3.3901643319048901E-2</c:v>
                </c:pt>
                <c:pt idx="216">
                  <c:v>-0.17474160733375432</c:v>
                </c:pt>
                <c:pt idx="217">
                  <c:v>-0.19947778843848965</c:v>
                </c:pt>
                <c:pt idx="218">
                  <c:v>-0.20431224253825714</c:v>
                </c:pt>
                <c:pt idx="219">
                  <c:v>-0.17846252737390389</c:v>
                </c:pt>
                <c:pt idx="220">
                  <c:v>-0.2224876969086306</c:v>
                </c:pt>
                <c:pt idx="221">
                  <c:v>-0.26471885063563694</c:v>
                </c:pt>
                <c:pt idx="222">
                  <c:v>-0.22020127241748272</c:v>
                </c:pt>
                <c:pt idx="223">
                  <c:v>-0.19331063283220812</c:v>
                </c:pt>
                <c:pt idx="224">
                  <c:v>-0.20791710398291838</c:v>
                </c:pt>
                <c:pt idx="225">
                  <c:v>-0.15508394318581722</c:v>
                </c:pt>
                <c:pt idx="226">
                  <c:v>-0.17291420587183606</c:v>
                </c:pt>
                <c:pt idx="227">
                  <c:v>-0.24697088739476722</c:v>
                </c:pt>
                <c:pt idx="228">
                  <c:v>-0.23855361577377249</c:v>
                </c:pt>
                <c:pt idx="229">
                  <c:v>-0.19833430414419037</c:v>
                </c:pt>
                <c:pt idx="230">
                  <c:v>-0.20231666328871606</c:v>
                </c:pt>
                <c:pt idx="231">
                  <c:v>-0.22987294190842072</c:v>
                </c:pt>
                <c:pt idx="232">
                  <c:v>-0.28267543557628777</c:v>
                </c:pt>
                <c:pt idx="233">
                  <c:v>-0.26236426446749112</c:v>
                </c:pt>
                <c:pt idx="234">
                  <c:v>-0.31779320044738751</c:v>
                </c:pt>
                <c:pt idx="235">
                  <c:v>-0.30045901087357441</c:v>
                </c:pt>
                <c:pt idx="236">
                  <c:v>-0.26474805582276723</c:v>
                </c:pt>
                <c:pt idx="237">
                  <c:v>-0.26645234656541206</c:v>
                </c:pt>
                <c:pt idx="238">
                  <c:v>-0.24973709484714068</c:v>
                </c:pt>
                <c:pt idx="239">
                  <c:v>-0.25363996555726209</c:v>
                </c:pt>
                <c:pt idx="240">
                  <c:v>-0.25855941087925932</c:v>
                </c:pt>
                <c:pt idx="241">
                  <c:v>-0.34053107844948882</c:v>
                </c:pt>
                <c:pt idx="242">
                  <c:v>-0.34409626344977545</c:v>
                </c:pt>
                <c:pt idx="243">
                  <c:v>-0.40265327671205386</c:v>
                </c:pt>
                <c:pt idx="244">
                  <c:v>-0.38191582588736772</c:v>
                </c:pt>
                <c:pt idx="245">
                  <c:v>-0.36274960392244304</c:v>
                </c:pt>
                <c:pt idx="246">
                  <c:v>-0.30668565503795281</c:v>
                </c:pt>
                <c:pt idx="247">
                  <c:v>-0.3381815788666242</c:v>
                </c:pt>
                <c:pt idx="248">
                  <c:v>-0.33231772142074206</c:v>
                </c:pt>
                <c:pt idx="249">
                  <c:v>-0.32889709289718461</c:v>
                </c:pt>
                <c:pt idx="250">
                  <c:v>-0.31031777626619417</c:v>
                </c:pt>
                <c:pt idx="251">
                  <c:v>-0.29261426494109977</c:v>
                </c:pt>
                <c:pt idx="252">
                  <c:v>-0.33647228182916833</c:v>
                </c:pt>
                <c:pt idx="253">
                  <c:v>-0.27722361022674941</c:v>
                </c:pt>
                <c:pt idx="254">
                  <c:v>-0.25145076527989507</c:v>
                </c:pt>
                <c:pt idx="255">
                  <c:v>-0.30346598809168024</c:v>
                </c:pt>
                <c:pt idx="256">
                  <c:v>-0.31006615383531833</c:v>
                </c:pt>
                <c:pt idx="257">
                  <c:v>-0.34595102774556691</c:v>
                </c:pt>
                <c:pt idx="258">
                  <c:v>-0.36516076143157011</c:v>
                </c:pt>
                <c:pt idx="259">
                  <c:v>-0.36430703561465694</c:v>
                </c:pt>
                <c:pt idx="260">
                  <c:v>-0.36928076297645024</c:v>
                </c:pt>
                <c:pt idx="261">
                  <c:v>-0.40050460199414878</c:v>
                </c:pt>
                <c:pt idx="262">
                  <c:v>-0.36456967591417988</c:v>
                </c:pt>
                <c:pt idx="263">
                  <c:v>-0.37128916591423555</c:v>
                </c:pt>
                <c:pt idx="264">
                  <c:v>-0.35934874232313446</c:v>
                </c:pt>
                <c:pt idx="265">
                  <c:v>-0.33684860094631819</c:v>
                </c:pt>
                <c:pt idx="266">
                  <c:v>-0.36561915439384535</c:v>
                </c:pt>
                <c:pt idx="267">
                  <c:v>-0.3911698679213379</c:v>
                </c:pt>
                <c:pt idx="268">
                  <c:v>-0.4392669623094132</c:v>
                </c:pt>
                <c:pt idx="269">
                  <c:v>-0.36730444984168642</c:v>
                </c:pt>
                <c:pt idx="270">
                  <c:v>-0.4056748616485244</c:v>
                </c:pt>
                <c:pt idx="271">
                  <c:v>-0.32898938607886824</c:v>
                </c:pt>
                <c:pt idx="272">
                  <c:v>-0.32010737650397736</c:v>
                </c:pt>
                <c:pt idx="273">
                  <c:v>-0.36681939301050459</c:v>
                </c:pt>
                <c:pt idx="274">
                  <c:v>-0.32979017326618987</c:v>
                </c:pt>
                <c:pt idx="275">
                  <c:v>-0.38243318207106325</c:v>
                </c:pt>
                <c:pt idx="276">
                  <c:v>-0.24096599386802672</c:v>
                </c:pt>
                <c:pt idx="277">
                  <c:v>-0.24454576336248451</c:v>
                </c:pt>
                <c:pt idx="278">
                  <c:v>-0.2556623154469429</c:v>
                </c:pt>
                <c:pt idx="279">
                  <c:v>-0.28838265039548128</c:v>
                </c:pt>
                <c:pt idx="280">
                  <c:v>-0.25154859310080396</c:v>
                </c:pt>
                <c:pt idx="281">
                  <c:v>-0.22641228148196599</c:v>
                </c:pt>
                <c:pt idx="282">
                  <c:v>-0.24889610391379793</c:v>
                </c:pt>
                <c:pt idx="283">
                  <c:v>-0.27269367268626765</c:v>
                </c:pt>
                <c:pt idx="284">
                  <c:v>-0.25992280281750613</c:v>
                </c:pt>
                <c:pt idx="285">
                  <c:v>-0.29570258551592987</c:v>
                </c:pt>
                <c:pt idx="286">
                  <c:v>-0.28319770382467546</c:v>
                </c:pt>
                <c:pt idx="287">
                  <c:v>-0.24752223564384335</c:v>
                </c:pt>
                <c:pt idx="288">
                  <c:v>-0.29161135059167048</c:v>
                </c:pt>
                <c:pt idx="289">
                  <c:v>-0.2619558880973516</c:v>
                </c:pt>
                <c:pt idx="290">
                  <c:v>-0.2619679670127617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E6-D24A-A5E4-9127832F3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779919"/>
        <c:axId val="513781599"/>
      </c:scatterChart>
      <c:valAx>
        <c:axId val="51377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(-2)</a:t>
                </a:r>
                <a:r>
                  <a:rPr lang="zh-CN" altLang="en-US"/>
                  <a:t> * </a:t>
                </a:r>
                <a:r>
                  <a:rPr lang="en-US" altLang="zh-CN"/>
                  <a:t>ln(IYF</a:t>
                </a:r>
                <a:r>
                  <a:rPr lang="zh-CN" altLang="en-US"/>
                  <a:t> </a:t>
                </a:r>
                <a:r>
                  <a:rPr lang="en-US" altLang="zh-CN"/>
                  <a:t>t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-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IYF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t-60)</a:t>
                </a:r>
                <a:r>
                  <a:rPr lang="zh-CN" alt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81599"/>
        <c:crosses val="autoZero"/>
        <c:crossBetween val="midCat"/>
      </c:valAx>
      <c:valAx>
        <c:axId val="51378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ln(SKF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t/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SKF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t-60)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1396011396011397E-2"/>
              <c:y val="0.42698221711050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7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60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Days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Return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of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UYG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vs.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IYF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'IYF SKF Ret'!$N$1</c:f>
              <c:strCache>
                <c:ptCount val="1"/>
                <c:pt idx="0">
                  <c:v>ret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'IYF SKF Ret'!$C$2:$C$292</c:f>
              <c:numCache>
                <c:formatCode>General</c:formatCode>
                <c:ptCount val="291"/>
                <c:pt idx="60">
                  <c:v>-0.54234226690599496</c:v>
                </c:pt>
                <c:pt idx="61">
                  <c:v>-0.576807488024773</c:v>
                </c:pt>
                <c:pt idx="62">
                  <c:v>-0.66454233118046524</c:v>
                </c:pt>
                <c:pt idx="63">
                  <c:v>-0.62509973540179364</c:v>
                </c:pt>
                <c:pt idx="64">
                  <c:v>-0.66322941303150651</c:v>
                </c:pt>
                <c:pt idx="65">
                  <c:v>-0.56815621963200424</c:v>
                </c:pt>
                <c:pt idx="66">
                  <c:v>-0.55262448300769562</c:v>
                </c:pt>
                <c:pt idx="67">
                  <c:v>-0.49119451553656507</c:v>
                </c:pt>
                <c:pt idx="68">
                  <c:v>-0.41555205013255497</c:v>
                </c:pt>
                <c:pt idx="69">
                  <c:v>-0.47386179143266227</c:v>
                </c:pt>
                <c:pt idx="70">
                  <c:v>-0.4694879496023272</c:v>
                </c:pt>
                <c:pt idx="71">
                  <c:v>-0.54560685586412994</c:v>
                </c:pt>
                <c:pt idx="72">
                  <c:v>-0.56502143919203462</c:v>
                </c:pt>
                <c:pt idx="73">
                  <c:v>-0.49547706031205729</c:v>
                </c:pt>
                <c:pt idx="74">
                  <c:v>-0.53448468082486866</c:v>
                </c:pt>
                <c:pt idx="75">
                  <c:v>-0.55990586255392261</c:v>
                </c:pt>
                <c:pt idx="76">
                  <c:v>-0.52182734446915424</c:v>
                </c:pt>
                <c:pt idx="77">
                  <c:v>-0.53994915089640438</c:v>
                </c:pt>
                <c:pt idx="78">
                  <c:v>-0.52318958395521509</c:v>
                </c:pt>
                <c:pt idx="79">
                  <c:v>-0.48599251188705339</c:v>
                </c:pt>
                <c:pt idx="80">
                  <c:v>-0.44103129409236658</c:v>
                </c:pt>
                <c:pt idx="81">
                  <c:v>-0.40170831913174737</c:v>
                </c:pt>
                <c:pt idx="82">
                  <c:v>-0.45664650786422378</c:v>
                </c:pt>
                <c:pt idx="83">
                  <c:v>-0.52429209738756977</c:v>
                </c:pt>
                <c:pt idx="84">
                  <c:v>-0.5320573184875762</c:v>
                </c:pt>
                <c:pt idx="85">
                  <c:v>-0.5253860291582011</c:v>
                </c:pt>
                <c:pt idx="86">
                  <c:v>-0.56022113269628693</c:v>
                </c:pt>
                <c:pt idx="87">
                  <c:v>-0.53756547734981019</c:v>
                </c:pt>
                <c:pt idx="88">
                  <c:v>-0.50944359001367612</c:v>
                </c:pt>
                <c:pt idx="89">
                  <c:v>-0.53717488616164322</c:v>
                </c:pt>
                <c:pt idx="90">
                  <c:v>-0.58993443010688484</c:v>
                </c:pt>
                <c:pt idx="91">
                  <c:v>-0.62394697399453869</c:v>
                </c:pt>
                <c:pt idx="92">
                  <c:v>-0.59692607006847631</c:v>
                </c:pt>
                <c:pt idx="93">
                  <c:v>-0.60308693085519061</c:v>
                </c:pt>
                <c:pt idx="94">
                  <c:v>-0.51817251533189712</c:v>
                </c:pt>
                <c:pt idx="95">
                  <c:v>-0.50273043372548354</c:v>
                </c:pt>
                <c:pt idx="96">
                  <c:v>-0.41574657571422702</c:v>
                </c:pt>
                <c:pt idx="97">
                  <c:v>-0.40745206083301255</c:v>
                </c:pt>
                <c:pt idx="98">
                  <c:v>-0.33101038889818513</c:v>
                </c:pt>
                <c:pt idx="99">
                  <c:v>-0.22073261860186272</c:v>
                </c:pt>
                <c:pt idx="100">
                  <c:v>-0.25229930389440108</c:v>
                </c:pt>
                <c:pt idx="101">
                  <c:v>-0.20785169910744883</c:v>
                </c:pt>
                <c:pt idx="102">
                  <c:v>-0.28851528941715748</c:v>
                </c:pt>
                <c:pt idx="103">
                  <c:v>-0.19464354551485621</c:v>
                </c:pt>
                <c:pt idx="104">
                  <c:v>-0.12894568125706554</c:v>
                </c:pt>
                <c:pt idx="105">
                  <c:v>0.1429996603189824</c:v>
                </c:pt>
                <c:pt idx="106">
                  <c:v>4.7696472580392876E-2</c:v>
                </c:pt>
                <c:pt idx="107">
                  <c:v>0.24923516897351025</c:v>
                </c:pt>
                <c:pt idx="108">
                  <c:v>0.54971858415662322</c:v>
                </c:pt>
                <c:pt idx="109">
                  <c:v>0.25641338663095037</c:v>
                </c:pt>
                <c:pt idx="110">
                  <c:v>0.52560212450880672</c:v>
                </c:pt>
                <c:pt idx="111">
                  <c:v>0.26364896361258466</c:v>
                </c:pt>
                <c:pt idx="112">
                  <c:v>0.53295944244481341</c:v>
                </c:pt>
                <c:pt idx="113">
                  <c:v>0.52840455598351987</c:v>
                </c:pt>
                <c:pt idx="114">
                  <c:v>0.66774942766012968</c:v>
                </c:pt>
                <c:pt idx="115">
                  <c:v>0.79438891581564064</c:v>
                </c:pt>
                <c:pt idx="116">
                  <c:v>0.49549249935023809</c:v>
                </c:pt>
                <c:pt idx="117">
                  <c:v>0.3810322919462219</c:v>
                </c:pt>
                <c:pt idx="118">
                  <c:v>0.2339290343947569</c:v>
                </c:pt>
                <c:pt idx="119">
                  <c:v>0.30589581363043206</c:v>
                </c:pt>
                <c:pt idx="120">
                  <c:v>0.17944691615088168</c:v>
                </c:pt>
                <c:pt idx="121">
                  <c:v>0.29586237216187744</c:v>
                </c:pt>
                <c:pt idx="122">
                  <c:v>0.35917197243981963</c:v>
                </c:pt>
                <c:pt idx="123">
                  <c:v>0.33764932271153392</c:v>
                </c:pt>
                <c:pt idx="124">
                  <c:v>0.42398103128054232</c:v>
                </c:pt>
                <c:pt idx="125">
                  <c:v>0.24566955088586706</c:v>
                </c:pt>
                <c:pt idx="126">
                  <c:v>0.23003195582985719</c:v>
                </c:pt>
                <c:pt idx="127">
                  <c:v>0.14950635142737886</c:v>
                </c:pt>
                <c:pt idx="128">
                  <c:v>1.2147741208049418E-2</c:v>
                </c:pt>
                <c:pt idx="129">
                  <c:v>0.10050690767054182</c:v>
                </c:pt>
                <c:pt idx="130">
                  <c:v>4.094342607290833E-2</c:v>
                </c:pt>
                <c:pt idx="131">
                  <c:v>0.18790710269831978</c:v>
                </c:pt>
                <c:pt idx="132">
                  <c:v>0.21639171960210976</c:v>
                </c:pt>
                <c:pt idx="133">
                  <c:v>0.13069132391697</c:v>
                </c:pt>
                <c:pt idx="134">
                  <c:v>0.22822263011926497</c:v>
                </c:pt>
                <c:pt idx="135">
                  <c:v>0.28043808145369148</c:v>
                </c:pt>
                <c:pt idx="136">
                  <c:v>0.24899556165379202</c:v>
                </c:pt>
                <c:pt idx="137">
                  <c:v>0.24724092334871697</c:v>
                </c:pt>
                <c:pt idx="138">
                  <c:v>0.25078219478908242</c:v>
                </c:pt>
                <c:pt idx="139">
                  <c:v>0.18413092765115677</c:v>
                </c:pt>
                <c:pt idx="140">
                  <c:v>0.16363527250206503</c:v>
                </c:pt>
                <c:pt idx="141">
                  <c:v>8.4528246347030919E-2</c:v>
                </c:pt>
                <c:pt idx="142">
                  <c:v>0.1288467528106326</c:v>
                </c:pt>
                <c:pt idx="143">
                  <c:v>0.20361799248666285</c:v>
                </c:pt>
                <c:pt idx="144">
                  <c:v>0.25788911057599057</c:v>
                </c:pt>
                <c:pt idx="145">
                  <c:v>0.22337393211456866</c:v>
                </c:pt>
                <c:pt idx="146">
                  <c:v>0.26069256490923498</c:v>
                </c:pt>
                <c:pt idx="147">
                  <c:v>0.21361916217244223</c:v>
                </c:pt>
                <c:pt idx="148">
                  <c:v>0.16697974343241812</c:v>
                </c:pt>
                <c:pt idx="149">
                  <c:v>0.22960712535226707</c:v>
                </c:pt>
                <c:pt idx="150">
                  <c:v>0.30668440802078606</c:v>
                </c:pt>
                <c:pt idx="151">
                  <c:v>0.4145321145598293</c:v>
                </c:pt>
                <c:pt idx="152">
                  <c:v>0.37380756904815726</c:v>
                </c:pt>
                <c:pt idx="153">
                  <c:v>0.39272659477588162</c:v>
                </c:pt>
                <c:pt idx="154">
                  <c:v>0.27412382416947073</c:v>
                </c:pt>
                <c:pt idx="155">
                  <c:v>0.30491349875176055</c:v>
                </c:pt>
                <c:pt idx="156">
                  <c:v>0.25882913454427031</c:v>
                </c:pt>
                <c:pt idx="157">
                  <c:v>0.2506686523953468</c:v>
                </c:pt>
                <c:pt idx="158">
                  <c:v>0.23847315882831202</c:v>
                </c:pt>
                <c:pt idx="159">
                  <c:v>0.1339268301231398</c:v>
                </c:pt>
                <c:pt idx="160">
                  <c:v>6.3463504008240329E-2</c:v>
                </c:pt>
                <c:pt idx="161">
                  <c:v>7.8724325108749715E-2</c:v>
                </c:pt>
                <c:pt idx="162">
                  <c:v>0.13912542476127152</c:v>
                </c:pt>
                <c:pt idx="163">
                  <c:v>0.11768275511078294</c:v>
                </c:pt>
                <c:pt idx="164">
                  <c:v>9.4248219497205868E-2</c:v>
                </c:pt>
                <c:pt idx="165">
                  <c:v>5.5215435149409672E-2</c:v>
                </c:pt>
                <c:pt idx="166">
                  <c:v>5.2422798005599888E-2</c:v>
                </c:pt>
                <c:pt idx="167">
                  <c:v>-4.5455329810437983E-2</c:v>
                </c:pt>
                <c:pt idx="168">
                  <c:v>-7.6414137803215418E-2</c:v>
                </c:pt>
                <c:pt idx="169">
                  <c:v>-1.4596513694402936E-2</c:v>
                </c:pt>
                <c:pt idx="170">
                  <c:v>1.5440488643246771E-2</c:v>
                </c:pt>
                <c:pt idx="171">
                  <c:v>0.17830510135867467</c:v>
                </c:pt>
                <c:pt idx="172">
                  <c:v>6.390078924132904E-2</c:v>
                </c:pt>
                <c:pt idx="173">
                  <c:v>6.6319739990640406E-2</c:v>
                </c:pt>
                <c:pt idx="174">
                  <c:v>1.7360186338784916E-3</c:v>
                </c:pt>
                <c:pt idx="175">
                  <c:v>3.2887781902647933E-2</c:v>
                </c:pt>
                <c:pt idx="176">
                  <c:v>7.3316716394945733E-2</c:v>
                </c:pt>
                <c:pt idx="177">
                  <c:v>8.108118964262985E-2</c:v>
                </c:pt>
                <c:pt idx="178">
                  <c:v>0.104756749291815</c:v>
                </c:pt>
                <c:pt idx="179">
                  <c:v>7.4620144338986824E-2</c:v>
                </c:pt>
                <c:pt idx="180">
                  <c:v>0.13115045639212933</c:v>
                </c:pt>
                <c:pt idx="181">
                  <c:v>2.8956752189399616E-2</c:v>
                </c:pt>
                <c:pt idx="182">
                  <c:v>0.10358347760240708</c:v>
                </c:pt>
                <c:pt idx="183">
                  <c:v>2.6683544743120798E-2</c:v>
                </c:pt>
                <c:pt idx="184">
                  <c:v>2.3595816495878452E-3</c:v>
                </c:pt>
                <c:pt idx="185">
                  <c:v>3.0680421177819842E-2</c:v>
                </c:pt>
                <c:pt idx="186">
                  <c:v>7.5585326348978549E-2</c:v>
                </c:pt>
                <c:pt idx="187">
                  <c:v>2.7159482057778468E-2</c:v>
                </c:pt>
                <c:pt idx="188">
                  <c:v>8.7273729813515513E-2</c:v>
                </c:pt>
                <c:pt idx="189">
                  <c:v>9.0822446678099564E-2</c:v>
                </c:pt>
                <c:pt idx="190">
                  <c:v>0.14599862160237259</c:v>
                </c:pt>
                <c:pt idx="191">
                  <c:v>0.12730469717969747</c:v>
                </c:pt>
                <c:pt idx="192">
                  <c:v>0.11456094220645625</c:v>
                </c:pt>
                <c:pt idx="193">
                  <c:v>0.12158223333057248</c:v>
                </c:pt>
                <c:pt idx="194">
                  <c:v>0.10937957539216836</c:v>
                </c:pt>
                <c:pt idx="195">
                  <c:v>0.12193168619524007</c:v>
                </c:pt>
                <c:pt idx="196">
                  <c:v>0.14264263205859581</c:v>
                </c:pt>
                <c:pt idx="197">
                  <c:v>0.11534301508363022</c:v>
                </c:pt>
                <c:pt idx="198">
                  <c:v>6.9699733236749314E-2</c:v>
                </c:pt>
                <c:pt idx="199">
                  <c:v>6.9596935200507262E-2</c:v>
                </c:pt>
                <c:pt idx="200">
                  <c:v>7.0872319878723361E-2</c:v>
                </c:pt>
                <c:pt idx="201">
                  <c:v>4.9391827905161868E-2</c:v>
                </c:pt>
                <c:pt idx="202">
                  <c:v>6.8319322658626669E-2</c:v>
                </c:pt>
                <c:pt idx="203">
                  <c:v>6.0419089348119716E-2</c:v>
                </c:pt>
                <c:pt idx="204">
                  <c:v>4.2414958898970768E-2</c:v>
                </c:pt>
                <c:pt idx="205">
                  <c:v>8.0245971073374084E-2</c:v>
                </c:pt>
                <c:pt idx="206">
                  <c:v>4.0634213841111565E-2</c:v>
                </c:pt>
                <c:pt idx="207">
                  <c:v>6.5100424093737005E-3</c:v>
                </c:pt>
                <c:pt idx="208">
                  <c:v>-5.3415656546782139E-2</c:v>
                </c:pt>
                <c:pt idx="209">
                  <c:v>-5.7525026197408742E-2</c:v>
                </c:pt>
                <c:pt idx="210">
                  <c:v>-6.2170504647518339E-2</c:v>
                </c:pt>
                <c:pt idx="211">
                  <c:v>-5.3130483282575414E-2</c:v>
                </c:pt>
                <c:pt idx="212">
                  <c:v>-2.3931421848344764E-2</c:v>
                </c:pt>
                <c:pt idx="213">
                  <c:v>-3.971958263589527E-2</c:v>
                </c:pt>
                <c:pt idx="214">
                  <c:v>-2.1505228397046311E-3</c:v>
                </c:pt>
                <c:pt idx="215">
                  <c:v>-3.7808515831261875E-3</c:v>
                </c:pt>
                <c:pt idx="216">
                  <c:v>0.12919813215055498</c:v>
                </c:pt>
                <c:pt idx="217">
                  <c:v>0.15937121536349733</c:v>
                </c:pt>
                <c:pt idx="218">
                  <c:v>0.16359578327055335</c:v>
                </c:pt>
                <c:pt idx="219">
                  <c:v>0.13782969473896828</c:v>
                </c:pt>
                <c:pt idx="220">
                  <c:v>0.18214891570508296</c:v>
                </c:pt>
                <c:pt idx="221">
                  <c:v>0.22718532095040014</c:v>
                </c:pt>
                <c:pt idx="222">
                  <c:v>0.18095765700540786</c:v>
                </c:pt>
                <c:pt idx="223">
                  <c:v>0.15044814708071527</c:v>
                </c:pt>
                <c:pt idx="224">
                  <c:v>0.16246767120774405</c:v>
                </c:pt>
                <c:pt idx="225">
                  <c:v>0.11337118223782928</c:v>
                </c:pt>
                <c:pt idx="226">
                  <c:v>0.1267113018118394</c:v>
                </c:pt>
                <c:pt idx="227">
                  <c:v>0.20771098199618362</c:v>
                </c:pt>
                <c:pt idx="228">
                  <c:v>0.19887987484031175</c:v>
                </c:pt>
                <c:pt idx="229">
                  <c:v>0.15974583373048937</c:v>
                </c:pt>
                <c:pt idx="230">
                  <c:v>0.16077107674629068</c:v>
                </c:pt>
                <c:pt idx="231">
                  <c:v>0.19009849539759135</c:v>
                </c:pt>
                <c:pt idx="232">
                  <c:v>0.25248626569488308</c:v>
                </c:pt>
                <c:pt idx="233">
                  <c:v>0.2294262846915629</c:v>
                </c:pt>
                <c:pt idx="234">
                  <c:v>0.29638920197358987</c:v>
                </c:pt>
                <c:pt idx="235">
                  <c:v>0.27569275866967707</c:v>
                </c:pt>
                <c:pt idx="236">
                  <c:v>0.23159211614498346</c:v>
                </c:pt>
                <c:pt idx="237">
                  <c:v>0.23581653328536234</c:v>
                </c:pt>
                <c:pt idx="238">
                  <c:v>0.21329722244764296</c:v>
                </c:pt>
                <c:pt idx="239">
                  <c:v>0.22411101142749906</c:v>
                </c:pt>
                <c:pt idx="240">
                  <c:v>0.22377184029277955</c:v>
                </c:pt>
                <c:pt idx="241">
                  <c:v>0.32040308750613017</c:v>
                </c:pt>
                <c:pt idx="242">
                  <c:v>0.32711854154538667</c:v>
                </c:pt>
                <c:pt idx="243">
                  <c:v>0.3959396559057895</c:v>
                </c:pt>
                <c:pt idx="244">
                  <c:v>0.36836056234929737</c:v>
                </c:pt>
                <c:pt idx="245">
                  <c:v>0.35001912446326222</c:v>
                </c:pt>
                <c:pt idx="246">
                  <c:v>0.28472188214932487</c:v>
                </c:pt>
                <c:pt idx="247">
                  <c:v>0.32567810582164264</c:v>
                </c:pt>
                <c:pt idx="248">
                  <c:v>0.31488859787130585</c:v>
                </c:pt>
                <c:pt idx="249">
                  <c:v>0.31563408612451282</c:v>
                </c:pt>
                <c:pt idx="250">
                  <c:v>0.28795557863922605</c:v>
                </c:pt>
                <c:pt idx="251">
                  <c:v>0.26858553370395616</c:v>
                </c:pt>
                <c:pt idx="252">
                  <c:v>0.31347986809930811</c:v>
                </c:pt>
                <c:pt idx="253">
                  <c:v>0.2498413597492416</c:v>
                </c:pt>
                <c:pt idx="254">
                  <c:v>0.22047628271815614</c:v>
                </c:pt>
                <c:pt idx="255">
                  <c:v>0.28354974106604058</c:v>
                </c:pt>
                <c:pt idx="256">
                  <c:v>0.29037847454437382</c:v>
                </c:pt>
                <c:pt idx="257">
                  <c:v>0.32969528505811235</c:v>
                </c:pt>
                <c:pt idx="258">
                  <c:v>0.34997035363246065</c:v>
                </c:pt>
                <c:pt idx="259">
                  <c:v>0.35161706202618209</c:v>
                </c:pt>
                <c:pt idx="260">
                  <c:v>0.35694577646118614</c:v>
                </c:pt>
                <c:pt idx="261">
                  <c:v>0.39424447668929763</c:v>
                </c:pt>
                <c:pt idx="262">
                  <c:v>0.35474552903310669</c:v>
                </c:pt>
                <c:pt idx="263">
                  <c:v>0.36638123384354182</c:v>
                </c:pt>
                <c:pt idx="264">
                  <c:v>0.35008262978622384</c:v>
                </c:pt>
                <c:pt idx="265">
                  <c:v>0.31977408691842607</c:v>
                </c:pt>
                <c:pt idx="266">
                  <c:v>0.35441336395527295</c:v>
                </c:pt>
                <c:pt idx="267">
                  <c:v>0.3877736731982091</c:v>
                </c:pt>
                <c:pt idx="268">
                  <c:v>0.4513898632009179</c:v>
                </c:pt>
                <c:pt idx="269">
                  <c:v>0.35918706593926625</c:v>
                </c:pt>
                <c:pt idx="270">
                  <c:v>0.40272146379656876</c:v>
                </c:pt>
                <c:pt idx="271">
                  <c:v>0.30989906606359013</c:v>
                </c:pt>
                <c:pt idx="272">
                  <c:v>0.29943303719592829</c:v>
                </c:pt>
                <c:pt idx="273">
                  <c:v>0.35450972400333064</c:v>
                </c:pt>
                <c:pt idx="274">
                  <c:v>0.31208677273586172</c:v>
                </c:pt>
                <c:pt idx="275">
                  <c:v>0.37848775899315423</c:v>
                </c:pt>
                <c:pt idx="276">
                  <c:v>0.23177949935326883</c:v>
                </c:pt>
                <c:pt idx="277">
                  <c:v>0.23198790776309616</c:v>
                </c:pt>
                <c:pt idx="278">
                  <c:v>0.24425722675816156</c:v>
                </c:pt>
                <c:pt idx="279">
                  <c:v>0.28280517219000412</c:v>
                </c:pt>
                <c:pt idx="280">
                  <c:v>0.24422919358175113</c:v>
                </c:pt>
                <c:pt idx="281">
                  <c:v>0.21371350915879225</c:v>
                </c:pt>
                <c:pt idx="282">
                  <c:v>0.23988520526543261</c:v>
                </c:pt>
                <c:pt idx="283">
                  <c:v>0.266705150708483</c:v>
                </c:pt>
                <c:pt idx="284">
                  <c:v>0.2565756340995326</c:v>
                </c:pt>
                <c:pt idx="285">
                  <c:v>0.29221488924365269</c:v>
                </c:pt>
                <c:pt idx="286">
                  <c:v>0.28176382469632694</c:v>
                </c:pt>
                <c:pt idx="287">
                  <c:v>0.24104573570784352</c:v>
                </c:pt>
                <c:pt idx="288">
                  <c:v>0.28731921553131079</c:v>
                </c:pt>
                <c:pt idx="289">
                  <c:v>0.25206020703289611</c:v>
                </c:pt>
                <c:pt idx="290">
                  <c:v>0.25076096689539618</c:v>
                </c:pt>
              </c:numCache>
            </c:numRef>
          </c:xVal>
          <c:yVal>
            <c:numRef>
              <c:f>'IYF SKF Ret'!$N$2:$N$292</c:f>
              <c:numCache>
                <c:formatCode>General</c:formatCode>
                <c:ptCount val="291"/>
                <c:pt idx="60">
                  <c:v>-0.53088819516537822</c:v>
                </c:pt>
                <c:pt idx="61">
                  <c:v>-0.55368490878010468</c:v>
                </c:pt>
                <c:pt idx="62">
                  <c:v>-0.60609352683544249</c:v>
                </c:pt>
                <c:pt idx="63">
                  <c:v>-0.5845318838022453</c:v>
                </c:pt>
                <c:pt idx="64">
                  <c:v>-0.60587965589428672</c:v>
                </c:pt>
                <c:pt idx="65">
                  <c:v>-0.55152790454321743</c:v>
                </c:pt>
                <c:pt idx="66">
                  <c:v>-0.53950699666651414</c:v>
                </c:pt>
                <c:pt idx="67">
                  <c:v>-0.50223842923448081</c:v>
                </c:pt>
                <c:pt idx="68">
                  <c:v>-0.45305674573561505</c:v>
                </c:pt>
                <c:pt idx="69">
                  <c:v>-0.49151620874618057</c:v>
                </c:pt>
                <c:pt idx="70">
                  <c:v>-0.48988496680612659</c:v>
                </c:pt>
                <c:pt idx="71">
                  <c:v>-0.53884748992159448</c:v>
                </c:pt>
                <c:pt idx="72">
                  <c:v>-0.55130405028775187</c:v>
                </c:pt>
                <c:pt idx="73">
                  <c:v>-0.5104764673268708</c:v>
                </c:pt>
                <c:pt idx="74">
                  <c:v>-0.53473539118721614</c:v>
                </c:pt>
                <c:pt idx="75">
                  <c:v>-0.55090111090995175</c:v>
                </c:pt>
                <c:pt idx="76">
                  <c:v>-0.52502175270174511</c:v>
                </c:pt>
                <c:pt idx="77">
                  <c:v>-0.53831600431966165</c:v>
                </c:pt>
                <c:pt idx="78">
                  <c:v>-0.52748317165728886</c:v>
                </c:pt>
                <c:pt idx="79">
                  <c:v>-0.50395174943782395</c:v>
                </c:pt>
                <c:pt idx="80">
                  <c:v>-0.47386643416692548</c:v>
                </c:pt>
                <c:pt idx="81">
                  <c:v>-0.44765520078974419</c:v>
                </c:pt>
                <c:pt idx="82">
                  <c:v>-0.48463472730374396</c:v>
                </c:pt>
                <c:pt idx="83">
                  <c:v>-0.52969843391859428</c:v>
                </c:pt>
                <c:pt idx="84">
                  <c:v>-0.53439749678140069</c:v>
                </c:pt>
                <c:pt idx="85">
                  <c:v>-0.52982405822774215</c:v>
                </c:pt>
                <c:pt idx="86">
                  <c:v>-0.55304112291381946</c:v>
                </c:pt>
                <c:pt idx="87">
                  <c:v>-0.53721702786656289</c:v>
                </c:pt>
                <c:pt idx="88">
                  <c:v>-0.52088174125541953</c:v>
                </c:pt>
                <c:pt idx="89">
                  <c:v>-0.53732528290474013</c:v>
                </c:pt>
                <c:pt idx="90">
                  <c:v>-0.57005205017169958</c:v>
                </c:pt>
                <c:pt idx="91">
                  <c:v>-0.58892431468417805</c:v>
                </c:pt>
                <c:pt idx="92">
                  <c:v>-0.57466596476146592</c:v>
                </c:pt>
                <c:pt idx="93">
                  <c:v>-0.57928896311887346</c:v>
                </c:pt>
                <c:pt idx="94">
                  <c:v>-0.52709481252687773</c:v>
                </c:pt>
                <c:pt idx="95">
                  <c:v>-0.51605566653101476</c:v>
                </c:pt>
                <c:pt idx="96">
                  <c:v>-0.45871336378370059</c:v>
                </c:pt>
                <c:pt idx="97">
                  <c:v>-0.45397994084012899</c:v>
                </c:pt>
                <c:pt idx="98">
                  <c:v>-0.39925390954981266</c:v>
                </c:pt>
                <c:pt idx="99">
                  <c:v>-0.31510553960325227</c:v>
                </c:pt>
                <c:pt idx="100">
                  <c:v>-0.33718030921850822</c:v>
                </c:pt>
                <c:pt idx="101">
                  <c:v>-0.30854685926303338</c:v>
                </c:pt>
                <c:pt idx="102">
                  <c:v>-0.3665550584529223</c:v>
                </c:pt>
                <c:pt idx="103">
                  <c:v>-0.29354871097638485</c:v>
                </c:pt>
                <c:pt idx="104">
                  <c:v>-0.24187961931544572</c:v>
                </c:pt>
                <c:pt idx="105">
                  <c:v>5.4785621019844853E-3</c:v>
                </c:pt>
                <c:pt idx="106">
                  <c:v>-7.9324243846837547E-2</c:v>
                </c:pt>
                <c:pt idx="107">
                  <c:v>0.11164517577904125</c:v>
                </c:pt>
                <c:pt idx="108">
                  <c:v>0.44815427001565861</c:v>
                </c:pt>
                <c:pt idx="109">
                  <c:v>0.14373571377027552</c:v>
                </c:pt>
                <c:pt idx="110">
                  <c:v>0.50508945600034205</c:v>
                </c:pt>
                <c:pt idx="111">
                  <c:v>0.16855114732149407</c:v>
                </c:pt>
                <c:pt idx="112">
                  <c:v>0.49416363882166364</c:v>
                </c:pt>
                <c:pt idx="113">
                  <c:v>0.47514596872765036</c:v>
                </c:pt>
                <c:pt idx="114">
                  <c:v>0.65717734061587152</c:v>
                </c:pt>
                <c:pt idx="115">
                  <c:v>0.80881541663715228</c:v>
                </c:pt>
                <c:pt idx="116">
                  <c:v>0.46594870442559377</c:v>
                </c:pt>
                <c:pt idx="117">
                  <c:v>0.33421057214975097</c:v>
                </c:pt>
                <c:pt idx="118">
                  <c:v>0.17779501981448775</c:v>
                </c:pt>
                <c:pt idx="119">
                  <c:v>0.25916779781852034</c:v>
                </c:pt>
                <c:pt idx="120">
                  <c:v>0.12515664737295268</c:v>
                </c:pt>
                <c:pt idx="121">
                  <c:v>0.25295145754873549</c:v>
                </c:pt>
                <c:pt idx="122">
                  <c:v>0.32021047348460635</c:v>
                </c:pt>
                <c:pt idx="123">
                  <c:v>0.30073717738046257</c:v>
                </c:pt>
                <c:pt idx="124">
                  <c:v>0.39385068815578567</c:v>
                </c:pt>
                <c:pt idx="125">
                  <c:v>0.20636577206891588</c:v>
                </c:pt>
                <c:pt idx="126">
                  <c:v>0.18557749513101979</c:v>
                </c:pt>
                <c:pt idx="127">
                  <c:v>0.10602833958772827</c:v>
                </c:pt>
                <c:pt idx="128">
                  <c:v>-2.7424220218466352E-2</c:v>
                </c:pt>
                <c:pt idx="129">
                  <c:v>5.7261722464688469E-2</c:v>
                </c:pt>
                <c:pt idx="130">
                  <c:v>3.3957260152661466E-4</c:v>
                </c:pt>
                <c:pt idx="131">
                  <c:v>0.14600002470060153</c:v>
                </c:pt>
                <c:pt idx="132">
                  <c:v>0.17657292648423753</c:v>
                </c:pt>
                <c:pt idx="133">
                  <c:v>9.6982719438121645E-2</c:v>
                </c:pt>
                <c:pt idx="134">
                  <c:v>0.19783637309436145</c:v>
                </c:pt>
                <c:pt idx="135">
                  <c:v>0.25345039826062971</c:v>
                </c:pt>
                <c:pt idx="136">
                  <c:v>0.21591965761462997</c:v>
                </c:pt>
                <c:pt idx="137">
                  <c:v>0.21921185278665634</c:v>
                </c:pt>
                <c:pt idx="138">
                  <c:v>0.22315146146151132</c:v>
                </c:pt>
                <c:pt idx="139">
                  <c:v>0.15281312831977698</c:v>
                </c:pt>
                <c:pt idx="140">
                  <c:v>0.13121842766146019</c:v>
                </c:pt>
                <c:pt idx="141">
                  <c:v>4.9912554432685517E-2</c:v>
                </c:pt>
                <c:pt idx="142">
                  <c:v>9.7432826607568399E-2</c:v>
                </c:pt>
                <c:pt idx="143">
                  <c:v>0.17670665066026411</c:v>
                </c:pt>
                <c:pt idx="144">
                  <c:v>0.23431712931727516</c:v>
                </c:pt>
                <c:pt idx="145">
                  <c:v>0.19487791387665596</c:v>
                </c:pt>
                <c:pt idx="146">
                  <c:v>0.24017208223165568</c:v>
                </c:pt>
                <c:pt idx="147">
                  <c:v>0.18590205407156202</c:v>
                </c:pt>
                <c:pt idx="148">
                  <c:v>0.13850916119141465</c:v>
                </c:pt>
                <c:pt idx="149">
                  <c:v>0.20608103709446823</c:v>
                </c:pt>
                <c:pt idx="150">
                  <c:v>0.28978923330529199</c:v>
                </c:pt>
                <c:pt idx="151">
                  <c:v>0.40514153126969332</c:v>
                </c:pt>
                <c:pt idx="152">
                  <c:v>0.36514939971088273</c:v>
                </c:pt>
                <c:pt idx="153">
                  <c:v>0.38866664651552874</c:v>
                </c:pt>
                <c:pt idx="154">
                  <c:v>0.25832566720254085</c:v>
                </c:pt>
                <c:pt idx="155">
                  <c:v>0.29033621466506754</c:v>
                </c:pt>
                <c:pt idx="156">
                  <c:v>0.24094831721376136</c:v>
                </c:pt>
                <c:pt idx="157">
                  <c:v>0.23676734663323371</c:v>
                </c:pt>
                <c:pt idx="158">
                  <c:v>0.22005631595890029</c:v>
                </c:pt>
                <c:pt idx="159">
                  <c:v>0.11369593917061592</c:v>
                </c:pt>
                <c:pt idx="160">
                  <c:v>4.2965659738583364E-2</c:v>
                </c:pt>
                <c:pt idx="161">
                  <c:v>5.8348458374690514E-2</c:v>
                </c:pt>
                <c:pt idx="162">
                  <c:v>0.12168361620248699</c:v>
                </c:pt>
                <c:pt idx="163">
                  <c:v>0.10115218027007479</c:v>
                </c:pt>
                <c:pt idx="164">
                  <c:v>7.5165928584303363E-2</c:v>
                </c:pt>
                <c:pt idx="165">
                  <c:v>3.8487346075334557E-2</c:v>
                </c:pt>
                <c:pt idx="166">
                  <c:v>3.543289368868071E-2</c:v>
                </c:pt>
                <c:pt idx="167">
                  <c:v>-6.0333557326438685E-2</c:v>
                </c:pt>
                <c:pt idx="168">
                  <c:v>-9.1311001447480528E-2</c:v>
                </c:pt>
                <c:pt idx="169">
                  <c:v>-2.9832289201667691E-2</c:v>
                </c:pt>
                <c:pt idx="170">
                  <c:v>-3.2863073819144814E-3</c:v>
                </c:pt>
                <c:pt idx="171">
                  <c:v>0.17844976821358954</c:v>
                </c:pt>
                <c:pt idx="172">
                  <c:v>5.7313838157043433E-2</c:v>
                </c:pt>
                <c:pt idx="173">
                  <c:v>5.638287384338371E-2</c:v>
                </c:pt>
                <c:pt idx="174">
                  <c:v>-4.4830696783856906E-3</c:v>
                </c:pt>
                <c:pt idx="175">
                  <c:v>2.7827890942003157E-2</c:v>
                </c:pt>
                <c:pt idx="176">
                  <c:v>6.5994451445516689E-2</c:v>
                </c:pt>
                <c:pt idx="177">
                  <c:v>7.6853594080251039E-2</c:v>
                </c:pt>
                <c:pt idx="178">
                  <c:v>9.8183049616390711E-2</c:v>
                </c:pt>
                <c:pt idx="179">
                  <c:v>6.5036439599560056E-2</c:v>
                </c:pt>
                <c:pt idx="180">
                  <c:v>0.12552878095300443</c:v>
                </c:pt>
                <c:pt idx="181">
                  <c:v>2.0889438063319728E-2</c:v>
                </c:pt>
                <c:pt idx="182">
                  <c:v>9.8295385385053155E-2</c:v>
                </c:pt>
                <c:pt idx="183">
                  <c:v>1.9464861017570119E-2</c:v>
                </c:pt>
                <c:pt idx="184">
                  <c:v>-3.0730553972692916E-3</c:v>
                </c:pt>
                <c:pt idx="185">
                  <c:v>2.5903136069014128E-2</c:v>
                </c:pt>
                <c:pt idx="186">
                  <c:v>6.8506255289442333E-2</c:v>
                </c:pt>
                <c:pt idx="187">
                  <c:v>2.0870991149974743E-2</c:v>
                </c:pt>
                <c:pt idx="188">
                  <c:v>8.0024466396605043E-2</c:v>
                </c:pt>
                <c:pt idx="189">
                  <c:v>8.8512230482481719E-2</c:v>
                </c:pt>
                <c:pt idx="190">
                  <c:v>0.14207213208158823</c:v>
                </c:pt>
                <c:pt idx="191">
                  <c:v>0.12430715237614516</c:v>
                </c:pt>
                <c:pt idx="192">
                  <c:v>0.11251673973247983</c:v>
                </c:pt>
                <c:pt idx="193">
                  <c:v>0.11735776531998862</c:v>
                </c:pt>
                <c:pt idx="194">
                  <c:v>0.1059523506278988</c:v>
                </c:pt>
                <c:pt idx="195">
                  <c:v>0.12132981510331238</c:v>
                </c:pt>
                <c:pt idx="196">
                  <c:v>0.14434921974526344</c:v>
                </c:pt>
                <c:pt idx="197">
                  <c:v>0.11243431405852458</c:v>
                </c:pt>
                <c:pt idx="198">
                  <c:v>6.3076170643203741E-2</c:v>
                </c:pt>
                <c:pt idx="199">
                  <c:v>6.3101648844617692E-2</c:v>
                </c:pt>
                <c:pt idx="200">
                  <c:v>6.3483243168334424E-2</c:v>
                </c:pt>
                <c:pt idx="201">
                  <c:v>4.2727791430278099E-2</c:v>
                </c:pt>
                <c:pt idx="202">
                  <c:v>6.0866370609026457E-2</c:v>
                </c:pt>
                <c:pt idx="203">
                  <c:v>5.1534247250633401E-2</c:v>
                </c:pt>
                <c:pt idx="204">
                  <c:v>3.7459987226868503E-2</c:v>
                </c:pt>
                <c:pt idx="205">
                  <c:v>7.4038310631868526E-2</c:v>
                </c:pt>
                <c:pt idx="206">
                  <c:v>3.2482794979775846E-2</c:v>
                </c:pt>
                <c:pt idx="207">
                  <c:v>-2.5115193169458695E-3</c:v>
                </c:pt>
                <c:pt idx="208">
                  <c:v>-6.0839756505174238E-2</c:v>
                </c:pt>
                <c:pt idx="209">
                  <c:v>-6.8416150997288608E-2</c:v>
                </c:pt>
                <c:pt idx="210">
                  <c:v>-7.2090273434093452E-2</c:v>
                </c:pt>
                <c:pt idx="211">
                  <c:v>-6.5352738278377884E-2</c:v>
                </c:pt>
                <c:pt idx="212">
                  <c:v>-3.7700473983369141E-2</c:v>
                </c:pt>
                <c:pt idx="213">
                  <c:v>-5.2024005075612556E-2</c:v>
                </c:pt>
                <c:pt idx="214">
                  <c:v>-1.4204831236906031E-2</c:v>
                </c:pt>
                <c:pt idx="215">
                  <c:v>-1.6536437319050575E-2</c:v>
                </c:pt>
                <c:pt idx="216">
                  <c:v>0.1149453781323784</c:v>
                </c:pt>
                <c:pt idx="217">
                  <c:v>0.14524943275996582</c:v>
                </c:pt>
                <c:pt idx="218">
                  <c:v>0.15315664004495419</c:v>
                </c:pt>
                <c:pt idx="219">
                  <c:v>0.12259702287833103</c:v>
                </c:pt>
                <c:pt idx="220">
                  <c:v>0.17051592446317032</c:v>
                </c:pt>
                <c:pt idx="221">
                  <c:v>0.21669464677606307</c:v>
                </c:pt>
                <c:pt idx="222">
                  <c:v>0.1653745126328488</c:v>
                </c:pt>
                <c:pt idx="223">
                  <c:v>0.13176171504073445</c:v>
                </c:pt>
                <c:pt idx="224">
                  <c:v>0.1465392697472252</c:v>
                </c:pt>
                <c:pt idx="225">
                  <c:v>9.3082064055173608E-2</c:v>
                </c:pt>
                <c:pt idx="226">
                  <c:v>0.10712063767640233</c:v>
                </c:pt>
                <c:pt idx="227">
                  <c:v>0.19358039935043575</c:v>
                </c:pt>
                <c:pt idx="228">
                  <c:v>0.18504080571768106</c:v>
                </c:pt>
                <c:pt idx="229">
                  <c:v>0.14188120411866079</c:v>
                </c:pt>
                <c:pt idx="230">
                  <c:v>0.14445034916992697</c:v>
                </c:pt>
                <c:pt idx="231">
                  <c:v>0.17322193158880295</c:v>
                </c:pt>
                <c:pt idx="232">
                  <c:v>0.24271407615867999</c:v>
                </c:pt>
                <c:pt idx="233">
                  <c:v>0.21756061123386999</c:v>
                </c:pt>
                <c:pt idx="234">
                  <c:v>0.28622092093638996</c:v>
                </c:pt>
                <c:pt idx="235">
                  <c:v>0.2642467798568458</c:v>
                </c:pt>
                <c:pt idx="236">
                  <c:v>0.22109063411834753</c:v>
                </c:pt>
                <c:pt idx="237">
                  <c:v>0.22331104216564299</c:v>
                </c:pt>
                <c:pt idx="238">
                  <c:v>0.20151024886081861</c:v>
                </c:pt>
                <c:pt idx="239">
                  <c:v>0.21180693715357091</c:v>
                </c:pt>
                <c:pt idx="240">
                  <c:v>0.21400227906057681</c:v>
                </c:pt>
                <c:pt idx="241">
                  <c:v>0.32053750341845855</c:v>
                </c:pt>
                <c:pt idx="242">
                  <c:v>0.323062628478819</c:v>
                </c:pt>
                <c:pt idx="243">
                  <c:v>0.40659711545108679</c:v>
                </c:pt>
                <c:pt idx="244">
                  <c:v>0.37430947048695984</c:v>
                </c:pt>
                <c:pt idx="245">
                  <c:v>0.35048791543826391</c:v>
                </c:pt>
                <c:pt idx="246">
                  <c:v>0.27858292207434526</c:v>
                </c:pt>
                <c:pt idx="247">
                  <c:v>0.32694910065150196</c:v>
                </c:pt>
                <c:pt idx="248">
                  <c:v>0.31802156550717564</c:v>
                </c:pt>
                <c:pt idx="249">
                  <c:v>0.31156397090967808</c:v>
                </c:pt>
                <c:pt idx="250">
                  <c:v>0.28425315091832437</c:v>
                </c:pt>
                <c:pt idx="251">
                  <c:v>0.26466501173884738</c:v>
                </c:pt>
                <c:pt idx="252">
                  <c:v>0.31492824711976031</c:v>
                </c:pt>
                <c:pt idx="253">
                  <c:v>0.24025828350593206</c:v>
                </c:pt>
                <c:pt idx="254">
                  <c:v>0.21210163739770352</c:v>
                </c:pt>
                <c:pt idx="255">
                  <c:v>0.27697268015905319</c:v>
                </c:pt>
                <c:pt idx="256">
                  <c:v>0.28267008983651593</c:v>
                </c:pt>
                <c:pt idx="257">
                  <c:v>0.33106717738092523</c:v>
                </c:pt>
                <c:pt idx="258">
                  <c:v>0.35544261466137972</c:v>
                </c:pt>
                <c:pt idx="259">
                  <c:v>0.35615703463300247</c:v>
                </c:pt>
                <c:pt idx="260">
                  <c:v>0.3651632665615217</c:v>
                </c:pt>
                <c:pt idx="261">
                  <c:v>0.40707315834968638</c:v>
                </c:pt>
                <c:pt idx="262">
                  <c:v>0.35880050287731935</c:v>
                </c:pt>
                <c:pt idx="263">
                  <c:v>0.37184977642447919</c:v>
                </c:pt>
                <c:pt idx="264">
                  <c:v>0.35050592703650557</c:v>
                </c:pt>
                <c:pt idx="265">
                  <c:v>0.3209958054432665</c:v>
                </c:pt>
                <c:pt idx="266">
                  <c:v>0.36194790174912883</c:v>
                </c:pt>
                <c:pt idx="267">
                  <c:v>0.39930103981114518</c:v>
                </c:pt>
                <c:pt idx="268">
                  <c:v>0.47356455294893512</c:v>
                </c:pt>
                <c:pt idx="269">
                  <c:v>0.37252718064865997</c:v>
                </c:pt>
                <c:pt idx="270">
                  <c:v>0.42175361844516612</c:v>
                </c:pt>
                <c:pt idx="271">
                  <c:v>0.31692925378794062</c:v>
                </c:pt>
                <c:pt idx="272">
                  <c:v>0.30590107606822303</c:v>
                </c:pt>
                <c:pt idx="273">
                  <c:v>0.36554287954411918</c:v>
                </c:pt>
                <c:pt idx="274">
                  <c:v>0.31649060544563812</c:v>
                </c:pt>
                <c:pt idx="275">
                  <c:v>0.3898374213895503</c:v>
                </c:pt>
                <c:pt idx="276">
                  <c:v>0.22980010379521384</c:v>
                </c:pt>
                <c:pt idx="277">
                  <c:v>0.22984738900603588</c:v>
                </c:pt>
                <c:pt idx="278">
                  <c:v>0.24120033644911279</c:v>
                </c:pt>
                <c:pt idx="279">
                  <c:v>0.2836241684405143</c:v>
                </c:pt>
                <c:pt idx="280">
                  <c:v>0.24292470230183469</c:v>
                </c:pt>
                <c:pt idx="281">
                  <c:v>0.21195421088497984</c:v>
                </c:pt>
                <c:pt idx="282">
                  <c:v>0.24073122754463377</c:v>
                </c:pt>
                <c:pt idx="283">
                  <c:v>0.2720574759869821</c:v>
                </c:pt>
                <c:pt idx="284">
                  <c:v>0.2573046832551717</c:v>
                </c:pt>
                <c:pt idx="285">
                  <c:v>0.29909858655218374</c:v>
                </c:pt>
                <c:pt idx="286">
                  <c:v>0.28599126252179125</c:v>
                </c:pt>
                <c:pt idx="287">
                  <c:v>0.24339189245542858</c:v>
                </c:pt>
                <c:pt idx="288">
                  <c:v>0.29725652792281715</c:v>
                </c:pt>
                <c:pt idx="289">
                  <c:v>0.25366359721833348</c:v>
                </c:pt>
                <c:pt idx="290">
                  <c:v>0.25540309396443389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E0-AC4D-9A98-8792DBC7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723007"/>
        <c:axId val="533646815"/>
      </c:scatterChart>
      <c:valAx>
        <c:axId val="53372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2</a:t>
                </a:r>
                <a:r>
                  <a:rPr lang="zh-CN" altLang="en-US"/>
                  <a:t>* </a:t>
                </a:r>
                <a:r>
                  <a:rPr lang="en-US" altLang="zh-CN"/>
                  <a:t>Return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IYF</a:t>
                </a:r>
                <a:r>
                  <a:rPr lang="zh-CN" altLang="en-US"/>
                  <a:t> </a:t>
                </a:r>
                <a:r>
                  <a:rPr lang="en-US" altLang="zh-CN"/>
                  <a:t>---</a:t>
                </a:r>
                <a:r>
                  <a:rPr lang="zh-CN" altLang="en-US"/>
                  <a:t> </a:t>
                </a:r>
                <a:r>
                  <a:rPr lang="en-US" altLang="zh-CN"/>
                  <a:t>Underlying</a:t>
                </a:r>
                <a:r>
                  <a:rPr lang="zh-CN" altLang="en-US"/>
                  <a:t> </a:t>
                </a:r>
                <a:r>
                  <a:rPr lang="en-US" altLang="zh-CN"/>
                  <a:t>ETF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646815"/>
        <c:crosses val="autoZero"/>
        <c:crossBetween val="midCat"/>
      </c:valAx>
      <c:valAx>
        <c:axId val="53364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Return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UGY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6666666666666666E-2"/>
              <c:y val="0.407152595508894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72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Logarithmic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Plot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of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the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Return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of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altLang="zh-CN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UYG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vs.</a:t>
            </a:r>
            <a:r>
              <a:rPr lang="zh-CN" alt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</a:rPr>
              <a:t> </a:t>
            </a:r>
            <a:r>
              <a:rPr lang="en-US" sz="1400" b="0" i="0" kern="1200" spc="0" baseline="0">
                <a:solidFill>
                  <a:srgbClr val="595959"/>
                </a:solidFill>
                <a:effectLst/>
                <a:latin typeface="Calibri" panose="020F0502020204030204" pitchFamily="34" charset="0"/>
                <a:ea typeface="等线" panose="02010600030101010101" pitchFamily="2" charset="-122"/>
              </a:rPr>
              <a:t>IYF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'IYF SKF Ret'!$P$1</c:f>
              <c:strCache>
                <c:ptCount val="1"/>
                <c:pt idx="0">
                  <c:v>ln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'IYF SKF Ret'!$G$2:$G$292</c:f>
              <c:numCache>
                <c:formatCode>General</c:formatCode>
                <c:ptCount val="291"/>
                <c:pt idx="60">
                  <c:v>-0.63263265099226151</c:v>
                </c:pt>
                <c:pt idx="61">
                  <c:v>-0.68048916920900793</c:v>
                </c:pt>
                <c:pt idx="62">
                  <c:v>-0.80774624874469148</c:v>
                </c:pt>
                <c:pt idx="63">
                  <c:v>-0.74953197381971481</c:v>
                </c:pt>
                <c:pt idx="64">
                  <c:v>-0.8057809701398283</c:v>
                </c:pt>
                <c:pt idx="65">
                  <c:v>-0.66836841978847727</c:v>
                </c:pt>
                <c:pt idx="66">
                  <c:v>-0.64679050483329925</c:v>
                </c:pt>
                <c:pt idx="67">
                  <c:v>-0.56365782537155418</c:v>
                </c:pt>
                <c:pt idx="68">
                  <c:v>-0.46582226102730784</c:v>
                </c:pt>
                <c:pt idx="69">
                  <c:v>-0.54081336523940038</c:v>
                </c:pt>
                <c:pt idx="70">
                  <c:v>-0.53508965536748243</c:v>
                </c:pt>
                <c:pt idx="71">
                  <c:v>-0.63711690001591104</c:v>
                </c:pt>
                <c:pt idx="72">
                  <c:v>-0.6639945433269504</c:v>
                </c:pt>
                <c:pt idx="73">
                  <c:v>-0.56934263241015381</c:v>
                </c:pt>
                <c:pt idx="74">
                  <c:v>-0.62188049247716692</c:v>
                </c:pt>
                <c:pt idx="75">
                  <c:v>-0.65687739176465931</c:v>
                </c:pt>
                <c:pt idx="76">
                  <c:v>-0.60468109570646311</c:v>
                </c:pt>
                <c:pt idx="77">
                  <c:v>-0.62935183458607735</c:v>
                </c:pt>
                <c:pt idx="78">
                  <c:v>-0.60652508540056949</c:v>
                </c:pt>
                <c:pt idx="79">
                  <c:v>-0.55677415928696061</c:v>
                </c:pt>
                <c:pt idx="80">
                  <c:v>-0.49824532773763908</c:v>
                </c:pt>
                <c:pt idx="81">
                  <c:v>-0.44842364233732418</c:v>
                </c:pt>
                <c:pt idx="82">
                  <c:v>-0.51837907871236655</c:v>
                </c:pt>
                <c:pt idx="83">
                  <c:v>-0.60801874385021526</c:v>
                </c:pt>
                <c:pt idx="84">
                  <c:v>-0.61857059284234639</c:v>
                </c:pt>
                <c:pt idx="85">
                  <c:v>-0.6095018794099053</c:v>
                </c:pt>
                <c:pt idx="86">
                  <c:v>-0.65731528627334601</c:v>
                </c:pt>
                <c:pt idx="87">
                  <c:v>-0.6260893045515834</c:v>
                </c:pt>
                <c:pt idx="88">
                  <c:v>-0.58799540157801022</c:v>
                </c:pt>
                <c:pt idx="89">
                  <c:v>-0.62555521016130622</c:v>
                </c:pt>
                <c:pt idx="90">
                  <c:v>-0.69902194756165348</c:v>
                </c:pt>
                <c:pt idx="91">
                  <c:v>-0.74785581090024167</c:v>
                </c:pt>
                <c:pt idx="92">
                  <c:v>-0.70896337330012138</c:v>
                </c:pt>
                <c:pt idx="93">
                  <c:v>-0.71776465806489809</c:v>
                </c:pt>
                <c:pt idx="94">
                  <c:v>-0.59974213513685282</c:v>
                </c:pt>
                <c:pt idx="95">
                  <c:v>-0.57900804068325618</c:v>
                </c:pt>
                <c:pt idx="96">
                  <c:v>-0.46606781977071393</c:v>
                </c:pt>
                <c:pt idx="97">
                  <c:v>-0.45562393892252512</c:v>
                </c:pt>
                <c:pt idx="98">
                  <c:v>-0.36185752104811453</c:v>
                </c:pt>
                <c:pt idx="99">
                  <c:v>-0.23389096892774877</c:v>
                </c:pt>
                <c:pt idx="100">
                  <c:v>-0.26969228894348146</c:v>
                </c:pt>
                <c:pt idx="101">
                  <c:v>-0.21946422447378056</c:v>
                </c:pt>
                <c:pt idx="102">
                  <c:v>-0.31157186991020602</c:v>
                </c:pt>
                <c:pt idx="103">
                  <c:v>-0.2047782531256522</c:v>
                </c:pt>
                <c:pt idx="104">
                  <c:v>-0.13329020351678642</c:v>
                </c:pt>
                <c:pt idx="105">
                  <c:v>0.13811875484848193</c:v>
                </c:pt>
                <c:pt idx="106">
                  <c:v>4.7136617771511291E-2</c:v>
                </c:pt>
                <c:pt idx="107">
                  <c:v>0.23488610593631273</c:v>
                </c:pt>
                <c:pt idx="108">
                  <c:v>0.48567162673220926</c:v>
                </c:pt>
                <c:pt idx="109">
                  <c:v>0.24125875008910172</c:v>
                </c:pt>
                <c:pt idx="110">
                  <c:v>0.46666463778217082</c:v>
                </c:pt>
                <c:pt idx="111">
                  <c:v>0.24766183270282008</c:v>
                </c:pt>
                <c:pt idx="112">
                  <c:v>0.47248235732669669</c:v>
                </c:pt>
                <c:pt idx="113">
                  <c:v>0.46888262595598829</c:v>
                </c:pt>
                <c:pt idx="114">
                  <c:v>0.57617605082854906</c:v>
                </c:pt>
                <c:pt idx="115">
                  <c:v>0.66893253474452197</c:v>
                </c:pt>
                <c:pt idx="116">
                  <c:v>0.44267784738590715</c:v>
                </c:pt>
                <c:pt idx="117">
                  <c:v>0.34877389839795764</c:v>
                </c:pt>
                <c:pt idx="118">
                  <c:v>0.22122950684161236</c:v>
                </c:pt>
                <c:pt idx="119">
                  <c:v>0.28464411941405371</c:v>
                </c:pt>
                <c:pt idx="120">
                  <c:v>0.17184791172803321</c:v>
                </c:pt>
                <c:pt idx="121">
                  <c:v>0.27592270732509644</c:v>
                </c:pt>
                <c:pt idx="122">
                  <c:v>0.33032703555287252</c:v>
                </c:pt>
                <c:pt idx="123">
                  <c:v>0.31199736190869964</c:v>
                </c:pt>
                <c:pt idx="124">
                  <c:v>0.3845281244743799</c:v>
                </c:pt>
                <c:pt idx="125">
                  <c:v>0.23171307419680753</c:v>
                </c:pt>
                <c:pt idx="126">
                  <c:v>0.21773746955590992</c:v>
                </c:pt>
                <c:pt idx="127">
                  <c:v>0.14418206245865911</c:v>
                </c:pt>
                <c:pt idx="128">
                  <c:v>1.2110998011153173E-2</c:v>
                </c:pt>
                <c:pt idx="129">
                  <c:v>9.8063039291750823E-2</c:v>
                </c:pt>
                <c:pt idx="130">
                  <c:v>4.0529968308004316E-2</c:v>
                </c:pt>
                <c:pt idx="131">
                  <c:v>0.17959649093025906</c:v>
                </c:pt>
                <c:pt idx="132">
                  <c:v>0.20546668295369711</c:v>
                </c:pt>
                <c:pt idx="133">
                  <c:v>0.12659862344145278</c:v>
                </c:pt>
                <c:pt idx="134">
                  <c:v>0.21611412052992193</c:v>
                </c:pt>
                <c:pt idx="135">
                  <c:v>0.26244076987629944</c:v>
                </c:pt>
                <c:pt idx="136">
                  <c:v>0.23467303787974253</c:v>
                </c:pt>
                <c:pt idx="137">
                  <c:v>0.23311205379894501</c:v>
                </c:pt>
                <c:pt idx="138">
                  <c:v>0.23626123474268165</c:v>
                </c:pt>
                <c:pt idx="139">
                  <c:v>0.17614164816818464</c:v>
                </c:pt>
                <c:pt idx="140">
                  <c:v>0.15728524602643554</c:v>
                </c:pt>
                <c:pt idx="141">
                  <c:v>8.2790776690332274E-2</c:v>
                </c:pt>
                <c:pt idx="142">
                  <c:v>0.12486644385914746</c:v>
                </c:pt>
                <c:pt idx="143">
                  <c:v>0.19390674213039213</c:v>
                </c:pt>
                <c:pt idx="144">
                  <c:v>0.24256634876997921</c:v>
                </c:pt>
                <c:pt idx="145">
                  <c:v>0.21175730170830984</c:v>
                </c:pt>
                <c:pt idx="146">
                  <c:v>0.2450480608595636</c:v>
                </c:pt>
                <c:pt idx="147">
                  <c:v>0.20296325091647477</c:v>
                </c:pt>
                <c:pt idx="148">
                  <c:v>0.16037438840732685</c:v>
                </c:pt>
                <c:pt idx="149">
                  <c:v>0.21735642483803747</c:v>
                </c:pt>
                <c:pt idx="150">
                  <c:v>0.28532798342087229</c:v>
                </c:pt>
                <c:pt idx="151">
                  <c:v>0.37671669278242231</c:v>
                </c:pt>
                <c:pt idx="152">
                  <c:v>0.34269610930791095</c:v>
                </c:pt>
                <c:pt idx="153">
                  <c:v>0.35857273952082619</c:v>
                </c:pt>
                <c:pt idx="154">
                  <c:v>0.25689533085460586</c:v>
                </c:pt>
                <c:pt idx="155">
                  <c:v>0.28379193505596662</c:v>
                </c:pt>
                <c:pt idx="156">
                  <c:v>0.24339883282662142</c:v>
                </c:pt>
                <c:pt idx="157">
                  <c:v>0.23616034069974828</c:v>
                </c:pt>
                <c:pt idx="158">
                  <c:v>0.22529365474326662</c:v>
                </c:pt>
                <c:pt idx="159">
                  <c:v>0.12963336813379589</c:v>
                </c:pt>
                <c:pt idx="160">
                  <c:v>6.2477406086176801E-2</c:v>
                </c:pt>
                <c:pt idx="161">
                  <c:v>7.7214439537029056E-2</c:v>
                </c:pt>
                <c:pt idx="162">
                  <c:v>0.13449976984655856</c:v>
                </c:pt>
                <c:pt idx="163">
                  <c:v>0.11435054055594014</c:v>
                </c:pt>
                <c:pt idx="164">
                  <c:v>9.2094926610221159E-2</c:v>
                </c:pt>
                <c:pt idx="165">
                  <c:v>5.4466993032142939E-2</c:v>
                </c:pt>
                <c:pt idx="166">
                  <c:v>5.1747534875836831E-2</c:v>
                </c:pt>
                <c:pt idx="167">
                  <c:v>-4.5979839046285872E-2</c:v>
                </c:pt>
                <c:pt idx="168">
                  <c:v>-7.7912199648297153E-2</c:v>
                </c:pt>
                <c:pt idx="169">
                  <c:v>-1.4650038833225753E-2</c:v>
                </c:pt>
                <c:pt idx="170">
                  <c:v>1.5381191467773666E-2</c:v>
                </c:pt>
                <c:pt idx="171">
                  <c:v>0.17079983481704852</c:v>
                </c:pt>
                <c:pt idx="172">
                  <c:v>6.2901197352133009E-2</c:v>
                </c:pt>
                <c:pt idx="173">
                  <c:v>6.5243881970318704E-2</c:v>
                </c:pt>
                <c:pt idx="174">
                  <c:v>1.7352656294160836E-3</c:v>
                </c:pt>
                <c:pt idx="175">
                  <c:v>3.262030857135912E-2</c:v>
                </c:pt>
                <c:pt idx="176">
                  <c:v>7.2004845780815022E-2</c:v>
                </c:pt>
                <c:pt idx="177">
                  <c:v>7.9480761630903438E-2</c:v>
                </c:pt>
                <c:pt idx="178">
                  <c:v>0.10210544273158721</c:v>
                </c:pt>
                <c:pt idx="179">
                  <c:v>7.3261786790965622E-2</c:v>
                </c:pt>
                <c:pt idx="180">
                  <c:v>0.12702954744154779</c:v>
                </c:pt>
                <c:pt idx="181">
                  <c:v>2.8749130432898971E-2</c:v>
                </c:pt>
                <c:pt idx="182">
                  <c:v>0.1009902555969459</c:v>
                </c:pt>
                <c:pt idx="183">
                  <c:v>2.6507109427186721E-2</c:v>
                </c:pt>
                <c:pt idx="184">
                  <c:v>2.3581908370020302E-3</c:v>
                </c:pt>
                <c:pt idx="185">
                  <c:v>3.044747835749274E-2</c:v>
                </c:pt>
                <c:pt idx="186">
                  <c:v>7.419203666337261E-2</c:v>
                </c:pt>
                <c:pt idx="187">
                  <c:v>2.6976725358240652E-2</c:v>
                </c:pt>
                <c:pt idx="188">
                  <c:v>8.5423196808575477E-2</c:v>
                </c:pt>
                <c:pt idx="189">
                  <c:v>8.8820646333953757E-2</c:v>
                </c:pt>
                <c:pt idx="190">
                  <c:v>0.14091564267636802</c:v>
                </c:pt>
                <c:pt idx="191">
                  <c:v>0.12341719496231704</c:v>
                </c:pt>
                <c:pt idx="192">
                  <c:v>0.11140003610130271</c:v>
                </c:pt>
                <c:pt idx="193">
                  <c:v>0.11802993246017879</c:v>
                </c:pt>
                <c:pt idx="194">
                  <c:v>0.10649336718253107</c:v>
                </c:pt>
                <c:pt idx="195">
                  <c:v>0.11835933198338988</c:v>
                </c:pt>
                <c:pt idx="196">
                  <c:v>0.1377855228735711</c:v>
                </c:pt>
                <c:pt idx="197">
                  <c:v>0.11213960172168753</c:v>
                </c:pt>
                <c:pt idx="198">
                  <c:v>6.8512719576533682E-2</c:v>
                </c:pt>
                <c:pt idx="199">
                  <c:v>6.8413380926035869E-2</c:v>
                </c:pt>
                <c:pt idx="200">
                  <c:v>6.9645497036535664E-2</c:v>
                </c:pt>
                <c:pt idx="201">
                  <c:v>4.8791798521539309E-2</c:v>
                </c:pt>
                <c:pt idx="202">
                  <c:v>6.7178351019325747E-2</c:v>
                </c:pt>
                <c:pt idx="203">
                  <c:v>5.9524445962537476E-2</c:v>
                </c:pt>
                <c:pt idx="204">
                  <c:v>4.1971461070608937E-2</c:v>
                </c:pt>
                <c:pt idx="205">
                  <c:v>7.8677922970818645E-2</c:v>
                </c:pt>
                <c:pt idx="206">
                  <c:v>4.0226936235930572E-2</c:v>
                </c:pt>
                <c:pt idx="207">
                  <c:v>6.4994701820014515E-3</c:v>
                </c:pt>
                <c:pt idx="208">
                  <c:v>-5.4141925208229948E-2</c:v>
                </c:pt>
                <c:pt idx="209">
                  <c:v>-5.8368521765164723E-2</c:v>
                </c:pt>
                <c:pt idx="210">
                  <c:v>-6.3157301312186026E-2</c:v>
                </c:pt>
                <c:pt idx="211">
                  <c:v>-5.3848948047119746E-2</c:v>
                </c:pt>
                <c:pt idx="212">
                  <c:v>-2.407575258831407E-2</c:v>
                </c:pt>
                <c:pt idx="213">
                  <c:v>-4.0119294934681915E-2</c:v>
                </c:pt>
                <c:pt idx="214">
                  <c:v>-2.1516798562969913E-3</c:v>
                </c:pt>
                <c:pt idx="215">
                  <c:v>-3.7844298030835378E-3</c:v>
                </c:pt>
                <c:pt idx="216">
                  <c:v>0.12519652900405609</c:v>
                </c:pt>
                <c:pt idx="217">
                  <c:v>0.15333978951750779</c:v>
                </c:pt>
                <c:pt idx="218">
                  <c:v>0.15724874302393441</c:v>
                </c:pt>
                <c:pt idx="219">
                  <c:v>0.13328794505462901</c:v>
                </c:pt>
                <c:pt idx="220">
                  <c:v>0.1743259037328149</c:v>
                </c:pt>
                <c:pt idx="221">
                  <c:v>0.21518283953478126</c:v>
                </c:pt>
                <c:pt idx="222">
                  <c:v>0.17323378396959188</c:v>
                </c:pt>
                <c:pt idx="223">
                  <c:v>0.14505816072316197</c:v>
                </c:pt>
                <c:pt idx="224">
                  <c:v>0.15620565884336135</c:v>
                </c:pt>
                <c:pt idx="225">
                  <c:v>0.11027441727392973</c:v>
                </c:pt>
                <c:pt idx="226">
                  <c:v>0.12285923244233812</c:v>
                </c:pt>
                <c:pt idx="227">
                  <c:v>0.19761808690446858</c:v>
                </c:pt>
                <c:pt idx="228">
                  <c:v>0.18960180468942581</c:v>
                </c:pt>
                <c:pt idx="229">
                  <c:v>0.15368672928660726</c:v>
                </c:pt>
                <c:pt idx="230">
                  <c:v>0.15463591481814276</c:v>
                </c:pt>
                <c:pt idx="231">
                  <c:v>0.1815986746490188</c:v>
                </c:pt>
                <c:pt idx="232">
                  <c:v>0.23777486512211893</c:v>
                </c:pt>
                <c:pt idx="233">
                  <c:v>0.2171942007466944</c:v>
                </c:pt>
                <c:pt idx="234">
                  <c:v>0.27638159317271932</c:v>
                </c:pt>
                <c:pt idx="235">
                  <c:v>0.25827466958954459</c:v>
                </c:pt>
                <c:pt idx="236">
                  <c:v>0.21913620719363941</c:v>
                </c:pt>
                <c:pt idx="237">
                  <c:v>0.2229186401260197</c:v>
                </c:pt>
                <c:pt idx="238">
                  <c:v>0.20267235793599261</c:v>
                </c:pt>
                <c:pt idx="239">
                  <c:v>0.21242021958574883</c:v>
                </c:pt>
                <c:pt idx="240">
                  <c:v>0.21211520153857089</c:v>
                </c:pt>
                <c:pt idx="241">
                  <c:v>0.29718746928227402</c:v>
                </c:pt>
                <c:pt idx="242">
                  <c:v>0.30296728850548971</c:v>
                </c:pt>
                <c:pt idx="243">
                  <c:v>0.36125662805586684</c:v>
                </c:pt>
                <c:pt idx="244">
                  <c:v>0.33810157875273228</c:v>
                </c:pt>
                <c:pt idx="245">
                  <c:v>0.32255257126496312</c:v>
                </c:pt>
                <c:pt idx="246">
                  <c:v>0.2661942435658376</c:v>
                </c:pt>
                <c:pt idx="247">
                  <c:v>0.30172894874647366</c:v>
                </c:pt>
                <c:pt idx="248">
                  <c:v>0.29242876790102312</c:v>
                </c:pt>
                <c:pt idx="249">
                  <c:v>0.29307274553423884</c:v>
                </c:pt>
                <c:pt idx="250">
                  <c:v>0.26902295567745155</c:v>
                </c:pt>
                <c:pt idx="251">
                  <c:v>0.25201868762418017</c:v>
                </c:pt>
                <c:pt idx="252">
                  <c:v>0.29121129368663667</c:v>
                </c:pt>
                <c:pt idx="253">
                  <c:v>0.23542505278509768</c:v>
                </c:pt>
                <c:pt idx="254">
                  <c:v>0.20914906815676926</c:v>
                </c:pt>
                <c:pt idx="255">
                  <c:v>0.26516791132845485</c:v>
                </c:pt>
                <c:pt idx="256">
                  <c:v>0.27113979215394235</c:v>
                </c:pt>
                <c:pt idx="257">
                  <c:v>0.30518059904067163</c:v>
                </c:pt>
                <c:pt idx="258">
                  <c:v>0.32251106408199559</c:v>
                </c:pt>
                <c:pt idx="259">
                  <c:v>0.32391204491291409</c:v>
                </c:pt>
                <c:pt idx="260">
                  <c:v>0.32843887561920621</c:v>
                </c:pt>
                <c:pt idx="261">
                  <c:v>0.35984108390112574</c:v>
                </c:pt>
                <c:pt idx="262">
                  <c:v>0.32657097091547704</c:v>
                </c:pt>
                <c:pt idx="263">
                  <c:v>0.3364294042551495</c:v>
                </c:pt>
                <c:pt idx="264">
                  <c:v>0.32260661717825301</c:v>
                </c:pt>
                <c:pt idx="265">
                  <c:v>0.29664524809725235</c:v>
                </c:pt>
                <c:pt idx="266">
                  <c:v>0.32628882704568418</c:v>
                </c:pt>
                <c:pt idx="267">
                  <c:v>0.35442846752229129</c:v>
                </c:pt>
                <c:pt idx="268">
                  <c:v>0.40701594850067485</c:v>
                </c:pt>
                <c:pt idx="269">
                  <c:v>0.33033983110261683</c:v>
                </c:pt>
                <c:pt idx="270">
                  <c:v>0.36690971522896981</c:v>
                </c:pt>
                <c:pt idx="271">
                  <c:v>0.28811329734873015</c:v>
                </c:pt>
                <c:pt idx="272">
                  <c:v>0.27903081284135955</c:v>
                </c:pt>
                <c:pt idx="273">
                  <c:v>0.32637068019662441</c:v>
                </c:pt>
                <c:pt idx="274">
                  <c:v>0.29000660201209189</c:v>
                </c:pt>
                <c:pt idx="275">
                  <c:v>0.34663541958643146</c:v>
                </c:pt>
                <c:pt idx="276">
                  <c:v>0.21930413693334105</c:v>
                </c:pt>
                <c:pt idx="277">
                  <c:v>0.21949089255115953</c:v>
                </c:pt>
                <c:pt idx="278">
                  <c:v>0.23045485842249436</c:v>
                </c:pt>
                <c:pt idx="279">
                  <c:v>0.26451568967965244</c:v>
                </c:pt>
                <c:pt idx="280">
                  <c:v>0.23042987612442278</c:v>
                </c:pt>
                <c:pt idx="281">
                  <c:v>0.20304849139273295</c:v>
                </c:pt>
                <c:pt idx="282">
                  <c:v>0.22655487268887431</c:v>
                </c:pt>
                <c:pt idx="283">
                  <c:v>0.25036024212723917</c:v>
                </c:pt>
                <c:pt idx="284">
                  <c:v>0.24140255497575855</c:v>
                </c:pt>
                <c:pt idx="285">
                  <c:v>0.2727427402244334</c:v>
                </c:pt>
                <c:pt idx="286">
                  <c:v>0.26360314129889295</c:v>
                </c:pt>
                <c:pt idx="287">
                  <c:v>0.2275908453326369</c:v>
                </c:pt>
                <c:pt idx="288">
                  <c:v>0.26846660604544276</c:v>
                </c:pt>
                <c:pt idx="289">
                  <c:v>0.23739652855408758</c:v>
                </c:pt>
                <c:pt idx="290">
                  <c:v>0.23624237197236164</c:v>
                </c:pt>
              </c:numCache>
            </c:numRef>
          </c:xVal>
          <c:yVal>
            <c:numRef>
              <c:f>'IYF SKF Ret'!$P$2:$P$292</c:f>
              <c:numCache>
                <c:formatCode>General</c:formatCode>
                <c:ptCount val="291"/>
                <c:pt idx="60">
                  <c:v>-0.75691414910692145</c:v>
                </c:pt>
                <c:pt idx="61">
                  <c:v>-0.80673009384757766</c:v>
                </c:pt>
                <c:pt idx="62">
                  <c:v>-0.93164177561769179</c:v>
                </c:pt>
                <c:pt idx="63">
                  <c:v>-0.87834940361714053</c:v>
                </c:pt>
                <c:pt idx="64">
                  <c:v>-0.93109897442940825</c:v>
                </c:pt>
                <c:pt idx="65">
                  <c:v>-0.80190881690653859</c:v>
                </c:pt>
                <c:pt idx="66">
                  <c:v>-0.77545761703198091</c:v>
                </c:pt>
                <c:pt idx="67">
                  <c:v>-0.69763409016935618</c:v>
                </c:pt>
                <c:pt idx="68">
                  <c:v>-0.60341022186037085</c:v>
                </c:pt>
                <c:pt idx="69">
                  <c:v>-0.67632193960860165</c:v>
                </c:pt>
                <c:pt idx="70">
                  <c:v>-0.67311902341542906</c:v>
                </c:pt>
                <c:pt idx="71">
                  <c:v>-0.774026466230748</c:v>
                </c:pt>
                <c:pt idx="72">
                  <c:v>-0.80140979275757029</c:v>
                </c:pt>
                <c:pt idx="73">
                  <c:v>-0.71432274324756451</c:v>
                </c:pt>
                <c:pt idx="74">
                  <c:v>-0.7651489840327359</c:v>
                </c:pt>
                <c:pt idx="75">
                  <c:v>-0.80051217252755802</c:v>
                </c:pt>
                <c:pt idx="76">
                  <c:v>-0.74448627115769483</c:v>
                </c:pt>
                <c:pt idx="77">
                  <c:v>-0.77287461396357138</c:v>
                </c:pt>
                <c:pt idx="78">
                  <c:v>-0.74968191714242849</c:v>
                </c:pt>
                <c:pt idx="79">
                  <c:v>-0.70108207762931363</c:v>
                </c:pt>
                <c:pt idx="80">
                  <c:v>-0.64220017103923766</c:v>
                </c:pt>
                <c:pt idx="81">
                  <c:v>-0.59358279145860082</c:v>
                </c:pt>
                <c:pt idx="82">
                  <c:v>-0.66287936235826039</c:v>
                </c:pt>
                <c:pt idx="83">
                  <c:v>-0.75438116007408984</c:v>
                </c:pt>
                <c:pt idx="84">
                  <c:v>-0.76442300625075466</c:v>
                </c:pt>
                <c:pt idx="85">
                  <c:v>-0.75464831013104694</c:v>
                </c:pt>
                <c:pt idx="86">
                  <c:v>-0.80528868617067018</c:v>
                </c:pt>
                <c:pt idx="87">
                  <c:v>-0.77049707748246188</c:v>
                </c:pt>
                <c:pt idx="88">
                  <c:v>-0.735807825310835</c:v>
                </c:pt>
                <c:pt idx="89">
                  <c:v>-0.77073102667307525</c:v>
                </c:pt>
                <c:pt idx="90">
                  <c:v>-0.84409112453222679</c:v>
                </c:pt>
                <c:pt idx="91">
                  <c:v>-0.88897793225236788</c:v>
                </c:pt>
                <c:pt idx="92">
                  <c:v>-0.85488045349953612</c:v>
                </c:pt>
                <c:pt idx="93">
                  <c:v>-0.8658090541656589</c:v>
                </c:pt>
                <c:pt idx="94">
                  <c:v>-0.74886035989971989</c:v>
                </c:pt>
                <c:pt idx="95">
                  <c:v>-0.72578539237389639</c:v>
                </c:pt>
                <c:pt idx="96">
                  <c:v>-0.61380631379673278</c:v>
                </c:pt>
                <c:pt idx="97">
                  <c:v>-0.60509956552402777</c:v>
                </c:pt>
                <c:pt idx="98">
                  <c:v>-0.50958291216836182</c:v>
                </c:pt>
                <c:pt idx="99">
                  <c:v>-0.37849052500379232</c:v>
                </c:pt>
                <c:pt idx="100">
                  <c:v>-0.41125228538958736</c:v>
                </c:pt>
                <c:pt idx="101">
                  <c:v>-0.36895989483438291</c:v>
                </c:pt>
                <c:pt idx="102">
                  <c:v>-0.45658219452586535</c:v>
                </c:pt>
                <c:pt idx="103">
                  <c:v>-0.34750102612251915</c:v>
                </c:pt>
                <c:pt idx="104">
                  <c:v>-0.27691309238129158</c:v>
                </c:pt>
                <c:pt idx="105">
                  <c:v>5.4636093687560035E-3</c:v>
                </c:pt>
                <c:pt idx="106">
                  <c:v>-8.2647361007265205E-2</c:v>
                </c:pt>
                <c:pt idx="107">
                  <c:v>0.10584105837981285</c:v>
                </c:pt>
                <c:pt idx="108">
                  <c:v>0.37028982835459745</c:v>
                </c:pt>
                <c:pt idx="109">
                  <c:v>0.13429984683692936</c:v>
                </c:pt>
                <c:pt idx="110">
                  <c:v>0.40885233563728474</c:v>
                </c:pt>
                <c:pt idx="111">
                  <c:v>0.15576464581587879</c:v>
                </c:pt>
                <c:pt idx="112">
                  <c:v>0.40156661138303729</c:v>
                </c:pt>
                <c:pt idx="113">
                  <c:v>0.38875694674463679</c:v>
                </c:pt>
                <c:pt idx="114">
                  <c:v>0.50511575783283791</c:v>
                </c:pt>
                <c:pt idx="115">
                  <c:v>0.5926721650750848</c:v>
                </c:pt>
                <c:pt idx="116">
                  <c:v>0.38250261269239477</c:v>
                </c:pt>
                <c:pt idx="117">
                  <c:v>0.28833978522362169</c:v>
                </c:pt>
                <c:pt idx="118">
                  <c:v>0.16364406313977725</c:v>
                </c:pt>
                <c:pt idx="119">
                  <c:v>0.23045102482994681</c:v>
                </c:pt>
                <c:pt idx="120">
                  <c:v>0.11792226807239198</c:v>
                </c:pt>
                <c:pt idx="121">
                  <c:v>0.22550193418082676</c:v>
                </c:pt>
                <c:pt idx="122">
                  <c:v>0.27779117349709187</c:v>
                </c:pt>
                <c:pt idx="123">
                  <c:v>0.26293116327342697</c:v>
                </c:pt>
                <c:pt idx="124">
                  <c:v>0.33207019623990447</c:v>
                </c:pt>
                <c:pt idx="125">
                  <c:v>0.18761234591027301</c:v>
                </c:pt>
                <c:pt idx="126">
                  <c:v>0.17022999353996984</c:v>
                </c:pt>
                <c:pt idx="127">
                  <c:v>0.10077552626890861</c:v>
                </c:pt>
                <c:pt idx="128">
                  <c:v>-2.7807283870814724E-2</c:v>
                </c:pt>
                <c:pt idx="129">
                  <c:v>5.5682285003188697E-2</c:v>
                </c:pt>
                <c:pt idx="130">
                  <c:v>3.395149597993167E-4</c:v>
                </c:pt>
                <c:pt idx="131">
                  <c:v>0.13627763984630106</c:v>
                </c:pt>
                <c:pt idx="132">
                  <c:v>0.16260591322618259</c:v>
                </c:pt>
                <c:pt idx="133">
                  <c:v>9.2563428605776557E-2</c:v>
                </c:pt>
                <c:pt idx="134">
                  <c:v>0.18051690697120829</c:v>
                </c:pt>
                <c:pt idx="135">
                  <c:v>0.22590006723944098</c:v>
                </c:pt>
                <c:pt idx="136">
                  <c:v>0.19550071032058763</c:v>
                </c:pt>
                <c:pt idx="137">
                  <c:v>0.19820462767682104</c:v>
                </c:pt>
                <c:pt idx="138">
                  <c:v>0.20143069324099075</c:v>
                </c:pt>
                <c:pt idx="139">
                  <c:v>0.14220515384077373</c:v>
                </c:pt>
                <c:pt idx="140">
                  <c:v>0.12329530639299043</c:v>
                </c:pt>
                <c:pt idx="141">
                  <c:v>4.8706879208655456E-2</c:v>
                </c:pt>
                <c:pt idx="142">
                  <c:v>9.297365826949737E-2</c:v>
                </c:pt>
                <c:pt idx="143">
                  <c:v>0.16271956243086641</c:v>
                </c:pt>
                <c:pt idx="144">
                  <c:v>0.21051788542991726</c:v>
                </c:pt>
                <c:pt idx="145">
                  <c:v>0.17804401604441156</c:v>
                </c:pt>
                <c:pt idx="146">
                  <c:v>0.2152501459817189</c:v>
                </c:pt>
                <c:pt idx="147">
                  <c:v>0.1705037120653333</c:v>
                </c:pt>
                <c:pt idx="148">
                  <c:v>0.12971965320989273</c:v>
                </c:pt>
                <c:pt idx="149">
                  <c:v>0.18737629098488495</c:v>
                </c:pt>
                <c:pt idx="150">
                  <c:v>0.25447881999013461</c:v>
                </c:pt>
                <c:pt idx="151">
                  <c:v>0.34013803171216217</c:v>
                </c:pt>
                <c:pt idx="152">
                  <c:v>0.31126387298531494</c:v>
                </c:pt>
                <c:pt idx="153">
                  <c:v>0.32834403965952946</c:v>
                </c:pt>
                <c:pt idx="154">
                  <c:v>0.22978200172494881</c:v>
                </c:pt>
                <c:pt idx="155">
                  <c:v>0.25490281593839365</c:v>
                </c:pt>
                <c:pt idx="156">
                  <c:v>0.21587585927447564</c:v>
                </c:pt>
                <c:pt idx="157">
                  <c:v>0.21250099700931382</c:v>
                </c:pt>
                <c:pt idx="158">
                  <c:v>0.19889701830184597</c:v>
                </c:pt>
                <c:pt idx="159">
                  <c:v>0.10768415915958818</c:v>
                </c:pt>
                <c:pt idx="160">
                  <c:v>4.2068250969021732E-2</c:v>
                </c:pt>
                <c:pt idx="161">
                  <c:v>5.6709634952084823E-2</c:v>
                </c:pt>
                <c:pt idx="162">
                  <c:v>0.1148307853418883</c:v>
                </c:pt>
                <c:pt idx="163">
                  <c:v>9.6357068234513732E-2</c:v>
                </c:pt>
                <c:pt idx="164">
                  <c:v>7.2475001840000358E-2</c:v>
                </c:pt>
                <c:pt idx="165">
                  <c:v>3.7765179450294839E-2</c:v>
                </c:pt>
                <c:pt idx="166">
                  <c:v>3.4819594044859369E-2</c:v>
                </c:pt>
                <c:pt idx="167">
                  <c:v>-6.2230314911230329E-2</c:v>
                </c:pt>
                <c:pt idx="168">
                  <c:v>-9.5752379152275371E-2</c:v>
                </c:pt>
                <c:pt idx="169">
                  <c:v>-3.0286324699558994E-2</c:v>
                </c:pt>
                <c:pt idx="170">
                  <c:v>-3.2917191497598228E-3</c:v>
                </c:pt>
                <c:pt idx="171">
                  <c:v>0.16419981899271821</c:v>
                </c:pt>
                <c:pt idx="172">
                  <c:v>5.5731576873704974E-2</c:v>
                </c:pt>
                <c:pt idx="173">
                  <c:v>5.4850689498923501E-2</c:v>
                </c:pt>
                <c:pt idx="174">
                  <c:v>-4.4931487700506628E-3</c:v>
                </c:pt>
                <c:pt idx="175">
                  <c:v>2.7447731753826421E-2</c:v>
                </c:pt>
                <c:pt idx="176">
                  <c:v>6.390812070713911E-2</c:v>
                </c:pt>
                <c:pt idx="177">
                  <c:v>7.4043450289607154E-2</c:v>
                </c:pt>
                <c:pt idx="178">
                  <c:v>9.3657041047098252E-2</c:v>
                </c:pt>
                <c:pt idx="179">
                  <c:v>6.3009014162489885E-2</c:v>
                </c:pt>
                <c:pt idx="180">
                  <c:v>0.11825295274183478</c:v>
                </c:pt>
                <c:pt idx="181">
                  <c:v>2.0674245428001677E-2</c:v>
                </c:pt>
                <c:pt idx="182">
                  <c:v>9.3759328205460818E-2</c:v>
                </c:pt>
                <c:pt idx="183">
                  <c:v>1.9277843560073282E-2</c:v>
                </c:pt>
                <c:pt idx="184">
                  <c:v>-3.077786927997156E-3</c:v>
                </c:pt>
                <c:pt idx="185">
                  <c:v>2.5573333002280336E-2</c:v>
                </c:pt>
                <c:pt idx="186">
                  <c:v>6.6261650031751662E-2</c:v>
                </c:pt>
                <c:pt idx="187">
                  <c:v>2.0656175812113705E-2</c:v>
                </c:pt>
                <c:pt idx="188">
                  <c:v>7.6983694950459286E-2</c:v>
                </c:pt>
                <c:pt idx="189">
                  <c:v>8.4811837717977998E-2</c:v>
                </c:pt>
                <c:pt idx="190">
                  <c:v>0.13284427218272121</c:v>
                </c:pt>
                <c:pt idx="191">
                  <c:v>0.11716698137937152</c:v>
                </c:pt>
                <c:pt idx="192">
                  <c:v>0.10662478189559763</c:v>
                </c:pt>
                <c:pt idx="193">
                  <c:v>0.11096676004916742</c:v>
                </c:pt>
                <c:pt idx="194">
                  <c:v>0.10070681955714079</c:v>
                </c:pt>
                <c:pt idx="195">
                  <c:v>0.11451531589603406</c:v>
                </c:pt>
                <c:pt idx="196">
                  <c:v>0.13483610838972737</c:v>
                </c:pt>
                <c:pt idx="197">
                  <c:v>0.10655068977222046</c:v>
                </c:pt>
                <c:pt idx="198">
                  <c:v>6.1166753089143863E-2</c:v>
                </c:pt>
                <c:pt idx="199">
                  <c:v>6.1190719289131147E-2</c:v>
                </c:pt>
                <c:pt idx="200">
                  <c:v>6.154959922780226E-2</c:v>
                </c:pt>
                <c:pt idx="201">
                  <c:v>4.1840155791177357E-2</c:v>
                </c:pt>
                <c:pt idx="202">
                  <c:v>5.9085905054308885E-2</c:v>
                </c:pt>
                <c:pt idx="203">
                  <c:v>5.0250285530974839E-2</c:v>
                </c:pt>
                <c:pt idx="204">
                  <c:v>3.6775405850689225E-2</c:v>
                </c:pt>
                <c:pt idx="205">
                  <c:v>7.1425666429872081E-2</c:v>
                </c:pt>
                <c:pt idx="206">
                  <c:v>3.1966382256369656E-2</c:v>
                </c:pt>
                <c:pt idx="207">
                  <c:v>-2.5146784722137163E-3</c:v>
                </c:pt>
                <c:pt idx="208">
                  <c:v>-6.2769160984378319E-2</c:v>
                </c:pt>
                <c:pt idx="209">
                  <c:v>-7.0869077959170759E-2</c:v>
                </c:pt>
                <c:pt idx="210">
                  <c:v>-7.4820828335118647E-2</c:v>
                </c:pt>
                <c:pt idx="211">
                  <c:v>-6.758608106475722E-2</c:v>
                </c:pt>
                <c:pt idx="212">
                  <c:v>-3.8429519172505491E-2</c:v>
                </c:pt>
                <c:pt idx="213">
                  <c:v>-5.3426098857435572E-2</c:v>
                </c:pt>
                <c:pt idx="214">
                  <c:v>-1.4306685551541994E-2</c:v>
                </c:pt>
                <c:pt idx="215">
                  <c:v>-1.6674690460642419E-2</c:v>
                </c:pt>
                <c:pt idx="216">
                  <c:v>0.10880541549003776</c:v>
                </c:pt>
                <c:pt idx="217">
                  <c:v>0.13562245848659207</c:v>
                </c:pt>
                <c:pt idx="218">
                  <c:v>0.14250308639169512</c:v>
                </c:pt>
                <c:pt idx="219">
                  <c:v>0.11564477153449869</c:v>
                </c:pt>
                <c:pt idx="220">
                  <c:v>0.15744461269453242</c:v>
                </c:pt>
                <c:pt idx="221">
                  <c:v>0.19613787601204427</c:v>
                </c:pt>
                <c:pt idx="222">
                  <c:v>0.1530425054283466</c:v>
                </c:pt>
                <c:pt idx="223">
                  <c:v>0.12377545854232685</c:v>
                </c:pt>
                <c:pt idx="224">
                  <c:v>0.13674807458028765</c:v>
                </c:pt>
                <c:pt idx="225">
                  <c:v>8.9001287853671798E-2</c:v>
                </c:pt>
                <c:pt idx="226">
                  <c:v>0.10176262491304566</c:v>
                </c:pt>
                <c:pt idx="227">
                  <c:v>0.17695752887679161</c:v>
                </c:pt>
                <c:pt idx="228">
                  <c:v>0.16977720919901065</c:v>
                </c:pt>
                <c:pt idx="229">
                  <c:v>0.13267708140842116</c:v>
                </c:pt>
                <c:pt idx="230">
                  <c:v>0.13492447735492888</c:v>
                </c:pt>
                <c:pt idx="231">
                  <c:v>0.15975375176573173</c:v>
                </c:pt>
                <c:pt idx="232">
                  <c:v>0.21729775884273503</c:v>
                </c:pt>
                <c:pt idx="233">
                  <c:v>0.1968493580897657</c:v>
                </c:pt>
                <c:pt idx="234">
                  <c:v>0.25170840028093722</c:v>
                </c:pt>
                <c:pt idx="235">
                  <c:v>0.23447651389687549</c:v>
                </c:pt>
                <c:pt idx="236">
                  <c:v>0.19974442179085689</c:v>
                </c:pt>
                <c:pt idx="237">
                  <c:v>0.20156115156939058</c:v>
                </c:pt>
                <c:pt idx="238">
                  <c:v>0.18357930621278629</c:v>
                </c:pt>
                <c:pt idx="239">
                  <c:v>0.19211258218109897</c:v>
                </c:pt>
                <c:pt idx="240">
                  <c:v>0.19392256995068183</c:v>
                </c:pt>
                <c:pt idx="241">
                  <c:v>0.27803885327447642</c:v>
                </c:pt>
                <c:pt idx="242">
                  <c:v>0.27994922224279978</c:v>
                </c:pt>
                <c:pt idx="243">
                  <c:v>0.34117339416529785</c:v>
                </c:pt>
                <c:pt idx="244">
                  <c:v>0.31795140169001945</c:v>
                </c:pt>
                <c:pt idx="245">
                  <c:v>0.30046594599743875</c:v>
                </c:pt>
                <c:pt idx="246">
                  <c:v>0.245752372522937</c:v>
                </c:pt>
                <c:pt idx="247">
                  <c:v>0.28288239790870751</c:v>
                </c:pt>
                <c:pt idx="248">
                  <c:v>0.2761317982432494</c:v>
                </c:pt>
                <c:pt idx="249">
                  <c:v>0.27122029603929937</c:v>
                </c:pt>
                <c:pt idx="250">
                  <c:v>0.25017734387075624</c:v>
                </c:pt>
                <c:pt idx="251">
                  <c:v>0.23480727425570214</c:v>
                </c:pt>
                <c:pt idx="252">
                  <c:v>0.27378209921306912</c:v>
                </c:pt>
                <c:pt idx="253">
                  <c:v>0.2153196510768845</c:v>
                </c:pt>
                <c:pt idx="254">
                  <c:v>0.19235574337016267</c:v>
                </c:pt>
                <c:pt idx="255">
                  <c:v>0.24449218305417042</c:v>
                </c:pt>
                <c:pt idx="256">
                  <c:v>0.24894391292325171</c:v>
                </c:pt>
                <c:pt idx="257">
                  <c:v>0.28598100949991329</c:v>
                </c:pt>
                <c:pt idx="258">
                  <c:v>0.30412805387885239</c:v>
                </c:pt>
                <c:pt idx="259">
                  <c:v>0.30465499006453856</c:v>
                </c:pt>
                <c:pt idx="260">
                  <c:v>0.31127403068689269</c:v>
                </c:pt>
                <c:pt idx="261">
                  <c:v>0.34151177276464861</c:v>
                </c:pt>
                <c:pt idx="262">
                  <c:v>0.30660232739350751</c:v>
                </c:pt>
                <c:pt idx="263">
                  <c:v>0.31616003090697981</c:v>
                </c:pt>
                <c:pt idx="264">
                  <c:v>0.30047928301284305</c:v>
                </c:pt>
                <c:pt idx="265">
                  <c:v>0.27838585024617385</c:v>
                </c:pt>
                <c:pt idx="266">
                  <c:v>0.30891595571020664</c:v>
                </c:pt>
                <c:pt idx="267">
                  <c:v>0.33597285467304799</c:v>
                </c:pt>
                <c:pt idx="268">
                  <c:v>0.38768433149894993</c:v>
                </c:pt>
                <c:pt idx="269">
                  <c:v>0.31665369795675741</c:v>
                </c:pt>
                <c:pt idx="270">
                  <c:v>0.35189105226583173</c:v>
                </c:pt>
                <c:pt idx="271">
                  <c:v>0.27530270361741638</c:v>
                </c:pt>
                <c:pt idx="272">
                  <c:v>0.26689328224895664</c:v>
                </c:pt>
                <c:pt idx="273">
                  <c:v>0.31155206352142839</c:v>
                </c:pt>
                <c:pt idx="274">
                  <c:v>0.27496956392089478</c:v>
                </c:pt>
                <c:pt idx="275">
                  <c:v>0.32918677727279144</c:v>
                </c:pt>
                <c:pt idx="276">
                  <c:v>0.20685163893730496</c:v>
                </c:pt>
                <c:pt idx="277">
                  <c:v>0.20689008770768072</c:v>
                </c:pt>
                <c:pt idx="278">
                  <c:v>0.21607892465965758</c:v>
                </c:pt>
                <c:pt idx="279">
                  <c:v>0.24968745871491388</c:v>
                </c:pt>
                <c:pt idx="280">
                  <c:v>0.21746723330176265</c:v>
                </c:pt>
                <c:pt idx="281">
                  <c:v>0.19223410713557679</c:v>
                </c:pt>
                <c:pt idx="282">
                  <c:v>0.21570090544521123</c:v>
                </c:pt>
                <c:pt idx="283">
                  <c:v>0.2406356494214523</c:v>
                </c:pt>
                <c:pt idx="284">
                  <c:v>0.22897028946106873</c:v>
                </c:pt>
                <c:pt idx="285">
                  <c:v>0.26167062899816212</c:v>
                </c:pt>
                <c:pt idx="286">
                  <c:v>0.2515298314858076</c:v>
                </c:pt>
                <c:pt idx="287">
                  <c:v>0.21784304236813629</c:v>
                </c:pt>
                <c:pt idx="288">
                  <c:v>0.26025167137701866</c:v>
                </c:pt>
                <c:pt idx="289">
                  <c:v>0.22607014244033094</c:v>
                </c:pt>
                <c:pt idx="290">
                  <c:v>0.22745671142305729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55-484E-A690-13E81615E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07279"/>
        <c:axId val="539408927"/>
      </c:scatterChart>
      <c:valAx>
        <c:axId val="539407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2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 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* 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ln(IYF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t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-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IYF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t-60)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0.39855234207495766"/>
              <c:y val="0.91205925001949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08927"/>
        <c:crosses val="autoZero"/>
        <c:crossBetween val="midCat"/>
      </c:valAx>
      <c:valAx>
        <c:axId val="53940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ln(</a:t>
                </a: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UYG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t/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altLang="zh-CN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UYG</a:t>
                </a:r>
                <a:r>
                  <a:rPr lang="zh-CN" alt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Calibri" panose="020F0502020204030204" pitchFamily="34" charset="0"/>
                  </a:rPr>
                  <a:t> </a:t>
                </a:r>
                <a:r>
                  <a:rPr lang="en-US" sz="1000" b="0" i="0" kern="1200" baseline="0">
                    <a:solidFill>
                      <a:srgbClr val="595959"/>
                    </a:solidFill>
                    <a:effectLst/>
                    <a:latin typeface="Calibri" panose="020F0502020204030204" pitchFamily="34" charset="0"/>
                    <a:ea typeface="等线" panose="02010600030101010101" pitchFamily="2" charset="-122"/>
                  </a:rPr>
                  <a:t>t-60)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407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60</a:t>
            </a:r>
            <a:r>
              <a:rPr lang="zh-CN" altLang="en-US"/>
              <a:t> </a:t>
            </a:r>
            <a:r>
              <a:rPr lang="en-US" altLang="zh-CN"/>
              <a:t>Days</a:t>
            </a:r>
            <a:r>
              <a:rPr lang="zh-CN" altLang="en-US"/>
              <a:t> </a:t>
            </a:r>
            <a:r>
              <a:rPr lang="en-US" altLang="zh-CN"/>
              <a:t>Return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TNA</a:t>
            </a:r>
            <a:r>
              <a:rPr lang="zh-CN" altLang="en-US" baseline="0"/>
              <a:t> </a:t>
            </a:r>
            <a:r>
              <a:rPr lang="en-US" altLang="zh-CN" baseline="0"/>
              <a:t>vs.</a:t>
            </a:r>
            <a:r>
              <a:rPr lang="zh-CN" altLang="en-US" baseline="0"/>
              <a:t> </a:t>
            </a:r>
            <a:r>
              <a:rPr lang="en-US" altLang="zh-CN" baseline="0"/>
              <a:t>IWM</a:t>
            </a:r>
            <a:r>
              <a:rPr lang="zh-CN" alt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'IWM TNA Ret'!$M$1</c:f>
              <c:strCache>
                <c:ptCount val="1"/>
                <c:pt idx="0">
                  <c:v>60dyas ret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'IWM TNA Ret'!$F$2:$F$253</c:f>
              <c:numCache>
                <c:formatCode>General</c:formatCode>
                <c:ptCount val="252"/>
                <c:pt idx="60">
                  <c:v>0.77543602419757685</c:v>
                </c:pt>
                <c:pt idx="61">
                  <c:v>0.57369710364260829</c:v>
                </c:pt>
                <c:pt idx="62">
                  <c:v>0.63804914085688236</c:v>
                </c:pt>
                <c:pt idx="63">
                  <c:v>0.52883348155482435</c:v>
                </c:pt>
                <c:pt idx="64">
                  <c:v>0.5406865414800226</c:v>
                </c:pt>
                <c:pt idx="65">
                  <c:v>0.48992925782468433</c:v>
                </c:pt>
                <c:pt idx="66">
                  <c:v>0.39232335559182546</c:v>
                </c:pt>
                <c:pt idx="67">
                  <c:v>0.27667993730124757</c:v>
                </c:pt>
                <c:pt idx="68">
                  <c:v>0.33141439505211923</c:v>
                </c:pt>
                <c:pt idx="69">
                  <c:v>0.38570911109339068</c:v>
                </c:pt>
                <c:pt idx="70">
                  <c:v>0.35724631721718469</c:v>
                </c:pt>
                <c:pt idx="71">
                  <c:v>0.30883855471894789</c:v>
                </c:pt>
                <c:pt idx="72">
                  <c:v>0.23881650728227005</c:v>
                </c:pt>
                <c:pt idx="73">
                  <c:v>0.27100032923474349</c:v>
                </c:pt>
                <c:pt idx="74">
                  <c:v>0.11537374519227928</c:v>
                </c:pt>
                <c:pt idx="75">
                  <c:v>9.115535445693207E-2</c:v>
                </c:pt>
                <c:pt idx="76">
                  <c:v>0.1744150874143453</c:v>
                </c:pt>
                <c:pt idx="77">
                  <c:v>0.16664457694767384</c:v>
                </c:pt>
                <c:pt idx="78">
                  <c:v>0.40628085198139852</c:v>
                </c:pt>
                <c:pt idx="79">
                  <c:v>0.26245987076622757</c:v>
                </c:pt>
                <c:pt idx="80">
                  <c:v>0.2370379319370976</c:v>
                </c:pt>
                <c:pt idx="81">
                  <c:v>0.11989192845212296</c:v>
                </c:pt>
                <c:pt idx="82">
                  <c:v>0.15616819761001322</c:v>
                </c:pt>
                <c:pt idx="83">
                  <c:v>0.24047383763351693</c:v>
                </c:pt>
                <c:pt idx="84">
                  <c:v>0.26342253850738051</c:v>
                </c:pt>
                <c:pt idx="85">
                  <c:v>0.26165775976508016</c:v>
                </c:pt>
                <c:pt idx="86">
                  <c:v>0.22426552198359678</c:v>
                </c:pt>
                <c:pt idx="87">
                  <c:v>0.32372109853157904</c:v>
                </c:pt>
                <c:pt idx="88">
                  <c:v>0.15955882190269702</c:v>
                </c:pt>
                <c:pt idx="89">
                  <c:v>0.27196903896520641</c:v>
                </c:pt>
                <c:pt idx="90">
                  <c:v>7.3950981097124086E-2</c:v>
                </c:pt>
                <c:pt idx="91">
                  <c:v>3.0154030237158382E-2</c:v>
                </c:pt>
                <c:pt idx="92">
                  <c:v>0.10889998629298202</c:v>
                </c:pt>
                <c:pt idx="93">
                  <c:v>0.17258077852194589</c:v>
                </c:pt>
                <c:pt idx="94">
                  <c:v>0.1355203952623861</c:v>
                </c:pt>
                <c:pt idx="95">
                  <c:v>0.20166665232187114</c:v>
                </c:pt>
                <c:pt idx="96">
                  <c:v>0.22868860940819313</c:v>
                </c:pt>
                <c:pt idx="97">
                  <c:v>0.30982790712891317</c:v>
                </c:pt>
                <c:pt idx="98">
                  <c:v>0.34729389295938451</c:v>
                </c:pt>
                <c:pt idx="99">
                  <c:v>0.38052523260045229</c:v>
                </c:pt>
                <c:pt idx="100">
                  <c:v>0.39808195662289858</c:v>
                </c:pt>
                <c:pt idx="101">
                  <c:v>0.31517955149969373</c:v>
                </c:pt>
                <c:pt idx="102">
                  <c:v>0.35221958910877255</c:v>
                </c:pt>
                <c:pt idx="103">
                  <c:v>0.36477893379863824</c:v>
                </c:pt>
                <c:pt idx="104">
                  <c:v>0.35681313896495193</c:v>
                </c:pt>
                <c:pt idx="105">
                  <c:v>0.27711987364278745</c:v>
                </c:pt>
                <c:pt idx="106">
                  <c:v>0.30910133240344023</c:v>
                </c:pt>
                <c:pt idx="107">
                  <c:v>0.29762899250201397</c:v>
                </c:pt>
                <c:pt idx="108">
                  <c:v>0.3068474177742167</c:v>
                </c:pt>
                <c:pt idx="109">
                  <c:v>0.27993366168036593</c:v>
                </c:pt>
                <c:pt idx="110">
                  <c:v>0.28448939777777726</c:v>
                </c:pt>
                <c:pt idx="111">
                  <c:v>0.26912545273063398</c:v>
                </c:pt>
                <c:pt idx="112">
                  <c:v>0.30112068470106301</c:v>
                </c:pt>
                <c:pt idx="113">
                  <c:v>0.26054865186674758</c:v>
                </c:pt>
                <c:pt idx="114">
                  <c:v>0.18074730292560121</c:v>
                </c:pt>
                <c:pt idx="115">
                  <c:v>6.1762207922343798E-2</c:v>
                </c:pt>
                <c:pt idx="116">
                  <c:v>3.7869928467375406E-2</c:v>
                </c:pt>
                <c:pt idx="117">
                  <c:v>-1.1021878081824399E-3</c:v>
                </c:pt>
                <c:pt idx="118">
                  <c:v>4.6858142770978663E-3</c:v>
                </c:pt>
                <c:pt idx="119">
                  <c:v>5.8193408170434412E-2</c:v>
                </c:pt>
                <c:pt idx="120">
                  <c:v>7.9387427240853861E-2</c:v>
                </c:pt>
                <c:pt idx="121">
                  <c:v>0.15271482523522834</c:v>
                </c:pt>
                <c:pt idx="122">
                  <c:v>0.13461978535447899</c:v>
                </c:pt>
                <c:pt idx="123">
                  <c:v>0.25029449531567655</c:v>
                </c:pt>
                <c:pt idx="124">
                  <c:v>0.29369755141652909</c:v>
                </c:pt>
                <c:pt idx="125">
                  <c:v>0.32415114543712154</c:v>
                </c:pt>
                <c:pt idx="126">
                  <c:v>0.27291361333077657</c:v>
                </c:pt>
                <c:pt idx="127">
                  <c:v>0.35441695827222114</c:v>
                </c:pt>
                <c:pt idx="128">
                  <c:v>0.45980946143006773</c:v>
                </c:pt>
                <c:pt idx="129">
                  <c:v>0.43993249343772833</c:v>
                </c:pt>
                <c:pt idx="130">
                  <c:v>0.38805678197853644</c:v>
                </c:pt>
                <c:pt idx="131">
                  <c:v>0.4355780706432037</c:v>
                </c:pt>
                <c:pt idx="132">
                  <c:v>0.43087036556732383</c:v>
                </c:pt>
                <c:pt idx="133">
                  <c:v>0.46567989433350054</c:v>
                </c:pt>
                <c:pt idx="134">
                  <c:v>0.56923701221256362</c:v>
                </c:pt>
                <c:pt idx="135">
                  <c:v>0.51675625465943997</c:v>
                </c:pt>
                <c:pt idx="136">
                  <c:v>0.50383801697807518</c:v>
                </c:pt>
                <c:pt idx="137">
                  <c:v>0.54486914191709035</c:v>
                </c:pt>
                <c:pt idx="138">
                  <c:v>0.60071441556347194</c:v>
                </c:pt>
                <c:pt idx="139">
                  <c:v>0.67517180650903619</c:v>
                </c:pt>
                <c:pt idx="140">
                  <c:v>0.6407221596046857</c:v>
                </c:pt>
                <c:pt idx="141">
                  <c:v>0.7745723792890391</c:v>
                </c:pt>
                <c:pt idx="142">
                  <c:v>0.80351407505180528</c:v>
                </c:pt>
                <c:pt idx="143">
                  <c:v>0.7534740449796653</c:v>
                </c:pt>
                <c:pt idx="144">
                  <c:v>0.71908403978287216</c:v>
                </c:pt>
                <c:pt idx="145">
                  <c:v>0.71984727076743771</c:v>
                </c:pt>
                <c:pt idx="146">
                  <c:v>0.72877906694144157</c:v>
                </c:pt>
                <c:pt idx="147">
                  <c:v>0.74288349901463091</c:v>
                </c:pt>
                <c:pt idx="148">
                  <c:v>0.97576812298675719</c:v>
                </c:pt>
                <c:pt idx="149">
                  <c:v>0.93117548418049656</c:v>
                </c:pt>
                <c:pt idx="150">
                  <c:v>1.1001426144350204</c:v>
                </c:pt>
                <c:pt idx="151">
                  <c:v>1.0802989355262922</c:v>
                </c:pt>
                <c:pt idx="152">
                  <c:v>1.0130302398285214</c:v>
                </c:pt>
                <c:pt idx="153">
                  <c:v>0.9609956611058651</c:v>
                </c:pt>
                <c:pt idx="154">
                  <c:v>1.0128852949169327</c:v>
                </c:pt>
                <c:pt idx="155">
                  <c:v>0.99821799953318413</c:v>
                </c:pt>
                <c:pt idx="156">
                  <c:v>0.9207925880481127</c:v>
                </c:pt>
                <c:pt idx="157">
                  <c:v>0.82800238132401571</c:v>
                </c:pt>
                <c:pt idx="158">
                  <c:v>0.76309108734982711</c:v>
                </c:pt>
                <c:pt idx="159">
                  <c:v>0.76717829536973081</c:v>
                </c:pt>
                <c:pt idx="160">
                  <c:v>0.63853744569113946</c:v>
                </c:pt>
                <c:pt idx="161">
                  <c:v>0.65321570202179369</c:v>
                </c:pt>
                <c:pt idx="162">
                  <c:v>0.7830654035328557</c:v>
                </c:pt>
                <c:pt idx="163">
                  <c:v>0.82476873118595417</c:v>
                </c:pt>
                <c:pt idx="164">
                  <c:v>0.84206903082363249</c:v>
                </c:pt>
                <c:pt idx="165">
                  <c:v>0.87710533410773417</c:v>
                </c:pt>
                <c:pt idx="166">
                  <c:v>0.90634594054311579</c:v>
                </c:pt>
                <c:pt idx="167">
                  <c:v>0.88798030109575532</c:v>
                </c:pt>
                <c:pt idx="168">
                  <c:v>1.013608168493584</c:v>
                </c:pt>
                <c:pt idx="169">
                  <c:v>0.94515437185946172</c:v>
                </c:pt>
                <c:pt idx="170">
                  <c:v>1.0302941648306019</c:v>
                </c:pt>
                <c:pt idx="171">
                  <c:v>0.9793811537460051</c:v>
                </c:pt>
                <c:pt idx="172">
                  <c:v>0.92211694092523855</c:v>
                </c:pt>
                <c:pt idx="173">
                  <c:v>1.0552347515680554</c:v>
                </c:pt>
                <c:pt idx="174">
                  <c:v>1.0863623020282163</c:v>
                </c:pt>
                <c:pt idx="175">
                  <c:v>1.1869211573432534</c:v>
                </c:pt>
                <c:pt idx="176">
                  <c:v>1.0616881069351825</c:v>
                </c:pt>
                <c:pt idx="177">
                  <c:v>1.102906648362397</c:v>
                </c:pt>
                <c:pt idx="178">
                  <c:v>0.96999354394926351</c:v>
                </c:pt>
                <c:pt idx="179">
                  <c:v>0.95532754700447509</c:v>
                </c:pt>
                <c:pt idx="180">
                  <c:v>1.0071672563570404</c:v>
                </c:pt>
                <c:pt idx="181">
                  <c:v>0.90974334451618688</c:v>
                </c:pt>
                <c:pt idx="182">
                  <c:v>1.0209430095207561</c:v>
                </c:pt>
                <c:pt idx="183">
                  <c:v>0.93409024774397742</c:v>
                </c:pt>
                <c:pt idx="184">
                  <c:v>0.96096122779615423</c:v>
                </c:pt>
                <c:pt idx="185">
                  <c:v>0.98122016190980244</c:v>
                </c:pt>
                <c:pt idx="186">
                  <c:v>1.0167314866036787</c:v>
                </c:pt>
                <c:pt idx="187">
                  <c:v>0.93072923189316348</c:v>
                </c:pt>
                <c:pt idx="188">
                  <c:v>0.85018021524009835</c:v>
                </c:pt>
                <c:pt idx="189">
                  <c:v>0.80815949310795898</c:v>
                </c:pt>
                <c:pt idx="190">
                  <c:v>0.83199356484815867</c:v>
                </c:pt>
                <c:pt idx="191">
                  <c:v>0.7439236045967571</c:v>
                </c:pt>
                <c:pt idx="192">
                  <c:v>0.81790545694309991</c:v>
                </c:pt>
                <c:pt idx="193">
                  <c:v>0.72350691597332206</c:v>
                </c:pt>
                <c:pt idx="194">
                  <c:v>0.62260382035785722</c:v>
                </c:pt>
                <c:pt idx="195">
                  <c:v>0.72092746567224397</c:v>
                </c:pt>
                <c:pt idx="196">
                  <c:v>0.56824075351331893</c:v>
                </c:pt>
                <c:pt idx="197">
                  <c:v>0.62928787681846454</c:v>
                </c:pt>
                <c:pt idx="198">
                  <c:v>0.72373533869725781</c:v>
                </c:pt>
                <c:pt idx="199">
                  <c:v>0.64828992380382533</c:v>
                </c:pt>
                <c:pt idx="200">
                  <c:v>0.58858889257497138</c:v>
                </c:pt>
                <c:pt idx="201">
                  <c:v>0.4089577417780802</c:v>
                </c:pt>
                <c:pt idx="202">
                  <c:v>0.47790719837614615</c:v>
                </c:pt>
                <c:pt idx="203">
                  <c:v>0.45004080233563626</c:v>
                </c:pt>
                <c:pt idx="204">
                  <c:v>0.54844438705489063</c:v>
                </c:pt>
                <c:pt idx="205">
                  <c:v>0.57554474582690207</c:v>
                </c:pt>
                <c:pt idx="206">
                  <c:v>0.67227501020071445</c:v>
                </c:pt>
                <c:pt idx="207">
                  <c:v>0.68962276718380311</c:v>
                </c:pt>
                <c:pt idx="208">
                  <c:v>0.61238979628779788</c:v>
                </c:pt>
                <c:pt idx="209">
                  <c:v>0.56480065987972017</c:v>
                </c:pt>
                <c:pt idx="210">
                  <c:v>0.55051204549698429</c:v>
                </c:pt>
                <c:pt idx="211">
                  <c:v>0.45919949682557371</c:v>
                </c:pt>
                <c:pt idx="212">
                  <c:v>0.48709286768980703</c:v>
                </c:pt>
                <c:pt idx="213">
                  <c:v>0.42190806423548821</c:v>
                </c:pt>
                <c:pt idx="214">
                  <c:v>0.26996090205575907</c:v>
                </c:pt>
                <c:pt idx="215">
                  <c:v>0.19642247522312656</c:v>
                </c:pt>
                <c:pt idx="216">
                  <c:v>0.28442192916888892</c:v>
                </c:pt>
                <c:pt idx="217">
                  <c:v>0.41035137352502582</c:v>
                </c:pt>
                <c:pt idx="218">
                  <c:v>0.28094061754404676</c:v>
                </c:pt>
                <c:pt idx="219">
                  <c:v>0.34213985134782149</c:v>
                </c:pt>
                <c:pt idx="220">
                  <c:v>0.43186810157018474</c:v>
                </c:pt>
                <c:pt idx="221">
                  <c:v>0.42247582789182103</c:v>
                </c:pt>
                <c:pt idx="222">
                  <c:v>0.30601487205574085</c:v>
                </c:pt>
                <c:pt idx="223">
                  <c:v>0.23867730863964071</c:v>
                </c:pt>
                <c:pt idx="224">
                  <c:v>0.19331335517698492</c:v>
                </c:pt>
                <c:pt idx="225">
                  <c:v>0.2231648018351261</c:v>
                </c:pt>
                <c:pt idx="226">
                  <c:v>0.16683590097903381</c:v>
                </c:pt>
                <c:pt idx="227">
                  <c:v>0.1771674663727448</c:v>
                </c:pt>
                <c:pt idx="228">
                  <c:v>0.10679429109055436</c:v>
                </c:pt>
                <c:pt idx="229">
                  <c:v>0.18491065573826629</c:v>
                </c:pt>
                <c:pt idx="230">
                  <c:v>0.15828228753031565</c:v>
                </c:pt>
                <c:pt idx="231">
                  <c:v>0.14948154821778328</c:v>
                </c:pt>
                <c:pt idx="232">
                  <c:v>0.13574988610933036</c:v>
                </c:pt>
                <c:pt idx="233">
                  <c:v>3.6257349586178329E-2</c:v>
                </c:pt>
                <c:pt idx="234">
                  <c:v>0.11353086593109951</c:v>
                </c:pt>
                <c:pt idx="235">
                  <c:v>0.12231620792337369</c:v>
                </c:pt>
                <c:pt idx="236">
                  <c:v>0.24062093261166217</c:v>
                </c:pt>
                <c:pt idx="237">
                  <c:v>0.28486444890484164</c:v>
                </c:pt>
                <c:pt idx="238">
                  <c:v>0.34033280622993067</c:v>
                </c:pt>
                <c:pt idx="239">
                  <c:v>0.26580404411411984</c:v>
                </c:pt>
                <c:pt idx="240">
                  <c:v>0.20797841855161436</c:v>
                </c:pt>
                <c:pt idx="241">
                  <c:v>0.1549065432524443</c:v>
                </c:pt>
                <c:pt idx="242">
                  <c:v>0.10696636451548891</c:v>
                </c:pt>
                <c:pt idx="243">
                  <c:v>2.7880599048026908E-2</c:v>
                </c:pt>
                <c:pt idx="244">
                  <c:v>-5.9281618181108331E-2</c:v>
                </c:pt>
                <c:pt idx="245">
                  <c:v>-7.0559058788599027E-2</c:v>
                </c:pt>
                <c:pt idx="246">
                  <c:v>-1.4097529421706953E-2</c:v>
                </c:pt>
                <c:pt idx="247">
                  <c:v>-8.6668133309232731E-2</c:v>
                </c:pt>
                <c:pt idx="248">
                  <c:v>-0.1041303305306599</c:v>
                </c:pt>
                <c:pt idx="249">
                  <c:v>-0.18042244045084968</c:v>
                </c:pt>
                <c:pt idx="250">
                  <c:v>-0.10583243067127217</c:v>
                </c:pt>
                <c:pt idx="251">
                  <c:v>1.1500643060700477E-2</c:v>
                </c:pt>
              </c:numCache>
            </c:numRef>
          </c:xVal>
          <c:yVal>
            <c:numRef>
              <c:f>'IWM TNA Ret'!$M$2:$M$253</c:f>
              <c:numCache>
                <c:formatCode>General</c:formatCode>
                <c:ptCount val="252"/>
                <c:pt idx="60">
                  <c:v>0.56217806721209362</c:v>
                </c:pt>
                <c:pt idx="61">
                  <c:v>0.64701635792950962</c:v>
                </c:pt>
                <c:pt idx="62">
                  <c:v>0.50973015944238198</c:v>
                </c:pt>
                <c:pt idx="63">
                  <c:v>0.51975404770389533</c:v>
                </c:pt>
                <c:pt idx="64">
                  <c:v>0.46043019555717563</c:v>
                </c:pt>
                <c:pt idx="65">
                  <c:v>0.34730154161161608</c:v>
                </c:pt>
                <c:pt idx="66">
                  <c:v>0.21294932544973527</c:v>
                </c:pt>
                <c:pt idx="67">
                  <c:v>0.27676584129553916</c:v>
                </c:pt>
                <c:pt idx="68">
                  <c:v>0.34296995503114097</c:v>
                </c:pt>
                <c:pt idx="69">
                  <c:v>0.30715860252652977</c:v>
                </c:pt>
                <c:pt idx="70">
                  <c:v>0.25214325128534593</c:v>
                </c:pt>
                <c:pt idx="71">
                  <c:v>0.17870620335951856</c:v>
                </c:pt>
                <c:pt idx="72">
                  <c:v>0.21119371674274082</c:v>
                </c:pt>
                <c:pt idx="73">
                  <c:v>4.9001972558792677E-2</c:v>
                </c:pt>
                <c:pt idx="74">
                  <c:v>2.7284783558810703E-2</c:v>
                </c:pt>
                <c:pt idx="75">
                  <c:v>0.11125356234123891</c:v>
                </c:pt>
                <c:pt idx="76">
                  <c:v>0.10663753686675763</c:v>
                </c:pt>
                <c:pt idx="77">
                  <c:v>0.40090869222179393</c:v>
                </c:pt>
                <c:pt idx="78">
                  <c:v>0.23370969294089775</c:v>
                </c:pt>
                <c:pt idx="79">
                  <c:v>0.20288811537131915</c:v>
                </c:pt>
                <c:pt idx="80">
                  <c:v>8.1896562929992006E-2</c:v>
                </c:pt>
                <c:pt idx="81">
                  <c:v>0.1218779591950926</c:v>
                </c:pt>
                <c:pt idx="82">
                  <c:v>0.20708865419708192</c:v>
                </c:pt>
                <c:pt idx="83">
                  <c:v>0.23737061241525845</c:v>
                </c:pt>
                <c:pt idx="84">
                  <c:v>0.23492994644645154</c:v>
                </c:pt>
                <c:pt idx="85">
                  <c:v>0.19340824587071273</c:v>
                </c:pt>
                <c:pt idx="86">
                  <c:v>0.31270100783451438</c:v>
                </c:pt>
                <c:pt idx="87">
                  <c:v>0.12524017778660301</c:v>
                </c:pt>
                <c:pt idx="88">
                  <c:v>0.24916532558156712</c:v>
                </c:pt>
                <c:pt idx="89">
                  <c:v>3.3346007995080147E-2</c:v>
                </c:pt>
                <c:pt idx="90">
                  <c:v>-4.0159828676325834E-3</c:v>
                </c:pt>
                <c:pt idx="91">
                  <c:v>7.3601232482308612E-2</c:v>
                </c:pt>
                <c:pt idx="92">
                  <c:v>0.13888886625169486</c:v>
                </c:pt>
                <c:pt idx="93">
                  <c:v>0.10061747512924697</c:v>
                </c:pt>
                <c:pt idx="94">
                  <c:v>0.17421339123522583</c:v>
                </c:pt>
                <c:pt idx="95">
                  <c:v>0.20037531425522773</c:v>
                </c:pt>
                <c:pt idx="96">
                  <c:v>0.29644433234852485</c:v>
                </c:pt>
                <c:pt idx="97">
                  <c:v>0.33790481124017452</c:v>
                </c:pt>
                <c:pt idx="98">
                  <c:v>0.37470348740517467</c:v>
                </c:pt>
                <c:pt idx="99">
                  <c:v>0.39984905281680033</c:v>
                </c:pt>
                <c:pt idx="100">
                  <c:v>0.30465822775167567</c:v>
                </c:pt>
                <c:pt idx="101">
                  <c:v>0.34868432330593901</c:v>
                </c:pt>
                <c:pt idx="102">
                  <c:v>0.3630748255078956</c:v>
                </c:pt>
                <c:pt idx="103">
                  <c:v>0.3530435020376495</c:v>
                </c:pt>
                <c:pt idx="104">
                  <c:v>0.25999999066524393</c:v>
                </c:pt>
                <c:pt idx="105">
                  <c:v>0.29683865294610623</c:v>
                </c:pt>
                <c:pt idx="106">
                  <c:v>0.27956280188435473</c:v>
                </c:pt>
                <c:pt idx="107">
                  <c:v>0.29475152886527883</c:v>
                </c:pt>
                <c:pt idx="108">
                  <c:v>0.26237790493910212</c:v>
                </c:pt>
                <c:pt idx="109">
                  <c:v>0.26655108348571921</c:v>
                </c:pt>
                <c:pt idx="110">
                  <c:v>0.25228161411698924</c:v>
                </c:pt>
                <c:pt idx="111">
                  <c:v>0.28552640933731777</c:v>
                </c:pt>
                <c:pt idx="112">
                  <c:v>0.23924089685913832</c:v>
                </c:pt>
                <c:pt idx="113">
                  <c:v>0.15009679170282858</c:v>
                </c:pt>
                <c:pt idx="114">
                  <c:v>2.5364613263517456E-2</c:v>
                </c:pt>
                <c:pt idx="115">
                  <c:v>2.095768298602696E-3</c:v>
                </c:pt>
                <c:pt idx="116">
                  <c:v>-3.6227673358514227E-2</c:v>
                </c:pt>
                <c:pt idx="117">
                  <c:v>-3.1160639785362328E-2</c:v>
                </c:pt>
                <c:pt idx="118">
                  <c:v>1.6611363847434737E-2</c:v>
                </c:pt>
                <c:pt idx="119">
                  <c:v>3.8635218894341336E-2</c:v>
                </c:pt>
                <c:pt idx="120">
                  <c:v>0.11392752283070635</c:v>
                </c:pt>
                <c:pt idx="121">
                  <c:v>9.1699452558163322E-2</c:v>
                </c:pt>
                <c:pt idx="122">
                  <c:v>0.21759917360472611</c:v>
                </c:pt>
                <c:pt idx="123">
                  <c:v>0.26363893848566677</c:v>
                </c:pt>
                <c:pt idx="124">
                  <c:v>0.30131131158129171</c:v>
                </c:pt>
                <c:pt idx="125">
                  <c:v>0.23753916468442685</c:v>
                </c:pt>
                <c:pt idx="126">
                  <c:v>0.33285212064656494</c:v>
                </c:pt>
                <c:pt idx="127">
                  <c:v>0.45768212205511355</c:v>
                </c:pt>
                <c:pt idx="128">
                  <c:v>0.4374463613476719</c:v>
                </c:pt>
                <c:pt idx="129">
                  <c:v>0.37125752413648444</c:v>
                </c:pt>
                <c:pt idx="130">
                  <c:v>0.42915337022131467</c:v>
                </c:pt>
                <c:pt idx="131">
                  <c:v>0.42147815833360275</c:v>
                </c:pt>
                <c:pt idx="132">
                  <c:v>0.46831889458783987</c:v>
                </c:pt>
                <c:pt idx="133">
                  <c:v>0.60169000112779414</c:v>
                </c:pt>
                <c:pt idx="134">
                  <c:v>0.53151372195605262</c:v>
                </c:pt>
                <c:pt idx="135">
                  <c:v>0.51525147292993523</c:v>
                </c:pt>
                <c:pt idx="136">
                  <c:v>0.56695766498738576</c:v>
                </c:pt>
                <c:pt idx="137">
                  <c:v>0.64340615722532557</c:v>
                </c:pt>
                <c:pt idx="138">
                  <c:v>0.74991848284666807</c:v>
                </c:pt>
                <c:pt idx="139">
                  <c:v>0.70549650585421808</c:v>
                </c:pt>
                <c:pt idx="140">
                  <c:v>0.89642856273058524</c:v>
                </c:pt>
                <c:pt idx="141">
                  <c:v>0.93874169169752286</c:v>
                </c:pt>
                <c:pt idx="142">
                  <c:v>0.86965888435494643</c:v>
                </c:pt>
                <c:pt idx="143">
                  <c:v>0.81704329297328504</c:v>
                </c:pt>
                <c:pt idx="144">
                  <c:v>0.8175073021510163</c:v>
                </c:pt>
                <c:pt idx="145">
                  <c:v>0.82913491435918585</c:v>
                </c:pt>
                <c:pt idx="146">
                  <c:v>0.8539497845078774</c:v>
                </c:pt>
                <c:pt idx="147">
                  <c:v>1.2205530251826004</c:v>
                </c:pt>
                <c:pt idx="148">
                  <c:v>1.1523554308545125</c:v>
                </c:pt>
                <c:pt idx="149">
                  <c:v>1.4451778569553906</c:v>
                </c:pt>
                <c:pt idx="150">
                  <c:v>1.4109235413915535</c:v>
                </c:pt>
                <c:pt idx="151">
                  <c:v>1.2948583068380972</c:v>
                </c:pt>
                <c:pt idx="152">
                  <c:v>1.2042382458673215</c:v>
                </c:pt>
                <c:pt idx="153">
                  <c:v>1.295729527358328</c:v>
                </c:pt>
                <c:pt idx="154">
                  <c:v>1.2673390719638093</c:v>
                </c:pt>
                <c:pt idx="155">
                  <c:v>1.1431838393628291</c:v>
                </c:pt>
                <c:pt idx="156">
                  <c:v>0.99013365888061144</c:v>
                </c:pt>
                <c:pt idx="157">
                  <c:v>0.89721408846855277</c:v>
                </c:pt>
                <c:pt idx="158">
                  <c:v>0.90713385388041912</c:v>
                </c:pt>
                <c:pt idx="159">
                  <c:v>0.71327652938094066</c:v>
                </c:pt>
                <c:pt idx="160">
                  <c:v>0.73338906939449799</c:v>
                </c:pt>
                <c:pt idx="161">
                  <c:v>0.9171086531413708</c:v>
                </c:pt>
                <c:pt idx="162">
                  <c:v>0.98116797607651574</c:v>
                </c:pt>
                <c:pt idx="163">
                  <c:v>1.0080179825856757</c:v>
                </c:pt>
                <c:pt idx="164">
                  <c:v>1.0638066029058029</c:v>
                </c:pt>
                <c:pt idx="165">
                  <c:v>1.1073265153925687</c:v>
                </c:pt>
                <c:pt idx="166">
                  <c:v>1.081860102166742</c:v>
                </c:pt>
                <c:pt idx="167">
                  <c:v>1.2878653670825118</c:v>
                </c:pt>
                <c:pt idx="168">
                  <c:v>1.173223406586847</c:v>
                </c:pt>
                <c:pt idx="169">
                  <c:v>1.3134340589566047</c:v>
                </c:pt>
                <c:pt idx="170">
                  <c:v>1.2296476066119708</c:v>
                </c:pt>
                <c:pt idx="171">
                  <c:v>1.1356886068136223</c:v>
                </c:pt>
                <c:pt idx="172">
                  <c:v>1.3599440888255707</c:v>
                </c:pt>
                <c:pt idx="173">
                  <c:v>1.4140642936620509</c:v>
                </c:pt>
                <c:pt idx="174">
                  <c:v>1.603365163374308</c:v>
                </c:pt>
                <c:pt idx="175">
                  <c:v>1.3807032329185738</c:v>
                </c:pt>
                <c:pt idx="176">
                  <c:v>1.44833852119054</c:v>
                </c:pt>
                <c:pt idx="177">
                  <c:v>1.2213476683993791</c:v>
                </c:pt>
                <c:pt idx="178">
                  <c:v>1.2018604414261922</c:v>
                </c:pt>
                <c:pt idx="179">
                  <c:v>1.2862565272635882</c:v>
                </c:pt>
                <c:pt idx="180">
                  <c:v>1.124354784147402</c:v>
                </c:pt>
                <c:pt idx="181">
                  <c:v>1.3175891841520779</c:v>
                </c:pt>
                <c:pt idx="182">
                  <c:v>1.1695754296625471</c:v>
                </c:pt>
                <c:pt idx="183">
                  <c:v>1.2131358521494628</c:v>
                </c:pt>
                <c:pt idx="184">
                  <c:v>1.2470017118051984</c:v>
                </c:pt>
                <c:pt idx="185">
                  <c:v>1.3131257886990277</c:v>
                </c:pt>
                <c:pt idx="186">
                  <c:v>1.1690549522820894</c:v>
                </c:pt>
                <c:pt idx="187">
                  <c:v>1.0423910454002843</c:v>
                </c:pt>
                <c:pt idx="188">
                  <c:v>0.97162102799695782</c:v>
                </c:pt>
                <c:pt idx="189">
                  <c:v>1.0127832954042155</c:v>
                </c:pt>
                <c:pt idx="190">
                  <c:v>0.87610023384264157</c:v>
                </c:pt>
                <c:pt idx="191">
                  <c:v>0.98893011685086563</c:v>
                </c:pt>
                <c:pt idx="192">
                  <c:v>0.84358749501002772</c:v>
                </c:pt>
                <c:pt idx="193">
                  <c:v>0.7017328126985477</c:v>
                </c:pt>
                <c:pt idx="194">
                  <c:v>0.84154474181008254</c:v>
                </c:pt>
                <c:pt idx="195">
                  <c:v>0.61323104087173541</c:v>
                </c:pt>
                <c:pt idx="196">
                  <c:v>0.70277537012794256</c:v>
                </c:pt>
                <c:pt idx="197">
                  <c:v>0.83698038820021425</c:v>
                </c:pt>
                <c:pt idx="198">
                  <c:v>0.72208109456744285</c:v>
                </c:pt>
                <c:pt idx="199">
                  <c:v>0.63694600442400329</c:v>
                </c:pt>
                <c:pt idx="200">
                  <c:v>0.40528184608042267</c:v>
                </c:pt>
                <c:pt idx="201">
                  <c:v>0.48630682008122261</c:v>
                </c:pt>
                <c:pt idx="202">
                  <c:v>0.45451299466393508</c:v>
                </c:pt>
                <c:pt idx="203">
                  <c:v>0.57680780533809384</c:v>
                </c:pt>
                <c:pt idx="204">
                  <c:v>0.61428686314885705</c:v>
                </c:pt>
                <c:pt idx="205">
                  <c:v>0.74607663371296906</c:v>
                </c:pt>
                <c:pt idx="206">
                  <c:v>0.77648882271420039</c:v>
                </c:pt>
                <c:pt idx="207">
                  <c:v>0.66707448813310877</c:v>
                </c:pt>
                <c:pt idx="208">
                  <c:v>0.59788405494106778</c:v>
                </c:pt>
                <c:pt idx="209">
                  <c:v>0.58152479686541325</c:v>
                </c:pt>
                <c:pt idx="210">
                  <c:v>0.45772569672018704</c:v>
                </c:pt>
                <c:pt idx="211">
                  <c:v>0.49176835340757169</c:v>
                </c:pt>
                <c:pt idx="212">
                  <c:v>0.41271952542656887</c:v>
                </c:pt>
                <c:pt idx="213">
                  <c:v>0.22803738771945123</c:v>
                </c:pt>
                <c:pt idx="214">
                  <c:v>0.14501941134412247</c:v>
                </c:pt>
                <c:pt idx="215">
                  <c:v>0.24070020828445476</c:v>
                </c:pt>
                <c:pt idx="216">
                  <c:v>0.38733160910639619</c:v>
                </c:pt>
                <c:pt idx="217">
                  <c:v>0.2320624182499661</c:v>
                </c:pt>
                <c:pt idx="218">
                  <c:v>0.29930636308805814</c:v>
                </c:pt>
                <c:pt idx="219">
                  <c:v>0.40805414503696713</c:v>
                </c:pt>
                <c:pt idx="220">
                  <c:v>0.39954887218045104</c:v>
                </c:pt>
                <c:pt idx="221">
                  <c:v>0.26480036084648489</c:v>
                </c:pt>
                <c:pt idx="222">
                  <c:v>0.1912811769191661</c:v>
                </c:pt>
                <c:pt idx="223">
                  <c:v>0.14046097670834759</c:v>
                </c:pt>
                <c:pt idx="224">
                  <c:v>0.17179489743589743</c:v>
                </c:pt>
                <c:pt idx="225">
                  <c:v>0.11399342206803773</c:v>
                </c:pt>
                <c:pt idx="226">
                  <c:v>0.12386517229871044</c:v>
                </c:pt>
                <c:pt idx="227">
                  <c:v>5.2341263376848655E-2</c:v>
                </c:pt>
                <c:pt idx="228">
                  <c:v>0.13359525703351513</c:v>
                </c:pt>
                <c:pt idx="229">
                  <c:v>0.1061287425270495</c:v>
                </c:pt>
                <c:pt idx="230">
                  <c:v>9.7840009390776236E-2</c:v>
                </c:pt>
                <c:pt idx="231">
                  <c:v>8.2324784265720194E-2</c:v>
                </c:pt>
                <c:pt idx="232">
                  <c:v>-1.5760817988633432E-2</c:v>
                </c:pt>
                <c:pt idx="233">
                  <c:v>5.6976767441860469E-2</c:v>
                </c:pt>
                <c:pt idx="234">
                  <c:v>6.7830826799714847E-2</c:v>
                </c:pt>
                <c:pt idx="235">
                  <c:v>0.18890427234603405</c:v>
                </c:pt>
                <c:pt idx="236">
                  <c:v>0.24035525734688101</c:v>
                </c:pt>
                <c:pt idx="237">
                  <c:v>0.30689526930630795</c:v>
                </c:pt>
                <c:pt idx="238">
                  <c:v>0.22253843258478134</c:v>
                </c:pt>
                <c:pt idx="239">
                  <c:v>0.16130175409664435</c:v>
                </c:pt>
                <c:pt idx="240">
                  <c:v>0.10407342585181474</c:v>
                </c:pt>
                <c:pt idx="241">
                  <c:v>5.4428600536842939E-2</c:v>
                </c:pt>
                <c:pt idx="242">
                  <c:v>-2.4374593646873621E-2</c:v>
                </c:pt>
                <c:pt idx="243">
                  <c:v>-0.10309995936317762</c:v>
                </c:pt>
                <c:pt idx="244">
                  <c:v>-0.11290946983052785</c:v>
                </c:pt>
                <c:pt idx="245">
                  <c:v>-6.2493771768211234E-2</c:v>
                </c:pt>
                <c:pt idx="246">
                  <c:v>-0.13082990504833431</c:v>
                </c:pt>
                <c:pt idx="247">
                  <c:v>-0.14553201613766567</c:v>
                </c:pt>
                <c:pt idx="248">
                  <c:v>-0.21327540270937353</c:v>
                </c:pt>
                <c:pt idx="249">
                  <c:v>-0.15189085711811187</c:v>
                </c:pt>
                <c:pt idx="250">
                  <c:v>-4.4714586984095792E-2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E8-5140-9C50-008EA13A4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88751"/>
        <c:axId val="259289471"/>
      </c:scatterChart>
      <c:valAx>
        <c:axId val="37698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3</a:t>
                </a:r>
                <a:r>
                  <a:rPr lang="zh-CN" altLang="en-US"/>
                  <a:t> * </a:t>
                </a:r>
                <a:r>
                  <a:rPr lang="en-US" altLang="zh-CN"/>
                  <a:t>Return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IWM</a:t>
                </a:r>
                <a:r>
                  <a:rPr lang="zh-CN" altLang="en-US"/>
                  <a:t> </a:t>
                </a:r>
                <a:r>
                  <a:rPr lang="en-US" altLang="zh-CN"/>
                  <a:t>---</a:t>
                </a:r>
                <a:r>
                  <a:rPr lang="zh-CN" altLang="en-US"/>
                  <a:t> </a:t>
                </a:r>
                <a:r>
                  <a:rPr lang="en-US" altLang="zh-CN"/>
                  <a:t>Underlying</a:t>
                </a:r>
                <a:r>
                  <a:rPr lang="zh-CN" altLang="en-US"/>
                  <a:t> </a:t>
                </a:r>
                <a:r>
                  <a:rPr lang="en-US" altLang="zh-CN"/>
                  <a:t>ETF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289471"/>
        <c:crosses val="autoZero"/>
        <c:crossBetween val="midCat"/>
      </c:valAx>
      <c:valAx>
        <c:axId val="25928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Return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TNA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8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Logarithmic</a:t>
            </a:r>
            <a:r>
              <a:rPr lang="zh-CN" altLang="en-US"/>
              <a:t> </a:t>
            </a:r>
            <a:r>
              <a:rPr lang="en-US" altLang="zh-CN"/>
              <a:t>Return</a:t>
            </a:r>
            <a:r>
              <a:rPr lang="zh-CN" altLang="en-US"/>
              <a:t> </a:t>
            </a:r>
            <a:r>
              <a:rPr lang="en-US" altLang="zh-CN"/>
              <a:t>of</a:t>
            </a:r>
            <a:r>
              <a:rPr lang="zh-CN" altLang="en-US"/>
              <a:t> </a:t>
            </a:r>
            <a:r>
              <a:rPr lang="en-US" altLang="zh-CN"/>
              <a:t>TNA</a:t>
            </a:r>
            <a:r>
              <a:rPr lang="zh-CN" altLang="en-US"/>
              <a:t> </a:t>
            </a:r>
            <a:r>
              <a:rPr lang="en-US" altLang="zh-CN"/>
              <a:t>vs.</a:t>
            </a:r>
            <a:r>
              <a:rPr lang="zh-CN" altLang="en-US"/>
              <a:t> </a:t>
            </a:r>
            <a:r>
              <a:rPr lang="en-US" altLang="zh-CN"/>
              <a:t>IWM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'IWM TNA Ret'!$O$1</c:f>
              <c:strCache>
                <c:ptCount val="1"/>
                <c:pt idx="0">
                  <c:v>ln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'IWM TNA Ret'!$H$2:$H$253</c:f>
              <c:numCache>
                <c:formatCode>General</c:formatCode>
                <c:ptCount val="252"/>
                <c:pt idx="60">
                  <c:v>0.68971077138481462</c:v>
                </c:pt>
                <c:pt idx="61">
                  <c:v>0.52496512355264213</c:v>
                </c:pt>
                <c:pt idx="62">
                  <c:v>0.57850589698137067</c:v>
                </c:pt>
                <c:pt idx="63">
                  <c:v>0.48706520754181992</c:v>
                </c:pt>
                <c:pt idx="64">
                  <c:v>0.49712507383551252</c:v>
                </c:pt>
                <c:pt idx="65">
                  <c:v>0.45380753212954128</c:v>
                </c:pt>
                <c:pt idx="66">
                  <c:v>0.36870826082140973</c:v>
                </c:pt>
                <c:pt idx="67">
                  <c:v>0.26465522056718094</c:v>
                </c:pt>
                <c:pt idx="68">
                  <c:v>0.3143540052157604</c:v>
                </c:pt>
                <c:pt idx="69">
                  <c:v>0.36285324614236136</c:v>
                </c:pt>
                <c:pt idx="70">
                  <c:v>0.33752640253892802</c:v>
                </c:pt>
                <c:pt idx="71">
                  <c:v>0.2939548479948601</c:v>
                </c:pt>
                <c:pt idx="72">
                  <c:v>0.22978709662982424</c:v>
                </c:pt>
                <c:pt idx="73">
                  <c:v>0.25945068162227791</c:v>
                </c:pt>
                <c:pt idx="74">
                  <c:v>0.11321051633765944</c:v>
                </c:pt>
                <c:pt idx="75">
                  <c:v>8.979790043006558E-2</c:v>
                </c:pt>
                <c:pt idx="76">
                  <c:v>0.16953330680613815</c:v>
                </c:pt>
                <c:pt idx="77">
                  <c:v>0.16218073663563287</c:v>
                </c:pt>
                <c:pt idx="78">
                  <c:v>0.38102624454815348</c:v>
                </c:pt>
                <c:pt idx="79">
                  <c:v>0.25160755127031598</c:v>
                </c:pt>
                <c:pt idx="80">
                  <c:v>0.22813921333665999</c:v>
                </c:pt>
                <c:pt idx="81">
                  <c:v>0.11755822271020083</c:v>
                </c:pt>
                <c:pt idx="82">
                  <c:v>0.15223922234595011</c:v>
                </c:pt>
                <c:pt idx="83">
                  <c:v>0.2313218298791461</c:v>
                </c:pt>
                <c:pt idx="84">
                  <c:v>0.25249264329719751</c:v>
                </c:pt>
                <c:pt idx="85">
                  <c:v>0.25086987817738871</c:v>
                </c:pt>
                <c:pt idx="86">
                  <c:v>0.21627867156120717</c:v>
                </c:pt>
                <c:pt idx="87">
                  <c:v>0.30741803828778347</c:v>
                </c:pt>
                <c:pt idx="88">
                  <c:v>0.15546034758579816</c:v>
                </c:pt>
                <c:pt idx="89">
                  <c:v>0.26033900282602607</c:v>
                </c:pt>
                <c:pt idx="90">
                  <c:v>7.3054230086215782E-2</c:v>
                </c:pt>
                <c:pt idx="91">
                  <c:v>3.0003493868635649E-2</c:v>
                </c:pt>
                <c:pt idx="92">
                  <c:v>0.10697001839722164</c:v>
                </c:pt>
                <c:pt idx="93">
                  <c:v>0.16779928115159498</c:v>
                </c:pt>
                <c:pt idx="94">
                  <c:v>0.13254860082025749</c:v>
                </c:pt>
                <c:pt idx="95">
                  <c:v>0.19517764321165632</c:v>
                </c:pt>
                <c:pt idx="96">
                  <c:v>0.22039128853683532</c:v>
                </c:pt>
                <c:pt idx="97">
                  <c:v>0.29485172269586207</c:v>
                </c:pt>
                <c:pt idx="98">
                  <c:v>0.32861981274515917</c:v>
                </c:pt>
                <c:pt idx="99">
                  <c:v>0.35825640904460748</c:v>
                </c:pt>
                <c:pt idx="100">
                  <c:v>0.37379656010265094</c:v>
                </c:pt>
                <c:pt idx="101">
                  <c:v>0.2996984905537764</c:v>
                </c:pt>
                <c:pt idx="102">
                  <c:v>0.33303120505010192</c:v>
                </c:pt>
                <c:pt idx="103">
                  <c:v>0.344249929559235</c:v>
                </c:pt>
                <c:pt idx="104">
                  <c:v>0.33713929403416043</c:v>
                </c:pt>
                <c:pt idx="105">
                  <c:v>0.26505798203828895</c:v>
                </c:pt>
                <c:pt idx="106">
                  <c:v>0.29419308922017695</c:v>
                </c:pt>
                <c:pt idx="107">
                  <c:v>0.28377430334445508</c:v>
                </c:pt>
                <c:pt idx="108">
                  <c:v>0.29214901529983917</c:v>
                </c:pt>
                <c:pt idx="109">
                  <c:v>0.26763272527788934</c:v>
                </c:pt>
                <c:pt idx="110">
                  <c:v>0.2717967501625364</c:v>
                </c:pt>
                <c:pt idx="111">
                  <c:v>0.25773064446888916</c:v>
                </c:pt>
                <c:pt idx="112">
                  <c:v>0.28694917073213261</c:v>
                </c:pt>
                <c:pt idx="113">
                  <c:v>0.24984957200580332</c:v>
                </c:pt>
                <c:pt idx="114">
                  <c:v>0.17551164430675567</c:v>
                </c:pt>
                <c:pt idx="115">
                  <c:v>6.1135039440072966E-2</c:v>
                </c:pt>
                <c:pt idx="116">
                  <c:v>3.7632899198572281E-2</c:v>
                </c:pt>
                <c:pt idx="117">
                  <c:v>-1.1023903274479377E-3</c:v>
                </c:pt>
                <c:pt idx="118">
                  <c:v>4.6821586073160842E-3</c:v>
                </c:pt>
                <c:pt idx="119">
                  <c:v>5.7636190382684693E-2</c:v>
                </c:pt>
                <c:pt idx="120">
                  <c:v>7.8355203831650039E-2</c:v>
                </c:pt>
                <c:pt idx="121">
                  <c:v>0.14895492681485056</c:v>
                </c:pt>
                <c:pt idx="122">
                  <c:v>0.13168679241901857</c:v>
                </c:pt>
                <c:pt idx="123">
                  <c:v>0.24039995253487859</c:v>
                </c:pt>
                <c:pt idx="124">
                  <c:v>0.28019556253211025</c:v>
                </c:pt>
                <c:pt idx="125">
                  <c:v>0.30780617472334715</c:v>
                </c:pt>
                <c:pt idx="126">
                  <c:v>0.26120493832614999</c:v>
                </c:pt>
                <c:pt idx="127">
                  <c:v>0.33499705117271794</c:v>
                </c:pt>
                <c:pt idx="128">
                  <c:v>0.42780368980297645</c:v>
                </c:pt>
                <c:pt idx="129">
                  <c:v>0.41051867557195143</c:v>
                </c:pt>
                <c:pt idx="130">
                  <c:v>0.36493274314554014</c:v>
                </c:pt>
                <c:pt idx="131">
                  <c:v>0.40671873373246836</c:v>
                </c:pt>
                <c:pt idx="132">
                  <c:v>0.40260507364406861</c:v>
                </c:pt>
                <c:pt idx="133">
                  <c:v>0.43288962727934266</c:v>
                </c:pt>
                <c:pt idx="134">
                  <c:v>0.52121868663693594</c:v>
                </c:pt>
                <c:pt idx="135">
                  <c:v>0.47678027255992711</c:v>
                </c:pt>
                <c:pt idx="136">
                  <c:v>0.46573996591834727</c:v>
                </c:pt>
                <c:pt idx="137">
                  <c:v>0.50066687163636736</c:v>
                </c:pt>
                <c:pt idx="138">
                  <c:v>0.54755995761970133</c:v>
                </c:pt>
                <c:pt idx="139">
                  <c:v>0.60896277892327777</c:v>
                </c:pt>
                <c:pt idx="140">
                  <c:v>0.580709306395646</c:v>
                </c:pt>
                <c:pt idx="141">
                  <c:v>0.68902443182108164</c:v>
                </c:pt>
                <c:pt idx="142">
                  <c:v>0.71193932199857946</c:v>
                </c:pt>
                <c:pt idx="143">
                  <c:v>0.67220860336211707</c:v>
                </c:pt>
                <c:pt idx="144">
                  <c:v>0.64459537030068303</c:v>
                </c:pt>
                <c:pt idx="145">
                  <c:v>0.64521096758640706</c:v>
                </c:pt>
                <c:pt idx="146">
                  <c:v>0.65240569051922437</c:v>
                </c:pt>
                <c:pt idx="147">
                  <c:v>0.6637320442209047</c:v>
                </c:pt>
                <c:pt idx="148">
                  <c:v>0.84481703777180561</c:v>
                </c:pt>
                <c:pt idx="149">
                  <c:v>0.81097859363820046</c:v>
                </c:pt>
                <c:pt idx="150">
                  <c:v>0.93722840533723306</c:v>
                </c:pt>
                <c:pt idx="151">
                  <c:v>0.92267389672590161</c:v>
                </c:pt>
                <c:pt idx="152">
                  <c:v>0.87280301416542472</c:v>
                </c:pt>
                <c:pt idx="153">
                  <c:v>0.8336494037020501</c:v>
                </c:pt>
                <c:pt idx="154">
                  <c:v>0.87269465650007627</c:v>
                </c:pt>
                <c:pt idx="155">
                  <c:v>0.86170941921125166</c:v>
                </c:pt>
                <c:pt idx="156">
                  <c:v>0.80304460657515286</c:v>
                </c:pt>
                <c:pt idx="157">
                  <c:v>0.73119242100860526</c:v>
                </c:pt>
                <c:pt idx="158">
                  <c:v>0.67988528608767373</c:v>
                </c:pt>
                <c:pt idx="159">
                  <c:v>0.68314190936118901</c:v>
                </c:pt>
                <c:pt idx="160">
                  <c:v>0.57890853480819948</c:v>
                </c:pt>
                <c:pt idx="161">
                  <c:v>0.59098651594071949</c:v>
                </c:pt>
                <c:pt idx="162">
                  <c:v>0.69576703690194641</c:v>
                </c:pt>
                <c:pt idx="163">
                  <c:v>0.72865714304225448</c:v>
                </c:pt>
                <c:pt idx="164">
                  <c:v>0.74219622880739999</c:v>
                </c:pt>
                <c:pt idx="165">
                  <c:v>0.76942961587338354</c:v>
                </c:pt>
                <c:pt idx="166">
                  <c:v>0.7919703189356746</c:v>
                </c:pt>
                <c:pt idx="167">
                  <c:v>0.77783259397994908</c:v>
                </c:pt>
                <c:pt idx="168">
                  <c:v>0.87323502216428639</c:v>
                </c:pt>
                <c:pt idx="169">
                  <c:v>0.8216273876414093</c:v>
                </c:pt>
                <c:pt idx="170">
                  <c:v>0.88568123514317776</c:v>
                </c:pt>
                <c:pt idx="171">
                  <c:v>0.8475420885900784</c:v>
                </c:pt>
                <c:pt idx="172">
                  <c:v>0.80405776595292244</c:v>
                </c:pt>
                <c:pt idx="173">
                  <c:v>0.90418886730683534</c:v>
                </c:pt>
                <c:pt idx="174">
                  <c:v>0.9271286187522001</c:v>
                </c:pt>
                <c:pt idx="175">
                  <c:v>1.0000601035382113</c:v>
                </c:pt>
                <c:pt idx="176">
                  <c:v>0.90895916524315024</c:v>
                </c:pt>
                <c:pt idx="177">
                  <c:v>0.93925011746653997</c:v>
                </c:pt>
                <c:pt idx="178">
                  <c:v>0.84045653946124088</c:v>
                </c:pt>
                <c:pt idx="179">
                  <c:v>0.8293533827430849</c:v>
                </c:pt>
                <c:pt idx="180">
                  <c:v>0.86841684947160191</c:v>
                </c:pt>
                <c:pt idx="181">
                  <c:v>0.79457832715804433</c:v>
                </c:pt>
                <c:pt idx="182">
                  <c:v>0.878712497808391</c:v>
                </c:pt>
                <c:pt idx="183">
                  <c:v>0.81320211446731872</c:v>
                </c:pt>
                <c:pt idx="184">
                  <c:v>0.83362332430510766</c:v>
                </c:pt>
                <c:pt idx="185">
                  <c:v>0.84892817096520856</c:v>
                </c:pt>
                <c:pt idx="186">
                  <c:v>0.87556866064166139</c:v>
                </c:pt>
                <c:pt idx="187">
                  <c:v>0.81063802556677644</c:v>
                </c:pt>
                <c:pt idx="188">
                  <c:v>0.74852300306802388</c:v>
                </c:pt>
                <c:pt idx="189">
                  <c:v>0.7156011332346861</c:v>
                </c:pt>
                <c:pt idx="190">
                  <c:v>0.73431867635916115</c:v>
                </c:pt>
                <c:pt idx="191">
                  <c:v>0.66456559495174927</c:v>
                </c:pt>
                <c:pt idx="192">
                  <c:v>0.72326902161863926</c:v>
                </c:pt>
                <c:pt idx="193">
                  <c:v>0.64816096465140705</c:v>
                </c:pt>
                <c:pt idx="194">
                  <c:v>0.56574229799414244</c:v>
                </c:pt>
                <c:pt idx="195">
                  <c:v>0.64608200181388153</c:v>
                </c:pt>
                <c:pt idx="196">
                  <c:v>0.52038119860117737</c:v>
                </c:pt>
                <c:pt idx="197">
                  <c:v>0.5712724895351784</c:v>
                </c:pt>
                <c:pt idx="198">
                  <c:v>0.64834499738421958</c:v>
                </c:pt>
                <c:pt idx="199">
                  <c:v>0.58693876533885669</c:v>
                </c:pt>
                <c:pt idx="200">
                  <c:v>0.53744031127869019</c:v>
                </c:pt>
                <c:pt idx="201">
                  <c:v>0.38338292500549731</c:v>
                </c:pt>
                <c:pt idx="202">
                  <c:v>0.44345533331986509</c:v>
                </c:pt>
                <c:pt idx="203">
                  <c:v>0.41932130720752658</c:v>
                </c:pt>
                <c:pt idx="204">
                  <c:v>0.5036910538546977</c:v>
                </c:pt>
                <c:pt idx="205">
                  <c:v>0.52651575697447806</c:v>
                </c:pt>
                <c:pt idx="206">
                  <c:v>0.60659722539372263</c:v>
                </c:pt>
                <c:pt idx="207">
                  <c:v>0.62073579912860666</c:v>
                </c:pt>
                <c:pt idx="208">
                  <c:v>0.55727177426161845</c:v>
                </c:pt>
                <c:pt idx="209">
                  <c:v>0.51748754325759561</c:v>
                </c:pt>
                <c:pt idx="210">
                  <c:v>0.50543862775816484</c:v>
                </c:pt>
                <c:pt idx="211">
                  <c:v>0.42727474300459434</c:v>
                </c:pt>
                <c:pt idx="212">
                  <c:v>0.45136833365193241</c:v>
                </c:pt>
                <c:pt idx="213">
                  <c:v>0.39475806104900357</c:v>
                </c:pt>
                <c:pt idx="214">
                  <c:v>0.25849721883510057</c:v>
                </c:pt>
                <c:pt idx="215">
                  <c:v>0.19025975772873727</c:v>
                </c:pt>
                <c:pt idx="216">
                  <c:v>0.27173512478304862</c:v>
                </c:pt>
                <c:pt idx="217">
                  <c:v>0.38460911822488431</c:v>
                </c:pt>
                <c:pt idx="218">
                  <c:v>0.2685535987731576</c:v>
                </c:pt>
                <c:pt idx="219">
                  <c:v>0.32399696169817727</c:v>
                </c:pt>
                <c:pt idx="220">
                  <c:v>0.40347738082698226</c:v>
                </c:pt>
                <c:pt idx="221">
                  <c:v>0.39525578034697118</c:v>
                </c:pt>
                <c:pt idx="222">
                  <c:v>0.29139362767519028</c:v>
                </c:pt>
                <c:pt idx="223">
                  <c:v>0.22965815913028537</c:v>
                </c:pt>
                <c:pt idx="224">
                  <c:v>0.18734027525806474</c:v>
                </c:pt>
                <c:pt idx="225">
                  <c:v>0.21525433773776287</c:v>
                </c:pt>
                <c:pt idx="226">
                  <c:v>0.16236198677013769</c:v>
                </c:pt>
                <c:pt idx="227">
                  <c:v>0.17213333201942024</c:v>
                </c:pt>
                <c:pt idx="228">
                  <c:v>0.10493739402187904</c:v>
                </c:pt>
                <c:pt idx="229">
                  <c:v>0.17943584516706418</c:v>
                </c:pt>
                <c:pt idx="230">
                  <c:v>0.15424803372638776</c:v>
                </c:pt>
                <c:pt idx="231">
                  <c:v>0.1458766882679767</c:v>
                </c:pt>
                <c:pt idx="232">
                  <c:v>0.13276816480339046</c:v>
                </c:pt>
                <c:pt idx="233">
                  <c:v>3.6039999828575406E-2</c:v>
                </c:pt>
                <c:pt idx="234">
                  <c:v>0.11143536057913972</c:v>
                </c:pt>
                <c:pt idx="235">
                  <c:v>0.1198884361925189</c:v>
                </c:pt>
                <c:pt idx="236">
                  <c:v>0.2314580059266057</c:v>
                </c:pt>
                <c:pt idx="237">
                  <c:v>0.27213929629680611</c:v>
                </c:pt>
                <c:pt idx="238">
                  <c:v>0.32237446782095508</c:v>
                </c:pt>
                <c:pt idx="239">
                  <c:v>0.25468111601954613</c:v>
                </c:pt>
                <c:pt idx="240">
                  <c:v>0.20108602178810761</c:v>
                </c:pt>
                <c:pt idx="241">
                  <c:v>0.15103975528889801</c:v>
                </c:pt>
                <c:pt idx="242">
                  <c:v>0.10510354791918786</c:v>
                </c:pt>
                <c:pt idx="243">
                  <c:v>2.7751841540801115E-2</c:v>
                </c:pt>
                <c:pt idx="244">
                  <c:v>-5.9875168824226985E-2</c:v>
                </c:pt>
                <c:pt idx="245">
                  <c:v>-7.1402066676108308E-2</c:v>
                </c:pt>
                <c:pt idx="246">
                  <c:v>-1.4130756946540545E-2</c:v>
                </c:pt>
                <c:pt idx="247">
                  <c:v>-8.7944673279371194E-2</c:v>
                </c:pt>
                <c:pt idx="248">
                  <c:v>-0.10598045638083411</c:v>
                </c:pt>
                <c:pt idx="249">
                  <c:v>-0.18607564955334016</c:v>
                </c:pt>
                <c:pt idx="250">
                  <c:v>-0.10774427943009307</c:v>
                </c:pt>
                <c:pt idx="251">
                  <c:v>1.1478655105566738E-2</c:v>
                </c:pt>
              </c:numCache>
            </c:numRef>
          </c:xVal>
          <c:yVal>
            <c:numRef>
              <c:f>'IWM TNA Ret'!$O$2:$O$253</c:f>
              <c:numCache>
                <c:formatCode>General</c:formatCode>
                <c:ptCount val="252"/>
                <c:pt idx="60">
                  <c:v>0.44608104441562396</c:v>
                </c:pt>
                <c:pt idx="61">
                  <c:v>0.49896538310095384</c:v>
                </c:pt>
                <c:pt idx="62">
                  <c:v>0.41193093250162599</c:v>
                </c:pt>
                <c:pt idx="63">
                  <c:v>0.41854851104429641</c:v>
                </c:pt>
                <c:pt idx="64">
                  <c:v>0.37873104680935221</c:v>
                </c:pt>
                <c:pt idx="65">
                  <c:v>0.29810373400198675</c:v>
                </c:pt>
                <c:pt idx="66">
                  <c:v>0.19305485287305096</c:v>
                </c:pt>
                <c:pt idx="67">
                  <c:v>0.24433019398424119</c:v>
                </c:pt>
                <c:pt idx="68">
                  <c:v>0.29488354575782422</c:v>
                </c:pt>
                <c:pt idx="69">
                  <c:v>0.26785577580827974</c:v>
                </c:pt>
                <c:pt idx="70">
                  <c:v>0.22485668409221274</c:v>
                </c:pt>
                <c:pt idx="71">
                  <c:v>0.16441739911896641</c:v>
                </c:pt>
                <c:pt idx="72">
                  <c:v>0.19160641605775405</c:v>
                </c:pt>
                <c:pt idx="73">
                  <c:v>4.783920983068831E-2</c:v>
                </c:pt>
                <c:pt idx="74">
                  <c:v>2.6919189058747534E-2</c:v>
                </c:pt>
                <c:pt idx="75">
                  <c:v>0.10548871354724078</c:v>
                </c:pt>
                <c:pt idx="76">
                  <c:v>0.10132617180550313</c:v>
                </c:pt>
                <c:pt idx="77">
                  <c:v>0.33712109194177253</c:v>
                </c:pt>
                <c:pt idx="78">
                  <c:v>0.21002564086987871</c:v>
                </c:pt>
                <c:pt idx="79">
                  <c:v>0.18472542798846828</c:v>
                </c:pt>
                <c:pt idx="80">
                  <c:v>7.8715577823075977E-2</c:v>
                </c:pt>
                <c:pt idx="81">
                  <c:v>0.11500403041367316</c:v>
                </c:pt>
                <c:pt idx="82">
                  <c:v>0.18821138945707988</c:v>
                </c:pt>
                <c:pt idx="83">
                  <c:v>0.21298865437035439</c:v>
                </c:pt>
                <c:pt idx="84">
                  <c:v>0.21101424494596013</c:v>
                </c:pt>
                <c:pt idx="85">
                  <c:v>0.17681328564348914</c:v>
                </c:pt>
                <c:pt idx="86">
                  <c:v>0.27208685258385407</c:v>
                </c:pt>
                <c:pt idx="87">
                  <c:v>0.11799650423621418</c:v>
                </c:pt>
                <c:pt idx="88">
                  <c:v>0.22247558874212756</c:v>
                </c:pt>
                <c:pt idx="89">
                  <c:v>3.2802088549457105E-2</c:v>
                </c:pt>
                <c:pt idx="90">
                  <c:v>-4.0240685821502269E-3</c:v>
                </c:pt>
                <c:pt idx="91">
                  <c:v>7.1018635224849136E-2</c:v>
                </c:pt>
                <c:pt idx="92">
                  <c:v>0.13005310837163706</c:v>
                </c:pt>
                <c:pt idx="93">
                  <c:v>9.58713633379744E-2</c:v>
                </c:pt>
                <c:pt idx="94">
                  <c:v>0.16059846914366127</c:v>
                </c:pt>
                <c:pt idx="95">
                  <c:v>0.18263426977351027</c:v>
                </c:pt>
                <c:pt idx="96">
                  <c:v>0.25962538820513836</c:v>
                </c:pt>
                <c:pt idx="97">
                  <c:v>0.29110481660441295</c:v>
                </c:pt>
                <c:pt idx="98">
                  <c:v>0.31823806234018615</c:v>
                </c:pt>
                <c:pt idx="99">
                  <c:v>0.33636441139171064</c:v>
                </c:pt>
                <c:pt idx="100">
                  <c:v>0.26594111203115778</c:v>
                </c:pt>
                <c:pt idx="101">
                  <c:v>0.29912954191409291</c:v>
                </c:pt>
                <c:pt idx="102">
                  <c:v>0.30974304886560472</c:v>
                </c:pt>
                <c:pt idx="103">
                  <c:v>0.30235650095385391</c:v>
                </c:pt>
                <c:pt idx="104">
                  <c:v>0.23111171355485005</c:v>
                </c:pt>
                <c:pt idx="105">
                  <c:v>0.25992949740020604</c:v>
                </c:pt>
                <c:pt idx="106">
                  <c:v>0.24651845855842408</c:v>
                </c:pt>
                <c:pt idx="107">
                  <c:v>0.25831880714007288</c:v>
                </c:pt>
                <c:pt idx="108">
                  <c:v>0.23299716853163796</c:v>
                </c:pt>
                <c:pt idx="109">
                  <c:v>0.23629752402101148</c:v>
                </c:pt>
                <c:pt idx="110">
                  <c:v>0.22496717878797748</c:v>
                </c:pt>
                <c:pt idx="111">
                  <c:v>0.2511682915324765</c:v>
                </c:pt>
                <c:pt idx="112">
                  <c:v>0.21449901220598122</c:v>
                </c:pt>
                <c:pt idx="113">
                  <c:v>0.13984610553145274</c:v>
                </c:pt>
                <c:pt idx="114">
                  <c:v>2.504826959401097E-2</c:v>
                </c:pt>
                <c:pt idx="115">
                  <c:v>2.0935752397828774E-3</c:v>
                </c:pt>
                <c:pt idx="116">
                  <c:v>-3.6900187948566067E-2</c:v>
                </c:pt>
                <c:pt idx="117">
                  <c:v>-3.1656459766479336E-2</c:v>
                </c:pt>
                <c:pt idx="118">
                  <c:v>1.6474904256044851E-2</c:v>
                </c:pt>
                <c:pt idx="119">
                  <c:v>3.7907561822669404E-2</c:v>
                </c:pt>
                <c:pt idx="120">
                  <c:v>0.10789207909298375</c:v>
                </c:pt>
                <c:pt idx="121">
                  <c:v>8.7735612845834601E-2</c:v>
                </c:pt>
                <c:pt idx="122">
                  <c:v>0.19688102941671468</c:v>
                </c:pt>
                <c:pt idx="123">
                  <c:v>0.2339956049867272</c:v>
                </c:pt>
                <c:pt idx="124">
                  <c:v>0.26337245728664926</c:v>
                </c:pt>
                <c:pt idx="125">
                  <c:v>0.2131248631897536</c:v>
                </c:pt>
                <c:pt idx="126">
                  <c:v>0.28732109779319115</c:v>
                </c:pt>
                <c:pt idx="127">
                  <c:v>0.37684758653412048</c:v>
                </c:pt>
                <c:pt idx="128">
                  <c:v>0.36286817914809172</c:v>
                </c:pt>
                <c:pt idx="129">
                  <c:v>0.31572821965623038</c:v>
                </c:pt>
                <c:pt idx="130">
                  <c:v>0.35708222014543778</c:v>
                </c:pt>
                <c:pt idx="131">
                  <c:v>0.35169728676653256</c:v>
                </c:pt>
                <c:pt idx="132">
                  <c:v>0.38411813724683103</c:v>
                </c:pt>
                <c:pt idx="133">
                  <c:v>0.47105932251032773</c:v>
                </c:pt>
                <c:pt idx="134">
                  <c:v>0.42625660706514923</c:v>
                </c:pt>
                <c:pt idx="135">
                  <c:v>0.41558141391935766</c:v>
                </c:pt>
                <c:pt idx="136">
                  <c:v>0.4491359464086645</c:v>
                </c:pt>
                <c:pt idx="137">
                  <c:v>0.49677101314619732</c:v>
                </c:pt>
                <c:pt idx="138">
                  <c:v>0.55956920562000811</c:v>
                </c:pt>
                <c:pt idx="139">
                  <c:v>0.53385627412290693</c:v>
                </c:pt>
                <c:pt idx="140">
                  <c:v>0.6399724134861805</c:v>
                </c:pt>
                <c:pt idx="141">
                  <c:v>0.66203915010808057</c:v>
                </c:pt>
                <c:pt idx="142">
                  <c:v>0.62575599944344396</c:v>
                </c:pt>
                <c:pt idx="143">
                  <c:v>0.59721061575279621</c:v>
                </c:pt>
                <c:pt idx="144">
                  <c:v>0.59746594810715903</c:v>
                </c:pt>
                <c:pt idx="145">
                  <c:v>0.60384313069004025</c:v>
                </c:pt>
                <c:pt idx="146">
                  <c:v>0.61731838182965215</c:v>
                </c:pt>
                <c:pt idx="147">
                  <c:v>0.79775627530394666</c:v>
                </c:pt>
                <c:pt idx="148">
                  <c:v>0.76656279169810881</c:v>
                </c:pt>
                <c:pt idx="149">
                  <c:v>0.89411786341222133</c:v>
                </c:pt>
                <c:pt idx="150">
                  <c:v>0.88000988629118848</c:v>
                </c:pt>
                <c:pt idx="151">
                  <c:v>0.830671101666693</c:v>
                </c:pt>
                <c:pt idx="152">
                  <c:v>0.79038198248459413</c:v>
                </c:pt>
                <c:pt idx="153">
                  <c:v>0.8310506698449559</c:v>
                </c:pt>
                <c:pt idx="154">
                  <c:v>0.81860692891801745</c:v>
                </c:pt>
                <c:pt idx="155">
                  <c:v>0.76229249879562089</c:v>
                </c:pt>
                <c:pt idx="156">
                  <c:v>0.68820180174755452</c:v>
                </c:pt>
                <c:pt idx="157">
                  <c:v>0.64038654092063751</c:v>
                </c:pt>
                <c:pt idx="158">
                  <c:v>0.64560151496803697</c:v>
                </c:pt>
                <c:pt idx="159">
                  <c:v>0.53840763619153942</c:v>
                </c:pt>
                <c:pt idx="160">
                  <c:v>0.55007849182220026</c:v>
                </c:pt>
                <c:pt idx="161">
                  <c:v>0.6508181411956544</c:v>
                </c:pt>
                <c:pt idx="162">
                  <c:v>0.68368655769888342</c:v>
                </c:pt>
                <c:pt idx="163">
                  <c:v>0.69714815726033674</c:v>
                </c:pt>
                <c:pt idx="164">
                  <c:v>0.72455214308664617</c:v>
                </c:pt>
                <c:pt idx="165">
                  <c:v>0.74542008977963747</c:v>
                </c:pt>
                <c:pt idx="166">
                  <c:v>0.73326177397106074</c:v>
                </c:pt>
                <c:pt idx="167">
                  <c:v>0.82761922872788796</c:v>
                </c:pt>
                <c:pt idx="168">
                  <c:v>0.77621150619992307</c:v>
                </c:pt>
                <c:pt idx="169">
                  <c:v>0.83873302623841517</c:v>
                </c:pt>
                <c:pt idx="170">
                  <c:v>0.80184354904410871</c:v>
                </c:pt>
                <c:pt idx="171">
                  <c:v>0.75878912714357039</c:v>
                </c:pt>
                <c:pt idx="172">
                  <c:v>0.85863792758127289</c:v>
                </c:pt>
                <c:pt idx="173">
                  <c:v>0.88131175598349143</c:v>
                </c:pt>
                <c:pt idx="174">
                  <c:v>0.95680490175700172</c:v>
                </c:pt>
                <c:pt idx="175">
                  <c:v>0.86739592005514976</c:v>
                </c:pt>
                <c:pt idx="176">
                  <c:v>0.89540963988967515</c:v>
                </c:pt>
                <c:pt idx="177">
                  <c:v>0.79811406953667408</c:v>
                </c:pt>
                <c:pt idx="178">
                  <c:v>0.78930265819309808</c:v>
                </c:pt>
                <c:pt idx="179">
                  <c:v>0.82691577572754005</c:v>
                </c:pt>
                <c:pt idx="180">
                  <c:v>0.75346812528170048</c:v>
                </c:pt>
                <c:pt idx="181">
                  <c:v>0.84052750063094284</c:v>
                </c:pt>
                <c:pt idx="182">
                  <c:v>0.77453149387613451</c:v>
                </c:pt>
                <c:pt idx="183">
                  <c:v>0.7944104474131386</c:v>
                </c:pt>
                <c:pt idx="184">
                  <c:v>0.80959675502096973</c:v>
                </c:pt>
                <c:pt idx="185">
                  <c:v>0.83859976512511103</c:v>
                </c:pt>
                <c:pt idx="186">
                  <c:v>0.77429156683136013</c:v>
                </c:pt>
                <c:pt idx="187">
                  <c:v>0.71412120258392187</c:v>
                </c:pt>
                <c:pt idx="188">
                  <c:v>0.67885606124004838</c:v>
                </c:pt>
                <c:pt idx="189">
                  <c:v>0.6995184883064256</c:v>
                </c:pt>
                <c:pt idx="190">
                  <c:v>0.62919527871037206</c:v>
                </c:pt>
                <c:pt idx="191">
                  <c:v>0.68759686443853751</c:v>
                </c:pt>
                <c:pt idx="192">
                  <c:v>0.61171339892193877</c:v>
                </c:pt>
                <c:pt idx="193">
                  <c:v>0.53164703351442855</c:v>
                </c:pt>
                <c:pt idx="194">
                  <c:v>0.61060475300211903</c:v>
                </c:pt>
                <c:pt idx="195">
                  <c:v>0.47823902563193971</c:v>
                </c:pt>
                <c:pt idx="196">
                  <c:v>0.53225949053082988</c:v>
                </c:pt>
                <c:pt idx="197">
                  <c:v>0.60812313018264885</c:v>
                </c:pt>
                <c:pt idx="198">
                  <c:v>0.54353349814142726</c:v>
                </c:pt>
                <c:pt idx="199">
                  <c:v>0.49283231337584948</c:v>
                </c:pt>
                <c:pt idx="200">
                  <c:v>0.34023788486025131</c:v>
                </c:pt>
                <c:pt idx="201">
                  <c:v>0.39629439879248968</c:v>
                </c:pt>
                <c:pt idx="202">
                  <c:v>0.37467113302385663</c:v>
                </c:pt>
                <c:pt idx="203">
                  <c:v>0.45540242695706801</c:v>
                </c:pt>
                <c:pt idx="204">
                  <c:v>0.47889328834786093</c:v>
                </c:pt>
                <c:pt idx="205">
                  <c:v>0.55737134746967432</c:v>
                </c:pt>
                <c:pt idx="206">
                  <c:v>0.57463884471369731</c:v>
                </c:pt>
                <c:pt idx="207">
                  <c:v>0.51107028671343591</c:v>
                </c:pt>
                <c:pt idx="208">
                  <c:v>0.46868028835446385</c:v>
                </c:pt>
                <c:pt idx="209">
                  <c:v>0.45838944297382006</c:v>
                </c:pt>
                <c:pt idx="210">
                  <c:v>0.37687747920628534</c:v>
                </c:pt>
                <c:pt idx="211">
                  <c:v>0.39996223061741909</c:v>
                </c:pt>
                <c:pt idx="212">
                  <c:v>0.34551658819380676</c:v>
                </c:pt>
                <c:pt idx="213">
                  <c:v>0.20541727528709167</c:v>
                </c:pt>
                <c:pt idx="214">
                  <c:v>0.1354215900014718</c:v>
                </c:pt>
                <c:pt idx="215">
                  <c:v>0.2156759043432401</c:v>
                </c:pt>
                <c:pt idx="216">
                  <c:v>0.32738219646719041</c:v>
                </c:pt>
                <c:pt idx="217">
                  <c:v>0.20868952799187623</c:v>
                </c:pt>
                <c:pt idx="218">
                  <c:v>0.261830555214702</c:v>
                </c:pt>
                <c:pt idx="219">
                  <c:v>0.34220871227840205</c:v>
                </c:pt>
                <c:pt idx="220">
                  <c:v>0.33614995053581054</c:v>
                </c:pt>
                <c:pt idx="221">
                  <c:v>0.23491429221232932</c:v>
                </c:pt>
                <c:pt idx="222">
                  <c:v>0.17502934724436356</c:v>
                </c:pt>
                <c:pt idx="223">
                  <c:v>0.13143254620633268</c:v>
                </c:pt>
                <c:pt idx="224">
                  <c:v>0.15853667365235038</c:v>
                </c:pt>
                <c:pt idx="225">
                  <c:v>0.10795123670133727</c:v>
                </c:pt>
                <c:pt idx="226">
                  <c:v>0.11677379080560825</c:v>
                </c:pt>
                <c:pt idx="227">
                  <c:v>5.1017456555799812E-2</c:v>
                </c:pt>
                <c:pt idx="228">
                  <c:v>0.12539422539962011</c:v>
                </c:pt>
                <c:pt idx="229">
                  <c:v>0.10086630005726381</c:v>
                </c:pt>
                <c:pt idx="230">
                  <c:v>9.3344621533106714E-2</c:v>
                </c:pt>
                <c:pt idx="231">
                  <c:v>7.9111305683233588E-2</c:v>
                </c:pt>
                <c:pt idx="232">
                  <c:v>-1.5886340317126428E-2</c:v>
                </c:pt>
                <c:pt idx="233">
                  <c:v>5.5412726932125352E-2</c:v>
                </c:pt>
                <c:pt idx="234">
                  <c:v>6.562932611817518E-2</c:v>
                </c:pt>
                <c:pt idx="235">
                  <c:v>0.17303210340440567</c:v>
                </c:pt>
                <c:pt idx="236">
                  <c:v>0.2153978364446584</c:v>
                </c:pt>
                <c:pt idx="237">
                  <c:v>0.2676543008318456</c:v>
                </c:pt>
                <c:pt idx="238">
                  <c:v>0.20092937956989873</c:v>
                </c:pt>
                <c:pt idx="239">
                  <c:v>0.14954157772795759</c:v>
                </c:pt>
                <c:pt idx="240">
                  <c:v>9.9006454567028432E-2</c:v>
                </c:pt>
                <c:pt idx="241">
                  <c:v>5.2999009338332514E-2</c:v>
                </c:pt>
                <c:pt idx="242">
                  <c:v>-2.4676571207080684E-2</c:v>
                </c:pt>
                <c:pt idx="243">
                  <c:v>-0.10881086055009462</c:v>
                </c:pt>
                <c:pt idx="244">
                  <c:v>-0.11980823855544211</c:v>
                </c:pt>
                <c:pt idx="245">
                  <c:v>-6.4531877712397434E-2</c:v>
                </c:pt>
                <c:pt idx="246">
                  <c:v>-0.14021643644752882</c:v>
                </c:pt>
                <c:pt idx="247">
                  <c:v>-0.15727624481439775</c:v>
                </c:pt>
                <c:pt idx="248">
                  <c:v>-0.23987703171825087</c:v>
                </c:pt>
                <c:pt idx="249">
                  <c:v>-0.16474594524352837</c:v>
                </c:pt>
                <c:pt idx="250">
                  <c:v>-4.5745121354939314E-2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6-C547-BEAB-27F214C45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742719"/>
        <c:axId val="528812895"/>
      </c:scatterChart>
      <c:valAx>
        <c:axId val="516742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3</a:t>
                </a:r>
                <a:r>
                  <a:rPr lang="zh-CN" altLang="en-US"/>
                  <a:t>* </a:t>
                </a:r>
                <a:r>
                  <a:rPr lang="en-US" altLang="zh-CN"/>
                  <a:t>ln(IWM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t/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IWM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t-60</a:t>
                </a:r>
                <a:r>
                  <a:rPr lang="en-US" altLang="zh-CN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8812895"/>
        <c:crosses val="autoZero"/>
        <c:crossBetween val="midCat"/>
      </c:valAx>
      <c:valAx>
        <c:axId val="5288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ln(TNA</a:t>
                </a:r>
                <a:r>
                  <a:rPr lang="zh-CN" altLang="en-US"/>
                  <a:t> </a:t>
                </a:r>
                <a:r>
                  <a:rPr lang="en-US" altLang="zh-CN"/>
                  <a:t>t/</a:t>
                </a:r>
                <a:r>
                  <a:rPr lang="zh-CN" altLang="en-US"/>
                  <a:t> </a:t>
                </a:r>
                <a:r>
                  <a:rPr lang="en-US" altLang="zh-CN"/>
                  <a:t>TNA</a:t>
                </a:r>
                <a:r>
                  <a:rPr lang="zh-CN" altLang="en-US" baseline="0"/>
                  <a:t> </a:t>
                </a:r>
                <a:r>
                  <a:rPr lang="en-US" altLang="zh-CN" baseline="0"/>
                  <a:t>t-60)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742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444500</xdr:colOff>
      <xdr:row>0</xdr:row>
      <xdr:rowOff>0</xdr:rowOff>
    </xdr:from>
    <xdr:to>
      <xdr:col>25</xdr:col>
      <xdr:colOff>628650</xdr:colOff>
      <xdr:row>21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D97435-28A2-144D-B789-903BEA21E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514350</xdr:colOff>
      <xdr:row>23</xdr:row>
      <xdr:rowOff>171450</xdr:rowOff>
    </xdr:from>
    <xdr:to>
      <xdr:col>25</xdr:col>
      <xdr:colOff>596900</xdr:colOff>
      <xdr:row>43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F8A0B2F-47F3-E842-B0B1-2867BB423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311150</xdr:colOff>
      <xdr:row>2</xdr:row>
      <xdr:rowOff>146050</xdr:rowOff>
    </xdr:from>
    <xdr:to>
      <xdr:col>16</xdr:col>
      <xdr:colOff>660400</xdr:colOff>
      <xdr:row>19</xdr:row>
      <xdr:rowOff>177800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D2A7A92-7293-ED44-901B-988482170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273050</xdr:colOff>
      <xdr:row>22</xdr:row>
      <xdr:rowOff>31750</xdr:rowOff>
    </xdr:from>
    <xdr:to>
      <xdr:col>16</xdr:col>
      <xdr:colOff>660400</xdr:colOff>
      <xdr:row>37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C4672FF-5023-1141-8630-ECBE6C5E7F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31750</xdr:colOff>
      <xdr:row>0</xdr:row>
      <xdr:rowOff>139700</xdr:rowOff>
    </xdr:from>
    <xdr:to>
      <xdr:col>21</xdr:col>
      <xdr:colOff>660400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985A7-54C3-5949-A64D-64134EA86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19</xdr:row>
      <xdr:rowOff>146050</xdr:rowOff>
    </xdr:from>
    <xdr:to>
      <xdr:col>21</xdr:col>
      <xdr:colOff>660400</xdr:colOff>
      <xdr:row>37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A91DBC-9DA3-AE4C-993E-5F95B99F1A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8F439-BBAF-0349-AD9D-D0E7B828F70C}">
  <dimension ref="B1:P292"/>
  <sheetViews>
    <sheetView workbookViewId="0">
      <selection activeCell="F19" sqref="F19"/>
    </sheetView>
  </sheetViews>
  <sheetFormatPr baseColWidth="10" defaultRowHeight="16"/>
  <sheetData>
    <row r="1" spans="2:16">
      <c r="B1" s="2" t="s">
        <v>2</v>
      </c>
      <c r="C1" s="2" t="s">
        <v>47</v>
      </c>
      <c r="D1" t="s">
        <v>14</v>
      </c>
      <c r="E1" t="s">
        <v>3</v>
      </c>
      <c r="F1" t="s">
        <v>42</v>
      </c>
      <c r="G1" t="s">
        <v>48</v>
      </c>
      <c r="H1" t="s">
        <v>44</v>
      </c>
      <c r="I1" s="2" t="s">
        <v>1</v>
      </c>
      <c r="J1" t="s">
        <v>14</v>
      </c>
      <c r="K1" t="s">
        <v>42</v>
      </c>
      <c r="L1" t="s">
        <v>43</v>
      </c>
      <c r="M1" s="2" t="s">
        <v>46</v>
      </c>
      <c r="N1" t="s">
        <v>21</v>
      </c>
      <c r="O1" t="s">
        <v>42</v>
      </c>
      <c r="P1" t="s">
        <v>43</v>
      </c>
    </row>
    <row r="2" spans="2:16">
      <c r="B2" s="1">
        <v>67.570839000000007</v>
      </c>
      <c r="C2" s="1"/>
      <c r="I2" s="1">
        <v>27.190456000000001</v>
      </c>
      <c r="M2" s="1">
        <v>53.539741999999997</v>
      </c>
    </row>
    <row r="3" spans="2:16">
      <c r="B3" s="1">
        <v>67.190376000000001</v>
      </c>
      <c r="C3" s="1"/>
      <c r="I3" s="1">
        <v>27.450362999999999</v>
      </c>
      <c r="M3" s="1">
        <v>52.886817999999998</v>
      </c>
    </row>
    <row r="4" spans="2:16">
      <c r="B4" s="1">
        <v>67.151352000000003</v>
      </c>
      <c r="C4" s="1"/>
      <c r="I4" s="1">
        <v>27.530338</v>
      </c>
      <c r="M4" s="1">
        <v>52.827469000000001</v>
      </c>
    </row>
    <row r="5" spans="2:16">
      <c r="B5" s="1">
        <v>66.697731000000005</v>
      </c>
      <c r="C5" s="1"/>
      <c r="I5" s="1">
        <v>27.870215999999999</v>
      </c>
      <c r="M5" s="1">
        <v>52.144863000000001</v>
      </c>
    </row>
    <row r="6" spans="2:16">
      <c r="B6" s="1">
        <v>67.107451999999995</v>
      </c>
      <c r="C6" s="1"/>
      <c r="I6" s="1">
        <v>27.530338</v>
      </c>
      <c r="M6" s="1">
        <v>52.748325000000001</v>
      </c>
    </row>
    <row r="7" spans="2:16">
      <c r="B7" s="1">
        <v>67.546440000000004</v>
      </c>
      <c r="C7" s="1"/>
      <c r="I7" s="1">
        <v>27.230442</v>
      </c>
      <c r="M7" s="1">
        <v>53.430923</v>
      </c>
    </row>
    <row r="8" spans="2:16">
      <c r="B8" s="1">
        <v>67.351341000000005</v>
      </c>
      <c r="C8" s="1"/>
      <c r="I8" s="1">
        <v>27.390384999999998</v>
      </c>
      <c r="M8" s="1">
        <v>53.094569999999997</v>
      </c>
    </row>
    <row r="9" spans="2:16">
      <c r="B9" s="1">
        <v>67.912277000000003</v>
      </c>
      <c r="C9" s="1"/>
      <c r="I9" s="1">
        <v>26.930548000000002</v>
      </c>
      <c r="M9" s="1">
        <v>53.955246000000002</v>
      </c>
    </row>
    <row r="10" spans="2:16">
      <c r="B10" s="1">
        <v>67.697647000000003</v>
      </c>
      <c r="C10" s="1"/>
      <c r="I10" s="1">
        <v>27.070498000000001</v>
      </c>
      <c r="M10" s="1">
        <v>53.668349999999997</v>
      </c>
    </row>
    <row r="11" spans="2:16">
      <c r="B11" s="1">
        <v>67.746437</v>
      </c>
      <c r="C11" s="1"/>
      <c r="I11" s="1">
        <v>27.090489999999999</v>
      </c>
      <c r="M11" s="1">
        <v>53.678241999999997</v>
      </c>
    </row>
    <row r="12" spans="2:16">
      <c r="B12" s="1">
        <v>68.317122999999995</v>
      </c>
      <c r="C12" s="1"/>
      <c r="I12" s="1">
        <v>26.610661</v>
      </c>
      <c r="M12" s="1">
        <v>54.618060999999997</v>
      </c>
    </row>
    <row r="13" spans="2:16">
      <c r="B13" s="1">
        <v>68.614661999999996</v>
      </c>
      <c r="C13" s="1"/>
      <c r="I13" s="1">
        <v>26.390736</v>
      </c>
      <c r="M13" s="1">
        <v>55.132480999999999</v>
      </c>
    </row>
    <row r="14" spans="2:16">
      <c r="B14" s="1">
        <v>68.419556</v>
      </c>
      <c r="C14" s="1"/>
      <c r="I14" s="1">
        <v>26.55068</v>
      </c>
      <c r="M14" s="1">
        <v>54.756554000000001</v>
      </c>
    </row>
    <row r="15" spans="2:16">
      <c r="B15" s="1">
        <v>68.497596999999999</v>
      </c>
      <c r="C15" s="1"/>
      <c r="I15" s="1">
        <v>26.450714000000001</v>
      </c>
      <c r="M15" s="1">
        <v>54.944522999999997</v>
      </c>
    </row>
    <row r="16" spans="2:16">
      <c r="B16" s="1">
        <v>68.536620999999997</v>
      </c>
      <c r="C16" s="1"/>
      <c r="I16" s="1">
        <v>26.470708999999999</v>
      </c>
      <c r="M16" s="1">
        <v>54.944522999999997</v>
      </c>
    </row>
    <row r="17" spans="2:13">
      <c r="B17" s="1">
        <v>67.848877000000002</v>
      </c>
      <c r="C17" s="1"/>
      <c r="I17" s="1">
        <v>27.030512000000002</v>
      </c>
      <c r="M17" s="1">
        <v>53.777175999999997</v>
      </c>
    </row>
    <row r="18" spans="2:13">
      <c r="B18" s="1">
        <v>66.912353999999993</v>
      </c>
      <c r="C18" s="1"/>
      <c r="I18" s="1">
        <v>27.750259</v>
      </c>
      <c r="M18" s="1">
        <v>52.313042000000003</v>
      </c>
    </row>
    <row r="19" spans="2:13">
      <c r="B19" s="1">
        <v>67.561072999999993</v>
      </c>
      <c r="C19" s="1"/>
      <c r="I19" s="1">
        <v>27.150469000000001</v>
      </c>
      <c r="M19" s="1">
        <v>53.302321999999997</v>
      </c>
    </row>
    <row r="20" spans="2:13">
      <c r="B20" s="1">
        <v>67.473288999999994</v>
      </c>
      <c r="C20" s="1"/>
      <c r="I20" s="1">
        <v>27.290420999999998</v>
      </c>
      <c r="M20" s="1">
        <v>53.153927000000003</v>
      </c>
    </row>
    <row r="21" spans="2:13">
      <c r="B21" s="1">
        <v>68.146407999999994</v>
      </c>
      <c r="C21" s="1"/>
      <c r="I21" s="1">
        <v>26.750610000000002</v>
      </c>
      <c r="M21" s="1">
        <v>54.261916999999997</v>
      </c>
    </row>
    <row r="22" spans="2:13">
      <c r="B22" s="1">
        <v>66.761131000000006</v>
      </c>
      <c r="C22" s="1"/>
      <c r="I22" s="1">
        <v>27.790244999999999</v>
      </c>
      <c r="M22" s="1">
        <v>52.085506000000002</v>
      </c>
    </row>
    <row r="23" spans="2:13">
      <c r="B23" s="1">
        <v>67.234275999999994</v>
      </c>
      <c r="C23" s="1"/>
      <c r="I23" s="1">
        <v>27.410378999999999</v>
      </c>
      <c r="M23" s="1">
        <v>52.837359999999997</v>
      </c>
    </row>
    <row r="24" spans="2:13">
      <c r="B24" s="1">
        <v>68.009827000000001</v>
      </c>
      <c r="C24" s="1"/>
      <c r="I24" s="1">
        <v>26.790596000000001</v>
      </c>
      <c r="M24" s="1">
        <v>53.965133999999999</v>
      </c>
    </row>
    <row r="25" spans="2:13">
      <c r="B25" s="1">
        <v>68.829277000000005</v>
      </c>
      <c r="C25" s="1"/>
      <c r="I25" s="1">
        <v>26.130827</v>
      </c>
      <c r="M25" s="1">
        <v>55.350124000000001</v>
      </c>
    </row>
    <row r="26" spans="2:13">
      <c r="B26" s="1">
        <v>68.858551000000006</v>
      </c>
      <c r="C26" s="1"/>
      <c r="I26" s="1">
        <v>26.130827</v>
      </c>
      <c r="M26" s="1">
        <v>55.310550999999997</v>
      </c>
    </row>
    <row r="27" spans="2:13">
      <c r="B27" s="1">
        <v>68.653687000000005</v>
      </c>
      <c r="C27" s="1"/>
      <c r="I27" s="1">
        <v>26.310763999999999</v>
      </c>
      <c r="M27" s="1">
        <v>54.984099999999998</v>
      </c>
    </row>
    <row r="28" spans="2:13">
      <c r="B28" s="1">
        <v>68.990250000000003</v>
      </c>
      <c r="C28" s="1"/>
      <c r="I28" s="1">
        <v>26.030863</v>
      </c>
      <c r="M28" s="1">
        <v>55.547984999999997</v>
      </c>
    </row>
    <row r="29" spans="2:13">
      <c r="B29" s="1">
        <v>69.292664000000002</v>
      </c>
      <c r="C29" s="1"/>
      <c r="I29" s="1">
        <v>25.810939999999999</v>
      </c>
      <c r="M29" s="1">
        <v>56.012936000000003</v>
      </c>
    </row>
    <row r="30" spans="2:13">
      <c r="B30" s="1">
        <v>69.521918999999997</v>
      </c>
      <c r="C30" s="1"/>
      <c r="I30" s="1">
        <v>25.650995000000002</v>
      </c>
      <c r="M30" s="1">
        <v>56.428435999999998</v>
      </c>
    </row>
    <row r="31" spans="2:13">
      <c r="B31" s="1">
        <v>69.697509999999994</v>
      </c>
      <c r="C31" s="1"/>
      <c r="I31" s="1">
        <v>25.551030999999998</v>
      </c>
      <c r="M31" s="1">
        <v>56.60651</v>
      </c>
    </row>
    <row r="32" spans="2:13">
      <c r="B32" s="1">
        <v>69.956039000000004</v>
      </c>
      <c r="C32" s="1"/>
      <c r="I32" s="1">
        <v>25.371093999999999</v>
      </c>
      <c r="M32" s="1">
        <v>57.051684999999999</v>
      </c>
    </row>
    <row r="33" spans="2:13">
      <c r="B33" s="1">
        <v>69.570694000000003</v>
      </c>
      <c r="C33" s="1"/>
      <c r="I33" s="1">
        <v>25.591017000000001</v>
      </c>
      <c r="M33" s="1">
        <v>56.428435999999998</v>
      </c>
    </row>
    <row r="34" spans="2:13">
      <c r="B34" s="1">
        <v>69.751166999999995</v>
      </c>
      <c r="C34" s="1"/>
      <c r="I34" s="1">
        <v>25.471057999999999</v>
      </c>
      <c r="M34" s="1">
        <v>56.735106999999999</v>
      </c>
    </row>
    <row r="35" spans="2:13">
      <c r="B35" s="1">
        <v>69.882874000000001</v>
      </c>
      <c r="C35" s="1"/>
      <c r="I35" s="1">
        <v>25.411080999999999</v>
      </c>
      <c r="M35" s="1">
        <v>56.932968000000002</v>
      </c>
    </row>
    <row r="36" spans="2:13">
      <c r="B36" s="1">
        <v>69.360954000000007</v>
      </c>
      <c r="C36" s="1"/>
      <c r="I36" s="1">
        <v>25.810939999999999</v>
      </c>
      <c r="M36" s="1">
        <v>56.012936000000003</v>
      </c>
    </row>
    <row r="37" spans="2:13">
      <c r="B37" s="1">
        <v>67.253783999999996</v>
      </c>
      <c r="C37" s="1"/>
      <c r="I37" s="1">
        <v>27.330406</v>
      </c>
      <c r="M37" s="1">
        <v>52.659289999999999</v>
      </c>
    </row>
    <row r="38" spans="2:13">
      <c r="B38" s="1">
        <v>64.907623000000001</v>
      </c>
      <c r="C38" s="1"/>
      <c r="I38" s="1">
        <v>29.249732999999999</v>
      </c>
      <c r="M38" s="1">
        <v>49.028637000000003</v>
      </c>
    </row>
    <row r="39" spans="2:13">
      <c r="B39" s="1">
        <v>64.390563999999998</v>
      </c>
      <c r="C39" s="1"/>
      <c r="I39" s="1">
        <v>29.769549999999999</v>
      </c>
      <c r="M39" s="1">
        <v>48.148178000000001</v>
      </c>
    </row>
    <row r="40" spans="2:13">
      <c r="B40" s="1">
        <v>61.459068000000002</v>
      </c>
      <c r="C40" s="1"/>
      <c r="I40" s="1">
        <v>32.428615999999998</v>
      </c>
      <c r="M40" s="1">
        <v>43.844817999999997</v>
      </c>
    </row>
    <row r="41" spans="2:13">
      <c r="B41" s="1">
        <v>60.229892999999997</v>
      </c>
      <c r="C41" s="1"/>
      <c r="I41" s="1">
        <v>33.908096</v>
      </c>
      <c r="M41" s="1">
        <v>41.856372999999998</v>
      </c>
    </row>
    <row r="42" spans="2:13">
      <c r="B42" s="1">
        <v>63.263821</v>
      </c>
      <c r="C42" s="1"/>
      <c r="I42" s="1">
        <v>30.489298000000002</v>
      </c>
      <c r="M42" s="1">
        <v>45.981659000000001</v>
      </c>
    </row>
    <row r="43" spans="2:13">
      <c r="B43" s="1">
        <v>61.151783000000002</v>
      </c>
      <c r="C43" s="1"/>
      <c r="I43" s="1">
        <v>32.328651000000001</v>
      </c>
      <c r="M43" s="1">
        <v>43.300713000000002</v>
      </c>
    </row>
    <row r="44" spans="2:13">
      <c r="B44" s="1">
        <v>63.390644000000002</v>
      </c>
      <c r="C44" s="1"/>
      <c r="I44" s="1">
        <v>30.109432000000002</v>
      </c>
      <c r="M44" s="1">
        <v>46.308121</v>
      </c>
    </row>
    <row r="45" spans="2:13">
      <c r="B45" s="1">
        <v>60.878627999999999</v>
      </c>
      <c r="C45" s="1"/>
      <c r="I45" s="1">
        <v>32.528584000000002</v>
      </c>
      <c r="M45" s="1">
        <v>42.578544999999998</v>
      </c>
    </row>
    <row r="46" spans="2:13">
      <c r="B46" s="1">
        <v>59.166556999999997</v>
      </c>
      <c r="C46" s="1"/>
      <c r="I46" s="1">
        <v>34.227984999999997</v>
      </c>
      <c r="M46" s="1">
        <v>40.293308000000003</v>
      </c>
    </row>
    <row r="47" spans="2:13">
      <c r="B47" s="1">
        <v>53.405987000000003</v>
      </c>
      <c r="C47" s="1"/>
      <c r="I47" s="1">
        <v>41.025599999999997</v>
      </c>
      <c r="M47" s="1">
        <v>32.388973</v>
      </c>
    </row>
    <row r="48" spans="2:13">
      <c r="B48" s="1">
        <v>56.371631999999998</v>
      </c>
      <c r="C48" s="1"/>
      <c r="I48" s="1">
        <v>36.547173000000001</v>
      </c>
      <c r="M48" s="1">
        <v>36.009734999999999</v>
      </c>
    </row>
    <row r="49" spans="2:16">
      <c r="B49" s="1">
        <v>53.230384999999998</v>
      </c>
      <c r="C49" s="1"/>
      <c r="I49" s="1">
        <v>40.445801000000003</v>
      </c>
      <c r="M49" s="1">
        <v>32.042727999999997</v>
      </c>
    </row>
    <row r="50" spans="2:16">
      <c r="B50" s="1">
        <v>47.801501999999999</v>
      </c>
      <c r="C50" s="1"/>
      <c r="I50" s="1">
        <v>48.702908000000001</v>
      </c>
      <c r="M50" s="1">
        <v>25.503595000000001</v>
      </c>
    </row>
    <row r="51" spans="2:16">
      <c r="B51" s="1">
        <v>53.113318999999997</v>
      </c>
      <c r="C51" s="1"/>
      <c r="I51" s="1">
        <v>37.646785999999999</v>
      </c>
      <c r="M51" s="1">
        <v>31.152376</v>
      </c>
    </row>
    <row r="52" spans="2:16">
      <c r="B52" s="1">
        <v>45.957729</v>
      </c>
      <c r="C52" s="1"/>
      <c r="I52" s="1">
        <v>48.263058000000001</v>
      </c>
      <c r="M52" s="1">
        <v>22.258763999999999</v>
      </c>
    </row>
    <row r="53" spans="2:16">
      <c r="B53" s="1">
        <v>47.450305999999998</v>
      </c>
      <c r="C53" s="1"/>
      <c r="I53" s="1">
        <v>43.864604999999997</v>
      </c>
      <c r="M53" s="1">
        <v>24.276892</v>
      </c>
    </row>
    <row r="54" spans="2:16">
      <c r="B54" s="1">
        <v>43.728622000000001</v>
      </c>
      <c r="C54" s="1"/>
      <c r="I54" s="1">
        <v>50.802166</v>
      </c>
      <c r="M54" s="1">
        <v>20.171386999999999</v>
      </c>
    </row>
    <row r="55" spans="2:16">
      <c r="B55" s="1">
        <v>44.270046000000001</v>
      </c>
      <c r="C55" s="1"/>
      <c r="I55" s="1">
        <v>49.522616999999997</v>
      </c>
      <c r="M55" s="1">
        <v>20.903449999999999</v>
      </c>
    </row>
    <row r="56" spans="2:16">
      <c r="B56" s="1">
        <v>42.631138</v>
      </c>
      <c r="C56" s="1"/>
      <c r="I56" s="1">
        <v>53.221321000000003</v>
      </c>
      <c r="M56" s="1">
        <v>19.231573000000001</v>
      </c>
    </row>
    <row r="57" spans="2:16">
      <c r="B57" s="1">
        <v>40.172770999999997</v>
      </c>
      <c r="C57" s="1"/>
      <c r="I57" s="1">
        <v>59.319180000000003</v>
      </c>
      <c r="M57" s="1">
        <v>17.124409</v>
      </c>
    </row>
    <row r="58" spans="2:16">
      <c r="B58" s="1">
        <v>44.889510999999999</v>
      </c>
      <c r="C58" s="1"/>
      <c r="I58" s="1">
        <v>45.584000000000003</v>
      </c>
      <c r="M58" s="1">
        <v>21.061738999999999</v>
      </c>
    </row>
    <row r="59" spans="2:16">
      <c r="B59" s="1">
        <v>46.632835</v>
      </c>
      <c r="C59" s="1"/>
      <c r="I59" s="1">
        <v>42.02</v>
      </c>
      <c r="M59" s="1">
        <v>22.679114999999999</v>
      </c>
    </row>
    <row r="60" spans="2:16">
      <c r="B60" s="1">
        <v>49.606369000000001</v>
      </c>
      <c r="C60" s="1"/>
      <c r="I60" s="1">
        <v>36.580002</v>
      </c>
      <c r="M60" s="1">
        <v>25.623422999999999</v>
      </c>
    </row>
    <row r="61" spans="2:16">
      <c r="B61" s="1">
        <v>48.190871999999999</v>
      </c>
      <c r="C61" s="1"/>
      <c r="I61" s="1">
        <v>38.540000999999997</v>
      </c>
      <c r="M61" s="1">
        <v>24.141321000000001</v>
      </c>
    </row>
    <row r="62" spans="2:16">
      <c r="B62" s="1">
        <v>49.247577999999997</v>
      </c>
      <c r="C62" s="1">
        <f>2*D62</f>
        <v>-0.54234226690599496</v>
      </c>
      <c r="D62">
        <f>(B62-B2)/B2</f>
        <v>-0.27117113345299748</v>
      </c>
      <c r="E62">
        <f>-2*D62</f>
        <v>0.54234226690599496</v>
      </c>
      <c r="F62">
        <f>(B62/B2)</f>
        <v>0.72882886654700252</v>
      </c>
      <c r="G62">
        <f xml:space="preserve"> -1*H62</f>
        <v>-0.63263265099226151</v>
      </c>
      <c r="H62">
        <f>-2*LN(F62)</f>
        <v>0.63263265099226151</v>
      </c>
      <c r="I62" s="1">
        <v>36.959999000000003</v>
      </c>
      <c r="J62">
        <f>(I62-I2)/I2</f>
        <v>0.35930044718632165</v>
      </c>
      <c r="K62">
        <f>(I62/I2)</f>
        <v>1.3593004471863217</v>
      </c>
      <c r="L62">
        <f>LN(K62)</f>
        <v>0.30697019034181228</v>
      </c>
      <c r="M62" s="1">
        <v>25.116125</v>
      </c>
      <c r="N62">
        <f>(M62-M2)/M2</f>
        <v>-0.53088819516537822</v>
      </c>
      <c r="O62">
        <f>(M62/M2)</f>
        <v>0.46911180483462178</v>
      </c>
      <c r="P62">
        <f>LN(O62)</f>
        <v>-0.75691414910692145</v>
      </c>
    </row>
    <row r="63" spans="2:16">
      <c r="B63" s="1">
        <v>47.812420000000003</v>
      </c>
      <c r="C63" s="1">
        <f t="shared" ref="C63:C126" si="0">2*D63</f>
        <v>-0.576807488024773</v>
      </c>
      <c r="D63">
        <f t="shared" ref="D63:D126" si="1">(B63-B3)/B3</f>
        <v>-0.2884037440123865</v>
      </c>
      <c r="E63">
        <f t="shared" ref="E63:E126" si="2">-2*D63</f>
        <v>0.576807488024773</v>
      </c>
      <c r="F63">
        <f t="shared" ref="F63:F126" si="3">(B63/B3)</f>
        <v>0.71159625598761356</v>
      </c>
      <c r="G63">
        <f t="shared" ref="G63:G126" si="4" xml:space="preserve"> -1*H63</f>
        <v>-0.68048916920900793</v>
      </c>
      <c r="H63">
        <f t="shared" ref="H63:H126" si="5">-2*LN(F63)</f>
        <v>0.68048916920900793</v>
      </c>
      <c r="I63" s="1">
        <v>39.159999999999997</v>
      </c>
      <c r="J63">
        <f t="shared" ref="J63:J126" si="6">(I63-I3)/I3</f>
        <v>0.42657494183228095</v>
      </c>
      <c r="K63">
        <f t="shared" ref="K63:K126" si="7">(I63/I3)</f>
        <v>1.4265749418322811</v>
      </c>
      <c r="L63">
        <f t="shared" ref="L63:L126" si="8">LN(K63)</f>
        <v>0.35527642575049106</v>
      </c>
      <c r="M63" s="1">
        <v>23.604185000000001</v>
      </c>
      <c r="N63">
        <f t="shared" ref="N63:N126" si="9">(M63-M3)/M3</f>
        <v>-0.55368490878010468</v>
      </c>
      <c r="O63">
        <f t="shared" ref="O63:O126" si="10">(M63/M3)</f>
        <v>0.44631509121989532</v>
      </c>
      <c r="P63">
        <f t="shared" ref="P63:P126" si="11">LN(O63)</f>
        <v>-0.80673009384757766</v>
      </c>
    </row>
    <row r="64" spans="2:16">
      <c r="B64" s="1">
        <v>44.838894000000003</v>
      </c>
      <c r="C64" s="1">
        <f t="shared" si="0"/>
        <v>-0.66454233118046524</v>
      </c>
      <c r="D64">
        <f t="shared" si="1"/>
        <v>-0.33227116559023262</v>
      </c>
      <c r="E64">
        <f t="shared" si="2"/>
        <v>0.66454233118046524</v>
      </c>
      <c r="F64">
        <f t="shared" si="3"/>
        <v>0.66772883440976738</v>
      </c>
      <c r="G64">
        <f t="shared" si="4"/>
        <v>-0.80774624874469148</v>
      </c>
      <c r="H64">
        <f t="shared" si="5"/>
        <v>0.80774624874469148</v>
      </c>
      <c r="I64" s="1">
        <v>43.799999</v>
      </c>
      <c r="J64">
        <f t="shared" si="6"/>
        <v>0.5909720759694268</v>
      </c>
      <c r="K64">
        <f t="shared" si="7"/>
        <v>1.5909720759694268</v>
      </c>
      <c r="L64">
        <f t="shared" si="8"/>
        <v>0.46434519795676432</v>
      </c>
      <c r="M64" s="1">
        <v>20.809082</v>
      </c>
      <c r="N64">
        <f t="shared" si="9"/>
        <v>-0.60609352683544249</v>
      </c>
      <c r="O64">
        <f t="shared" si="10"/>
        <v>0.39390647316455762</v>
      </c>
      <c r="P64">
        <f t="shared" si="11"/>
        <v>-0.93164177561769179</v>
      </c>
    </row>
    <row r="65" spans="2:16">
      <c r="B65" s="1">
        <v>45.851363999999997</v>
      </c>
      <c r="C65" s="1">
        <f t="shared" si="0"/>
        <v>-0.62509973540179364</v>
      </c>
      <c r="D65">
        <f t="shared" si="1"/>
        <v>-0.31254986770089682</v>
      </c>
      <c r="E65">
        <f t="shared" si="2"/>
        <v>0.62509973540179364</v>
      </c>
      <c r="F65">
        <f t="shared" si="3"/>
        <v>0.68745013229910312</v>
      </c>
      <c r="G65">
        <f t="shared" si="4"/>
        <v>-0.74953197381971481</v>
      </c>
      <c r="H65">
        <f t="shared" si="5"/>
        <v>0.74953197381971481</v>
      </c>
      <c r="I65" s="1">
        <v>42.060001</v>
      </c>
      <c r="J65">
        <f t="shared" si="6"/>
        <v>0.50913796290635138</v>
      </c>
      <c r="K65">
        <f t="shared" si="7"/>
        <v>1.5091379629063515</v>
      </c>
      <c r="L65">
        <f t="shared" si="8"/>
        <v>0.41153860231718203</v>
      </c>
      <c r="M65" s="1">
        <v>21.664528000000001</v>
      </c>
      <c r="N65">
        <f t="shared" si="9"/>
        <v>-0.5845318838022453</v>
      </c>
      <c r="O65">
        <f t="shared" si="10"/>
        <v>0.4154681161977547</v>
      </c>
      <c r="P65">
        <f t="shared" si="11"/>
        <v>-0.87834940361714053</v>
      </c>
    </row>
    <row r="66" spans="2:16">
      <c r="B66" s="1">
        <v>44.853634</v>
      </c>
      <c r="C66" s="1">
        <f t="shared" si="0"/>
        <v>-0.66322941303150651</v>
      </c>
      <c r="D66">
        <f t="shared" si="1"/>
        <v>-0.33161470651575325</v>
      </c>
      <c r="E66">
        <f t="shared" si="2"/>
        <v>0.66322941303150651</v>
      </c>
      <c r="F66">
        <f t="shared" si="3"/>
        <v>0.6683852934842468</v>
      </c>
      <c r="G66">
        <f t="shared" si="4"/>
        <v>-0.8057809701398283</v>
      </c>
      <c r="H66">
        <f t="shared" si="5"/>
        <v>0.8057809701398283</v>
      </c>
      <c r="I66" s="1">
        <v>43.700001</v>
      </c>
      <c r="J66">
        <f t="shared" si="6"/>
        <v>0.58733979219579502</v>
      </c>
      <c r="K66">
        <f t="shared" si="7"/>
        <v>1.587339792195795</v>
      </c>
      <c r="L66">
        <f t="shared" si="8"/>
        <v>0.46205952839025383</v>
      </c>
      <c r="M66" s="1">
        <v>20.789187999999999</v>
      </c>
      <c r="N66">
        <f t="shared" si="9"/>
        <v>-0.60587965589428672</v>
      </c>
      <c r="O66">
        <f t="shared" si="10"/>
        <v>0.39412034410571328</v>
      </c>
      <c r="P66">
        <f t="shared" si="11"/>
        <v>-0.93109897442940825</v>
      </c>
    </row>
    <row r="67" spans="2:16">
      <c r="B67" s="1">
        <v>48.357975000000003</v>
      </c>
      <c r="C67" s="1">
        <f t="shared" si="0"/>
        <v>-0.56815621963200424</v>
      </c>
      <c r="D67">
        <f t="shared" si="1"/>
        <v>-0.28407810981600212</v>
      </c>
      <c r="E67">
        <f t="shared" si="2"/>
        <v>0.56815621963200424</v>
      </c>
      <c r="F67">
        <f t="shared" si="3"/>
        <v>0.71592189018399788</v>
      </c>
      <c r="G67">
        <f t="shared" si="4"/>
        <v>-0.66836841978847727</v>
      </c>
      <c r="H67">
        <f t="shared" si="5"/>
        <v>0.66836841978847727</v>
      </c>
      <c r="I67" s="1">
        <v>37.5</v>
      </c>
      <c r="J67">
        <f t="shared" si="6"/>
        <v>0.37713519303138743</v>
      </c>
      <c r="K67">
        <f t="shared" si="7"/>
        <v>1.3771351930313875</v>
      </c>
      <c r="L67">
        <f t="shared" si="8"/>
        <v>0.32000539432548414</v>
      </c>
      <c r="M67" s="1">
        <v>23.962278000000001</v>
      </c>
      <c r="N67">
        <f t="shared" si="9"/>
        <v>-0.55152790454321743</v>
      </c>
      <c r="O67">
        <f t="shared" si="10"/>
        <v>0.44847209545678263</v>
      </c>
      <c r="P67">
        <f t="shared" si="11"/>
        <v>-0.80190881690653859</v>
      </c>
    </row>
    <row r="68" spans="2:16">
      <c r="B68" s="1">
        <v>48.741340999999998</v>
      </c>
      <c r="C68" s="1">
        <f t="shared" si="0"/>
        <v>-0.55262448300769562</v>
      </c>
      <c r="D68">
        <f t="shared" si="1"/>
        <v>-0.27631224150384781</v>
      </c>
      <c r="E68">
        <f t="shared" si="2"/>
        <v>0.55262448300769562</v>
      </c>
      <c r="F68">
        <f t="shared" si="3"/>
        <v>0.72368775849615219</v>
      </c>
      <c r="G68">
        <f t="shared" si="4"/>
        <v>-0.64679050483329925</v>
      </c>
      <c r="H68">
        <f t="shared" si="5"/>
        <v>0.64679050483329925</v>
      </c>
      <c r="I68" s="1">
        <v>36.299999</v>
      </c>
      <c r="J68">
        <f t="shared" si="6"/>
        <v>0.32528253984016658</v>
      </c>
      <c r="K68">
        <f t="shared" si="7"/>
        <v>1.3252825398401666</v>
      </c>
      <c r="L68">
        <f t="shared" si="8"/>
        <v>0.28162567432149682</v>
      </c>
      <c r="M68" s="1">
        <v>24.449677999999999</v>
      </c>
      <c r="N68">
        <f t="shared" si="9"/>
        <v>-0.53950699666651414</v>
      </c>
      <c r="O68">
        <f t="shared" si="10"/>
        <v>0.46049300333348586</v>
      </c>
      <c r="P68">
        <f t="shared" si="11"/>
        <v>-0.77545761703198091</v>
      </c>
    </row>
    <row r="69" spans="2:16">
      <c r="B69" s="1">
        <v>51.233207999999998</v>
      </c>
      <c r="C69" s="1">
        <f t="shared" si="0"/>
        <v>-0.49119451553656507</v>
      </c>
      <c r="D69">
        <f t="shared" si="1"/>
        <v>-0.24559725776828253</v>
      </c>
      <c r="E69">
        <f t="shared" si="2"/>
        <v>0.49119451553656507</v>
      </c>
      <c r="F69">
        <f t="shared" si="3"/>
        <v>0.75440274223171744</v>
      </c>
      <c r="G69">
        <f t="shared" si="4"/>
        <v>-0.56365782537155418</v>
      </c>
      <c r="H69">
        <f t="shared" si="5"/>
        <v>0.56365782537155418</v>
      </c>
      <c r="I69" s="1">
        <v>32.700001</v>
      </c>
      <c r="J69">
        <f t="shared" si="6"/>
        <v>0.21423451910447563</v>
      </c>
      <c r="K69">
        <f t="shared" si="7"/>
        <v>1.2142345191044757</v>
      </c>
      <c r="L69">
        <f t="shared" si="8"/>
        <v>0.19411385281467797</v>
      </c>
      <c r="M69" s="1">
        <v>26.856847999999999</v>
      </c>
      <c r="N69">
        <f t="shared" si="9"/>
        <v>-0.50223842923448081</v>
      </c>
      <c r="O69">
        <f t="shared" si="10"/>
        <v>0.49776157076551925</v>
      </c>
      <c r="P69">
        <f t="shared" si="11"/>
        <v>-0.69763409016935618</v>
      </c>
    </row>
    <row r="70" spans="2:16">
      <c r="B70" s="1">
        <v>53.631698999999998</v>
      </c>
      <c r="C70" s="1">
        <f t="shared" si="0"/>
        <v>-0.41555205013255497</v>
      </c>
      <c r="D70">
        <f t="shared" si="1"/>
        <v>-0.20777602506627749</v>
      </c>
      <c r="E70">
        <f t="shared" si="2"/>
        <v>0.41555205013255497</v>
      </c>
      <c r="F70">
        <f t="shared" si="3"/>
        <v>0.79222397493372254</v>
      </c>
      <c r="G70">
        <f t="shared" si="4"/>
        <v>-0.46582226102730784</v>
      </c>
      <c r="H70">
        <f t="shared" si="5"/>
        <v>0.46582226102730784</v>
      </c>
      <c r="I70" s="1">
        <v>29.58</v>
      </c>
      <c r="J70">
        <f t="shared" si="6"/>
        <v>9.2702468938694729E-2</v>
      </c>
      <c r="K70">
        <f t="shared" si="7"/>
        <v>1.0927024689386948</v>
      </c>
      <c r="L70">
        <f t="shared" si="8"/>
        <v>8.8653957076493234E-2</v>
      </c>
      <c r="M70" s="1">
        <v>29.353542000000001</v>
      </c>
      <c r="N70">
        <f t="shared" si="9"/>
        <v>-0.45305674573561505</v>
      </c>
      <c r="O70">
        <f t="shared" si="10"/>
        <v>0.54694325426438495</v>
      </c>
      <c r="P70">
        <f t="shared" si="11"/>
        <v>-0.60341022186037085</v>
      </c>
    </row>
    <row r="71" spans="2:16">
      <c r="B71" s="1">
        <v>51.695213000000003</v>
      </c>
      <c r="C71" s="1">
        <f t="shared" si="0"/>
        <v>-0.47386179143266227</v>
      </c>
      <c r="D71">
        <f t="shared" si="1"/>
        <v>-0.23693089571633114</v>
      </c>
      <c r="E71">
        <f t="shared" si="2"/>
        <v>0.47386179143266227</v>
      </c>
      <c r="F71">
        <f t="shared" si="3"/>
        <v>0.76306910428366881</v>
      </c>
      <c r="G71">
        <f t="shared" si="4"/>
        <v>-0.54081336523940038</v>
      </c>
      <c r="H71">
        <f t="shared" si="5"/>
        <v>0.54081336523940038</v>
      </c>
      <c r="I71" s="1">
        <v>31.780000999999999</v>
      </c>
      <c r="J71">
        <f t="shared" si="6"/>
        <v>0.17310543293975117</v>
      </c>
      <c r="K71">
        <f t="shared" si="7"/>
        <v>1.1731054329397512</v>
      </c>
      <c r="L71">
        <f t="shared" si="8"/>
        <v>0.15965444878618287</v>
      </c>
      <c r="M71" s="1">
        <v>27.294516000000002</v>
      </c>
      <c r="N71">
        <f t="shared" si="9"/>
        <v>-0.49151620874618057</v>
      </c>
      <c r="O71">
        <f t="shared" si="10"/>
        <v>0.50848379125381948</v>
      </c>
      <c r="P71">
        <f t="shared" si="11"/>
        <v>-0.67632193960860165</v>
      </c>
    </row>
    <row r="72" spans="2:16">
      <c r="B72" s="1">
        <v>52.280090000000001</v>
      </c>
      <c r="C72" s="1">
        <f t="shared" si="0"/>
        <v>-0.4694879496023272</v>
      </c>
      <c r="D72">
        <f t="shared" si="1"/>
        <v>-0.2347439748011636</v>
      </c>
      <c r="E72">
        <f t="shared" si="2"/>
        <v>0.4694879496023272</v>
      </c>
      <c r="F72">
        <f t="shared" si="3"/>
        <v>0.7652560251988364</v>
      </c>
      <c r="G72">
        <f t="shared" si="4"/>
        <v>-0.53508965536748243</v>
      </c>
      <c r="H72">
        <f t="shared" si="5"/>
        <v>0.53508965536748243</v>
      </c>
      <c r="I72" s="1">
        <v>31.08</v>
      </c>
      <c r="J72">
        <f t="shared" si="6"/>
        <v>0.16795294938370744</v>
      </c>
      <c r="K72">
        <f t="shared" si="7"/>
        <v>1.1679529493837075</v>
      </c>
      <c r="L72">
        <f t="shared" si="8"/>
        <v>0.15525260053275675</v>
      </c>
      <c r="M72" s="1">
        <v>27.861494</v>
      </c>
      <c r="N72">
        <f t="shared" si="9"/>
        <v>-0.48988496680612659</v>
      </c>
      <c r="O72">
        <f t="shared" si="10"/>
        <v>0.51011503319387341</v>
      </c>
      <c r="P72">
        <f t="shared" si="11"/>
        <v>-0.67311902341542906</v>
      </c>
    </row>
    <row r="73" spans="2:16">
      <c r="B73" s="1">
        <v>49.896346999999999</v>
      </c>
      <c r="C73" s="1">
        <f t="shared" si="0"/>
        <v>-0.54560685586412994</v>
      </c>
      <c r="D73">
        <f t="shared" si="1"/>
        <v>-0.27280342793206497</v>
      </c>
      <c r="E73">
        <f t="shared" si="2"/>
        <v>0.54560685586412994</v>
      </c>
      <c r="F73">
        <f t="shared" si="3"/>
        <v>0.72719657206793498</v>
      </c>
      <c r="G73">
        <f t="shared" si="4"/>
        <v>-0.63711690001591104</v>
      </c>
      <c r="H73">
        <f t="shared" si="5"/>
        <v>0.63711690001591104</v>
      </c>
      <c r="I73" s="1">
        <v>33.740001999999997</v>
      </c>
      <c r="J73">
        <f t="shared" si="6"/>
        <v>0.27847900869456604</v>
      </c>
      <c r="K73">
        <f t="shared" si="7"/>
        <v>1.2784790086945661</v>
      </c>
      <c r="L73">
        <f t="shared" si="8"/>
        <v>0.24567109691628397</v>
      </c>
      <c r="M73" s="1">
        <v>25.424482000000001</v>
      </c>
      <c r="N73">
        <f t="shared" si="9"/>
        <v>-0.53884748992159448</v>
      </c>
      <c r="O73">
        <f t="shared" si="10"/>
        <v>0.46115251007840552</v>
      </c>
      <c r="P73">
        <f t="shared" si="11"/>
        <v>-0.774026466230748</v>
      </c>
    </row>
    <row r="74" spans="2:16">
      <c r="B74" s="1">
        <v>49.090297999999997</v>
      </c>
      <c r="C74" s="1">
        <f t="shared" si="0"/>
        <v>-0.56502143919203462</v>
      </c>
      <c r="D74">
        <f t="shared" si="1"/>
        <v>-0.28251071959601731</v>
      </c>
      <c r="E74">
        <f t="shared" si="2"/>
        <v>0.56502143919203462</v>
      </c>
      <c r="F74">
        <f t="shared" si="3"/>
        <v>0.71748928040398274</v>
      </c>
      <c r="G74">
        <f t="shared" si="4"/>
        <v>-0.6639945433269504</v>
      </c>
      <c r="H74">
        <f t="shared" si="5"/>
        <v>0.6639945433269504</v>
      </c>
      <c r="I74" s="1">
        <v>34.900002000000001</v>
      </c>
      <c r="J74">
        <f t="shared" si="6"/>
        <v>0.31446735074205256</v>
      </c>
      <c r="K74">
        <f t="shared" si="7"/>
        <v>1.3144673507420526</v>
      </c>
      <c r="L74">
        <f t="shared" si="8"/>
        <v>0.27343152710227459</v>
      </c>
      <c r="M74" s="1">
        <v>24.569044000000002</v>
      </c>
      <c r="N74">
        <f t="shared" si="9"/>
        <v>-0.55130405028775187</v>
      </c>
      <c r="O74">
        <f t="shared" si="10"/>
        <v>0.44869594971224819</v>
      </c>
      <c r="P74">
        <f t="shared" si="11"/>
        <v>-0.80140979275757029</v>
      </c>
    </row>
    <row r="75" spans="2:16">
      <c r="B75" s="1">
        <v>51.528103000000002</v>
      </c>
      <c r="C75" s="1">
        <f t="shared" si="0"/>
        <v>-0.49547706031205729</v>
      </c>
      <c r="D75">
        <f t="shared" si="1"/>
        <v>-0.24773853015602865</v>
      </c>
      <c r="E75">
        <f t="shared" si="2"/>
        <v>0.49547706031205729</v>
      </c>
      <c r="F75">
        <f t="shared" si="3"/>
        <v>0.75226146984397135</v>
      </c>
      <c r="G75">
        <f t="shared" si="4"/>
        <v>-0.56934263241015381</v>
      </c>
      <c r="H75">
        <f t="shared" si="5"/>
        <v>0.56934263241015381</v>
      </c>
      <c r="I75" s="1">
        <v>31.6</v>
      </c>
      <c r="J75">
        <f t="shared" si="6"/>
        <v>0.19467474488590364</v>
      </c>
      <c r="K75">
        <f t="shared" si="7"/>
        <v>1.1946747448859036</v>
      </c>
      <c r="L75">
        <f t="shared" si="8"/>
        <v>0.17787396832397587</v>
      </c>
      <c r="M75" s="1">
        <v>26.896636999999998</v>
      </c>
      <c r="N75">
        <f t="shared" si="9"/>
        <v>-0.5104764673268708</v>
      </c>
      <c r="O75">
        <f t="shared" si="10"/>
        <v>0.4895235326731292</v>
      </c>
      <c r="P75">
        <f t="shared" si="11"/>
        <v>-0.71432274324756451</v>
      </c>
    </row>
    <row r="76" spans="2:16">
      <c r="B76" s="1">
        <v>50.220734</v>
      </c>
      <c r="C76" s="1">
        <f t="shared" si="0"/>
        <v>-0.53448468082486866</v>
      </c>
      <c r="D76">
        <f t="shared" si="1"/>
        <v>-0.26724234041243433</v>
      </c>
      <c r="E76">
        <f t="shared" si="2"/>
        <v>0.53448468082486866</v>
      </c>
      <c r="F76">
        <f t="shared" si="3"/>
        <v>0.73275765958756567</v>
      </c>
      <c r="G76">
        <f t="shared" si="4"/>
        <v>-0.62188049247716692</v>
      </c>
      <c r="H76">
        <f t="shared" si="5"/>
        <v>0.62188049247716692</v>
      </c>
      <c r="I76" s="1">
        <v>33.040000999999997</v>
      </c>
      <c r="J76">
        <f t="shared" si="6"/>
        <v>0.24817212111696735</v>
      </c>
      <c r="K76">
        <f t="shared" si="7"/>
        <v>1.2481721211169674</v>
      </c>
      <c r="L76">
        <f t="shared" si="8"/>
        <v>0.22168017799915599</v>
      </c>
      <c r="M76" s="1">
        <v>25.563742000000001</v>
      </c>
      <c r="N76">
        <f t="shared" si="9"/>
        <v>-0.53473539118721614</v>
      </c>
      <c r="O76">
        <f t="shared" si="10"/>
        <v>0.46526460881278381</v>
      </c>
      <c r="P76">
        <f t="shared" si="11"/>
        <v>-0.7651489840327359</v>
      </c>
    </row>
    <row r="77" spans="2:16">
      <c r="B77" s="1">
        <v>48.854385000000001</v>
      </c>
      <c r="C77" s="1">
        <f t="shared" si="0"/>
        <v>-0.55990586255392261</v>
      </c>
      <c r="D77">
        <f t="shared" si="1"/>
        <v>-0.2799529312769613</v>
      </c>
      <c r="E77">
        <f t="shared" si="2"/>
        <v>0.55990586255392261</v>
      </c>
      <c r="F77">
        <f t="shared" si="3"/>
        <v>0.7200470687230387</v>
      </c>
      <c r="G77">
        <f t="shared" si="4"/>
        <v>-0.65687739176465931</v>
      </c>
      <c r="H77">
        <f t="shared" si="5"/>
        <v>0.65687739176465931</v>
      </c>
      <c r="I77" s="1">
        <v>34.840000000000003</v>
      </c>
      <c r="J77">
        <f t="shared" si="6"/>
        <v>0.28891380229867647</v>
      </c>
      <c r="K77">
        <f t="shared" si="7"/>
        <v>1.2889138022986764</v>
      </c>
      <c r="L77">
        <f t="shared" si="8"/>
        <v>0.25379984995895244</v>
      </c>
      <c r="M77" s="1">
        <v>24.15127</v>
      </c>
      <c r="N77">
        <f t="shared" si="9"/>
        <v>-0.55090111090995175</v>
      </c>
      <c r="O77">
        <f t="shared" si="10"/>
        <v>0.44909888909004819</v>
      </c>
      <c r="P77">
        <f t="shared" si="11"/>
        <v>-0.80051217252755802</v>
      </c>
    </row>
    <row r="78" spans="2:16">
      <c r="B78" s="1">
        <v>49.454006</v>
      </c>
      <c r="C78" s="1">
        <f t="shared" si="0"/>
        <v>-0.52182734446915424</v>
      </c>
      <c r="D78">
        <f t="shared" si="1"/>
        <v>-0.26091367223457712</v>
      </c>
      <c r="E78">
        <f t="shared" si="2"/>
        <v>0.52182734446915424</v>
      </c>
      <c r="F78">
        <f t="shared" si="3"/>
        <v>0.73908632776542282</v>
      </c>
      <c r="G78">
        <f t="shared" si="4"/>
        <v>-0.60468109570646311</v>
      </c>
      <c r="H78">
        <f t="shared" si="5"/>
        <v>0.60468109570646311</v>
      </c>
      <c r="I78" s="1">
        <v>33.840000000000003</v>
      </c>
      <c r="J78">
        <f t="shared" si="6"/>
        <v>0.21944807794406546</v>
      </c>
      <c r="K78">
        <f t="shared" si="7"/>
        <v>1.2194480779440655</v>
      </c>
      <c r="L78">
        <f t="shared" si="8"/>
        <v>0.19839836125580113</v>
      </c>
      <c r="M78" s="1">
        <v>24.847556999999998</v>
      </c>
      <c r="N78">
        <f t="shared" si="9"/>
        <v>-0.52502175270174511</v>
      </c>
      <c r="O78">
        <f t="shared" si="10"/>
        <v>0.47497824729825494</v>
      </c>
      <c r="P78">
        <f t="shared" si="11"/>
        <v>-0.74448627115769483</v>
      </c>
    </row>
    <row r="79" spans="2:16">
      <c r="B79" s="1">
        <v>49.321300999999998</v>
      </c>
      <c r="C79" s="1">
        <f t="shared" si="0"/>
        <v>-0.53994915089640438</v>
      </c>
      <c r="D79">
        <f t="shared" si="1"/>
        <v>-0.26997457544820219</v>
      </c>
      <c r="E79">
        <f t="shared" si="2"/>
        <v>0.53994915089640438</v>
      </c>
      <c r="F79">
        <f t="shared" si="3"/>
        <v>0.73002542455179775</v>
      </c>
      <c r="G79">
        <f t="shared" si="4"/>
        <v>-0.62935183458607735</v>
      </c>
      <c r="H79">
        <f t="shared" si="5"/>
        <v>0.62935183458607735</v>
      </c>
      <c r="I79" s="1">
        <v>34.099997999999999</v>
      </c>
      <c r="J79">
        <f t="shared" si="6"/>
        <v>0.25596349735247659</v>
      </c>
      <c r="K79">
        <f t="shared" si="7"/>
        <v>1.2559634973524767</v>
      </c>
      <c r="L79">
        <f t="shared" si="8"/>
        <v>0.22790300500622604</v>
      </c>
      <c r="M79" s="1">
        <v>24.608829</v>
      </c>
      <c r="N79">
        <f t="shared" si="9"/>
        <v>-0.53831600431966165</v>
      </c>
      <c r="O79">
        <f t="shared" si="10"/>
        <v>0.4616839956803383</v>
      </c>
      <c r="P79">
        <f t="shared" si="11"/>
        <v>-0.77287461396357138</v>
      </c>
    </row>
    <row r="80" spans="2:16">
      <c r="B80" s="1">
        <v>49.822628000000002</v>
      </c>
      <c r="C80" s="1">
        <f t="shared" si="0"/>
        <v>-0.52318958395521509</v>
      </c>
      <c r="D80">
        <f t="shared" si="1"/>
        <v>-0.26159479197760754</v>
      </c>
      <c r="E80">
        <f t="shared" si="2"/>
        <v>0.52318958395521509</v>
      </c>
      <c r="F80">
        <f t="shared" si="3"/>
        <v>0.73840520802239251</v>
      </c>
      <c r="G80">
        <f t="shared" si="4"/>
        <v>-0.60652508540056949</v>
      </c>
      <c r="H80">
        <f t="shared" si="5"/>
        <v>0.60652508540056949</v>
      </c>
      <c r="I80" s="1">
        <v>33.299999</v>
      </c>
      <c r="J80">
        <f t="shared" si="6"/>
        <v>0.22020832877587346</v>
      </c>
      <c r="K80">
        <f t="shared" si="7"/>
        <v>1.2202083287758734</v>
      </c>
      <c r="L80">
        <f t="shared" si="8"/>
        <v>0.19902160545881487</v>
      </c>
      <c r="M80" s="1">
        <v>25.116125</v>
      </c>
      <c r="N80">
        <f t="shared" si="9"/>
        <v>-0.52748317165728886</v>
      </c>
      <c r="O80">
        <f t="shared" si="10"/>
        <v>0.47251682834271114</v>
      </c>
      <c r="P80">
        <f t="shared" si="11"/>
        <v>-0.74968191714242849</v>
      </c>
    </row>
    <row r="81" spans="2:16">
      <c r="B81" s="1">
        <v>51.587085999999999</v>
      </c>
      <c r="C81" s="1">
        <f t="shared" si="0"/>
        <v>-0.48599251188705339</v>
      </c>
      <c r="D81">
        <f t="shared" si="1"/>
        <v>-0.2429962559435267</v>
      </c>
      <c r="E81">
        <f t="shared" si="2"/>
        <v>0.48599251188705339</v>
      </c>
      <c r="F81">
        <f t="shared" si="3"/>
        <v>0.7570037440564733</v>
      </c>
      <c r="G81">
        <f t="shared" si="4"/>
        <v>-0.55677415928696061</v>
      </c>
      <c r="H81">
        <f t="shared" si="5"/>
        <v>0.55677415928696061</v>
      </c>
      <c r="I81" s="1">
        <v>30.940000999999999</v>
      </c>
      <c r="J81">
        <f t="shared" si="6"/>
        <v>0.15660917638887475</v>
      </c>
      <c r="K81">
        <f t="shared" si="7"/>
        <v>1.1566091763888748</v>
      </c>
      <c r="L81">
        <f t="shared" si="8"/>
        <v>0.14549260064520805</v>
      </c>
      <c r="M81" s="1">
        <v>26.916529000000001</v>
      </c>
      <c r="N81">
        <f t="shared" si="9"/>
        <v>-0.50395174943782395</v>
      </c>
      <c r="O81">
        <f t="shared" si="10"/>
        <v>0.49604825056217611</v>
      </c>
      <c r="P81">
        <f t="shared" si="11"/>
        <v>-0.70108207762931363</v>
      </c>
    </row>
    <row r="82" spans="2:16">
      <c r="B82" s="1">
        <v>52.039256999999999</v>
      </c>
      <c r="C82" s="1">
        <f t="shared" si="0"/>
        <v>-0.44103129409236658</v>
      </c>
      <c r="D82">
        <f t="shared" si="1"/>
        <v>-0.22051564704618329</v>
      </c>
      <c r="E82">
        <f t="shared" si="2"/>
        <v>0.44103129409236658</v>
      </c>
      <c r="F82">
        <f t="shared" si="3"/>
        <v>0.77948435295381668</v>
      </c>
      <c r="G82">
        <f t="shared" si="4"/>
        <v>-0.49824532773763908</v>
      </c>
      <c r="H82">
        <f t="shared" si="5"/>
        <v>0.49824532773763908</v>
      </c>
      <c r="I82" s="1">
        <v>30.4</v>
      </c>
      <c r="J82">
        <f t="shared" si="6"/>
        <v>9.3909031748370689E-2</v>
      </c>
      <c r="K82">
        <f t="shared" si="7"/>
        <v>1.0939090317483706</v>
      </c>
      <c r="L82">
        <f t="shared" si="8"/>
        <v>8.9757548575718563E-2</v>
      </c>
      <c r="M82" s="1">
        <v>27.403932999999999</v>
      </c>
      <c r="N82">
        <f t="shared" si="9"/>
        <v>-0.47386643416692548</v>
      </c>
      <c r="O82">
        <f t="shared" si="10"/>
        <v>0.52613356583307447</v>
      </c>
      <c r="P82">
        <f t="shared" si="11"/>
        <v>-0.64220017103923766</v>
      </c>
    </row>
    <row r="83" spans="2:16">
      <c r="B83" s="1">
        <v>53.729992000000003</v>
      </c>
      <c r="C83" s="1">
        <f t="shared" si="0"/>
        <v>-0.40170831913174737</v>
      </c>
      <c r="D83">
        <f t="shared" si="1"/>
        <v>-0.20085415956587369</v>
      </c>
      <c r="E83">
        <f t="shared" si="2"/>
        <v>0.40170831913174737</v>
      </c>
      <c r="F83">
        <f t="shared" si="3"/>
        <v>0.79914584043412629</v>
      </c>
      <c r="G83">
        <f t="shared" si="4"/>
        <v>-0.44842364233732418</v>
      </c>
      <c r="H83">
        <f t="shared" si="5"/>
        <v>0.44842364233732418</v>
      </c>
      <c r="I83" s="1">
        <v>28.48</v>
      </c>
      <c r="J83">
        <f t="shared" si="6"/>
        <v>3.9022481228734619E-2</v>
      </c>
      <c r="K83">
        <f t="shared" si="7"/>
        <v>1.0390224812287345</v>
      </c>
      <c r="L83">
        <f t="shared" si="8"/>
        <v>3.828034925426136E-2</v>
      </c>
      <c r="M83" s="1">
        <v>29.184441</v>
      </c>
      <c r="N83">
        <f t="shared" si="9"/>
        <v>-0.44765520078974419</v>
      </c>
      <c r="O83">
        <f t="shared" si="10"/>
        <v>0.55234479921025581</v>
      </c>
      <c r="P83">
        <f t="shared" si="11"/>
        <v>-0.59358279145860082</v>
      </c>
    </row>
    <row r="84" spans="2:16">
      <c r="B84" s="1">
        <v>52.481602000000002</v>
      </c>
      <c r="C84" s="1">
        <f t="shared" si="0"/>
        <v>-0.45664650786422378</v>
      </c>
      <c r="D84">
        <f t="shared" si="1"/>
        <v>-0.22832325393211189</v>
      </c>
      <c r="E84">
        <f t="shared" si="2"/>
        <v>0.45664650786422378</v>
      </c>
      <c r="F84">
        <f t="shared" si="3"/>
        <v>0.77167674606788816</v>
      </c>
      <c r="G84">
        <f t="shared" si="4"/>
        <v>-0.51837907871236655</v>
      </c>
      <c r="H84">
        <f t="shared" si="5"/>
        <v>0.51837907871236655</v>
      </c>
      <c r="I84" s="1">
        <v>29.84</v>
      </c>
      <c r="J84">
        <f t="shared" si="6"/>
        <v>0.11382367155997571</v>
      </c>
      <c r="K84">
        <f t="shared" si="7"/>
        <v>1.1138236715599756</v>
      </c>
      <c r="L84">
        <f t="shared" si="8"/>
        <v>0.10779884491937633</v>
      </c>
      <c r="M84" s="1">
        <v>27.811755999999999</v>
      </c>
      <c r="N84">
        <f t="shared" si="9"/>
        <v>-0.48463472730374396</v>
      </c>
      <c r="O84">
        <f t="shared" si="10"/>
        <v>0.51536527269625609</v>
      </c>
      <c r="P84">
        <f t="shared" si="11"/>
        <v>-0.66287936235826039</v>
      </c>
    </row>
    <row r="85" spans="2:16">
      <c r="B85" s="1">
        <v>50.785953999999997</v>
      </c>
      <c r="C85" s="1">
        <f t="shared" si="0"/>
        <v>-0.52429209738756977</v>
      </c>
      <c r="D85">
        <f t="shared" si="1"/>
        <v>-0.26214604869378488</v>
      </c>
      <c r="E85">
        <f t="shared" si="2"/>
        <v>0.52429209738756977</v>
      </c>
      <c r="F85">
        <f t="shared" si="3"/>
        <v>0.73785395130621512</v>
      </c>
      <c r="G85">
        <f t="shared" si="4"/>
        <v>-0.60801874385021526</v>
      </c>
      <c r="H85">
        <f t="shared" si="5"/>
        <v>0.60801874385021526</v>
      </c>
      <c r="I85" s="1">
        <v>31.68</v>
      </c>
      <c r="J85">
        <f t="shared" si="6"/>
        <v>0.21236117019947359</v>
      </c>
      <c r="K85">
        <f t="shared" si="7"/>
        <v>1.2123611701994736</v>
      </c>
      <c r="L85">
        <f t="shared" si="8"/>
        <v>0.19256983846945486</v>
      </c>
      <c r="M85" s="1">
        <v>26.03125</v>
      </c>
      <c r="N85">
        <f t="shared" si="9"/>
        <v>-0.52969843391859428</v>
      </c>
      <c r="O85">
        <f t="shared" si="10"/>
        <v>0.47030156608140572</v>
      </c>
      <c r="P85">
        <f t="shared" si="11"/>
        <v>-0.75438116007408984</v>
      </c>
    </row>
    <row r="86" spans="2:16">
      <c r="B86" s="1">
        <v>50.540202999999998</v>
      </c>
      <c r="C86" s="1">
        <f t="shared" si="0"/>
        <v>-0.5320573184875762</v>
      </c>
      <c r="D86">
        <f t="shared" si="1"/>
        <v>-0.2660286592437881</v>
      </c>
      <c r="E86">
        <f t="shared" si="2"/>
        <v>0.5320573184875762</v>
      </c>
      <c r="F86">
        <f t="shared" si="3"/>
        <v>0.73397134075621184</v>
      </c>
      <c r="G86">
        <f t="shared" si="4"/>
        <v>-0.61857059284234639</v>
      </c>
      <c r="H86">
        <f t="shared" si="5"/>
        <v>0.61857059284234639</v>
      </c>
      <c r="I86" s="1">
        <v>32.060001</v>
      </c>
      <c r="J86">
        <f t="shared" si="6"/>
        <v>0.22690341947463047</v>
      </c>
      <c r="K86">
        <f t="shared" si="7"/>
        <v>1.2269034194746304</v>
      </c>
      <c r="L86">
        <f t="shared" si="8"/>
        <v>0.20449344989615201</v>
      </c>
      <c r="M86" s="1">
        <v>25.752731000000001</v>
      </c>
      <c r="N86">
        <f t="shared" si="9"/>
        <v>-0.53439749678140069</v>
      </c>
      <c r="O86">
        <f t="shared" si="10"/>
        <v>0.46560250321859931</v>
      </c>
      <c r="P86">
        <f t="shared" si="11"/>
        <v>-0.76442300625075466</v>
      </c>
    </row>
    <row r="87" spans="2:16">
      <c r="B87" s="1">
        <v>50.618842999999998</v>
      </c>
      <c r="C87" s="1">
        <f t="shared" si="0"/>
        <v>-0.5253860291582011</v>
      </c>
      <c r="D87">
        <f t="shared" si="1"/>
        <v>-0.26269301457910055</v>
      </c>
      <c r="E87">
        <f t="shared" si="2"/>
        <v>0.5253860291582011</v>
      </c>
      <c r="F87">
        <f t="shared" si="3"/>
        <v>0.73730698542089945</v>
      </c>
      <c r="G87">
        <f t="shared" si="4"/>
        <v>-0.6095018794099053</v>
      </c>
      <c r="H87">
        <f t="shared" si="5"/>
        <v>0.6095018794099053</v>
      </c>
      <c r="I87" s="1">
        <v>31.879999000000002</v>
      </c>
      <c r="J87">
        <f t="shared" si="6"/>
        <v>0.2116713524548357</v>
      </c>
      <c r="K87">
        <f t="shared" si="7"/>
        <v>1.2116713524548357</v>
      </c>
      <c r="L87">
        <f t="shared" si="8"/>
        <v>0.1920006895353443</v>
      </c>
      <c r="M87" s="1">
        <v>25.852201000000001</v>
      </c>
      <c r="N87">
        <f t="shared" si="9"/>
        <v>-0.52982405822774215</v>
      </c>
      <c r="O87">
        <f t="shared" si="10"/>
        <v>0.47017594177225785</v>
      </c>
      <c r="P87">
        <f t="shared" si="11"/>
        <v>-0.75464831013104694</v>
      </c>
    </row>
    <row r="88" spans="2:16">
      <c r="B88" s="1">
        <v>49.665351999999999</v>
      </c>
      <c r="C88" s="1">
        <f t="shared" si="0"/>
        <v>-0.56022113269628693</v>
      </c>
      <c r="D88">
        <f t="shared" si="1"/>
        <v>-0.28011056634814346</v>
      </c>
      <c r="E88">
        <f t="shared" si="2"/>
        <v>0.56022113269628693</v>
      </c>
      <c r="F88">
        <f t="shared" si="3"/>
        <v>0.71988943365185654</v>
      </c>
      <c r="G88">
        <f t="shared" si="4"/>
        <v>-0.65731528627334601</v>
      </c>
      <c r="H88">
        <f t="shared" si="5"/>
        <v>0.65731528627334601</v>
      </c>
      <c r="I88" s="1">
        <v>33.080002</v>
      </c>
      <c r="J88">
        <f t="shared" si="6"/>
        <v>0.27079928160660677</v>
      </c>
      <c r="K88">
        <f t="shared" si="7"/>
        <v>1.2707992816066067</v>
      </c>
      <c r="L88">
        <f t="shared" si="8"/>
        <v>0.23964605810507456</v>
      </c>
      <c r="M88" s="1">
        <v>24.827665</v>
      </c>
      <c r="N88">
        <f t="shared" si="9"/>
        <v>-0.55304112291381946</v>
      </c>
      <c r="O88">
        <f t="shared" si="10"/>
        <v>0.44695887708618054</v>
      </c>
      <c r="P88">
        <f t="shared" si="11"/>
        <v>-0.80528868617067018</v>
      </c>
    </row>
    <row r="89" spans="2:16">
      <c r="B89" s="1">
        <v>50.667991999999998</v>
      </c>
      <c r="C89" s="1">
        <f t="shared" si="0"/>
        <v>-0.53756547734981019</v>
      </c>
      <c r="D89">
        <f t="shared" si="1"/>
        <v>-0.2687827386749051</v>
      </c>
      <c r="E89">
        <f t="shared" si="2"/>
        <v>0.53756547734981019</v>
      </c>
      <c r="F89">
        <f t="shared" si="3"/>
        <v>0.7312172613250949</v>
      </c>
      <c r="G89">
        <f t="shared" si="4"/>
        <v>-0.6260893045515834</v>
      </c>
      <c r="H89">
        <f t="shared" si="5"/>
        <v>0.6260893045515834</v>
      </c>
      <c r="I89" s="1">
        <v>31.799999</v>
      </c>
      <c r="J89">
        <f t="shared" si="6"/>
        <v>0.23203567944445266</v>
      </c>
      <c r="K89">
        <f t="shared" si="7"/>
        <v>1.2320356794444527</v>
      </c>
      <c r="L89">
        <f t="shared" si="8"/>
        <v>0.20866782528000807</v>
      </c>
      <c r="M89" s="1">
        <v>25.921832999999999</v>
      </c>
      <c r="N89">
        <f t="shared" si="9"/>
        <v>-0.53721702786656289</v>
      </c>
      <c r="O89">
        <f t="shared" si="10"/>
        <v>0.46278297213343716</v>
      </c>
      <c r="P89">
        <f t="shared" si="11"/>
        <v>-0.77049707748246188</v>
      </c>
    </row>
    <row r="90" spans="2:16">
      <c r="B90" s="1">
        <v>51.813170999999997</v>
      </c>
      <c r="C90" s="1">
        <f t="shared" si="0"/>
        <v>-0.50944359001367612</v>
      </c>
      <c r="D90">
        <f t="shared" si="1"/>
        <v>-0.25472179500683806</v>
      </c>
      <c r="E90">
        <f t="shared" si="2"/>
        <v>0.50944359001367612</v>
      </c>
      <c r="F90">
        <f t="shared" si="3"/>
        <v>0.74527820499316189</v>
      </c>
      <c r="G90">
        <f t="shared" si="4"/>
        <v>-0.58799540157801022</v>
      </c>
      <c r="H90">
        <f t="shared" si="5"/>
        <v>0.58799540157801022</v>
      </c>
      <c r="I90" s="1">
        <v>30.32</v>
      </c>
      <c r="J90">
        <f t="shared" si="6"/>
        <v>0.18202042454883322</v>
      </c>
      <c r="K90">
        <f t="shared" si="7"/>
        <v>1.1820204245488333</v>
      </c>
      <c r="L90">
        <f t="shared" si="8"/>
        <v>0.16722519848675818</v>
      </c>
      <c r="M90" s="1">
        <v>27.035893999999999</v>
      </c>
      <c r="N90">
        <f t="shared" si="9"/>
        <v>-0.52088174125541953</v>
      </c>
      <c r="O90">
        <f t="shared" si="10"/>
        <v>0.47911825874458047</v>
      </c>
      <c r="P90">
        <f t="shared" si="11"/>
        <v>-0.735807825310835</v>
      </c>
    </row>
    <row r="91" spans="2:16">
      <c r="B91" s="1">
        <v>50.977634000000002</v>
      </c>
      <c r="C91" s="1">
        <f t="shared" si="0"/>
        <v>-0.53717488616164322</v>
      </c>
      <c r="D91">
        <f t="shared" si="1"/>
        <v>-0.26858744308082161</v>
      </c>
      <c r="E91">
        <f t="shared" si="2"/>
        <v>0.53717488616164322</v>
      </c>
      <c r="F91">
        <f t="shared" si="3"/>
        <v>0.73141255691917839</v>
      </c>
      <c r="G91">
        <f t="shared" si="4"/>
        <v>-0.62555521016130622</v>
      </c>
      <c r="H91">
        <f t="shared" si="5"/>
        <v>0.62555521016130622</v>
      </c>
      <c r="I91" s="1">
        <v>31.34</v>
      </c>
      <c r="J91">
        <f t="shared" si="6"/>
        <v>0.22656498675141531</v>
      </c>
      <c r="K91">
        <f t="shared" si="7"/>
        <v>1.2265649867514152</v>
      </c>
      <c r="L91">
        <f t="shared" si="8"/>
        <v>0.20421756884180225</v>
      </c>
      <c r="M91" s="1">
        <v>26.190401000000001</v>
      </c>
      <c r="N91">
        <f t="shared" si="9"/>
        <v>-0.53732528290474013</v>
      </c>
      <c r="O91">
        <f t="shared" si="10"/>
        <v>0.46267471709525992</v>
      </c>
      <c r="P91">
        <f t="shared" si="11"/>
        <v>-0.77073102667307525</v>
      </c>
    </row>
    <row r="92" spans="2:16">
      <c r="B92" s="1">
        <v>49.321300999999998</v>
      </c>
      <c r="C92" s="1">
        <f t="shared" si="0"/>
        <v>-0.58993443010688484</v>
      </c>
      <c r="D92">
        <f t="shared" si="1"/>
        <v>-0.29496721505344242</v>
      </c>
      <c r="E92">
        <f t="shared" si="2"/>
        <v>0.58993443010688484</v>
      </c>
      <c r="F92">
        <f t="shared" si="3"/>
        <v>0.70503278494655763</v>
      </c>
      <c r="G92">
        <f t="shared" si="4"/>
        <v>-0.69902194756165348</v>
      </c>
      <c r="H92">
        <f t="shared" si="5"/>
        <v>0.69902194756165348</v>
      </c>
      <c r="I92" s="1">
        <v>33.299999</v>
      </c>
      <c r="J92">
        <f t="shared" si="6"/>
        <v>0.3125172686680362</v>
      </c>
      <c r="K92">
        <f t="shared" si="7"/>
        <v>1.3125172686680362</v>
      </c>
      <c r="L92">
        <f t="shared" si="8"/>
        <v>0.27194687247749666</v>
      </c>
      <c r="M92" s="1">
        <v>24.529254999999999</v>
      </c>
      <c r="N92">
        <f t="shared" si="9"/>
        <v>-0.57005205017169958</v>
      </c>
      <c r="O92">
        <f t="shared" si="10"/>
        <v>0.42994794982830042</v>
      </c>
      <c r="P92">
        <f t="shared" si="11"/>
        <v>-0.84409112453222679</v>
      </c>
    </row>
    <row r="93" spans="2:16">
      <c r="B93" s="1">
        <v>47.866481999999998</v>
      </c>
      <c r="C93" s="1">
        <f t="shared" si="0"/>
        <v>-0.62394697399453869</v>
      </c>
      <c r="D93">
        <f t="shared" si="1"/>
        <v>-0.31197348699726934</v>
      </c>
      <c r="E93">
        <f t="shared" si="2"/>
        <v>0.62394697399453869</v>
      </c>
      <c r="F93">
        <f t="shared" si="3"/>
        <v>0.68802651300273066</v>
      </c>
      <c r="G93">
        <f t="shared" si="4"/>
        <v>-0.74785581090024167</v>
      </c>
      <c r="H93">
        <f t="shared" si="5"/>
        <v>0.74785581090024167</v>
      </c>
      <c r="I93" s="1">
        <v>35.119999</v>
      </c>
      <c r="J93">
        <f t="shared" si="6"/>
        <v>0.37235651869560316</v>
      </c>
      <c r="K93">
        <f t="shared" si="7"/>
        <v>1.3723565186956033</v>
      </c>
      <c r="L93">
        <f t="shared" si="8"/>
        <v>0.31652934882435718</v>
      </c>
      <c r="M93" s="1">
        <v>23.196358</v>
      </c>
      <c r="N93">
        <f t="shared" si="9"/>
        <v>-0.58892431468417805</v>
      </c>
      <c r="O93">
        <f t="shared" si="10"/>
        <v>0.411075685315822</v>
      </c>
      <c r="P93">
        <f t="shared" si="11"/>
        <v>-0.88897793225236788</v>
      </c>
    </row>
    <row r="94" spans="2:16">
      <c r="B94" s="1">
        <v>48.933022000000001</v>
      </c>
      <c r="C94" s="1">
        <f t="shared" si="0"/>
        <v>-0.59692607006847631</v>
      </c>
      <c r="D94">
        <f t="shared" si="1"/>
        <v>-0.29846303503423816</v>
      </c>
      <c r="E94">
        <f t="shared" si="2"/>
        <v>0.59692607006847631</v>
      </c>
      <c r="F94">
        <f t="shared" si="3"/>
        <v>0.7015369649657619</v>
      </c>
      <c r="G94">
        <f t="shared" si="4"/>
        <v>-0.70896337330012138</v>
      </c>
      <c r="H94">
        <f t="shared" si="5"/>
        <v>0.70896337330012138</v>
      </c>
      <c r="I94" s="1">
        <v>33.740001999999997</v>
      </c>
      <c r="J94">
        <f t="shared" si="6"/>
        <v>0.32464077463920021</v>
      </c>
      <c r="K94">
        <f t="shared" si="7"/>
        <v>1.3246407746392002</v>
      </c>
      <c r="L94">
        <f t="shared" si="8"/>
        <v>0.28114130920043323</v>
      </c>
      <c r="M94" s="1">
        <v>24.131371999999999</v>
      </c>
      <c r="N94">
        <f t="shared" si="9"/>
        <v>-0.57466596476146592</v>
      </c>
      <c r="O94">
        <f t="shared" si="10"/>
        <v>0.42533403523853403</v>
      </c>
      <c r="P94">
        <f t="shared" si="11"/>
        <v>-0.85488045349953612</v>
      </c>
    </row>
    <row r="95" spans="2:16">
      <c r="B95" s="1">
        <v>48.81015</v>
      </c>
      <c r="C95" s="1">
        <f t="shared" si="0"/>
        <v>-0.60308693085519061</v>
      </c>
      <c r="D95">
        <f t="shared" si="1"/>
        <v>-0.3015434654275953</v>
      </c>
      <c r="E95">
        <f t="shared" si="2"/>
        <v>0.60308693085519061</v>
      </c>
      <c r="F95">
        <f t="shared" si="3"/>
        <v>0.69845653457240464</v>
      </c>
      <c r="G95">
        <f t="shared" si="4"/>
        <v>-0.71776465806489809</v>
      </c>
      <c r="H95">
        <f t="shared" si="5"/>
        <v>0.71776465806489809</v>
      </c>
      <c r="I95" s="1">
        <v>33.900002000000001</v>
      </c>
      <c r="J95">
        <f t="shared" si="6"/>
        <v>0.3340637495901887</v>
      </c>
      <c r="K95">
        <f t="shared" si="7"/>
        <v>1.3340637495901886</v>
      </c>
      <c r="L95">
        <f t="shared" si="8"/>
        <v>0.28822973465009982</v>
      </c>
      <c r="M95" s="1">
        <v>23.952328000000001</v>
      </c>
      <c r="N95">
        <f t="shared" si="9"/>
        <v>-0.57928896311887346</v>
      </c>
      <c r="O95">
        <f t="shared" si="10"/>
        <v>0.4207110368811266</v>
      </c>
      <c r="P95">
        <f t="shared" si="11"/>
        <v>-0.8658090541656589</v>
      </c>
    </row>
    <row r="96" spans="2:16">
      <c r="B96" s="1">
        <v>51.390484000000001</v>
      </c>
      <c r="C96" s="1">
        <f t="shared" si="0"/>
        <v>-0.51817251533189712</v>
      </c>
      <c r="D96">
        <f t="shared" si="1"/>
        <v>-0.25908625766594856</v>
      </c>
      <c r="E96">
        <f t="shared" si="2"/>
        <v>0.51817251533189712</v>
      </c>
      <c r="F96">
        <f t="shared" si="3"/>
        <v>0.74091374233405149</v>
      </c>
      <c r="G96">
        <f t="shared" si="4"/>
        <v>-0.59974213513685282</v>
      </c>
      <c r="H96">
        <f t="shared" si="5"/>
        <v>0.59974213513685282</v>
      </c>
      <c r="I96" s="1">
        <v>30.360001</v>
      </c>
      <c r="J96">
        <f t="shared" si="6"/>
        <v>0.17624546025832466</v>
      </c>
      <c r="K96">
        <f t="shared" si="7"/>
        <v>1.1762454602583245</v>
      </c>
      <c r="L96">
        <f t="shared" si="8"/>
        <v>0.16232755240592328</v>
      </c>
      <c r="M96" s="1">
        <v>26.488807999999999</v>
      </c>
      <c r="N96">
        <f t="shared" si="9"/>
        <v>-0.52709481252687773</v>
      </c>
      <c r="O96">
        <f t="shared" si="10"/>
        <v>0.47290518747312221</v>
      </c>
      <c r="P96">
        <f t="shared" si="11"/>
        <v>-0.74886035989971989</v>
      </c>
    </row>
    <row r="97" spans="2:16">
      <c r="B97" s="1">
        <v>50.348522000000003</v>
      </c>
      <c r="C97" s="1">
        <f t="shared" si="0"/>
        <v>-0.50273043372548354</v>
      </c>
      <c r="D97">
        <f t="shared" si="1"/>
        <v>-0.25136521686274177</v>
      </c>
      <c r="E97">
        <f t="shared" si="2"/>
        <v>0.50273043372548354</v>
      </c>
      <c r="F97">
        <f t="shared" si="3"/>
        <v>0.74863478313725818</v>
      </c>
      <c r="G97">
        <f t="shared" si="4"/>
        <v>-0.57900804068325618</v>
      </c>
      <c r="H97">
        <f t="shared" si="5"/>
        <v>0.57900804068325618</v>
      </c>
      <c r="I97" s="1">
        <v>31.440000999999999</v>
      </c>
      <c r="J97">
        <f t="shared" si="6"/>
        <v>0.15036714053936845</v>
      </c>
      <c r="K97">
        <f t="shared" si="7"/>
        <v>1.1503671405393685</v>
      </c>
      <c r="L97">
        <f t="shared" si="8"/>
        <v>0.14008114406780653</v>
      </c>
      <c r="M97" s="1">
        <v>25.484165000000001</v>
      </c>
      <c r="N97">
        <f t="shared" si="9"/>
        <v>-0.51605566653101476</v>
      </c>
      <c r="O97">
        <f t="shared" si="10"/>
        <v>0.4839443334689853</v>
      </c>
      <c r="P97">
        <f t="shared" si="11"/>
        <v>-0.72578539237389639</v>
      </c>
    </row>
    <row r="98" spans="2:16">
      <c r="B98" s="1">
        <v>51.415061999999999</v>
      </c>
      <c r="C98" s="1">
        <f t="shared" si="0"/>
        <v>-0.41574657571422702</v>
      </c>
      <c r="D98">
        <f t="shared" si="1"/>
        <v>-0.20787328785711351</v>
      </c>
      <c r="E98">
        <f t="shared" si="2"/>
        <v>0.41574657571422702</v>
      </c>
      <c r="F98">
        <f t="shared" si="3"/>
        <v>0.79212671214288644</v>
      </c>
      <c r="G98">
        <f t="shared" si="4"/>
        <v>-0.46606781977071393</v>
      </c>
      <c r="H98">
        <f t="shared" si="5"/>
        <v>0.46606781977071393</v>
      </c>
      <c r="I98" s="1">
        <v>30.16</v>
      </c>
      <c r="J98">
        <f t="shared" si="6"/>
        <v>3.112052339076056E-2</v>
      </c>
      <c r="K98">
        <f t="shared" si="7"/>
        <v>1.0311205233907605</v>
      </c>
      <c r="L98">
        <f t="shared" si="8"/>
        <v>3.0646097708680368E-2</v>
      </c>
      <c r="M98" s="1">
        <v>26.538546</v>
      </c>
      <c r="N98">
        <f t="shared" si="9"/>
        <v>-0.45871336378370059</v>
      </c>
      <c r="O98">
        <f t="shared" si="10"/>
        <v>0.54128663621629947</v>
      </c>
      <c r="P98">
        <f t="shared" si="11"/>
        <v>-0.61380631379673278</v>
      </c>
    </row>
    <row r="99" spans="2:16">
      <c r="B99" s="1">
        <v>51.272530000000003</v>
      </c>
      <c r="C99" s="1">
        <f t="shared" si="0"/>
        <v>-0.40745206083301255</v>
      </c>
      <c r="D99">
        <f t="shared" si="1"/>
        <v>-0.20372603041650628</v>
      </c>
      <c r="E99">
        <f t="shared" si="2"/>
        <v>0.40745206083301255</v>
      </c>
      <c r="F99">
        <f t="shared" si="3"/>
        <v>0.79627396958349372</v>
      </c>
      <c r="G99">
        <f t="shared" si="4"/>
        <v>-0.45562393892252512</v>
      </c>
      <c r="H99">
        <f t="shared" si="5"/>
        <v>0.45562393892252512</v>
      </c>
      <c r="I99" s="1">
        <v>30.379999000000002</v>
      </c>
      <c r="J99">
        <f t="shared" si="6"/>
        <v>2.0505818865249985E-2</v>
      </c>
      <c r="K99">
        <f t="shared" si="7"/>
        <v>1.02050581886525</v>
      </c>
      <c r="L99">
        <f t="shared" si="8"/>
        <v>2.0298405226273554E-2</v>
      </c>
      <c r="M99" s="1">
        <v>26.289871000000002</v>
      </c>
      <c r="N99">
        <f t="shared" si="9"/>
        <v>-0.45397994084012899</v>
      </c>
      <c r="O99">
        <f t="shared" si="10"/>
        <v>0.54602005915987106</v>
      </c>
      <c r="P99">
        <f t="shared" si="11"/>
        <v>-0.60509956552402777</v>
      </c>
    </row>
    <row r="100" spans="2:16">
      <c r="B100" s="1">
        <v>51.287272999999999</v>
      </c>
      <c r="C100" s="1">
        <f t="shared" si="0"/>
        <v>-0.33101038889818513</v>
      </c>
      <c r="D100">
        <f t="shared" si="1"/>
        <v>-0.16550519444909256</v>
      </c>
      <c r="E100">
        <f t="shared" si="2"/>
        <v>0.33101038889818513</v>
      </c>
      <c r="F100">
        <f t="shared" si="3"/>
        <v>0.83449480555090738</v>
      </c>
      <c r="G100">
        <f t="shared" si="4"/>
        <v>-0.36185752104811453</v>
      </c>
      <c r="H100">
        <f t="shared" si="5"/>
        <v>0.36185752104811453</v>
      </c>
      <c r="I100" s="1">
        <v>30.26</v>
      </c>
      <c r="J100">
        <f t="shared" si="6"/>
        <v>-6.6873529231096282E-2</v>
      </c>
      <c r="K100">
        <f t="shared" si="7"/>
        <v>0.93312647076890376</v>
      </c>
      <c r="L100">
        <f t="shared" si="8"/>
        <v>-6.9214534514274006E-2</v>
      </c>
      <c r="M100" s="1">
        <v>26.339603</v>
      </c>
      <c r="N100">
        <f t="shared" si="9"/>
        <v>-0.39925390954981266</v>
      </c>
      <c r="O100">
        <f t="shared" si="10"/>
        <v>0.60074609045018734</v>
      </c>
      <c r="P100">
        <f t="shared" si="11"/>
        <v>-0.50958291216836182</v>
      </c>
    </row>
    <row r="101" spans="2:16">
      <c r="B101" s="1">
        <v>53.582541999999997</v>
      </c>
      <c r="C101" s="1">
        <f t="shared" si="0"/>
        <v>-0.22073261860186272</v>
      </c>
      <c r="D101">
        <f t="shared" si="1"/>
        <v>-0.11036630930093136</v>
      </c>
      <c r="E101">
        <f t="shared" si="2"/>
        <v>0.22073261860186272</v>
      </c>
      <c r="F101">
        <f t="shared" si="3"/>
        <v>0.88963369069906861</v>
      </c>
      <c r="G101">
        <f t="shared" si="4"/>
        <v>-0.23389096892774877</v>
      </c>
      <c r="H101">
        <f t="shared" si="5"/>
        <v>0.23389096892774877</v>
      </c>
      <c r="I101" s="1">
        <v>27.639999</v>
      </c>
      <c r="J101">
        <f t="shared" si="6"/>
        <v>-0.18485546932508393</v>
      </c>
      <c r="K101">
        <f t="shared" si="7"/>
        <v>0.8151445306749161</v>
      </c>
      <c r="L101">
        <f t="shared" si="8"/>
        <v>-0.20438984321241246</v>
      </c>
      <c r="M101" s="1">
        <v>28.667197999999999</v>
      </c>
      <c r="N101">
        <f t="shared" si="9"/>
        <v>-0.31510553960325227</v>
      </c>
      <c r="O101">
        <f t="shared" si="10"/>
        <v>0.68489446039674773</v>
      </c>
      <c r="P101">
        <f t="shared" si="11"/>
        <v>-0.37849052500379232</v>
      </c>
    </row>
    <row r="102" spans="2:16">
      <c r="B102" s="1">
        <v>55.283112000000003</v>
      </c>
      <c r="C102" s="1">
        <f t="shared" si="0"/>
        <v>-0.25229930389440108</v>
      </c>
      <c r="D102">
        <f t="shared" si="1"/>
        <v>-0.12614965194720054</v>
      </c>
      <c r="E102">
        <f t="shared" si="2"/>
        <v>0.25229930389440108</v>
      </c>
      <c r="F102">
        <f t="shared" si="3"/>
        <v>0.87385034805279949</v>
      </c>
      <c r="G102">
        <f t="shared" si="4"/>
        <v>-0.26969228894348146</v>
      </c>
      <c r="H102">
        <f t="shared" si="5"/>
        <v>0.26969228894348146</v>
      </c>
      <c r="I102" s="1">
        <v>25.9</v>
      </c>
      <c r="J102">
        <f t="shared" si="6"/>
        <v>-0.15052160269482107</v>
      </c>
      <c r="K102">
        <f t="shared" si="7"/>
        <v>0.84947839730517893</v>
      </c>
      <c r="L102">
        <f t="shared" si="8"/>
        <v>-0.16313276808734026</v>
      </c>
      <c r="M102" s="1">
        <v>30.477549</v>
      </c>
      <c r="N102">
        <f t="shared" si="9"/>
        <v>-0.33718030921850822</v>
      </c>
      <c r="O102">
        <f t="shared" si="10"/>
        <v>0.66281969078149183</v>
      </c>
      <c r="P102">
        <f t="shared" si="11"/>
        <v>-0.41125228538958736</v>
      </c>
    </row>
    <row r="103" spans="2:16">
      <c r="B103" s="1">
        <v>54.796531999999999</v>
      </c>
      <c r="C103" s="1">
        <f t="shared" si="0"/>
        <v>-0.20785169910744883</v>
      </c>
      <c r="D103">
        <f t="shared" si="1"/>
        <v>-0.10392584955372441</v>
      </c>
      <c r="E103">
        <f t="shared" si="2"/>
        <v>0.20785169910744883</v>
      </c>
      <c r="F103">
        <f t="shared" si="3"/>
        <v>0.89607415044627559</v>
      </c>
      <c r="G103">
        <f t="shared" si="4"/>
        <v>-0.21946422447378056</v>
      </c>
      <c r="H103">
        <f t="shared" si="5"/>
        <v>0.21946422447378056</v>
      </c>
      <c r="I103" s="1">
        <v>26.360001</v>
      </c>
      <c r="J103">
        <f t="shared" si="6"/>
        <v>-0.18462415892330306</v>
      </c>
      <c r="K103">
        <f t="shared" si="7"/>
        <v>0.81537584107669692</v>
      </c>
      <c r="L103">
        <f t="shared" si="8"/>
        <v>-0.20410611734508824</v>
      </c>
      <c r="M103" s="1">
        <v>29.940414000000001</v>
      </c>
      <c r="N103">
        <f t="shared" si="9"/>
        <v>-0.30854685926303338</v>
      </c>
      <c r="O103">
        <f t="shared" si="10"/>
        <v>0.69145314073696662</v>
      </c>
      <c r="P103">
        <f t="shared" si="11"/>
        <v>-0.36895989483438291</v>
      </c>
    </row>
    <row r="104" spans="2:16">
      <c r="B104" s="1">
        <v>54.246059000000002</v>
      </c>
      <c r="C104" s="1">
        <f t="shared" si="0"/>
        <v>-0.28851528941715748</v>
      </c>
      <c r="D104">
        <f t="shared" si="1"/>
        <v>-0.14425764470857874</v>
      </c>
      <c r="E104">
        <f t="shared" si="2"/>
        <v>0.28851528941715748</v>
      </c>
      <c r="F104">
        <f t="shared" si="3"/>
        <v>0.85574235529142129</v>
      </c>
      <c r="G104">
        <f t="shared" si="4"/>
        <v>-0.31157186991020602</v>
      </c>
      <c r="H104">
        <f t="shared" si="5"/>
        <v>0.31157186991020602</v>
      </c>
      <c r="I104" s="1">
        <v>26.799999</v>
      </c>
      <c r="J104">
        <f t="shared" si="6"/>
        <v>-0.10991349820215811</v>
      </c>
      <c r="K104">
        <f t="shared" si="7"/>
        <v>0.89008650179784188</v>
      </c>
      <c r="L104">
        <f t="shared" si="8"/>
        <v>-0.11643662794760516</v>
      </c>
      <c r="M104" s="1">
        <v>29.333645000000001</v>
      </c>
      <c r="N104">
        <f t="shared" si="9"/>
        <v>-0.3665550584529223</v>
      </c>
      <c r="O104">
        <f t="shared" si="10"/>
        <v>0.63344494154707764</v>
      </c>
      <c r="P104">
        <f t="shared" si="11"/>
        <v>-0.45658219452586535</v>
      </c>
    </row>
    <row r="105" spans="2:16">
      <c r="B105" s="1">
        <v>54.953811999999999</v>
      </c>
      <c r="C105" s="1">
        <f t="shared" si="0"/>
        <v>-0.19464354551485621</v>
      </c>
      <c r="D105">
        <f t="shared" si="1"/>
        <v>-9.7321772757428107E-2</v>
      </c>
      <c r="E105">
        <f t="shared" si="2"/>
        <v>0.19464354551485621</v>
      </c>
      <c r="F105">
        <f t="shared" si="3"/>
        <v>0.90267822724257185</v>
      </c>
      <c r="G105">
        <f t="shared" si="4"/>
        <v>-0.2047782531256522</v>
      </c>
      <c r="H105">
        <f t="shared" si="5"/>
        <v>0.2047782531256522</v>
      </c>
      <c r="I105" s="1">
        <v>26.16</v>
      </c>
      <c r="J105">
        <f t="shared" si="6"/>
        <v>-0.19578423702673323</v>
      </c>
      <c r="K105">
        <f t="shared" si="7"/>
        <v>0.8042157629732668</v>
      </c>
      <c r="L105">
        <f t="shared" si="8"/>
        <v>-0.217887683898738</v>
      </c>
      <c r="M105" s="1">
        <v>30.079668000000002</v>
      </c>
      <c r="N105">
        <f t="shared" si="9"/>
        <v>-0.29354871097638485</v>
      </c>
      <c r="O105">
        <f t="shared" si="10"/>
        <v>0.70645128902361509</v>
      </c>
      <c r="P105">
        <f t="shared" si="11"/>
        <v>-0.34750102612251915</v>
      </c>
    </row>
    <row r="106" spans="2:16">
      <c r="B106" s="1">
        <v>55.351920999999997</v>
      </c>
      <c r="C106" s="1">
        <f t="shared" si="0"/>
        <v>-0.12894568125706554</v>
      </c>
      <c r="D106">
        <f t="shared" si="1"/>
        <v>-6.4472840628532771E-2</v>
      </c>
      <c r="E106">
        <f t="shared" si="2"/>
        <v>0.12894568125706554</v>
      </c>
      <c r="F106">
        <f t="shared" si="3"/>
        <v>0.93552715937146724</v>
      </c>
      <c r="G106">
        <f t="shared" si="4"/>
        <v>-0.13329020351678642</v>
      </c>
      <c r="H106">
        <f t="shared" si="5"/>
        <v>0.13329020351678642</v>
      </c>
      <c r="I106" s="1">
        <v>25.780000999999999</v>
      </c>
      <c r="J106">
        <f t="shared" si="6"/>
        <v>-0.24681511342254003</v>
      </c>
      <c r="K106">
        <f t="shared" si="7"/>
        <v>0.75318488657745997</v>
      </c>
      <c r="L106">
        <f t="shared" si="8"/>
        <v>-0.28344454801721208</v>
      </c>
      <c r="M106" s="1">
        <v>30.547177999999999</v>
      </c>
      <c r="N106">
        <f t="shared" si="9"/>
        <v>-0.24187961931544572</v>
      </c>
      <c r="O106">
        <f t="shared" si="10"/>
        <v>0.75812038068455423</v>
      </c>
      <c r="P106">
        <f t="shared" si="11"/>
        <v>-0.27691309238129158</v>
      </c>
    </row>
    <row r="107" spans="2:16">
      <c r="B107" s="1">
        <v>57.224505999999998</v>
      </c>
      <c r="C107" s="1">
        <f t="shared" si="0"/>
        <v>0.1429996603189824</v>
      </c>
      <c r="D107">
        <f t="shared" si="1"/>
        <v>7.1499830159491198E-2</v>
      </c>
      <c r="E107">
        <f t="shared" si="2"/>
        <v>-0.1429996603189824</v>
      </c>
      <c r="F107">
        <f t="shared" si="3"/>
        <v>1.0714998301594911</v>
      </c>
      <c r="G107">
        <f t="shared" si="4"/>
        <v>0.13811875484848193</v>
      </c>
      <c r="H107">
        <f t="shared" si="5"/>
        <v>-0.13811875484848193</v>
      </c>
      <c r="I107" s="1">
        <v>24.059999000000001</v>
      </c>
      <c r="J107">
        <f t="shared" si="6"/>
        <v>-0.41353693791193785</v>
      </c>
      <c r="K107">
        <f t="shared" si="7"/>
        <v>0.5864630620880622</v>
      </c>
      <c r="L107">
        <f t="shared" si="8"/>
        <v>-0.53364559311395376</v>
      </c>
      <c r="M107" s="1">
        <v>32.566417999999999</v>
      </c>
      <c r="N107">
        <f t="shared" si="9"/>
        <v>5.4785621019844853E-3</v>
      </c>
      <c r="O107">
        <f t="shared" si="10"/>
        <v>1.0054785621019844</v>
      </c>
      <c r="P107">
        <f t="shared" si="11"/>
        <v>5.4636093687560035E-3</v>
      </c>
    </row>
    <row r="108" spans="2:16">
      <c r="B108" s="1">
        <v>57.715995999999997</v>
      </c>
      <c r="C108" s="1">
        <f t="shared" si="0"/>
        <v>4.7696472580392876E-2</v>
      </c>
      <c r="D108">
        <f t="shared" si="1"/>
        <v>2.3848236290196438E-2</v>
      </c>
      <c r="E108">
        <f t="shared" si="2"/>
        <v>-4.7696472580392876E-2</v>
      </c>
      <c r="F108">
        <f t="shared" si="3"/>
        <v>1.0238482362901964</v>
      </c>
      <c r="G108">
        <f t="shared" si="4"/>
        <v>4.7136617771511291E-2</v>
      </c>
      <c r="H108">
        <f t="shared" si="5"/>
        <v>-4.7136617771511291E-2</v>
      </c>
      <c r="I108" s="1">
        <v>23.639999</v>
      </c>
      <c r="J108">
        <f t="shared" si="6"/>
        <v>-0.35316477145852021</v>
      </c>
      <c r="K108">
        <f t="shared" si="7"/>
        <v>0.64683522854147979</v>
      </c>
      <c r="L108">
        <f t="shared" si="8"/>
        <v>-0.43566368686648027</v>
      </c>
      <c r="M108" s="1">
        <v>33.153289999999998</v>
      </c>
      <c r="N108">
        <f t="shared" si="9"/>
        <v>-7.9324243846837547E-2</v>
      </c>
      <c r="O108">
        <f t="shared" si="10"/>
        <v>0.92067575615316244</v>
      </c>
      <c r="P108">
        <f t="shared" si="11"/>
        <v>-8.2647361007265205E-2</v>
      </c>
    </row>
    <row r="109" spans="2:16">
      <c r="B109" s="1">
        <v>59.863827000000001</v>
      </c>
      <c r="C109" s="1">
        <f t="shared" si="0"/>
        <v>0.24923516897351025</v>
      </c>
      <c r="D109">
        <f t="shared" si="1"/>
        <v>0.12461758448675513</v>
      </c>
      <c r="E109">
        <f t="shared" si="2"/>
        <v>-0.24923516897351025</v>
      </c>
      <c r="F109">
        <f t="shared" si="3"/>
        <v>1.1246175844867552</v>
      </c>
      <c r="G109">
        <f t="shared" si="4"/>
        <v>0.23488610593631273</v>
      </c>
      <c r="H109">
        <f t="shared" si="5"/>
        <v>-0.23488610593631273</v>
      </c>
      <c r="I109" s="1">
        <v>21.860001</v>
      </c>
      <c r="J109">
        <f t="shared" si="6"/>
        <v>-0.4595235980120656</v>
      </c>
      <c r="K109">
        <f t="shared" si="7"/>
        <v>0.54047640198793434</v>
      </c>
      <c r="L109">
        <f t="shared" si="8"/>
        <v>-0.61530430245277323</v>
      </c>
      <c r="M109" s="1">
        <v>35.620144000000003</v>
      </c>
      <c r="N109">
        <f t="shared" si="9"/>
        <v>0.11164517577904125</v>
      </c>
      <c r="O109">
        <f t="shared" si="10"/>
        <v>1.1116451757790413</v>
      </c>
      <c r="P109">
        <f t="shared" si="11"/>
        <v>0.10584105837981285</v>
      </c>
    </row>
    <row r="110" spans="2:16">
      <c r="B110" s="1">
        <v>60.940188999999997</v>
      </c>
      <c r="C110" s="1">
        <f t="shared" si="0"/>
        <v>0.54971858415662322</v>
      </c>
      <c r="D110">
        <f t="shared" si="1"/>
        <v>0.27485929207831161</v>
      </c>
      <c r="E110">
        <f t="shared" si="2"/>
        <v>-0.54971858415662322</v>
      </c>
      <c r="F110">
        <f t="shared" si="3"/>
        <v>1.2748592920783117</v>
      </c>
      <c r="G110">
        <f t="shared" si="4"/>
        <v>0.48567162673220926</v>
      </c>
      <c r="H110">
        <f t="shared" si="5"/>
        <v>-0.48567162673220926</v>
      </c>
      <c r="I110" s="1">
        <v>21.059999000000001</v>
      </c>
      <c r="J110">
        <f t="shared" si="6"/>
        <v>-0.56758230945881094</v>
      </c>
      <c r="K110">
        <f t="shared" si="7"/>
        <v>0.43241769054118906</v>
      </c>
      <c r="L110">
        <f t="shared" si="8"/>
        <v>-0.83836328160904205</v>
      </c>
      <c r="M110" s="1">
        <v>36.933140000000002</v>
      </c>
      <c r="N110">
        <f t="shared" si="9"/>
        <v>0.44815427001565861</v>
      </c>
      <c r="O110">
        <f t="shared" si="10"/>
        <v>1.4481542700156587</v>
      </c>
      <c r="P110">
        <f t="shared" si="11"/>
        <v>0.37028982835459745</v>
      </c>
    </row>
    <row r="111" spans="2:16">
      <c r="B111" s="1">
        <v>59.922801999999997</v>
      </c>
      <c r="C111" s="1">
        <f t="shared" si="0"/>
        <v>0.25641338663095037</v>
      </c>
      <c r="D111">
        <f t="shared" si="1"/>
        <v>0.12820669331547518</v>
      </c>
      <c r="E111">
        <f t="shared" si="2"/>
        <v>-0.25641338663095037</v>
      </c>
      <c r="F111">
        <f t="shared" si="3"/>
        <v>1.1282066933154751</v>
      </c>
      <c r="G111">
        <f t="shared" si="4"/>
        <v>0.24125875008910172</v>
      </c>
      <c r="H111">
        <f t="shared" si="5"/>
        <v>-0.24125875008910172</v>
      </c>
      <c r="I111" s="1">
        <v>21.82</v>
      </c>
      <c r="J111">
        <f t="shared" si="6"/>
        <v>-0.42040204972610407</v>
      </c>
      <c r="K111">
        <f t="shared" si="7"/>
        <v>0.57959795027389593</v>
      </c>
      <c r="L111">
        <f t="shared" si="8"/>
        <v>-0.54542060499131795</v>
      </c>
      <c r="M111" s="1">
        <v>35.630085000000001</v>
      </c>
      <c r="N111">
        <f t="shared" si="9"/>
        <v>0.14373571377027552</v>
      </c>
      <c r="O111">
        <f t="shared" si="10"/>
        <v>1.1437357137702755</v>
      </c>
      <c r="P111">
        <f t="shared" si="11"/>
        <v>0.13429984683692936</v>
      </c>
    </row>
    <row r="112" spans="2:16">
      <c r="B112" s="1">
        <v>58.035468999999999</v>
      </c>
      <c r="C112" s="1">
        <f t="shared" si="0"/>
        <v>0.52560212450880672</v>
      </c>
      <c r="D112">
        <f t="shared" si="1"/>
        <v>0.26280106225440336</v>
      </c>
      <c r="E112">
        <f t="shared" si="2"/>
        <v>-0.52560212450880672</v>
      </c>
      <c r="F112">
        <f t="shared" si="3"/>
        <v>1.2628010622544033</v>
      </c>
      <c r="G112">
        <f t="shared" si="4"/>
        <v>0.46666463778217082</v>
      </c>
      <c r="H112">
        <f t="shared" si="5"/>
        <v>-0.46666463778217082</v>
      </c>
      <c r="I112" s="1">
        <v>23.139999</v>
      </c>
      <c r="J112">
        <f t="shared" si="6"/>
        <v>-0.52054428461619651</v>
      </c>
      <c r="K112">
        <f t="shared" si="7"/>
        <v>0.47945571538380349</v>
      </c>
      <c r="L112">
        <f t="shared" si="8"/>
        <v>-0.73510374474476192</v>
      </c>
      <c r="M112" s="1">
        <v>33.501430999999997</v>
      </c>
      <c r="N112">
        <f t="shared" si="9"/>
        <v>0.50508945600034205</v>
      </c>
      <c r="O112">
        <f t="shared" si="10"/>
        <v>1.5050894560003421</v>
      </c>
      <c r="P112">
        <f t="shared" si="11"/>
        <v>0.40885233563728474</v>
      </c>
    </row>
    <row r="113" spans="2:16">
      <c r="B113" s="1">
        <v>53.705418000000002</v>
      </c>
      <c r="C113" s="1">
        <f t="shared" si="0"/>
        <v>0.26364896361258466</v>
      </c>
      <c r="D113">
        <f t="shared" si="1"/>
        <v>0.13182448180629233</v>
      </c>
      <c r="E113">
        <f t="shared" si="2"/>
        <v>-0.26364896361258466</v>
      </c>
      <c r="F113">
        <f t="shared" si="3"/>
        <v>1.1318244818062924</v>
      </c>
      <c r="G113">
        <f t="shared" si="4"/>
        <v>0.24766183270282008</v>
      </c>
      <c r="H113">
        <f t="shared" si="5"/>
        <v>-0.24766183270282008</v>
      </c>
      <c r="I113" s="1">
        <v>26.559999000000001</v>
      </c>
      <c r="J113">
        <f t="shared" si="6"/>
        <v>-0.39450044061721284</v>
      </c>
      <c r="K113">
        <f t="shared" si="7"/>
        <v>0.60549955938278721</v>
      </c>
      <c r="L113">
        <f t="shared" si="8"/>
        <v>-0.50170144368077063</v>
      </c>
      <c r="M113" s="1">
        <v>28.368790000000001</v>
      </c>
      <c r="N113">
        <f t="shared" si="9"/>
        <v>0.16855114732149407</v>
      </c>
      <c r="O113">
        <f t="shared" si="10"/>
        <v>1.168551147321494</v>
      </c>
      <c r="P113">
        <f t="shared" si="11"/>
        <v>0.15576464581587879</v>
      </c>
    </row>
    <row r="114" spans="2:16">
      <c r="B114" s="1">
        <v>55.381413000000002</v>
      </c>
      <c r="C114" s="1">
        <f t="shared" si="0"/>
        <v>0.53295944244481341</v>
      </c>
      <c r="D114">
        <f t="shared" si="1"/>
        <v>0.26647972122240671</v>
      </c>
      <c r="E114">
        <f t="shared" si="2"/>
        <v>-0.53295944244481341</v>
      </c>
      <c r="F114">
        <f t="shared" si="3"/>
        <v>1.2664797212224066</v>
      </c>
      <c r="G114">
        <f t="shared" si="4"/>
        <v>0.47248235732669669</v>
      </c>
      <c r="H114">
        <f t="shared" si="5"/>
        <v>-0.47248235732669669</v>
      </c>
      <c r="I114" s="1">
        <v>24.98</v>
      </c>
      <c r="J114">
        <f t="shared" si="6"/>
        <v>-0.50828868202194366</v>
      </c>
      <c r="K114">
        <f t="shared" si="7"/>
        <v>0.49171131797805628</v>
      </c>
      <c r="L114">
        <f t="shared" si="8"/>
        <v>-0.70986348677331523</v>
      </c>
      <c r="M114" s="1">
        <v>30.139353</v>
      </c>
      <c r="N114">
        <f t="shared" si="9"/>
        <v>0.49416363882166364</v>
      </c>
      <c r="O114">
        <f t="shared" si="10"/>
        <v>1.4941636388216637</v>
      </c>
      <c r="P114">
        <f t="shared" si="11"/>
        <v>0.40156661138303729</v>
      </c>
    </row>
    <row r="115" spans="2:16">
      <c r="B115" s="1">
        <v>55.966293</v>
      </c>
      <c r="C115" s="1">
        <f t="shared" si="0"/>
        <v>0.52840455598351987</v>
      </c>
      <c r="D115">
        <f t="shared" si="1"/>
        <v>0.26420227799175994</v>
      </c>
      <c r="E115">
        <f t="shared" si="2"/>
        <v>-0.52840455598351987</v>
      </c>
      <c r="F115">
        <f t="shared" si="3"/>
        <v>1.2642022779917599</v>
      </c>
      <c r="G115">
        <f t="shared" si="4"/>
        <v>0.46888262595598829</v>
      </c>
      <c r="H115">
        <f t="shared" si="5"/>
        <v>-0.46888262595598829</v>
      </c>
      <c r="I115" s="1">
        <v>24.4</v>
      </c>
      <c r="J115">
        <f t="shared" si="6"/>
        <v>-0.50729582808598339</v>
      </c>
      <c r="K115">
        <f t="shared" si="7"/>
        <v>0.49270417191401661</v>
      </c>
      <c r="L115">
        <f t="shared" si="8"/>
        <v>-0.70784634201522356</v>
      </c>
      <c r="M115" s="1">
        <v>30.835640000000001</v>
      </c>
      <c r="N115">
        <f t="shared" si="9"/>
        <v>0.47514596872765036</v>
      </c>
      <c r="O115">
        <f t="shared" si="10"/>
        <v>1.4751459687276502</v>
      </c>
      <c r="P115">
        <f t="shared" si="11"/>
        <v>0.38875694674463679</v>
      </c>
    </row>
    <row r="116" spans="2:16">
      <c r="B116" s="1">
        <v>56.864597000000003</v>
      </c>
      <c r="C116" s="1">
        <f t="shared" si="0"/>
        <v>0.66774942766012968</v>
      </c>
      <c r="D116">
        <f t="shared" si="1"/>
        <v>0.33387471383006484</v>
      </c>
      <c r="E116">
        <f t="shared" si="2"/>
        <v>-0.66774942766012968</v>
      </c>
      <c r="F116">
        <f t="shared" si="3"/>
        <v>1.3338747138300648</v>
      </c>
      <c r="G116">
        <f t="shared" si="4"/>
        <v>0.57617605082854906</v>
      </c>
      <c r="H116">
        <f t="shared" si="5"/>
        <v>-0.57617605082854906</v>
      </c>
      <c r="I116" s="1">
        <v>23.76</v>
      </c>
      <c r="J116">
        <f t="shared" si="6"/>
        <v>-0.5535623777545845</v>
      </c>
      <c r="K116">
        <f t="shared" si="7"/>
        <v>0.4464376222454155</v>
      </c>
      <c r="L116">
        <f t="shared" si="8"/>
        <v>-0.80645559224272911</v>
      </c>
      <c r="M116" s="1">
        <v>31.870127</v>
      </c>
      <c r="N116">
        <f t="shared" si="9"/>
        <v>0.65717734061587152</v>
      </c>
      <c r="O116">
        <f t="shared" si="10"/>
        <v>1.6571773406158716</v>
      </c>
      <c r="P116">
        <f t="shared" si="11"/>
        <v>0.50511575783283791</v>
      </c>
    </row>
    <row r="117" spans="2:16">
      <c r="B117" s="1">
        <v>56.129173000000002</v>
      </c>
      <c r="C117" s="1">
        <f t="shared" si="0"/>
        <v>0.79438891581564064</v>
      </c>
      <c r="D117">
        <f t="shared" si="1"/>
        <v>0.39719445790782032</v>
      </c>
      <c r="E117">
        <f t="shared" si="2"/>
        <v>-0.79438891581564064</v>
      </c>
      <c r="F117">
        <f t="shared" si="3"/>
        <v>1.3971944579078204</v>
      </c>
      <c r="G117">
        <f t="shared" si="4"/>
        <v>0.66893253474452197</v>
      </c>
      <c r="H117">
        <f t="shared" si="5"/>
        <v>-0.66893253474452197</v>
      </c>
      <c r="I117" s="1">
        <v>24.26</v>
      </c>
      <c r="J117">
        <f t="shared" si="6"/>
        <v>-0.59102603913270546</v>
      </c>
      <c r="K117">
        <f t="shared" si="7"/>
        <v>0.40897396086729454</v>
      </c>
      <c r="L117">
        <f t="shared" si="8"/>
        <v>-0.89410379032719844</v>
      </c>
      <c r="M117" s="1">
        <v>30.974895</v>
      </c>
      <c r="N117">
        <f t="shared" si="9"/>
        <v>0.80881541663715228</v>
      </c>
      <c r="O117">
        <f t="shared" si="10"/>
        <v>1.8088154166371522</v>
      </c>
      <c r="P117">
        <f t="shared" si="11"/>
        <v>0.5926721650750848</v>
      </c>
    </row>
    <row r="118" spans="2:16">
      <c r="B118" s="1">
        <v>56.010719000000002</v>
      </c>
      <c r="C118" s="1">
        <f t="shared" si="0"/>
        <v>0.49549249935023809</v>
      </c>
      <c r="D118">
        <f t="shared" si="1"/>
        <v>0.24774624967511905</v>
      </c>
      <c r="E118">
        <f t="shared" si="2"/>
        <v>-0.49549249935023809</v>
      </c>
      <c r="F118">
        <f t="shared" si="3"/>
        <v>1.247746249675119</v>
      </c>
      <c r="G118">
        <f t="shared" si="4"/>
        <v>0.44267784738590715</v>
      </c>
      <c r="H118">
        <f t="shared" si="5"/>
        <v>-0.44267784738590715</v>
      </c>
      <c r="I118" s="1">
        <v>24.34</v>
      </c>
      <c r="J118">
        <f t="shared" si="6"/>
        <v>-0.46604071604071606</v>
      </c>
      <c r="K118">
        <f t="shared" si="7"/>
        <v>0.53395928395928394</v>
      </c>
      <c r="L118">
        <f t="shared" si="8"/>
        <v>-0.6274356901961714</v>
      </c>
      <c r="M118" s="1">
        <v>30.875429</v>
      </c>
      <c r="N118">
        <f t="shared" si="9"/>
        <v>0.46594870442559377</v>
      </c>
      <c r="O118">
        <f t="shared" si="10"/>
        <v>1.4659487044255939</v>
      </c>
      <c r="P118">
        <f t="shared" si="11"/>
        <v>0.38250261269239477</v>
      </c>
    </row>
    <row r="119" spans="2:16">
      <c r="B119" s="1">
        <v>55.517142999999997</v>
      </c>
      <c r="C119" s="1">
        <f t="shared" si="0"/>
        <v>0.3810322919462219</v>
      </c>
      <c r="D119">
        <f t="shared" si="1"/>
        <v>0.19051614597311095</v>
      </c>
      <c r="E119">
        <f t="shared" si="2"/>
        <v>-0.3810322919462219</v>
      </c>
      <c r="F119">
        <f t="shared" si="3"/>
        <v>1.1905161459731108</v>
      </c>
      <c r="G119">
        <f t="shared" si="4"/>
        <v>0.34877389839795764</v>
      </c>
      <c r="H119">
        <f t="shared" si="5"/>
        <v>-0.34877389839795764</v>
      </c>
      <c r="I119" s="1">
        <v>24.799999</v>
      </c>
      <c r="J119">
        <f t="shared" si="6"/>
        <v>-0.40980487862922421</v>
      </c>
      <c r="K119">
        <f t="shared" si="7"/>
        <v>0.59019512137077579</v>
      </c>
      <c r="L119">
        <f t="shared" si="8"/>
        <v>-0.52730208256849942</v>
      </c>
      <c r="M119" s="1">
        <v>30.258714999999999</v>
      </c>
      <c r="N119">
        <f t="shared" si="9"/>
        <v>0.33421057214975097</v>
      </c>
      <c r="O119">
        <f t="shared" si="10"/>
        <v>1.334210572149751</v>
      </c>
      <c r="P119">
        <f t="shared" si="11"/>
        <v>0.28833978522362169</v>
      </c>
    </row>
    <row r="120" spans="2:16">
      <c r="B120" s="1">
        <v>55.408554000000002</v>
      </c>
      <c r="C120" s="1">
        <f t="shared" si="0"/>
        <v>0.2339290343947569</v>
      </c>
      <c r="D120">
        <f t="shared" si="1"/>
        <v>0.11696451719737845</v>
      </c>
      <c r="E120">
        <f t="shared" si="2"/>
        <v>-0.2339290343947569</v>
      </c>
      <c r="F120">
        <f t="shared" si="3"/>
        <v>1.1169645171973785</v>
      </c>
      <c r="G120">
        <f t="shared" si="4"/>
        <v>0.22122950684161236</v>
      </c>
      <c r="H120">
        <f t="shared" si="5"/>
        <v>-0.22122950684161236</v>
      </c>
      <c r="I120" s="1">
        <v>24.84</v>
      </c>
      <c r="J120">
        <f t="shared" si="6"/>
        <v>-0.32094044172004149</v>
      </c>
      <c r="K120">
        <f t="shared" si="7"/>
        <v>0.67905955827995856</v>
      </c>
      <c r="L120">
        <f t="shared" si="8"/>
        <v>-0.38704644057212573</v>
      </c>
      <c r="M120" s="1">
        <v>30.17914</v>
      </c>
      <c r="N120">
        <f t="shared" si="9"/>
        <v>0.17779501981448775</v>
      </c>
      <c r="O120">
        <f t="shared" si="10"/>
        <v>1.1777950198144878</v>
      </c>
      <c r="P120">
        <f t="shared" si="11"/>
        <v>0.16364406313977725</v>
      </c>
    </row>
    <row r="121" spans="2:16">
      <c r="B121" s="1">
        <v>55.561565000000002</v>
      </c>
      <c r="C121" s="1">
        <f t="shared" si="0"/>
        <v>0.30589581363043206</v>
      </c>
      <c r="D121">
        <f t="shared" si="1"/>
        <v>0.15294790681521603</v>
      </c>
      <c r="E121">
        <f t="shared" si="2"/>
        <v>-0.30589581363043206</v>
      </c>
      <c r="F121">
        <f t="shared" si="3"/>
        <v>1.152947906815216</v>
      </c>
      <c r="G121">
        <f t="shared" si="4"/>
        <v>0.28464411941405371</v>
      </c>
      <c r="H121">
        <f t="shared" si="5"/>
        <v>-0.28464411941405371</v>
      </c>
      <c r="I121" s="1">
        <v>24.68</v>
      </c>
      <c r="J121">
        <f t="shared" si="6"/>
        <v>-0.35962637883688686</v>
      </c>
      <c r="K121">
        <f t="shared" si="7"/>
        <v>0.64037362116311314</v>
      </c>
      <c r="L121">
        <f t="shared" si="8"/>
        <v>-0.44570348989610087</v>
      </c>
      <c r="M121" s="1">
        <v>30.397974000000001</v>
      </c>
      <c r="N121">
        <f t="shared" si="9"/>
        <v>0.25916779781852034</v>
      </c>
      <c r="O121">
        <f t="shared" si="10"/>
        <v>1.2591677978185203</v>
      </c>
      <c r="P121">
        <f t="shared" si="11"/>
        <v>0.23045102482994681</v>
      </c>
    </row>
    <row r="122" spans="2:16">
      <c r="B122" s="1">
        <v>53.666240999999999</v>
      </c>
      <c r="C122" s="1">
        <f t="shared" si="0"/>
        <v>0.17944691615088168</v>
      </c>
      <c r="D122">
        <f t="shared" si="1"/>
        <v>8.972345807544084E-2</v>
      </c>
      <c r="E122">
        <f t="shared" si="2"/>
        <v>-0.17944691615088168</v>
      </c>
      <c r="F122">
        <f t="shared" si="3"/>
        <v>1.0897234580754409</v>
      </c>
      <c r="G122">
        <f t="shared" si="4"/>
        <v>0.17184791172803321</v>
      </c>
      <c r="H122">
        <f t="shared" si="5"/>
        <v>-0.17184791172803321</v>
      </c>
      <c r="I122" s="1">
        <v>26.440000999999999</v>
      </c>
      <c r="J122">
        <f t="shared" si="6"/>
        <v>-0.28463198822056257</v>
      </c>
      <c r="K122">
        <f t="shared" si="7"/>
        <v>0.71536801177943743</v>
      </c>
      <c r="L122">
        <f t="shared" si="8"/>
        <v>-0.33495816691223873</v>
      </c>
      <c r="M122" s="1">
        <v>28.259575000000002</v>
      </c>
      <c r="N122">
        <f t="shared" si="9"/>
        <v>0.12515664737295268</v>
      </c>
      <c r="O122">
        <f t="shared" si="10"/>
        <v>1.1251566473729526</v>
      </c>
      <c r="P122">
        <f t="shared" si="11"/>
        <v>0.11792226807239198</v>
      </c>
    </row>
    <row r="123" spans="2:16">
      <c r="B123" s="1">
        <v>54.885368</v>
      </c>
      <c r="C123" s="1">
        <f t="shared" si="0"/>
        <v>0.29586237216187744</v>
      </c>
      <c r="D123">
        <f t="shared" si="1"/>
        <v>0.14793118608093872</v>
      </c>
      <c r="E123">
        <f t="shared" si="2"/>
        <v>-0.29586237216187744</v>
      </c>
      <c r="F123">
        <f t="shared" si="3"/>
        <v>1.1479311860809387</v>
      </c>
      <c r="G123">
        <f t="shared" si="4"/>
        <v>0.27592270732509644</v>
      </c>
      <c r="H123">
        <f t="shared" si="5"/>
        <v>-0.27592270732509644</v>
      </c>
      <c r="I123" s="1">
        <v>25.18</v>
      </c>
      <c r="J123">
        <f t="shared" si="6"/>
        <v>-0.35699693564862101</v>
      </c>
      <c r="K123">
        <f t="shared" si="7"/>
        <v>0.64300306435137899</v>
      </c>
      <c r="L123">
        <f t="shared" si="8"/>
        <v>-0.44160578904610848</v>
      </c>
      <c r="M123" s="1">
        <v>29.574898000000001</v>
      </c>
      <c r="N123">
        <f t="shared" si="9"/>
        <v>0.25295145754873549</v>
      </c>
      <c r="O123">
        <f t="shared" si="10"/>
        <v>1.2529514575487355</v>
      </c>
      <c r="P123">
        <f t="shared" si="11"/>
        <v>0.22550193418082676</v>
      </c>
    </row>
    <row r="124" spans="2:16">
      <c r="B124" s="1">
        <v>52.891331000000001</v>
      </c>
      <c r="C124" s="1">
        <f t="shared" si="0"/>
        <v>0.35917197243981963</v>
      </c>
      <c r="D124">
        <f t="shared" si="1"/>
        <v>0.17958598621990982</v>
      </c>
      <c r="E124">
        <f t="shared" si="2"/>
        <v>-0.35917197243981963</v>
      </c>
      <c r="F124">
        <f t="shared" si="3"/>
        <v>1.1795859862199098</v>
      </c>
      <c r="G124">
        <f t="shared" si="4"/>
        <v>0.33032703555287252</v>
      </c>
      <c r="H124">
        <f t="shared" si="5"/>
        <v>-0.33032703555287252</v>
      </c>
      <c r="I124" s="1">
        <v>27</v>
      </c>
      <c r="J124">
        <f t="shared" si="6"/>
        <v>-0.38356162976168107</v>
      </c>
      <c r="K124">
        <f t="shared" si="7"/>
        <v>0.61643837023831893</v>
      </c>
      <c r="L124">
        <f t="shared" si="8"/>
        <v>-0.48379692854702094</v>
      </c>
      <c r="M124" s="1">
        <v>27.472367999999999</v>
      </c>
      <c r="N124">
        <f t="shared" si="9"/>
        <v>0.32021047348460635</v>
      </c>
      <c r="O124">
        <f t="shared" si="10"/>
        <v>1.3202104734846063</v>
      </c>
      <c r="P124">
        <f t="shared" si="11"/>
        <v>0.27779117349709187</v>
      </c>
    </row>
    <row r="125" spans="2:16">
      <c r="B125" s="1">
        <v>53.592205</v>
      </c>
      <c r="C125" s="1">
        <f t="shared" si="0"/>
        <v>0.33764932271153392</v>
      </c>
      <c r="D125">
        <f t="shared" si="1"/>
        <v>0.16882466135576696</v>
      </c>
      <c r="E125">
        <f t="shared" si="2"/>
        <v>-0.33764932271153392</v>
      </c>
      <c r="F125">
        <f t="shared" si="3"/>
        <v>1.1688246613557669</v>
      </c>
      <c r="G125">
        <f t="shared" si="4"/>
        <v>0.31199736190869964</v>
      </c>
      <c r="H125">
        <f t="shared" si="5"/>
        <v>-0.31199736190869964</v>
      </c>
      <c r="I125" s="1">
        <v>26.32</v>
      </c>
      <c r="J125">
        <f t="shared" si="6"/>
        <v>-0.37422730921951236</v>
      </c>
      <c r="K125">
        <f t="shared" si="7"/>
        <v>0.62577269078048758</v>
      </c>
      <c r="L125">
        <f t="shared" si="8"/>
        <v>-0.46876808759299576</v>
      </c>
      <c r="M125" s="1">
        <v>28.179856999999998</v>
      </c>
      <c r="N125">
        <f t="shared" si="9"/>
        <v>0.30073717738046257</v>
      </c>
      <c r="O125">
        <f t="shared" si="10"/>
        <v>1.3007371773804626</v>
      </c>
      <c r="P125">
        <f t="shared" si="11"/>
        <v>0.26293116327342697</v>
      </c>
    </row>
    <row r="126" spans="2:16">
      <c r="B126" s="1">
        <v>54.362178999999998</v>
      </c>
      <c r="C126" s="1">
        <f t="shared" si="0"/>
        <v>0.42398103128054232</v>
      </c>
      <c r="D126">
        <f t="shared" si="1"/>
        <v>0.21199051564027116</v>
      </c>
      <c r="E126">
        <f t="shared" si="2"/>
        <v>-0.42398103128054232</v>
      </c>
      <c r="F126">
        <f t="shared" si="3"/>
        <v>1.211990515640271</v>
      </c>
      <c r="G126">
        <f t="shared" si="4"/>
        <v>0.3845281244743799</v>
      </c>
      <c r="H126">
        <f t="shared" si="5"/>
        <v>-0.3845281244743799</v>
      </c>
      <c r="I126" s="1">
        <v>25.58</v>
      </c>
      <c r="J126">
        <f t="shared" si="6"/>
        <v>-0.41464532231932905</v>
      </c>
      <c r="K126">
        <f t="shared" si="7"/>
        <v>0.58535467768067095</v>
      </c>
      <c r="L126">
        <f t="shared" si="8"/>
        <v>-0.53553732883414285</v>
      </c>
      <c r="M126" s="1">
        <v>28.977024</v>
      </c>
      <c r="N126">
        <f t="shared" si="9"/>
        <v>0.39385068815578567</v>
      </c>
      <c r="O126">
        <f t="shared" si="10"/>
        <v>1.3938506881557857</v>
      </c>
      <c r="P126">
        <f t="shared" si="11"/>
        <v>0.33207019623990447</v>
      </c>
    </row>
    <row r="127" spans="2:16">
      <c r="B127" s="1">
        <v>54.298015999999997</v>
      </c>
      <c r="C127" s="1">
        <f t="shared" ref="C127:C190" si="12">2*D127</f>
        <v>0.24566955088586706</v>
      </c>
      <c r="D127">
        <f t="shared" ref="D127:D190" si="13">(B127-B67)/B67</f>
        <v>0.12283477544293353</v>
      </c>
      <c r="E127">
        <f t="shared" ref="E127:E190" si="14">-2*D127</f>
        <v>-0.24566955088586706</v>
      </c>
      <c r="F127">
        <f t="shared" ref="F127:F190" si="15">(B127/B67)</f>
        <v>1.1228347754429335</v>
      </c>
      <c r="G127">
        <f t="shared" ref="G127:G190" si="16" xml:space="preserve"> -1*H127</f>
        <v>0.23171307419680753</v>
      </c>
      <c r="H127">
        <f t="shared" ref="H127:H190" si="17">-2*LN(F127)</f>
        <v>-0.23171307419680753</v>
      </c>
      <c r="I127" s="1">
        <v>25.639999</v>
      </c>
      <c r="J127">
        <f t="shared" ref="J127:J190" si="18">(I127-I67)/I67</f>
        <v>-0.31626669333333335</v>
      </c>
      <c r="K127">
        <f t="shared" ref="K127:K190" si="19">(I127/I67)</f>
        <v>0.68373330666666665</v>
      </c>
      <c r="L127">
        <f t="shared" ref="L127:L190" si="20">LN(K127)</f>
        <v>-0.38018733992545667</v>
      </c>
      <c r="M127" s="1">
        <v>28.907271999999999</v>
      </c>
      <c r="N127">
        <f t="shared" ref="N127:N190" si="21">(M127-M67)/M67</f>
        <v>0.20636577206891588</v>
      </c>
      <c r="O127">
        <f t="shared" ref="O127:O190" si="22">(M127/M67)</f>
        <v>1.2063657720689158</v>
      </c>
      <c r="P127">
        <f t="shared" ref="P127:P190" si="23">LN(O127)</f>
        <v>0.18761234591027301</v>
      </c>
    </row>
    <row r="128" spans="2:16">
      <c r="B128" s="1">
        <v>54.347374000000002</v>
      </c>
      <c r="C128" s="1">
        <f t="shared" si="12"/>
        <v>0.23003195582985719</v>
      </c>
      <c r="D128">
        <f t="shared" si="13"/>
        <v>0.1150159779149286</v>
      </c>
      <c r="E128">
        <f t="shared" si="14"/>
        <v>-0.23003195582985719</v>
      </c>
      <c r="F128">
        <f t="shared" si="15"/>
        <v>1.1150159779149287</v>
      </c>
      <c r="G128">
        <f t="shared" si="16"/>
        <v>0.21773746955590992</v>
      </c>
      <c r="H128">
        <f t="shared" si="17"/>
        <v>-0.21773746955590992</v>
      </c>
      <c r="I128" s="1">
        <v>25.559999000000001</v>
      </c>
      <c r="J128">
        <f t="shared" si="18"/>
        <v>-0.29586777674566872</v>
      </c>
      <c r="K128">
        <f t="shared" si="19"/>
        <v>0.70413222325433122</v>
      </c>
      <c r="L128">
        <f t="shared" si="20"/>
        <v>-0.35078912333689272</v>
      </c>
      <c r="M128" s="1">
        <v>28.986988</v>
      </c>
      <c r="N128">
        <f t="shared" si="21"/>
        <v>0.18557749513101979</v>
      </c>
      <c r="O128">
        <f t="shared" si="22"/>
        <v>1.1855774951310198</v>
      </c>
      <c r="P128">
        <f t="shared" si="23"/>
        <v>0.17022999353996984</v>
      </c>
    </row>
    <row r="129" spans="2:16">
      <c r="B129" s="1">
        <v>55.063052999999996</v>
      </c>
      <c r="C129" s="1">
        <f t="shared" si="12"/>
        <v>0.14950635142737886</v>
      </c>
      <c r="D129">
        <f t="shared" si="13"/>
        <v>7.4753175713689432E-2</v>
      </c>
      <c r="E129">
        <f t="shared" si="14"/>
        <v>-0.14950635142737886</v>
      </c>
      <c r="F129">
        <f t="shared" si="15"/>
        <v>1.0747531757136894</v>
      </c>
      <c r="G129">
        <f t="shared" si="16"/>
        <v>0.14418206245865911</v>
      </c>
      <c r="H129">
        <f t="shared" si="17"/>
        <v>-0.14418206245865911</v>
      </c>
      <c r="I129" s="1">
        <v>24.860001</v>
      </c>
      <c r="J129">
        <f t="shared" si="18"/>
        <v>-0.23975534434998946</v>
      </c>
      <c r="K129">
        <f t="shared" si="19"/>
        <v>0.76024465565001054</v>
      </c>
      <c r="L129">
        <f t="shared" si="20"/>
        <v>-0.27411498217642127</v>
      </c>
      <c r="M129" s="1">
        <v>29.704435</v>
      </c>
      <c r="N129">
        <f t="shared" si="21"/>
        <v>0.10602833958772827</v>
      </c>
      <c r="O129">
        <f t="shared" si="22"/>
        <v>1.1060283395877282</v>
      </c>
      <c r="P129">
        <f t="shared" si="23"/>
        <v>0.10077552626890861</v>
      </c>
    </row>
    <row r="130" spans="2:16">
      <c r="B130" s="1">
        <v>53.957450999999999</v>
      </c>
      <c r="C130" s="1">
        <f t="shared" si="12"/>
        <v>1.2147741208049418E-2</v>
      </c>
      <c r="D130">
        <f t="shared" si="13"/>
        <v>6.073870604024709E-3</v>
      </c>
      <c r="E130">
        <f t="shared" si="14"/>
        <v>-1.2147741208049418E-2</v>
      </c>
      <c r="F130">
        <f t="shared" si="15"/>
        <v>1.0060738706040246</v>
      </c>
      <c r="G130">
        <f t="shared" si="16"/>
        <v>1.2110998011153173E-2</v>
      </c>
      <c r="H130">
        <f t="shared" si="17"/>
        <v>-1.2110998011153173E-2</v>
      </c>
      <c r="I130" s="1">
        <v>25.860001</v>
      </c>
      <c r="J130">
        <f t="shared" si="18"/>
        <v>-0.12576061528059493</v>
      </c>
      <c r="K130">
        <f t="shared" si="19"/>
        <v>0.8742393847194051</v>
      </c>
      <c r="L130">
        <f t="shared" si="20"/>
        <v>-0.1344010452691827</v>
      </c>
      <c r="M130" s="1">
        <v>28.548544</v>
      </c>
      <c r="N130">
        <f t="shared" si="21"/>
        <v>-2.7424220218466352E-2</v>
      </c>
      <c r="O130">
        <f t="shared" si="22"/>
        <v>0.97257577978153364</v>
      </c>
      <c r="P130">
        <f t="shared" si="23"/>
        <v>-2.7807283870814724E-2</v>
      </c>
    </row>
    <row r="131" spans="2:16">
      <c r="B131" s="1">
        <v>54.293075999999999</v>
      </c>
      <c r="C131" s="1">
        <f t="shared" si="12"/>
        <v>0.10050690767054182</v>
      </c>
      <c r="D131">
        <f t="shared" si="13"/>
        <v>5.0253453835270911E-2</v>
      </c>
      <c r="E131">
        <f t="shared" si="14"/>
        <v>-0.10050690767054182</v>
      </c>
      <c r="F131">
        <f t="shared" si="15"/>
        <v>1.0502534538352708</v>
      </c>
      <c r="G131">
        <f t="shared" si="16"/>
        <v>9.8063039291750823E-2</v>
      </c>
      <c r="H131">
        <f t="shared" si="17"/>
        <v>-9.8063039291750823E-2</v>
      </c>
      <c r="I131" s="1">
        <v>25.559999000000001</v>
      </c>
      <c r="J131">
        <f t="shared" si="18"/>
        <v>-0.19572063575454254</v>
      </c>
      <c r="K131">
        <f t="shared" si="19"/>
        <v>0.80427936424545743</v>
      </c>
      <c r="L131">
        <f t="shared" si="20"/>
        <v>-0.21780860218919779</v>
      </c>
      <c r="M131" s="1">
        <v>28.857447000000001</v>
      </c>
      <c r="N131">
        <f t="shared" si="21"/>
        <v>5.7261722464688469E-2</v>
      </c>
      <c r="O131">
        <f t="shared" si="22"/>
        <v>1.0572617224646885</v>
      </c>
      <c r="P131">
        <f t="shared" si="23"/>
        <v>5.5682285003188697E-2</v>
      </c>
    </row>
    <row r="132" spans="2:16">
      <c r="B132" s="1">
        <v>53.350352999999998</v>
      </c>
      <c r="C132" s="1">
        <f t="shared" si="12"/>
        <v>4.094342607290833E-2</v>
      </c>
      <c r="D132">
        <f t="shared" si="13"/>
        <v>2.0471713036454165E-2</v>
      </c>
      <c r="E132">
        <f t="shared" si="14"/>
        <v>-4.094342607290833E-2</v>
      </c>
      <c r="F132">
        <f t="shared" si="15"/>
        <v>1.0204717130364542</v>
      </c>
      <c r="G132">
        <f t="shared" si="16"/>
        <v>4.0529968308004316E-2</v>
      </c>
      <c r="H132">
        <f t="shared" si="17"/>
        <v>-4.0529968308004316E-2</v>
      </c>
      <c r="I132" s="1">
        <v>26.5</v>
      </c>
      <c r="J132">
        <f t="shared" si="18"/>
        <v>-0.14736164736164731</v>
      </c>
      <c r="K132">
        <f t="shared" si="19"/>
        <v>0.85263835263835264</v>
      </c>
      <c r="L132">
        <f t="shared" si="20"/>
        <v>-0.15941979250727017</v>
      </c>
      <c r="M132" s="1">
        <v>27.870954999999999</v>
      </c>
      <c r="N132">
        <f t="shared" si="21"/>
        <v>3.3957260152661466E-4</v>
      </c>
      <c r="O132">
        <f t="shared" si="22"/>
        <v>1.0003395726015265</v>
      </c>
      <c r="P132">
        <f t="shared" si="23"/>
        <v>3.395149597993167E-4</v>
      </c>
    </row>
    <row r="133" spans="2:16">
      <c r="B133" s="1">
        <v>54.584285999999999</v>
      </c>
      <c r="C133" s="1">
        <f t="shared" si="12"/>
        <v>0.18790710269831978</v>
      </c>
      <c r="D133">
        <f t="shared" si="13"/>
        <v>9.3953551349159892E-2</v>
      </c>
      <c r="E133">
        <f t="shared" si="14"/>
        <v>-0.18790710269831978</v>
      </c>
      <c r="F133">
        <f t="shared" si="15"/>
        <v>1.0939535513491598</v>
      </c>
      <c r="G133">
        <f t="shared" si="16"/>
        <v>0.17959649093025906</v>
      </c>
      <c r="H133">
        <f t="shared" si="17"/>
        <v>-0.17959649093025906</v>
      </c>
      <c r="I133" s="1">
        <v>25.24</v>
      </c>
      <c r="J133">
        <f t="shared" si="18"/>
        <v>-0.25192654108319257</v>
      </c>
      <c r="K133">
        <f t="shared" si="19"/>
        <v>0.74807345891680743</v>
      </c>
      <c r="L133">
        <f t="shared" si="20"/>
        <v>-0.29025409872163083</v>
      </c>
      <c r="M133" s="1">
        <v>29.136457</v>
      </c>
      <c r="N133">
        <f t="shared" si="21"/>
        <v>0.14600002470060153</v>
      </c>
      <c r="O133">
        <f t="shared" si="22"/>
        <v>1.1460000247006015</v>
      </c>
      <c r="P133">
        <f t="shared" si="23"/>
        <v>0.13627763984630106</v>
      </c>
    </row>
    <row r="134" spans="2:16">
      <c r="B134" s="1">
        <v>54.401665000000001</v>
      </c>
      <c r="C134" s="1">
        <f t="shared" si="12"/>
        <v>0.21639171960210976</v>
      </c>
      <c r="D134">
        <f t="shared" si="13"/>
        <v>0.10819585980105488</v>
      </c>
      <c r="E134">
        <f t="shared" si="14"/>
        <v>-0.21639171960210976</v>
      </c>
      <c r="F134">
        <f t="shared" si="15"/>
        <v>1.1081958598010548</v>
      </c>
      <c r="G134">
        <f t="shared" si="16"/>
        <v>0.20546668295369711</v>
      </c>
      <c r="H134">
        <f t="shared" si="17"/>
        <v>-0.20546668295369711</v>
      </c>
      <c r="I134" s="1">
        <v>25.42</v>
      </c>
      <c r="J134">
        <f t="shared" si="18"/>
        <v>-0.27163327956256272</v>
      </c>
      <c r="K134">
        <f t="shared" si="19"/>
        <v>0.72836672043743722</v>
      </c>
      <c r="L134">
        <f t="shared" si="20"/>
        <v>-0.31695062075366209</v>
      </c>
      <c r="M134" s="1">
        <v>28.907271999999999</v>
      </c>
      <c r="N134">
        <f t="shared" si="21"/>
        <v>0.17657292648423753</v>
      </c>
      <c r="O134">
        <f t="shared" si="22"/>
        <v>1.1765729264842375</v>
      </c>
      <c r="P134">
        <f t="shared" si="23"/>
        <v>0.16260591322618259</v>
      </c>
    </row>
    <row r="135" spans="2:16">
      <c r="B135" s="1">
        <v>54.895240999999999</v>
      </c>
      <c r="C135" s="1">
        <f t="shared" si="12"/>
        <v>0.13069132391697</v>
      </c>
      <c r="D135">
        <f t="shared" si="13"/>
        <v>6.5345661958484999E-2</v>
      </c>
      <c r="E135">
        <f t="shared" si="14"/>
        <v>-0.13069132391697</v>
      </c>
      <c r="F135">
        <f t="shared" si="15"/>
        <v>1.0653456619584849</v>
      </c>
      <c r="G135">
        <f t="shared" si="16"/>
        <v>0.12659862344145278</v>
      </c>
      <c r="H135">
        <f t="shared" si="17"/>
        <v>-0.12659862344145278</v>
      </c>
      <c r="I135" s="1">
        <v>24.92</v>
      </c>
      <c r="J135">
        <f t="shared" si="18"/>
        <v>-0.21139240506329113</v>
      </c>
      <c r="K135">
        <f t="shared" si="19"/>
        <v>0.78860759493670884</v>
      </c>
      <c r="L135">
        <f t="shared" si="20"/>
        <v>-0.23748642667361405</v>
      </c>
      <c r="M135" s="1">
        <v>29.505146</v>
      </c>
      <c r="N135">
        <f t="shared" si="21"/>
        <v>9.6982719438121645E-2</v>
      </c>
      <c r="O135">
        <f t="shared" si="22"/>
        <v>1.0969827194381216</v>
      </c>
      <c r="P135">
        <f t="shared" si="23"/>
        <v>9.2563428605776557E-2</v>
      </c>
    </row>
    <row r="136" spans="2:16">
      <c r="B136" s="1">
        <v>55.951487999999998</v>
      </c>
      <c r="C136" s="1">
        <f t="shared" si="12"/>
        <v>0.22822263011926497</v>
      </c>
      <c r="D136">
        <f t="shared" si="13"/>
        <v>0.11411131505963248</v>
      </c>
      <c r="E136">
        <f t="shared" si="14"/>
        <v>-0.22822263011926497</v>
      </c>
      <c r="F136">
        <f t="shared" si="15"/>
        <v>1.1141113150596325</v>
      </c>
      <c r="G136">
        <f t="shared" si="16"/>
        <v>0.21611412052992193</v>
      </c>
      <c r="H136">
        <f t="shared" si="17"/>
        <v>-0.21611412052992193</v>
      </c>
      <c r="I136" s="1">
        <v>23.940000999999999</v>
      </c>
      <c r="J136">
        <f t="shared" si="18"/>
        <v>-0.27542372047749025</v>
      </c>
      <c r="K136">
        <f t="shared" si="19"/>
        <v>0.72457627952250969</v>
      </c>
      <c r="L136">
        <f t="shared" si="20"/>
        <v>-0.32216823701820008</v>
      </c>
      <c r="M136" s="1">
        <v>30.621179999999999</v>
      </c>
      <c r="N136">
        <f t="shared" si="21"/>
        <v>0.19783637309436145</v>
      </c>
      <c r="O136">
        <f t="shared" si="22"/>
        <v>1.1978363730943615</v>
      </c>
      <c r="P136">
        <f t="shared" si="23"/>
        <v>0.18051690697120829</v>
      </c>
    </row>
    <row r="137" spans="2:16">
      <c r="B137" s="1">
        <v>55.704700000000003</v>
      </c>
      <c r="C137" s="1">
        <f t="shared" si="12"/>
        <v>0.28043808145369148</v>
      </c>
      <c r="D137">
        <f t="shared" si="13"/>
        <v>0.14021904072684574</v>
      </c>
      <c r="E137">
        <f t="shared" si="14"/>
        <v>-0.28043808145369148</v>
      </c>
      <c r="F137">
        <f t="shared" si="15"/>
        <v>1.1402190407268458</v>
      </c>
      <c r="G137">
        <f t="shared" si="16"/>
        <v>0.26244076987629944</v>
      </c>
      <c r="H137">
        <f t="shared" si="17"/>
        <v>-0.26244076987629944</v>
      </c>
      <c r="I137" s="1">
        <v>24.219999000000001</v>
      </c>
      <c r="J137">
        <f t="shared" si="18"/>
        <v>-0.30482207233065445</v>
      </c>
      <c r="K137">
        <f t="shared" si="19"/>
        <v>0.6951779276693455</v>
      </c>
      <c r="L137">
        <f t="shared" si="20"/>
        <v>-0.36358745514754842</v>
      </c>
      <c r="M137" s="1">
        <v>30.272418999999999</v>
      </c>
      <c r="N137">
        <f t="shared" si="21"/>
        <v>0.25345039826062971</v>
      </c>
      <c r="O137">
        <f t="shared" si="22"/>
        <v>1.2534503982606298</v>
      </c>
      <c r="P137">
        <f t="shared" si="23"/>
        <v>0.22590006723944098</v>
      </c>
    </row>
    <row r="138" spans="2:16">
      <c r="B138" s="1">
        <v>55.61092</v>
      </c>
      <c r="C138" s="1">
        <f t="shared" si="12"/>
        <v>0.24899556165379202</v>
      </c>
      <c r="D138">
        <f t="shared" si="13"/>
        <v>0.12449778082689601</v>
      </c>
      <c r="E138">
        <f t="shared" si="14"/>
        <v>-0.24899556165379202</v>
      </c>
      <c r="F138">
        <f t="shared" si="15"/>
        <v>1.1244977808268961</v>
      </c>
      <c r="G138">
        <f t="shared" si="16"/>
        <v>0.23467303787974253</v>
      </c>
      <c r="H138">
        <f t="shared" si="17"/>
        <v>-0.23467303787974253</v>
      </c>
      <c r="I138" s="1">
        <v>24.280000999999999</v>
      </c>
      <c r="J138">
        <f t="shared" si="18"/>
        <v>-0.28250588061465731</v>
      </c>
      <c r="K138">
        <f t="shared" si="19"/>
        <v>0.71749411938534269</v>
      </c>
      <c r="L138">
        <f t="shared" si="20"/>
        <v>-0.33199052736056456</v>
      </c>
      <c r="M138" s="1">
        <v>30.212633</v>
      </c>
      <c r="N138">
        <f t="shared" si="21"/>
        <v>0.21591965761462997</v>
      </c>
      <c r="O138">
        <f t="shared" si="22"/>
        <v>1.2159196576146301</v>
      </c>
      <c r="P138">
        <f t="shared" si="23"/>
        <v>0.19550071032058763</v>
      </c>
    </row>
    <row r="139" spans="2:16">
      <c r="B139" s="1">
        <v>55.418422999999997</v>
      </c>
      <c r="C139" s="1">
        <f t="shared" si="12"/>
        <v>0.24724092334871697</v>
      </c>
      <c r="D139">
        <f t="shared" si="13"/>
        <v>0.12362046167435849</v>
      </c>
      <c r="E139">
        <f t="shared" si="14"/>
        <v>-0.24724092334871697</v>
      </c>
      <c r="F139">
        <f t="shared" si="15"/>
        <v>1.1236204616743586</v>
      </c>
      <c r="G139">
        <f t="shared" si="16"/>
        <v>0.23311205379894501</v>
      </c>
      <c r="H139">
        <f t="shared" si="17"/>
        <v>-0.23311205379894501</v>
      </c>
      <c r="I139" s="1">
        <v>24.4</v>
      </c>
      <c r="J139">
        <f t="shared" si="18"/>
        <v>-0.28445743603855933</v>
      </c>
      <c r="K139">
        <f t="shared" si="19"/>
        <v>0.71554256396144067</v>
      </c>
      <c r="L139">
        <f t="shared" si="20"/>
        <v>-0.33471419333928687</v>
      </c>
      <c r="M139" s="1">
        <v>30.003375999999999</v>
      </c>
      <c r="N139">
        <f t="shared" si="21"/>
        <v>0.21921185278665634</v>
      </c>
      <c r="O139">
        <f t="shared" si="22"/>
        <v>1.2192118527866564</v>
      </c>
      <c r="P139">
        <f t="shared" si="23"/>
        <v>0.19820462767682104</v>
      </c>
    </row>
    <row r="140" spans="2:16">
      <c r="B140" s="1">
        <v>56.069941999999998</v>
      </c>
      <c r="C140" s="1">
        <f t="shared" si="12"/>
        <v>0.25078219478908242</v>
      </c>
      <c r="D140">
        <f t="shared" si="13"/>
        <v>0.12539109739454121</v>
      </c>
      <c r="E140">
        <f t="shared" si="14"/>
        <v>-0.25078219478908242</v>
      </c>
      <c r="F140">
        <f t="shared" si="15"/>
        <v>1.1253910973945411</v>
      </c>
      <c r="G140">
        <f t="shared" si="16"/>
        <v>0.23626123474268165</v>
      </c>
      <c r="H140">
        <f t="shared" si="17"/>
        <v>-0.23626123474268165</v>
      </c>
      <c r="I140" s="1">
        <v>23.82</v>
      </c>
      <c r="J140">
        <f t="shared" si="18"/>
        <v>-0.28468466320374364</v>
      </c>
      <c r="K140">
        <f t="shared" si="19"/>
        <v>0.71531533679625636</v>
      </c>
      <c r="L140">
        <f t="shared" si="20"/>
        <v>-0.33503180302921359</v>
      </c>
      <c r="M140" s="1">
        <v>30.720825000000001</v>
      </c>
      <c r="N140">
        <f t="shared" si="21"/>
        <v>0.22315146146151132</v>
      </c>
      <c r="O140">
        <f t="shared" si="22"/>
        <v>1.2231514614615113</v>
      </c>
      <c r="P140">
        <f t="shared" si="23"/>
        <v>0.20143069324099075</v>
      </c>
    </row>
    <row r="141" spans="2:16">
      <c r="B141" s="1">
        <v>56.336475</v>
      </c>
      <c r="C141" s="1">
        <f t="shared" si="12"/>
        <v>0.18413092765115677</v>
      </c>
      <c r="D141">
        <f t="shared" si="13"/>
        <v>9.2065463825578384E-2</v>
      </c>
      <c r="E141">
        <f t="shared" si="14"/>
        <v>-0.18413092765115677</v>
      </c>
      <c r="F141">
        <f t="shared" si="15"/>
        <v>1.0920654638255785</v>
      </c>
      <c r="G141">
        <f t="shared" si="16"/>
        <v>0.17614164816818464</v>
      </c>
      <c r="H141">
        <f t="shared" si="17"/>
        <v>-0.17614164816818464</v>
      </c>
      <c r="I141" s="1">
        <v>23.6</v>
      </c>
      <c r="J141">
        <f t="shared" si="18"/>
        <v>-0.23723337953350415</v>
      </c>
      <c r="K141">
        <f t="shared" si="19"/>
        <v>0.7627666204664959</v>
      </c>
      <c r="L141">
        <f t="shared" si="20"/>
        <v>-0.27080316543397553</v>
      </c>
      <c r="M141" s="1">
        <v>31.029727999999999</v>
      </c>
      <c r="N141">
        <f t="shared" si="21"/>
        <v>0.15281312831977698</v>
      </c>
      <c r="O141">
        <f t="shared" si="22"/>
        <v>1.1528131283197769</v>
      </c>
      <c r="P141">
        <f t="shared" si="23"/>
        <v>0.14220515384077373</v>
      </c>
    </row>
    <row r="142" spans="2:16">
      <c r="B142" s="1">
        <v>56.296985999999997</v>
      </c>
      <c r="C142" s="1">
        <f t="shared" si="12"/>
        <v>0.16363527250206503</v>
      </c>
      <c r="D142">
        <f t="shared" si="13"/>
        <v>8.1817636251032513E-2</v>
      </c>
      <c r="E142">
        <f t="shared" si="14"/>
        <v>-0.16363527250206503</v>
      </c>
      <c r="F142">
        <f t="shared" si="15"/>
        <v>1.0818176362510326</v>
      </c>
      <c r="G142">
        <f t="shared" si="16"/>
        <v>0.15728524602643554</v>
      </c>
      <c r="H142">
        <f t="shared" si="17"/>
        <v>-0.15728524602643554</v>
      </c>
      <c r="I142" s="1">
        <v>23.66</v>
      </c>
      <c r="J142">
        <f t="shared" si="18"/>
        <v>-0.22171052631578944</v>
      </c>
      <c r="K142">
        <f t="shared" si="19"/>
        <v>0.77828947368421053</v>
      </c>
      <c r="L142">
        <f t="shared" si="20"/>
        <v>-0.25065674986193531</v>
      </c>
      <c r="M142" s="1">
        <v>30.999834</v>
      </c>
      <c r="N142">
        <f t="shared" si="21"/>
        <v>0.13121842766146019</v>
      </c>
      <c r="O142">
        <f t="shared" si="22"/>
        <v>1.1312184276614601</v>
      </c>
      <c r="P142">
        <f t="shared" si="23"/>
        <v>0.12329530639299043</v>
      </c>
    </row>
    <row r="143" spans="2:16">
      <c r="B143" s="1">
        <v>56.000843000000003</v>
      </c>
      <c r="C143" s="1">
        <f t="shared" si="12"/>
        <v>8.4528246347030919E-2</v>
      </c>
      <c r="D143">
        <f t="shared" si="13"/>
        <v>4.226412317351546E-2</v>
      </c>
      <c r="E143">
        <f t="shared" si="14"/>
        <v>-8.4528246347030919E-2</v>
      </c>
      <c r="F143">
        <f t="shared" si="15"/>
        <v>1.0422641231735155</v>
      </c>
      <c r="G143">
        <f t="shared" si="16"/>
        <v>8.2790776690332274E-2</v>
      </c>
      <c r="H143">
        <f t="shared" si="17"/>
        <v>-8.2790776690332274E-2</v>
      </c>
      <c r="I143" s="1">
        <v>23.860001</v>
      </c>
      <c r="J143">
        <f t="shared" si="18"/>
        <v>-0.16221906601123595</v>
      </c>
      <c r="K143">
        <f t="shared" si="19"/>
        <v>0.83778093398876408</v>
      </c>
      <c r="L143">
        <f t="shared" si="20"/>
        <v>-0.17699862796285745</v>
      </c>
      <c r="M143" s="1">
        <v>30.641110999999999</v>
      </c>
      <c r="N143">
        <f t="shared" si="21"/>
        <v>4.9912554432685517E-2</v>
      </c>
      <c r="O143">
        <f t="shared" si="22"/>
        <v>1.0499125544326855</v>
      </c>
      <c r="P143">
        <f t="shared" si="23"/>
        <v>4.8706879208655456E-2</v>
      </c>
    </row>
    <row r="144" spans="2:16">
      <c r="B144" s="1">
        <v>55.862644000000003</v>
      </c>
      <c r="C144" s="1">
        <f t="shared" si="12"/>
        <v>0.1288467528106326</v>
      </c>
      <c r="D144">
        <f t="shared" si="13"/>
        <v>6.4423376405316299E-2</v>
      </c>
      <c r="E144">
        <f t="shared" si="14"/>
        <v>-0.1288467528106326</v>
      </c>
      <c r="F144">
        <f t="shared" si="15"/>
        <v>1.0644233764053164</v>
      </c>
      <c r="G144">
        <f t="shared" si="16"/>
        <v>0.12486644385914746</v>
      </c>
      <c r="H144">
        <f t="shared" si="17"/>
        <v>-0.12486644385914746</v>
      </c>
      <c r="I144" s="1">
        <v>24</v>
      </c>
      <c r="J144">
        <f t="shared" si="18"/>
        <v>-0.19571045576407506</v>
      </c>
      <c r="K144">
        <f t="shared" si="19"/>
        <v>0.80428954423592491</v>
      </c>
      <c r="L144">
        <f t="shared" si="20"/>
        <v>-0.21779594498761451</v>
      </c>
      <c r="M144" s="1">
        <v>30.521533999999999</v>
      </c>
      <c r="N144">
        <f t="shared" si="21"/>
        <v>9.7432826607568399E-2</v>
      </c>
      <c r="O144">
        <f t="shared" si="22"/>
        <v>1.0974328266075684</v>
      </c>
      <c r="P144">
        <f t="shared" si="23"/>
        <v>9.297365826949737E-2</v>
      </c>
    </row>
    <row r="145" spans="2:16">
      <c r="B145" s="1">
        <v>55.956420999999999</v>
      </c>
      <c r="C145" s="1">
        <f t="shared" si="12"/>
        <v>0.20361799248666285</v>
      </c>
      <c r="D145">
        <f t="shared" si="13"/>
        <v>0.10180899624333142</v>
      </c>
      <c r="E145">
        <f t="shared" si="14"/>
        <v>-0.20361799248666285</v>
      </c>
      <c r="F145">
        <f t="shared" si="15"/>
        <v>1.1018089962433315</v>
      </c>
      <c r="G145">
        <f t="shared" si="16"/>
        <v>0.19390674213039213</v>
      </c>
      <c r="H145">
        <f t="shared" si="17"/>
        <v>-0.19390674213039213</v>
      </c>
      <c r="I145" s="1">
        <v>23.879999000000002</v>
      </c>
      <c r="J145">
        <f t="shared" si="18"/>
        <v>-0.24621215277777772</v>
      </c>
      <c r="K145">
        <f t="shared" si="19"/>
        <v>0.75378784722222225</v>
      </c>
      <c r="L145">
        <f t="shared" si="20"/>
        <v>-0.28264432029787151</v>
      </c>
      <c r="M145" s="1">
        <v>30.631145</v>
      </c>
      <c r="N145">
        <f t="shared" si="21"/>
        <v>0.17670665066026411</v>
      </c>
      <c r="O145">
        <f t="shared" si="22"/>
        <v>1.1767066506602641</v>
      </c>
      <c r="P145">
        <f t="shared" si="23"/>
        <v>0.16271956243086641</v>
      </c>
    </row>
    <row r="146" spans="2:16">
      <c r="B146" s="1">
        <v>57.057087000000003</v>
      </c>
      <c r="C146" s="1">
        <f t="shared" si="12"/>
        <v>0.25788911057599057</v>
      </c>
      <c r="D146">
        <f t="shared" si="13"/>
        <v>0.12894455528799528</v>
      </c>
      <c r="E146">
        <f t="shared" si="14"/>
        <v>-0.25788911057599057</v>
      </c>
      <c r="F146">
        <f t="shared" si="15"/>
        <v>1.1289445552879953</v>
      </c>
      <c r="G146">
        <f t="shared" si="16"/>
        <v>0.24256634876997921</v>
      </c>
      <c r="H146">
        <f t="shared" si="17"/>
        <v>-0.24256634876997921</v>
      </c>
      <c r="I146" s="1">
        <v>22.959999</v>
      </c>
      <c r="J146">
        <f t="shared" si="18"/>
        <v>-0.2838428482893684</v>
      </c>
      <c r="K146">
        <f t="shared" si="19"/>
        <v>0.71615715171063155</v>
      </c>
      <c r="L146">
        <f t="shared" si="20"/>
        <v>-0.33385565047556459</v>
      </c>
      <c r="M146" s="1">
        <v>31.787037000000002</v>
      </c>
      <c r="N146">
        <f t="shared" si="21"/>
        <v>0.23431712931727516</v>
      </c>
      <c r="O146">
        <f t="shared" si="22"/>
        <v>1.2343171293172752</v>
      </c>
      <c r="P146">
        <f t="shared" si="23"/>
        <v>0.21051788542991726</v>
      </c>
    </row>
    <row r="147" spans="2:16">
      <c r="B147" s="1">
        <v>56.272308000000002</v>
      </c>
      <c r="C147" s="1">
        <f t="shared" si="12"/>
        <v>0.22337393211456866</v>
      </c>
      <c r="D147">
        <f t="shared" si="13"/>
        <v>0.11168696605728433</v>
      </c>
      <c r="E147">
        <f t="shared" si="14"/>
        <v>-0.22337393211456866</v>
      </c>
      <c r="F147">
        <f t="shared" si="15"/>
        <v>1.1116869660572843</v>
      </c>
      <c r="G147">
        <f t="shared" si="16"/>
        <v>0.21175730170830984</v>
      </c>
      <c r="H147">
        <f t="shared" si="17"/>
        <v>-0.21175730170830984</v>
      </c>
      <c r="I147" s="1">
        <v>23.6</v>
      </c>
      <c r="J147">
        <f t="shared" si="18"/>
        <v>-0.25972394164755147</v>
      </c>
      <c r="K147">
        <f t="shared" si="19"/>
        <v>0.74027605835244847</v>
      </c>
      <c r="L147">
        <f t="shared" si="20"/>
        <v>-0.30073211052282084</v>
      </c>
      <c r="M147" s="1">
        <v>30.890224</v>
      </c>
      <c r="N147">
        <f t="shared" si="21"/>
        <v>0.19487791387665596</v>
      </c>
      <c r="O147">
        <f t="shared" si="22"/>
        <v>1.1948779138766559</v>
      </c>
      <c r="P147">
        <f t="shared" si="23"/>
        <v>0.17804401604441156</v>
      </c>
    </row>
    <row r="148" spans="2:16">
      <c r="B148" s="1">
        <v>56.139046</v>
      </c>
      <c r="C148" s="1">
        <f t="shared" si="12"/>
        <v>0.26069256490923498</v>
      </c>
      <c r="D148">
        <f t="shared" si="13"/>
        <v>0.13034628245461749</v>
      </c>
      <c r="E148">
        <f t="shared" si="14"/>
        <v>-0.26069256490923498</v>
      </c>
      <c r="F148">
        <f t="shared" si="15"/>
        <v>1.1303462824546175</v>
      </c>
      <c r="G148">
        <f t="shared" si="16"/>
        <v>0.2450480608595636</v>
      </c>
      <c r="H148">
        <f t="shared" si="17"/>
        <v>-0.2450480608595636</v>
      </c>
      <c r="I148" s="1">
        <v>23.700001</v>
      </c>
      <c r="J148">
        <f t="shared" si="18"/>
        <v>-0.28355503122400055</v>
      </c>
      <c r="K148">
        <f t="shared" si="19"/>
        <v>0.7164449687759995</v>
      </c>
      <c r="L148">
        <f t="shared" si="20"/>
        <v>-0.3334538402798034</v>
      </c>
      <c r="M148" s="1">
        <v>30.790576999999999</v>
      </c>
      <c r="N148">
        <f t="shared" si="21"/>
        <v>0.24017208223165568</v>
      </c>
      <c r="O148">
        <f t="shared" si="22"/>
        <v>1.2401720822316558</v>
      </c>
      <c r="P148">
        <f t="shared" si="23"/>
        <v>0.2152501459817189</v>
      </c>
    </row>
    <row r="149" spans="2:16">
      <c r="B149" s="1">
        <v>56.079819000000001</v>
      </c>
      <c r="C149" s="1">
        <f t="shared" si="12"/>
        <v>0.21361916217244223</v>
      </c>
      <c r="D149">
        <f t="shared" si="13"/>
        <v>0.10680958108622111</v>
      </c>
      <c r="E149">
        <f t="shared" si="14"/>
        <v>-0.21361916217244223</v>
      </c>
      <c r="F149">
        <f t="shared" si="15"/>
        <v>1.1068095810862211</v>
      </c>
      <c r="G149">
        <f t="shared" si="16"/>
        <v>0.20296325091647477</v>
      </c>
      <c r="H149">
        <f t="shared" si="17"/>
        <v>-0.20296325091647477</v>
      </c>
      <c r="I149" s="1">
        <v>23.76</v>
      </c>
      <c r="J149">
        <f t="shared" si="18"/>
        <v>-0.25283016518333845</v>
      </c>
      <c r="K149">
        <f t="shared" si="19"/>
        <v>0.74716983481666155</v>
      </c>
      <c r="L149">
        <f t="shared" si="20"/>
        <v>-0.29146276384514547</v>
      </c>
      <c r="M149" s="1">
        <v>30.740755</v>
      </c>
      <c r="N149">
        <f t="shared" si="21"/>
        <v>0.18590205407156202</v>
      </c>
      <c r="O149">
        <f t="shared" si="22"/>
        <v>1.1859020540715621</v>
      </c>
      <c r="P149">
        <f t="shared" si="23"/>
        <v>0.1705037120653333</v>
      </c>
    </row>
    <row r="150" spans="2:16">
      <c r="B150" s="1">
        <v>56.139046</v>
      </c>
      <c r="C150" s="1">
        <f t="shared" si="12"/>
        <v>0.16697974343241812</v>
      </c>
      <c r="D150">
        <f t="shared" si="13"/>
        <v>8.3489871716209058E-2</v>
      </c>
      <c r="E150">
        <f t="shared" si="14"/>
        <v>-0.16697974343241812</v>
      </c>
      <c r="F150">
        <f t="shared" si="15"/>
        <v>1.0834898717162091</v>
      </c>
      <c r="G150">
        <f t="shared" si="16"/>
        <v>0.16037438840732685</v>
      </c>
      <c r="H150">
        <f t="shared" si="17"/>
        <v>-0.16037438840732685</v>
      </c>
      <c r="I150" s="1">
        <v>23.74</v>
      </c>
      <c r="J150">
        <f t="shared" si="18"/>
        <v>-0.21701846965699215</v>
      </c>
      <c r="K150">
        <f t="shared" si="19"/>
        <v>0.78298153034300788</v>
      </c>
      <c r="L150">
        <f t="shared" si="20"/>
        <v>-0.24464617159264898</v>
      </c>
      <c r="M150" s="1">
        <v>30.780612999999999</v>
      </c>
      <c r="N150">
        <f t="shared" si="21"/>
        <v>0.13850916119141465</v>
      </c>
      <c r="O150">
        <f t="shared" si="22"/>
        <v>1.1385091611914147</v>
      </c>
      <c r="P150">
        <f t="shared" si="23"/>
        <v>0.12971965320989273</v>
      </c>
    </row>
    <row r="151" spans="2:16">
      <c r="B151" s="1">
        <v>56.830047999999998</v>
      </c>
      <c r="C151" s="1">
        <f t="shared" si="12"/>
        <v>0.22960712535226707</v>
      </c>
      <c r="D151">
        <f t="shared" si="13"/>
        <v>0.11480356267613354</v>
      </c>
      <c r="E151">
        <f t="shared" si="14"/>
        <v>-0.22960712535226707</v>
      </c>
      <c r="F151">
        <f t="shared" si="15"/>
        <v>1.1148035626761335</v>
      </c>
      <c r="G151">
        <f t="shared" si="16"/>
        <v>0.21735642483803747</v>
      </c>
      <c r="H151">
        <f t="shared" si="17"/>
        <v>-0.21735642483803747</v>
      </c>
      <c r="I151" s="1">
        <v>23.1</v>
      </c>
      <c r="J151">
        <f t="shared" si="18"/>
        <v>-0.26292278238672617</v>
      </c>
      <c r="K151">
        <f t="shared" si="19"/>
        <v>0.73707721761327383</v>
      </c>
      <c r="L151">
        <f t="shared" si="20"/>
        <v>-0.30506261940012686</v>
      </c>
      <c r="M151" s="1">
        <v>31.587745999999999</v>
      </c>
      <c r="N151">
        <f t="shared" si="21"/>
        <v>0.20608103709446823</v>
      </c>
      <c r="O151">
        <f t="shared" si="22"/>
        <v>1.2060810370944681</v>
      </c>
      <c r="P151">
        <f t="shared" si="23"/>
        <v>0.18737629098488495</v>
      </c>
    </row>
    <row r="152" spans="2:16">
      <c r="B152" s="1">
        <v>56.884338</v>
      </c>
      <c r="C152" s="1">
        <f t="shared" si="12"/>
        <v>0.30668440802078606</v>
      </c>
      <c r="D152">
        <f t="shared" si="13"/>
        <v>0.15334220401039303</v>
      </c>
      <c r="E152">
        <f t="shared" si="14"/>
        <v>-0.30668440802078606</v>
      </c>
      <c r="F152">
        <f t="shared" si="15"/>
        <v>1.1533422040103931</v>
      </c>
      <c r="G152">
        <f t="shared" si="16"/>
        <v>0.28532798342087229</v>
      </c>
      <c r="H152">
        <f t="shared" si="17"/>
        <v>-0.28532798342087229</v>
      </c>
      <c r="I152" s="1">
        <v>23.059999000000001</v>
      </c>
      <c r="J152">
        <f t="shared" si="18"/>
        <v>-0.30750751674196741</v>
      </c>
      <c r="K152">
        <f t="shared" si="19"/>
        <v>0.69249248325803259</v>
      </c>
      <c r="L152">
        <f t="shared" si="20"/>
        <v>-0.36745789548058999</v>
      </c>
      <c r="M152" s="1">
        <v>31.637568999999999</v>
      </c>
      <c r="N152">
        <f t="shared" si="21"/>
        <v>0.28978923330529199</v>
      </c>
      <c r="O152">
        <f t="shared" si="22"/>
        <v>1.289789233305292</v>
      </c>
      <c r="P152">
        <f t="shared" si="23"/>
        <v>0.25447881999013461</v>
      </c>
    </row>
    <row r="153" spans="2:16">
      <c r="B153" s="1">
        <v>57.787579000000001</v>
      </c>
      <c r="C153" s="1">
        <f t="shared" si="12"/>
        <v>0.4145321145598293</v>
      </c>
      <c r="D153">
        <f t="shared" si="13"/>
        <v>0.20726605727991465</v>
      </c>
      <c r="E153">
        <f t="shared" si="14"/>
        <v>-0.4145321145598293</v>
      </c>
      <c r="F153">
        <f t="shared" si="15"/>
        <v>1.2072660572799148</v>
      </c>
      <c r="G153">
        <f t="shared" si="16"/>
        <v>0.37671669278242231</v>
      </c>
      <c r="H153">
        <f t="shared" si="17"/>
        <v>-0.37671669278242231</v>
      </c>
      <c r="I153" s="1">
        <v>22.360001</v>
      </c>
      <c r="J153">
        <f t="shared" si="18"/>
        <v>-0.36332569371656304</v>
      </c>
      <c r="K153">
        <f t="shared" si="19"/>
        <v>0.63667430628343702</v>
      </c>
      <c r="L153">
        <f t="shared" si="20"/>
        <v>-0.45149704728349477</v>
      </c>
      <c r="M153" s="1">
        <v>32.594166000000001</v>
      </c>
      <c r="N153">
        <f t="shared" si="21"/>
        <v>0.40514153126969332</v>
      </c>
      <c r="O153">
        <f t="shared" si="22"/>
        <v>1.4051415312696933</v>
      </c>
      <c r="P153">
        <f t="shared" si="23"/>
        <v>0.34013803171216217</v>
      </c>
    </row>
    <row r="154" spans="2:16">
      <c r="B154" s="1">
        <v>58.078789</v>
      </c>
      <c r="C154" s="1">
        <f t="shared" si="12"/>
        <v>0.37380756904815726</v>
      </c>
      <c r="D154">
        <f t="shared" si="13"/>
        <v>0.18690378452407863</v>
      </c>
      <c r="E154">
        <f t="shared" si="14"/>
        <v>-0.37380756904815726</v>
      </c>
      <c r="F154">
        <f t="shared" si="15"/>
        <v>1.1869037845240786</v>
      </c>
      <c r="G154">
        <f t="shared" si="16"/>
        <v>0.34269610930791095</v>
      </c>
      <c r="H154">
        <f t="shared" si="17"/>
        <v>-0.34269610930791095</v>
      </c>
      <c r="I154" s="1">
        <v>22.120000999999998</v>
      </c>
      <c r="J154">
        <f t="shared" si="18"/>
        <v>-0.34439834947253412</v>
      </c>
      <c r="K154">
        <f t="shared" si="19"/>
        <v>0.65560165052746588</v>
      </c>
      <c r="L154">
        <f t="shared" si="20"/>
        <v>-0.42220191453255362</v>
      </c>
      <c r="M154" s="1">
        <v>32.942928000000002</v>
      </c>
      <c r="N154">
        <f t="shared" si="21"/>
        <v>0.36514939971088273</v>
      </c>
      <c r="O154">
        <f t="shared" si="22"/>
        <v>1.3651493997108828</v>
      </c>
      <c r="P154">
        <f t="shared" si="23"/>
        <v>0.31126387298531494</v>
      </c>
    </row>
    <row r="155" spans="2:16">
      <c r="B155" s="1">
        <v>58.394672</v>
      </c>
      <c r="C155" s="1">
        <f t="shared" si="12"/>
        <v>0.39272659477588162</v>
      </c>
      <c r="D155">
        <f t="shared" si="13"/>
        <v>0.19636329738794081</v>
      </c>
      <c r="E155">
        <f t="shared" si="14"/>
        <v>-0.39272659477588162</v>
      </c>
      <c r="F155">
        <f t="shared" si="15"/>
        <v>1.1963632973879408</v>
      </c>
      <c r="G155">
        <f t="shared" si="16"/>
        <v>0.35857273952082619</v>
      </c>
      <c r="H155">
        <f t="shared" si="17"/>
        <v>-0.35857273952082619</v>
      </c>
      <c r="I155" s="1">
        <v>21.860001</v>
      </c>
      <c r="J155">
        <f t="shared" si="18"/>
        <v>-0.35516225043290556</v>
      </c>
      <c r="K155">
        <f t="shared" si="19"/>
        <v>0.64483774956709439</v>
      </c>
      <c r="L155">
        <f t="shared" si="20"/>
        <v>-0.43875654488940741</v>
      </c>
      <c r="M155" s="1">
        <v>33.261799000000003</v>
      </c>
      <c r="N155">
        <f t="shared" si="21"/>
        <v>0.38866664651552874</v>
      </c>
      <c r="O155">
        <f t="shared" si="22"/>
        <v>1.3886666465155288</v>
      </c>
      <c r="P155">
        <f t="shared" si="23"/>
        <v>0.32834403965952946</v>
      </c>
    </row>
    <row r="156" spans="2:16">
      <c r="B156" s="1">
        <v>58.434162000000001</v>
      </c>
      <c r="C156" s="1">
        <f t="shared" si="12"/>
        <v>0.27412382416947073</v>
      </c>
      <c r="D156">
        <f t="shared" si="13"/>
        <v>0.13706191208473537</v>
      </c>
      <c r="E156">
        <f t="shared" si="14"/>
        <v>-0.27412382416947073</v>
      </c>
      <c r="F156">
        <f t="shared" si="15"/>
        <v>1.1370619120847354</v>
      </c>
      <c r="G156">
        <f t="shared" si="16"/>
        <v>0.25689533085460586</v>
      </c>
      <c r="H156">
        <f t="shared" si="17"/>
        <v>-0.25689533085460586</v>
      </c>
      <c r="I156" s="1">
        <v>21.84</v>
      </c>
      <c r="J156">
        <f t="shared" si="18"/>
        <v>-0.28063243476177752</v>
      </c>
      <c r="K156">
        <f t="shared" si="19"/>
        <v>0.71936756523822243</v>
      </c>
      <c r="L156">
        <f t="shared" si="20"/>
        <v>-0.32938283458880085</v>
      </c>
      <c r="M156" s="1">
        <v>33.331547</v>
      </c>
      <c r="N156">
        <f t="shared" si="21"/>
        <v>0.25832566720254085</v>
      </c>
      <c r="O156">
        <f t="shared" si="22"/>
        <v>1.2583256672025409</v>
      </c>
      <c r="P156">
        <f t="shared" si="23"/>
        <v>0.22978200172494881</v>
      </c>
    </row>
    <row r="157" spans="2:16">
      <c r="B157" s="1">
        <v>58.024493999999997</v>
      </c>
      <c r="C157" s="1">
        <f t="shared" si="12"/>
        <v>0.30491349875176055</v>
      </c>
      <c r="D157">
        <f t="shared" si="13"/>
        <v>0.15245674937588027</v>
      </c>
      <c r="E157">
        <f t="shared" si="14"/>
        <v>-0.30491349875176055</v>
      </c>
      <c r="F157">
        <f t="shared" si="15"/>
        <v>1.1524567493758802</v>
      </c>
      <c r="G157">
        <f t="shared" si="16"/>
        <v>0.28379193505596662</v>
      </c>
      <c r="H157">
        <f t="shared" si="17"/>
        <v>-0.28379193505596662</v>
      </c>
      <c r="I157" s="1">
        <v>22.200001</v>
      </c>
      <c r="J157">
        <f t="shared" si="18"/>
        <v>-0.29389312042324678</v>
      </c>
      <c r="K157">
        <f t="shared" si="19"/>
        <v>0.70610687957675322</v>
      </c>
      <c r="L157">
        <f t="shared" si="20"/>
        <v>-0.34798866544434326</v>
      </c>
      <c r="M157" s="1">
        <v>32.883141000000002</v>
      </c>
      <c r="N157">
        <f t="shared" si="21"/>
        <v>0.29033621466506754</v>
      </c>
      <c r="O157">
        <f t="shared" si="22"/>
        <v>1.2903362146650674</v>
      </c>
      <c r="P157">
        <f t="shared" si="23"/>
        <v>0.25490281593839365</v>
      </c>
    </row>
    <row r="158" spans="2:16">
      <c r="B158" s="1">
        <v>58.068919999999999</v>
      </c>
      <c r="C158" s="1">
        <f t="shared" si="12"/>
        <v>0.25882913454427031</v>
      </c>
      <c r="D158">
        <f t="shared" si="13"/>
        <v>0.12941456727213516</v>
      </c>
      <c r="E158">
        <f t="shared" si="14"/>
        <v>-0.25882913454427031</v>
      </c>
      <c r="F158">
        <f t="shared" si="15"/>
        <v>1.1294145672721352</v>
      </c>
      <c r="G158">
        <f t="shared" si="16"/>
        <v>0.24339883282662142</v>
      </c>
      <c r="H158">
        <f t="shared" si="17"/>
        <v>-0.24339883282662142</v>
      </c>
      <c r="I158" s="1">
        <v>22.08</v>
      </c>
      <c r="J158">
        <f t="shared" si="18"/>
        <v>-0.2679045092838197</v>
      </c>
      <c r="K158">
        <f t="shared" si="19"/>
        <v>0.7320954907161803</v>
      </c>
      <c r="L158">
        <f t="shared" si="20"/>
        <v>-0.31184432173086085</v>
      </c>
      <c r="M158" s="1">
        <v>32.932963999999998</v>
      </c>
      <c r="N158">
        <f t="shared" si="21"/>
        <v>0.24094831721376136</v>
      </c>
      <c r="O158">
        <f t="shared" si="22"/>
        <v>1.2409483172137614</v>
      </c>
      <c r="P158">
        <f t="shared" si="23"/>
        <v>0.21587585927447564</v>
      </c>
    </row>
    <row r="159" spans="2:16">
      <c r="B159" s="1">
        <v>57.698737999999999</v>
      </c>
      <c r="C159" s="1">
        <f t="shared" si="12"/>
        <v>0.2506686523953468</v>
      </c>
      <c r="D159">
        <f t="shared" si="13"/>
        <v>0.1253343261976734</v>
      </c>
      <c r="E159">
        <f t="shared" si="14"/>
        <v>-0.2506686523953468</v>
      </c>
      <c r="F159">
        <f t="shared" si="15"/>
        <v>1.1253343261976734</v>
      </c>
      <c r="G159">
        <f t="shared" si="16"/>
        <v>0.23616034069974828</v>
      </c>
      <c r="H159">
        <f t="shared" si="17"/>
        <v>-0.23616034069974828</v>
      </c>
      <c r="I159" s="1">
        <v>22.34</v>
      </c>
      <c r="J159">
        <f t="shared" si="18"/>
        <v>-0.26464777039656917</v>
      </c>
      <c r="K159">
        <f t="shared" si="19"/>
        <v>0.73535222960343083</v>
      </c>
      <c r="L159">
        <f t="shared" si="20"/>
        <v>-0.30740567061017926</v>
      </c>
      <c r="M159" s="1">
        <v>32.514454000000001</v>
      </c>
      <c r="N159">
        <f t="shared" si="21"/>
        <v>0.23676734663323371</v>
      </c>
      <c r="O159">
        <f t="shared" si="22"/>
        <v>1.2367673466332336</v>
      </c>
      <c r="P159">
        <f t="shared" si="23"/>
        <v>0.21250099700931382</v>
      </c>
    </row>
    <row r="160" spans="2:16">
      <c r="B160" s="1">
        <v>57.402591999999999</v>
      </c>
      <c r="C160" s="1">
        <f t="shared" si="12"/>
        <v>0.23847315882831202</v>
      </c>
      <c r="D160">
        <f t="shared" si="13"/>
        <v>0.11923657941415601</v>
      </c>
      <c r="E160">
        <f t="shared" si="14"/>
        <v>-0.23847315882831202</v>
      </c>
      <c r="F160">
        <f t="shared" si="15"/>
        <v>1.1192365794141561</v>
      </c>
      <c r="G160">
        <f t="shared" si="16"/>
        <v>0.22529365474326662</v>
      </c>
      <c r="H160">
        <f t="shared" si="17"/>
        <v>-0.22529365474326662</v>
      </c>
      <c r="I160" s="1">
        <v>22.620000999999998</v>
      </c>
      <c r="J160">
        <f t="shared" si="18"/>
        <v>-0.25247848645076015</v>
      </c>
      <c r="K160">
        <f t="shared" si="19"/>
        <v>0.74752151354923979</v>
      </c>
      <c r="L160">
        <f t="shared" si="20"/>
        <v>-0.29099219346357169</v>
      </c>
      <c r="M160" s="1">
        <v>32.135798999999999</v>
      </c>
      <c r="N160">
        <f t="shared" si="21"/>
        <v>0.22005631595890029</v>
      </c>
      <c r="O160">
        <f t="shared" si="22"/>
        <v>1.2200563159589004</v>
      </c>
      <c r="P160">
        <f t="shared" si="23"/>
        <v>0.19889701830184597</v>
      </c>
    </row>
    <row r="161" spans="2:16">
      <c r="B161" s="1">
        <v>57.170611999999998</v>
      </c>
      <c r="C161" s="1">
        <f t="shared" si="12"/>
        <v>0.1339268301231398</v>
      </c>
      <c r="D161">
        <f t="shared" si="13"/>
        <v>6.69634150615699E-2</v>
      </c>
      <c r="E161">
        <f t="shared" si="14"/>
        <v>-0.1339268301231398</v>
      </c>
      <c r="F161">
        <f t="shared" si="15"/>
        <v>1.0669634150615699</v>
      </c>
      <c r="G161">
        <f t="shared" si="16"/>
        <v>0.12963336813379589</v>
      </c>
      <c r="H161">
        <f t="shared" si="17"/>
        <v>-0.12963336813379589</v>
      </c>
      <c r="I161" s="1">
        <v>22.76</v>
      </c>
      <c r="J161">
        <f t="shared" si="18"/>
        <v>-0.17655568656134893</v>
      </c>
      <c r="K161">
        <f t="shared" si="19"/>
        <v>0.8234443134386511</v>
      </c>
      <c r="L161">
        <f t="shared" si="20"/>
        <v>-0.19425935346188811</v>
      </c>
      <c r="M161" s="1">
        <v>31.926542000000001</v>
      </c>
      <c r="N161">
        <f t="shared" si="21"/>
        <v>0.11369593917061592</v>
      </c>
      <c r="O161">
        <f t="shared" si="22"/>
        <v>1.1136959391706158</v>
      </c>
      <c r="P161">
        <f t="shared" si="23"/>
        <v>0.10768415915958818</v>
      </c>
    </row>
    <row r="162" spans="2:16">
      <c r="B162" s="1">
        <v>57.037342000000002</v>
      </c>
      <c r="C162" s="1">
        <f t="shared" si="12"/>
        <v>6.3463504008240329E-2</v>
      </c>
      <c r="D162">
        <f t="shared" si="13"/>
        <v>3.1731752004120165E-2</v>
      </c>
      <c r="E162">
        <f t="shared" si="14"/>
        <v>-6.3463504008240329E-2</v>
      </c>
      <c r="F162">
        <f t="shared" si="15"/>
        <v>1.0317317520041203</v>
      </c>
      <c r="G162">
        <f t="shared" si="16"/>
        <v>6.2477406086176801E-2</v>
      </c>
      <c r="H162">
        <f t="shared" si="17"/>
        <v>-6.2477406086176801E-2</v>
      </c>
      <c r="I162" s="1">
        <v>22.860001</v>
      </c>
      <c r="J162">
        <f t="shared" si="18"/>
        <v>-0.11737447876447869</v>
      </c>
      <c r="K162">
        <f t="shared" si="19"/>
        <v>0.88262552123552129</v>
      </c>
      <c r="L162">
        <f t="shared" si="20"/>
        <v>-0.12485426659429642</v>
      </c>
      <c r="M162" s="1">
        <v>31.787037000000002</v>
      </c>
      <c r="N162">
        <f t="shared" si="21"/>
        <v>4.2965659738583364E-2</v>
      </c>
      <c r="O162">
        <f t="shared" si="22"/>
        <v>1.0429656597385835</v>
      </c>
      <c r="P162">
        <f t="shared" si="23"/>
        <v>4.2068250969021732E-2</v>
      </c>
    </row>
    <row r="163" spans="2:16">
      <c r="B163" s="1">
        <v>56.953442000000003</v>
      </c>
      <c r="C163" s="1">
        <f t="shared" si="12"/>
        <v>7.8724325108749715E-2</v>
      </c>
      <c r="D163">
        <f t="shared" si="13"/>
        <v>3.9362162554374858E-2</v>
      </c>
      <c r="E163">
        <f t="shared" si="14"/>
        <v>-7.8724325108749715E-2</v>
      </c>
      <c r="F163">
        <f t="shared" si="15"/>
        <v>1.0393621625543747</v>
      </c>
      <c r="G163">
        <f t="shared" si="16"/>
        <v>7.7214439537029056E-2</v>
      </c>
      <c r="H163">
        <f t="shared" si="17"/>
        <v>-7.7214439537029056E-2</v>
      </c>
      <c r="I163" s="1">
        <v>22.959999</v>
      </c>
      <c r="J163">
        <f t="shared" si="18"/>
        <v>-0.12898337902187487</v>
      </c>
      <c r="K163">
        <f t="shared" si="19"/>
        <v>0.87101662097812516</v>
      </c>
      <c r="L163">
        <f t="shared" si="20"/>
        <v>-0.13809421967321506</v>
      </c>
      <c r="M163" s="1">
        <v>31.687391000000002</v>
      </c>
      <c r="N163">
        <f t="shared" si="21"/>
        <v>5.8348458374690514E-2</v>
      </c>
      <c r="O163">
        <f t="shared" si="22"/>
        <v>1.0583484583746905</v>
      </c>
      <c r="P163">
        <f t="shared" si="23"/>
        <v>5.6709634952084823E-2</v>
      </c>
    </row>
    <row r="164" spans="2:16">
      <c r="B164" s="1">
        <v>58.019562000000001</v>
      </c>
      <c r="C164" s="1">
        <f t="shared" si="12"/>
        <v>0.13912542476127152</v>
      </c>
      <c r="D164">
        <f t="shared" si="13"/>
        <v>6.9562712380635758E-2</v>
      </c>
      <c r="E164">
        <f t="shared" si="14"/>
        <v>-0.13912542476127152</v>
      </c>
      <c r="F164">
        <f t="shared" si="15"/>
        <v>1.0695627123806357</v>
      </c>
      <c r="G164">
        <f t="shared" si="16"/>
        <v>0.13449976984655856</v>
      </c>
      <c r="H164">
        <f t="shared" si="17"/>
        <v>-0.13449976984655856</v>
      </c>
      <c r="I164" s="1">
        <v>22.059999000000001</v>
      </c>
      <c r="J164">
        <f t="shared" si="18"/>
        <v>-0.1768656782412566</v>
      </c>
      <c r="K164">
        <f t="shared" si="19"/>
        <v>0.82313432175874346</v>
      </c>
      <c r="L164">
        <f t="shared" si="20"/>
        <v>-0.19463588170893764</v>
      </c>
      <c r="M164" s="1">
        <v>32.903069000000002</v>
      </c>
      <c r="N164">
        <f t="shared" si="21"/>
        <v>0.12168361620248699</v>
      </c>
      <c r="O164">
        <f t="shared" si="22"/>
        <v>1.121683616202487</v>
      </c>
      <c r="P164">
        <f t="shared" si="23"/>
        <v>0.1148307853418883</v>
      </c>
    </row>
    <row r="165" spans="2:16">
      <c r="B165" s="1">
        <v>58.187370000000001</v>
      </c>
      <c r="C165" s="1">
        <f t="shared" si="12"/>
        <v>0.11768275511078294</v>
      </c>
      <c r="D165">
        <f t="shared" si="13"/>
        <v>5.8841377555391469E-2</v>
      </c>
      <c r="E165">
        <f t="shared" si="14"/>
        <v>-0.11768275511078294</v>
      </c>
      <c r="F165">
        <f t="shared" si="15"/>
        <v>1.0588413775553915</v>
      </c>
      <c r="G165">
        <f t="shared" si="16"/>
        <v>0.11435054055594014</v>
      </c>
      <c r="H165">
        <f t="shared" si="17"/>
        <v>-0.11435054055594014</v>
      </c>
      <c r="I165" s="1">
        <v>21.959999</v>
      </c>
      <c r="J165">
        <f t="shared" si="18"/>
        <v>-0.16055049694189605</v>
      </c>
      <c r="K165">
        <f t="shared" si="19"/>
        <v>0.83944950305810395</v>
      </c>
      <c r="L165">
        <f t="shared" si="20"/>
        <v>-0.17500895548500975</v>
      </c>
      <c r="M165" s="1">
        <v>33.122292000000002</v>
      </c>
      <c r="N165">
        <f t="shared" si="21"/>
        <v>0.10115218027007479</v>
      </c>
      <c r="O165">
        <f t="shared" si="22"/>
        <v>1.1011521802700748</v>
      </c>
      <c r="P165">
        <f t="shared" si="23"/>
        <v>9.6357068234513732E-2</v>
      </c>
    </row>
    <row r="166" spans="2:16">
      <c r="B166" s="1">
        <v>57.960330999999996</v>
      </c>
      <c r="C166" s="1">
        <f t="shared" si="12"/>
        <v>9.4248219497205868E-2</v>
      </c>
      <c r="D166">
        <f t="shared" si="13"/>
        <v>4.7124109748602934E-2</v>
      </c>
      <c r="E166">
        <f t="shared" si="14"/>
        <v>-9.4248219497205868E-2</v>
      </c>
      <c r="F166">
        <f t="shared" si="15"/>
        <v>1.047124109748603</v>
      </c>
      <c r="G166">
        <f t="shared" si="16"/>
        <v>9.2094926610221159E-2</v>
      </c>
      <c r="H166">
        <f t="shared" si="17"/>
        <v>-9.2094926610221159E-2</v>
      </c>
      <c r="I166" s="1">
        <v>22.16</v>
      </c>
      <c r="J166">
        <f t="shared" si="18"/>
        <v>-0.14041896274557936</v>
      </c>
      <c r="K166">
        <f t="shared" si="19"/>
        <v>0.85958103725442059</v>
      </c>
      <c r="L166">
        <f t="shared" si="20"/>
        <v>-0.15131017442171701</v>
      </c>
      <c r="M166" s="1">
        <v>32.843285000000002</v>
      </c>
      <c r="N166">
        <f t="shared" si="21"/>
        <v>7.5165928584303363E-2</v>
      </c>
      <c r="O166">
        <f t="shared" si="22"/>
        <v>1.0751659285843034</v>
      </c>
      <c r="P166">
        <f t="shared" si="23"/>
        <v>7.2475001840000358E-2</v>
      </c>
    </row>
    <row r="167" spans="2:16">
      <c r="B167" s="1">
        <v>58.804344</v>
      </c>
      <c r="C167" s="1">
        <f t="shared" si="12"/>
        <v>5.5215435149409672E-2</v>
      </c>
      <c r="D167">
        <f t="shared" si="13"/>
        <v>2.7607717574704836E-2</v>
      </c>
      <c r="E167">
        <f t="shared" si="14"/>
        <v>-5.5215435149409672E-2</v>
      </c>
      <c r="F167">
        <f t="shared" si="15"/>
        <v>1.0276077175747049</v>
      </c>
      <c r="G167">
        <f t="shared" si="16"/>
        <v>5.4466993032142939E-2</v>
      </c>
      <c r="H167">
        <f t="shared" si="17"/>
        <v>-5.4466993032142939E-2</v>
      </c>
      <c r="I167" s="1">
        <v>21.440000999999999</v>
      </c>
      <c r="J167">
        <f t="shared" si="18"/>
        <v>-0.10889435199062154</v>
      </c>
      <c r="K167">
        <f t="shared" si="19"/>
        <v>0.89110564800937841</v>
      </c>
      <c r="L167">
        <f t="shared" si="20"/>
        <v>-0.11529228613938115</v>
      </c>
      <c r="M167" s="1">
        <v>33.819813000000003</v>
      </c>
      <c r="N167">
        <f t="shared" si="21"/>
        <v>3.8487346075334557E-2</v>
      </c>
      <c r="O167">
        <f t="shared" si="22"/>
        <v>1.0384873460753345</v>
      </c>
      <c r="P167">
        <f t="shared" si="23"/>
        <v>3.7765179450294839E-2</v>
      </c>
    </row>
    <row r="168" spans="2:16">
      <c r="B168" s="1">
        <v>59.228813000000002</v>
      </c>
      <c r="C168" s="1">
        <f t="shared" si="12"/>
        <v>5.2422798005599888E-2</v>
      </c>
      <c r="D168">
        <f t="shared" si="13"/>
        <v>2.6211399002799944E-2</v>
      </c>
      <c r="E168">
        <f t="shared" si="14"/>
        <v>-5.2422798005599888E-2</v>
      </c>
      <c r="F168">
        <f t="shared" si="15"/>
        <v>1.0262113990027999</v>
      </c>
      <c r="G168">
        <f t="shared" si="16"/>
        <v>5.1747534875836831E-2</v>
      </c>
      <c r="H168">
        <f t="shared" si="17"/>
        <v>-5.1747534875836831E-2</v>
      </c>
      <c r="I168" s="1">
        <v>21.16</v>
      </c>
      <c r="J168">
        <f t="shared" si="18"/>
        <v>-0.10490689953074869</v>
      </c>
      <c r="K168">
        <f t="shared" si="19"/>
        <v>0.89509310046925128</v>
      </c>
      <c r="L168">
        <f t="shared" si="20"/>
        <v>-0.11082754324661349</v>
      </c>
      <c r="M168" s="1">
        <v>34.328006999999999</v>
      </c>
      <c r="N168">
        <f t="shared" si="21"/>
        <v>3.543289368868071E-2</v>
      </c>
      <c r="O168">
        <f t="shared" si="22"/>
        <v>1.0354328936886807</v>
      </c>
      <c r="P168">
        <f t="shared" si="23"/>
        <v>3.4819594044859369E-2</v>
      </c>
    </row>
    <row r="169" spans="2:16">
      <c r="B169" s="1">
        <v>58.503261999999999</v>
      </c>
      <c r="C169" s="1">
        <f t="shared" si="12"/>
        <v>-4.5455329810437983E-2</v>
      </c>
      <c r="D169">
        <f t="shared" si="13"/>
        <v>-2.2727664905218992E-2</v>
      </c>
      <c r="E169">
        <f t="shared" si="14"/>
        <v>4.5455329810437983E-2</v>
      </c>
      <c r="F169">
        <f t="shared" si="15"/>
        <v>0.97727233509478095</v>
      </c>
      <c r="G169">
        <f t="shared" si="16"/>
        <v>-4.5979839046285872E-2</v>
      </c>
      <c r="H169">
        <f t="shared" si="17"/>
        <v>4.5979839046285872E-2</v>
      </c>
      <c r="I169" s="1">
        <v>21.66</v>
      </c>
      <c r="J169">
        <f t="shared" si="18"/>
        <v>-9.1491761596900339E-3</v>
      </c>
      <c r="K169">
        <f t="shared" si="19"/>
        <v>0.99085082384030998</v>
      </c>
      <c r="L169">
        <f t="shared" si="20"/>
        <v>-9.191286921201065E-3</v>
      </c>
      <c r="M169" s="1">
        <v>33.471054000000002</v>
      </c>
      <c r="N169">
        <f t="shared" si="21"/>
        <v>-6.0333557326438685E-2</v>
      </c>
      <c r="O169">
        <f t="shared" si="22"/>
        <v>0.93966644267356136</v>
      </c>
      <c r="P169">
        <f t="shared" si="23"/>
        <v>-6.2230314911230329E-2</v>
      </c>
    </row>
    <row r="170" spans="2:16">
      <c r="B170" s="1">
        <v>58.611843</v>
      </c>
      <c r="C170" s="1">
        <f t="shared" si="12"/>
        <v>-7.6414137803215418E-2</v>
      </c>
      <c r="D170">
        <f t="shared" si="13"/>
        <v>-3.8207068901607709E-2</v>
      </c>
      <c r="E170">
        <f t="shared" si="14"/>
        <v>7.6414137803215418E-2</v>
      </c>
      <c r="F170">
        <f t="shared" si="15"/>
        <v>0.96179293109839226</v>
      </c>
      <c r="G170">
        <f t="shared" si="16"/>
        <v>-7.7912199648297153E-2</v>
      </c>
      <c r="H170">
        <f t="shared" si="17"/>
        <v>7.7912199648297153E-2</v>
      </c>
      <c r="I170" s="1">
        <v>21.58</v>
      </c>
      <c r="J170">
        <f t="shared" si="18"/>
        <v>2.46914066805035E-2</v>
      </c>
      <c r="K170">
        <f t="shared" si="19"/>
        <v>1.0246914066805035</v>
      </c>
      <c r="L170">
        <f t="shared" si="20"/>
        <v>2.4391500607540979E-2</v>
      </c>
      <c r="M170" s="1">
        <v>33.560738000000001</v>
      </c>
      <c r="N170">
        <f t="shared" si="21"/>
        <v>-9.1311001447480528E-2</v>
      </c>
      <c r="O170">
        <f t="shared" si="22"/>
        <v>0.9086889985525195</v>
      </c>
      <c r="P170">
        <f t="shared" si="23"/>
        <v>-9.5752379152275371E-2</v>
      </c>
    </row>
    <row r="171" spans="2:16">
      <c r="B171" s="1">
        <v>59.485469999999999</v>
      </c>
      <c r="C171" s="1">
        <f t="shared" si="12"/>
        <v>-1.4596513694402936E-2</v>
      </c>
      <c r="D171">
        <f t="shared" si="13"/>
        <v>-7.2982568472014682E-3</v>
      </c>
      <c r="E171">
        <f t="shared" si="14"/>
        <v>1.4596513694402936E-2</v>
      </c>
      <c r="F171">
        <f t="shared" si="15"/>
        <v>0.99270174315279858</v>
      </c>
      <c r="G171">
        <f t="shared" si="16"/>
        <v>-1.4650038833225753E-2</v>
      </c>
      <c r="H171">
        <f t="shared" si="17"/>
        <v>1.4650038833225753E-2</v>
      </c>
      <c r="I171" s="1">
        <v>20.9</v>
      </c>
      <c r="J171">
        <f t="shared" si="18"/>
        <v>-4.2163153070577532E-2</v>
      </c>
      <c r="K171">
        <f t="shared" si="19"/>
        <v>0.9578368469294225</v>
      </c>
      <c r="L171">
        <f t="shared" si="20"/>
        <v>-4.3077821434159488E-2</v>
      </c>
      <c r="M171" s="1">
        <v>34.567157999999999</v>
      </c>
      <c r="N171">
        <f t="shared" si="21"/>
        <v>-2.9832289201667691E-2</v>
      </c>
      <c r="O171">
        <f t="shared" si="22"/>
        <v>0.97016771079833231</v>
      </c>
      <c r="P171">
        <f t="shared" si="23"/>
        <v>-3.0286324699558994E-2</v>
      </c>
    </row>
    <row r="172" spans="2:16">
      <c r="B172" s="1">
        <v>58.483516999999999</v>
      </c>
      <c r="C172" s="1">
        <f t="shared" si="12"/>
        <v>1.5440488643246771E-2</v>
      </c>
      <c r="D172">
        <f t="shared" si="13"/>
        <v>7.7202443216233853E-3</v>
      </c>
      <c r="E172">
        <f t="shared" si="14"/>
        <v>-1.5440488643246771E-2</v>
      </c>
      <c r="F172">
        <f t="shared" si="15"/>
        <v>1.0077202443216233</v>
      </c>
      <c r="G172">
        <f t="shared" si="16"/>
        <v>1.5381191467773666E-2</v>
      </c>
      <c r="H172">
        <f t="shared" si="17"/>
        <v>-1.5381191467773666E-2</v>
      </c>
      <c r="I172" s="1">
        <v>21.620000999999998</v>
      </c>
      <c r="J172">
        <f t="shared" si="18"/>
        <v>-6.5687038275152959E-2</v>
      </c>
      <c r="K172">
        <f t="shared" si="19"/>
        <v>0.93431296172484701</v>
      </c>
      <c r="L172">
        <f t="shared" si="20"/>
        <v>-6.7943820085787754E-2</v>
      </c>
      <c r="M172" s="1">
        <v>33.391334999999998</v>
      </c>
      <c r="N172">
        <f t="shared" si="21"/>
        <v>-3.2863073819144814E-3</v>
      </c>
      <c r="O172">
        <f t="shared" si="22"/>
        <v>0.99671369261808551</v>
      </c>
      <c r="P172">
        <f t="shared" si="23"/>
        <v>-3.2917191497598228E-3</v>
      </c>
    </row>
    <row r="173" spans="2:16">
      <c r="B173" s="1">
        <v>58.493392999999998</v>
      </c>
      <c r="C173" s="1">
        <f t="shared" si="12"/>
        <v>0.17830510135867467</v>
      </c>
      <c r="D173">
        <f t="shared" si="13"/>
        <v>8.9152550679337333E-2</v>
      </c>
      <c r="E173">
        <f t="shared" si="14"/>
        <v>-0.17830510135867467</v>
      </c>
      <c r="F173">
        <f t="shared" si="15"/>
        <v>1.0891525506793374</v>
      </c>
      <c r="G173">
        <f t="shared" si="16"/>
        <v>0.17079983481704852</v>
      </c>
      <c r="H173">
        <f t="shared" si="17"/>
        <v>-0.17079983481704852</v>
      </c>
      <c r="I173" s="1">
        <v>21.620000999999998</v>
      </c>
      <c r="J173">
        <f t="shared" si="18"/>
        <v>-0.18599390760519241</v>
      </c>
      <c r="K173">
        <f t="shared" si="19"/>
        <v>0.81400609239480759</v>
      </c>
      <c r="L173">
        <f t="shared" si="20"/>
        <v>-0.20578742849309994</v>
      </c>
      <c r="M173" s="1">
        <v>33.431193999999998</v>
      </c>
      <c r="N173">
        <f t="shared" si="21"/>
        <v>0.17844976821358954</v>
      </c>
      <c r="O173">
        <f t="shared" si="22"/>
        <v>1.1784497682135895</v>
      </c>
      <c r="P173">
        <f t="shared" si="23"/>
        <v>0.16419981899271821</v>
      </c>
    </row>
    <row r="174" spans="2:16">
      <c r="B174" s="1">
        <v>57.150871000000002</v>
      </c>
      <c r="C174" s="1">
        <f t="shared" si="12"/>
        <v>6.390078924132904E-2</v>
      </c>
      <c r="D174">
        <f t="shared" si="13"/>
        <v>3.195039462066452E-2</v>
      </c>
      <c r="E174">
        <f t="shared" si="14"/>
        <v>-6.390078924132904E-2</v>
      </c>
      <c r="F174">
        <f t="shared" si="15"/>
        <v>1.0319503946206645</v>
      </c>
      <c r="G174">
        <f t="shared" si="16"/>
        <v>6.2901197352133009E-2</v>
      </c>
      <c r="H174">
        <f t="shared" si="17"/>
        <v>-6.2901197352133009E-2</v>
      </c>
      <c r="I174" s="1">
        <v>22.58</v>
      </c>
      <c r="J174">
        <f t="shared" si="18"/>
        <v>-9.6076861489191437E-2</v>
      </c>
      <c r="K174">
        <f t="shared" si="19"/>
        <v>0.90392313851080852</v>
      </c>
      <c r="L174">
        <f t="shared" si="20"/>
        <v>-0.1010109459759158</v>
      </c>
      <c r="M174" s="1">
        <v>31.866755000000001</v>
      </c>
      <c r="N174">
        <f t="shared" si="21"/>
        <v>5.7313838157043433E-2</v>
      </c>
      <c r="O174">
        <f t="shared" si="22"/>
        <v>1.0573138381570435</v>
      </c>
      <c r="P174">
        <f t="shared" si="23"/>
        <v>5.5731576873704974E-2</v>
      </c>
    </row>
    <row r="175" spans="2:16">
      <c r="B175" s="1">
        <v>57.822127999999999</v>
      </c>
      <c r="C175" s="1">
        <f t="shared" si="12"/>
        <v>6.6319739990640406E-2</v>
      </c>
      <c r="D175">
        <f t="shared" si="13"/>
        <v>3.3159869995320203E-2</v>
      </c>
      <c r="E175">
        <f t="shared" si="14"/>
        <v>-6.6319739990640406E-2</v>
      </c>
      <c r="F175">
        <f t="shared" si="15"/>
        <v>1.0331598699953202</v>
      </c>
      <c r="G175">
        <f t="shared" si="16"/>
        <v>6.5243881970318704E-2</v>
      </c>
      <c r="H175">
        <f t="shared" si="17"/>
        <v>-6.5243881970318704E-2</v>
      </c>
      <c r="I175" s="1">
        <v>22.1</v>
      </c>
      <c r="J175">
        <f t="shared" si="18"/>
        <v>-9.4262295081967096E-2</v>
      </c>
      <c r="K175">
        <f t="shared" si="19"/>
        <v>0.90573770491803285</v>
      </c>
      <c r="L175">
        <f t="shared" si="20"/>
        <v>-9.9005523775448981E-2</v>
      </c>
      <c r="M175" s="1">
        <v>32.574241999999998</v>
      </c>
      <c r="N175">
        <f t="shared" si="21"/>
        <v>5.638287384338371E-2</v>
      </c>
      <c r="O175">
        <f t="shared" si="22"/>
        <v>1.0563828738433838</v>
      </c>
      <c r="P175">
        <f t="shared" si="23"/>
        <v>5.4850689498923501E-2</v>
      </c>
    </row>
    <row r="176" spans="2:16">
      <c r="B176" s="1">
        <v>56.913955999999999</v>
      </c>
      <c r="C176" s="1">
        <f t="shared" si="12"/>
        <v>1.7360186338784916E-3</v>
      </c>
      <c r="D176">
        <f t="shared" si="13"/>
        <v>8.6800931693924578E-4</v>
      </c>
      <c r="E176">
        <f t="shared" si="14"/>
        <v>-1.7360186338784916E-3</v>
      </c>
      <c r="F176">
        <f t="shared" si="15"/>
        <v>1.0008680093169393</v>
      </c>
      <c r="G176">
        <f t="shared" si="16"/>
        <v>1.7352656294160836E-3</v>
      </c>
      <c r="H176">
        <f t="shared" si="17"/>
        <v>-1.7352656294160836E-3</v>
      </c>
      <c r="I176" s="1">
        <v>22.700001</v>
      </c>
      <c r="J176">
        <f t="shared" si="18"/>
        <v>-4.4612752525252576E-2</v>
      </c>
      <c r="K176">
        <f t="shared" si="19"/>
        <v>0.95538724747474746</v>
      </c>
      <c r="L176">
        <f t="shared" si="20"/>
        <v>-4.563852595422474E-2</v>
      </c>
      <c r="M176" s="1">
        <v>31.727250999999999</v>
      </c>
      <c r="N176">
        <f t="shared" si="21"/>
        <v>-4.4830696783856906E-3</v>
      </c>
      <c r="O176">
        <f t="shared" si="22"/>
        <v>0.99551693032161426</v>
      </c>
      <c r="P176">
        <f t="shared" si="23"/>
        <v>-4.4931487700506628E-3</v>
      </c>
    </row>
    <row r="177" spans="2:16">
      <c r="B177" s="1">
        <v>57.052154999999999</v>
      </c>
      <c r="C177" s="1">
        <f t="shared" si="12"/>
        <v>3.2887781902647933E-2</v>
      </c>
      <c r="D177">
        <f t="shared" si="13"/>
        <v>1.6443890951323967E-2</v>
      </c>
      <c r="E177">
        <f t="shared" si="14"/>
        <v>-3.2887781902647933E-2</v>
      </c>
      <c r="F177">
        <f t="shared" si="15"/>
        <v>1.016443890951324</v>
      </c>
      <c r="G177">
        <f t="shared" si="16"/>
        <v>3.262030857135912E-2</v>
      </c>
      <c r="H177">
        <f t="shared" si="17"/>
        <v>-3.262030857135912E-2</v>
      </c>
      <c r="I177" s="1">
        <v>22.58</v>
      </c>
      <c r="J177">
        <f t="shared" si="18"/>
        <v>-6.9249793899423054E-2</v>
      </c>
      <c r="K177">
        <f t="shared" si="19"/>
        <v>0.9307502061005769</v>
      </c>
      <c r="L177">
        <f t="shared" si="20"/>
        <v>-7.1764344794388299E-2</v>
      </c>
      <c r="M177" s="1">
        <v>31.836860999999999</v>
      </c>
      <c r="N177">
        <f t="shared" si="21"/>
        <v>2.7827890942003157E-2</v>
      </c>
      <c r="O177">
        <f t="shared" si="22"/>
        <v>1.0278278909420031</v>
      </c>
      <c r="P177">
        <f t="shared" si="23"/>
        <v>2.7447731753826421E-2</v>
      </c>
    </row>
    <row r="178" spans="2:16">
      <c r="B178" s="1">
        <v>58.063980000000001</v>
      </c>
      <c r="C178" s="1">
        <f t="shared" si="12"/>
        <v>7.3316716394945733E-2</v>
      </c>
      <c r="D178">
        <f t="shared" si="13"/>
        <v>3.6658358197472866E-2</v>
      </c>
      <c r="E178">
        <f t="shared" si="14"/>
        <v>-7.3316716394945733E-2</v>
      </c>
      <c r="F178">
        <f t="shared" si="15"/>
        <v>1.0366583581974729</v>
      </c>
      <c r="G178">
        <f t="shared" si="16"/>
        <v>7.2004845780815022E-2</v>
      </c>
      <c r="H178">
        <f t="shared" si="17"/>
        <v>-7.2004845780815022E-2</v>
      </c>
      <c r="I178" s="1">
        <v>21.84</v>
      </c>
      <c r="J178">
        <f t="shared" si="18"/>
        <v>-0.10271158586688578</v>
      </c>
      <c r="K178">
        <f t="shared" si="19"/>
        <v>0.89728841413311422</v>
      </c>
      <c r="L178">
        <f t="shared" si="20"/>
        <v>-0.10837793668267681</v>
      </c>
      <c r="M178" s="1">
        <v>32.913035999999998</v>
      </c>
      <c r="N178">
        <f t="shared" si="21"/>
        <v>6.5994451445516689E-2</v>
      </c>
      <c r="O178">
        <f t="shared" si="22"/>
        <v>1.0659944514455166</v>
      </c>
      <c r="P178">
        <f t="shared" si="23"/>
        <v>6.390812070713911E-2</v>
      </c>
    </row>
    <row r="179" spans="2:16">
      <c r="B179" s="1">
        <v>57.767840999999997</v>
      </c>
      <c r="C179" s="1">
        <f t="shared" si="12"/>
        <v>8.108118964262985E-2</v>
      </c>
      <c r="D179">
        <f t="shared" si="13"/>
        <v>4.0540594821314925E-2</v>
      </c>
      <c r="E179">
        <f t="shared" si="14"/>
        <v>-8.108118964262985E-2</v>
      </c>
      <c r="F179">
        <f t="shared" si="15"/>
        <v>1.0405405948213149</v>
      </c>
      <c r="G179">
        <f t="shared" si="16"/>
        <v>7.9480761630903438E-2</v>
      </c>
      <c r="H179">
        <f t="shared" si="17"/>
        <v>-7.9480761630903438E-2</v>
      </c>
      <c r="I179" s="1">
        <v>22.059999000000001</v>
      </c>
      <c r="J179">
        <f t="shared" si="18"/>
        <v>-0.11048387542273685</v>
      </c>
      <c r="K179">
        <f t="shared" si="19"/>
        <v>0.88951612457726315</v>
      </c>
      <c r="L179">
        <f t="shared" si="20"/>
        <v>-0.11707764435391527</v>
      </c>
      <c r="M179" s="1">
        <v>32.584206000000002</v>
      </c>
      <c r="N179">
        <f t="shared" si="21"/>
        <v>7.6853594080251039E-2</v>
      </c>
      <c r="O179">
        <f t="shared" si="22"/>
        <v>1.0768535940802511</v>
      </c>
      <c r="P179">
        <f t="shared" si="23"/>
        <v>7.4043450289607154E-2</v>
      </c>
    </row>
    <row r="180" spans="2:16">
      <c r="B180" s="1">
        <v>58.310763999999999</v>
      </c>
      <c r="C180" s="1">
        <f t="shared" si="12"/>
        <v>0.104756749291815</v>
      </c>
      <c r="D180">
        <f t="shared" si="13"/>
        <v>5.2378374645907499E-2</v>
      </c>
      <c r="E180">
        <f t="shared" si="14"/>
        <v>-0.104756749291815</v>
      </c>
      <c r="F180">
        <f t="shared" si="15"/>
        <v>1.0523783746459074</v>
      </c>
      <c r="G180">
        <f t="shared" si="16"/>
        <v>0.10210544273158721</v>
      </c>
      <c r="H180">
        <f t="shared" si="17"/>
        <v>-0.10210544273158721</v>
      </c>
      <c r="I180" s="1">
        <v>21.719999000000001</v>
      </c>
      <c r="J180">
        <f t="shared" si="18"/>
        <v>-0.1256039049919484</v>
      </c>
      <c r="K180">
        <f t="shared" si="19"/>
        <v>0.8743960950080516</v>
      </c>
      <c r="L180">
        <f t="shared" si="20"/>
        <v>-0.13422180804005995</v>
      </c>
      <c r="M180" s="1">
        <v>33.142220000000002</v>
      </c>
      <c r="N180">
        <f t="shared" si="21"/>
        <v>9.8183049616390711E-2</v>
      </c>
      <c r="O180">
        <f t="shared" si="22"/>
        <v>1.0981830496163907</v>
      </c>
      <c r="P180">
        <f t="shared" si="23"/>
        <v>9.3657041047098252E-2</v>
      </c>
    </row>
    <row r="181" spans="2:16">
      <c r="B181" s="1">
        <v>57.634571000000001</v>
      </c>
      <c r="C181" s="1">
        <f t="shared" si="12"/>
        <v>7.4620144338986824E-2</v>
      </c>
      <c r="D181">
        <f t="shared" si="13"/>
        <v>3.7310072169493412E-2</v>
      </c>
      <c r="E181">
        <f t="shared" si="14"/>
        <v>-7.4620144338986824E-2</v>
      </c>
      <c r="F181">
        <f t="shared" si="15"/>
        <v>1.0373100721694934</v>
      </c>
      <c r="G181">
        <f t="shared" si="16"/>
        <v>7.3261786790965622E-2</v>
      </c>
      <c r="H181">
        <f t="shared" si="17"/>
        <v>-7.3261786790965622E-2</v>
      </c>
      <c r="I181" s="1">
        <v>22.139999</v>
      </c>
      <c r="J181">
        <f t="shared" si="18"/>
        <v>-0.10291738249594815</v>
      </c>
      <c r="K181">
        <f t="shared" si="19"/>
        <v>0.89708261750405183</v>
      </c>
      <c r="L181">
        <f t="shared" si="20"/>
        <v>-0.10860731692381564</v>
      </c>
      <c r="M181" s="1">
        <v>32.374949999999998</v>
      </c>
      <c r="N181">
        <f t="shared" si="21"/>
        <v>6.5036439599560056E-2</v>
      </c>
      <c r="O181">
        <f t="shared" si="22"/>
        <v>1.06503643959956</v>
      </c>
      <c r="P181">
        <f t="shared" si="23"/>
        <v>6.3009014162489885E-2</v>
      </c>
    </row>
    <row r="182" spans="2:16">
      <c r="B182" s="1">
        <v>57.185417000000001</v>
      </c>
      <c r="C182" s="1">
        <f t="shared" si="12"/>
        <v>0.13115045639212933</v>
      </c>
      <c r="D182">
        <f t="shared" si="13"/>
        <v>6.5575228196064664E-2</v>
      </c>
      <c r="E182">
        <f t="shared" si="14"/>
        <v>-0.13115045639212933</v>
      </c>
      <c r="F182">
        <f t="shared" si="15"/>
        <v>1.0655752281960646</v>
      </c>
      <c r="G182">
        <f t="shared" si="16"/>
        <v>0.12702954744154779</v>
      </c>
      <c r="H182">
        <f t="shared" si="17"/>
        <v>-0.12702954744154779</v>
      </c>
      <c r="I182" s="1">
        <v>22.559999000000001</v>
      </c>
      <c r="J182">
        <f t="shared" si="18"/>
        <v>-0.14674742258897788</v>
      </c>
      <c r="K182">
        <f t="shared" si="19"/>
        <v>0.85325257741102212</v>
      </c>
      <c r="L182">
        <f t="shared" si="20"/>
        <v>-0.15869967050135131</v>
      </c>
      <c r="M182" s="1">
        <v>31.806965000000002</v>
      </c>
      <c r="N182">
        <f t="shared" si="21"/>
        <v>0.12552878095300443</v>
      </c>
      <c r="O182">
        <f t="shared" si="22"/>
        <v>1.1255287809530043</v>
      </c>
      <c r="P182">
        <f t="shared" si="23"/>
        <v>0.11825295274183478</v>
      </c>
    </row>
    <row r="183" spans="2:16">
      <c r="B183" s="1">
        <v>55.680019000000001</v>
      </c>
      <c r="C183" s="1">
        <f t="shared" si="12"/>
        <v>2.8956752189399616E-2</v>
      </c>
      <c r="D183">
        <f t="shared" si="13"/>
        <v>1.4478376094699808E-2</v>
      </c>
      <c r="E183">
        <f t="shared" si="14"/>
        <v>-2.8956752189399616E-2</v>
      </c>
      <c r="F183">
        <f t="shared" si="15"/>
        <v>1.0144783760946998</v>
      </c>
      <c r="G183">
        <f t="shared" si="16"/>
        <v>2.8749130432898971E-2</v>
      </c>
      <c r="H183">
        <f t="shared" si="17"/>
        <v>-2.8749130432898971E-2</v>
      </c>
      <c r="I183" s="1">
        <v>23.700001</v>
      </c>
      <c r="J183">
        <f t="shared" si="18"/>
        <v>-5.8776767275615545E-2</v>
      </c>
      <c r="K183">
        <f t="shared" si="19"/>
        <v>0.94122323272438446</v>
      </c>
      <c r="L183">
        <f t="shared" si="20"/>
        <v>-6.0574938281023637E-2</v>
      </c>
      <c r="M183" s="1">
        <v>30.192701</v>
      </c>
      <c r="N183">
        <f t="shared" si="21"/>
        <v>2.0889438063319728E-2</v>
      </c>
      <c r="O183">
        <f t="shared" si="22"/>
        <v>1.0208894380633198</v>
      </c>
      <c r="P183">
        <f t="shared" si="23"/>
        <v>2.0674245428001677E-2</v>
      </c>
    </row>
    <row r="184" spans="2:16">
      <c r="B184" s="1">
        <v>55.630665</v>
      </c>
      <c r="C184" s="1">
        <f t="shared" si="12"/>
        <v>0.10358347760240708</v>
      </c>
      <c r="D184">
        <f t="shared" si="13"/>
        <v>5.1791738801203538E-2</v>
      </c>
      <c r="E184">
        <f t="shared" si="14"/>
        <v>-0.10358347760240708</v>
      </c>
      <c r="F184">
        <f t="shared" si="15"/>
        <v>1.0517917388012035</v>
      </c>
      <c r="G184">
        <f t="shared" si="16"/>
        <v>0.1009902555969459</v>
      </c>
      <c r="H184">
        <f t="shared" si="17"/>
        <v>-0.1009902555969459</v>
      </c>
      <c r="I184" s="1">
        <v>23.700001</v>
      </c>
      <c r="J184">
        <f t="shared" si="18"/>
        <v>-0.12222218518518517</v>
      </c>
      <c r="K184">
        <f t="shared" si="19"/>
        <v>0.87777781481481487</v>
      </c>
      <c r="L184">
        <f t="shared" si="20"/>
        <v>-0.13036177566915158</v>
      </c>
      <c r="M184" s="1">
        <v>30.172775000000001</v>
      </c>
      <c r="N184">
        <f t="shared" si="21"/>
        <v>9.8295385385053155E-2</v>
      </c>
      <c r="O184">
        <f t="shared" si="22"/>
        <v>1.0982953853850532</v>
      </c>
      <c r="P184">
        <f t="shared" si="23"/>
        <v>9.3759328205460818E-2</v>
      </c>
    </row>
    <row r="185" spans="2:16">
      <c r="B185" s="1">
        <v>54.307220000000001</v>
      </c>
      <c r="C185" s="1">
        <f t="shared" si="12"/>
        <v>2.6683544743120798E-2</v>
      </c>
      <c r="D185">
        <f t="shared" si="13"/>
        <v>1.3341772371560399E-2</v>
      </c>
      <c r="E185">
        <f t="shared" si="14"/>
        <v>-2.6683544743120798E-2</v>
      </c>
      <c r="F185">
        <f t="shared" si="15"/>
        <v>1.0133417723715603</v>
      </c>
      <c r="G185">
        <f t="shared" si="16"/>
        <v>2.6507109427186721E-2</v>
      </c>
      <c r="H185">
        <f t="shared" si="17"/>
        <v>-2.6507109427186721E-2</v>
      </c>
      <c r="I185" s="1">
        <v>24.860001</v>
      </c>
      <c r="J185">
        <f t="shared" si="18"/>
        <v>-5.5471086626139809E-2</v>
      </c>
      <c r="K185">
        <f t="shared" si="19"/>
        <v>0.94452891337386014</v>
      </c>
      <c r="L185">
        <f t="shared" si="20"/>
        <v>-5.7068980149290793E-2</v>
      </c>
      <c r="M185" s="1">
        <v>28.728373999999999</v>
      </c>
      <c r="N185">
        <f t="shared" si="21"/>
        <v>1.9464861017570119E-2</v>
      </c>
      <c r="O185">
        <f t="shared" si="22"/>
        <v>1.0194648610175701</v>
      </c>
      <c r="P185">
        <f t="shared" si="23"/>
        <v>1.9277843560073282E-2</v>
      </c>
    </row>
    <row r="186" spans="2:16">
      <c r="B186" s="1">
        <v>54.426315000000002</v>
      </c>
      <c r="C186" s="1">
        <f t="shared" si="12"/>
        <v>2.3595816495878452E-3</v>
      </c>
      <c r="D186">
        <f t="shared" si="13"/>
        <v>1.1797908247939226E-3</v>
      </c>
      <c r="E186">
        <f t="shared" si="14"/>
        <v>-2.3595816495878452E-3</v>
      </c>
      <c r="F186">
        <f t="shared" si="15"/>
        <v>1.0011797908247939</v>
      </c>
      <c r="G186">
        <f t="shared" si="16"/>
        <v>2.3581908370020302E-3</v>
      </c>
      <c r="H186">
        <f t="shared" si="17"/>
        <v>-2.3581908370020302E-3</v>
      </c>
      <c r="I186" s="1">
        <v>24.76</v>
      </c>
      <c r="J186">
        <f t="shared" si="18"/>
        <v>-3.2056293979671489E-2</v>
      </c>
      <c r="K186">
        <f t="shared" si="19"/>
        <v>0.96794370602032853</v>
      </c>
      <c r="L186">
        <f t="shared" si="20"/>
        <v>-3.2581348334301125E-2</v>
      </c>
      <c r="M186" s="1">
        <v>28.887975999999998</v>
      </c>
      <c r="N186">
        <f t="shared" si="21"/>
        <v>-3.0730553972692916E-3</v>
      </c>
      <c r="O186">
        <f t="shared" si="22"/>
        <v>0.99692694460273068</v>
      </c>
      <c r="P186">
        <f t="shared" si="23"/>
        <v>-3.077786927997156E-3</v>
      </c>
    </row>
    <row r="187" spans="2:16">
      <c r="B187" s="1">
        <v>55.130958999999997</v>
      </c>
      <c r="C187" s="1">
        <f t="shared" si="12"/>
        <v>3.0680421177819842E-2</v>
      </c>
      <c r="D187">
        <f t="shared" si="13"/>
        <v>1.5340210588909921E-2</v>
      </c>
      <c r="E187">
        <f t="shared" si="14"/>
        <v>-3.0680421177819842E-2</v>
      </c>
      <c r="F187">
        <f t="shared" si="15"/>
        <v>1.01534021058891</v>
      </c>
      <c r="G187">
        <f t="shared" si="16"/>
        <v>3.044747835749274E-2</v>
      </c>
      <c r="H187">
        <f t="shared" si="17"/>
        <v>-3.044747835749274E-2</v>
      </c>
      <c r="I187" s="1">
        <v>24.059999000000001</v>
      </c>
      <c r="J187">
        <f t="shared" si="18"/>
        <v>-6.1622467301968235E-2</v>
      </c>
      <c r="K187">
        <f t="shared" si="19"/>
        <v>0.93837753269803181</v>
      </c>
      <c r="L187">
        <f t="shared" si="20"/>
        <v>-6.3602924067136149E-2</v>
      </c>
      <c r="M187" s="1">
        <v>29.656061000000001</v>
      </c>
      <c r="N187">
        <f t="shared" si="21"/>
        <v>2.5903136069014128E-2</v>
      </c>
      <c r="O187">
        <f t="shared" si="22"/>
        <v>1.0259031360690141</v>
      </c>
      <c r="P187">
        <f t="shared" si="23"/>
        <v>2.5573333002280336E-2</v>
      </c>
    </row>
    <row r="188" spans="2:16">
      <c r="B188" s="1">
        <v>56.401305999999998</v>
      </c>
      <c r="C188" s="1">
        <f t="shared" si="12"/>
        <v>7.5585326348978549E-2</v>
      </c>
      <c r="D188">
        <f t="shared" si="13"/>
        <v>3.7792663174489274E-2</v>
      </c>
      <c r="E188">
        <f t="shared" si="14"/>
        <v>-7.5585326348978549E-2</v>
      </c>
      <c r="F188">
        <f t="shared" si="15"/>
        <v>1.0377926631744894</v>
      </c>
      <c r="G188">
        <f t="shared" si="16"/>
        <v>7.419203666337261E-2</v>
      </c>
      <c r="H188">
        <f t="shared" si="17"/>
        <v>-7.419203666337261E-2</v>
      </c>
      <c r="I188" s="1">
        <v>23.02</v>
      </c>
      <c r="J188">
        <f t="shared" si="18"/>
        <v>-9.9373986673473719E-2</v>
      </c>
      <c r="K188">
        <f t="shared" si="19"/>
        <v>0.90062601332652625</v>
      </c>
      <c r="L188">
        <f t="shared" si="20"/>
        <v>-0.10466518709196614</v>
      </c>
      <c r="M188" s="1">
        <v>30.972778000000002</v>
      </c>
      <c r="N188">
        <f t="shared" si="21"/>
        <v>6.8506255289442333E-2</v>
      </c>
      <c r="O188">
        <f t="shared" si="22"/>
        <v>1.0685062552894424</v>
      </c>
      <c r="P188">
        <f t="shared" si="23"/>
        <v>6.6261650031751662E-2</v>
      </c>
    </row>
    <row r="189" spans="2:16">
      <c r="B189" s="1">
        <v>55.810794999999999</v>
      </c>
      <c r="C189" s="1">
        <f t="shared" si="12"/>
        <v>2.7159482057778468E-2</v>
      </c>
      <c r="D189">
        <f t="shared" si="13"/>
        <v>1.3579741028889234E-2</v>
      </c>
      <c r="E189">
        <f t="shared" si="14"/>
        <v>-2.7159482057778468E-2</v>
      </c>
      <c r="F189">
        <f t="shared" si="15"/>
        <v>1.0135797410288891</v>
      </c>
      <c r="G189">
        <f t="shared" si="16"/>
        <v>2.6976725358240652E-2</v>
      </c>
      <c r="H189">
        <f t="shared" si="17"/>
        <v>-2.6976725358240652E-2</v>
      </c>
      <c r="I189" s="1">
        <v>23.42</v>
      </c>
      <c r="J189">
        <f t="shared" si="18"/>
        <v>-5.7924414403684003E-2</v>
      </c>
      <c r="K189">
        <f t="shared" si="19"/>
        <v>0.94207558559631599</v>
      </c>
      <c r="L189">
        <f t="shared" si="20"/>
        <v>-5.9669768138254378E-2</v>
      </c>
      <c r="M189" s="1">
        <v>30.324396</v>
      </c>
      <c r="N189">
        <f t="shared" si="21"/>
        <v>2.0870991149974743E-2</v>
      </c>
      <c r="O189">
        <f t="shared" si="22"/>
        <v>1.0208709911499747</v>
      </c>
      <c r="P189">
        <f t="shared" si="23"/>
        <v>2.0656175812113705E-2</v>
      </c>
    </row>
    <row r="190" spans="2:16">
      <c r="B190" s="1">
        <v>56.311985</v>
      </c>
      <c r="C190" s="1">
        <f t="shared" si="12"/>
        <v>8.7273729813515513E-2</v>
      </c>
      <c r="D190">
        <f t="shared" si="13"/>
        <v>4.3636864906757757E-2</v>
      </c>
      <c r="E190">
        <f t="shared" si="14"/>
        <v>-8.7273729813515513E-2</v>
      </c>
      <c r="F190">
        <f t="shared" si="15"/>
        <v>1.0436368649067578</v>
      </c>
      <c r="G190">
        <f t="shared" si="16"/>
        <v>8.5423196808575477E-2</v>
      </c>
      <c r="H190">
        <f t="shared" si="17"/>
        <v>-8.5423196808575477E-2</v>
      </c>
      <c r="I190" s="1">
        <v>23.059999000000001</v>
      </c>
      <c r="J190">
        <f t="shared" si="18"/>
        <v>-0.10827540184549873</v>
      </c>
      <c r="K190">
        <f t="shared" si="19"/>
        <v>0.89172459815450122</v>
      </c>
      <c r="L190">
        <f t="shared" si="20"/>
        <v>-0.11459794053769333</v>
      </c>
      <c r="M190" s="1">
        <v>30.833126</v>
      </c>
      <c r="N190">
        <f t="shared" si="21"/>
        <v>8.0024466396605043E-2</v>
      </c>
      <c r="O190">
        <f t="shared" si="22"/>
        <v>1.080024466396605</v>
      </c>
      <c r="P190">
        <f t="shared" si="23"/>
        <v>7.6983694950459286E-2</v>
      </c>
    </row>
    <row r="191" spans="2:16">
      <c r="B191" s="1">
        <v>56.758591000000003</v>
      </c>
      <c r="C191" s="1">
        <f t="shared" ref="C191:C254" si="24">2*D191</f>
        <v>9.0822446678099564E-2</v>
      </c>
      <c r="D191">
        <f t="shared" ref="D191:D254" si="25">(B191-B131)/B131</f>
        <v>4.5411223339049782E-2</v>
      </c>
      <c r="E191">
        <f t="shared" ref="E191:E254" si="26">-2*D191</f>
        <v>-9.0822446678099564E-2</v>
      </c>
      <c r="F191">
        <f t="shared" ref="F191:F254" si="27">(B191/B131)</f>
        <v>1.0454112233390498</v>
      </c>
      <c r="G191">
        <f t="shared" ref="G191:G254" si="28" xml:space="preserve"> -1*H191</f>
        <v>8.8820646333953757E-2</v>
      </c>
      <c r="H191">
        <f t="shared" ref="H191:H254" si="29">-2*LN(F191)</f>
        <v>-8.8820646333953757E-2</v>
      </c>
      <c r="I191" s="1">
        <v>22.620000999999998</v>
      </c>
      <c r="J191">
        <f t="shared" ref="J191:J254" si="30">(I191-I131)/I131</f>
        <v>-0.11502340043127555</v>
      </c>
      <c r="K191">
        <f t="shared" ref="K191:K254" si="31">(I191/I131)</f>
        <v>0.88497659956872443</v>
      </c>
      <c r="L191">
        <f t="shared" ref="L191:L254" si="32">LN(K191)</f>
        <v>-0.12219407548906444</v>
      </c>
      <c r="M191" s="1">
        <v>31.411684000000001</v>
      </c>
      <c r="N191">
        <f t="shared" ref="N191:N254" si="33">(M191-M131)/M131</f>
        <v>8.8512230482481719E-2</v>
      </c>
      <c r="O191">
        <f t="shared" ref="O191:O254" si="34">(M191/M131)</f>
        <v>1.0885122304824817</v>
      </c>
      <c r="P191">
        <f t="shared" ref="P191:P254" si="35">LN(O191)</f>
        <v>8.4811837717977998E-2</v>
      </c>
    </row>
    <row r="192" spans="2:16">
      <c r="B192" s="1">
        <v>57.244892</v>
      </c>
      <c r="C192" s="1">
        <f t="shared" si="24"/>
        <v>0.14599862160237259</v>
      </c>
      <c r="D192">
        <f t="shared" si="25"/>
        <v>7.2999310801186296E-2</v>
      </c>
      <c r="E192">
        <f t="shared" si="26"/>
        <v>-0.14599862160237259</v>
      </c>
      <c r="F192">
        <f t="shared" si="27"/>
        <v>1.0729993108011864</v>
      </c>
      <c r="G192">
        <f t="shared" si="28"/>
        <v>0.14091564267636802</v>
      </c>
      <c r="H192">
        <f t="shared" si="29"/>
        <v>-0.14091564267636802</v>
      </c>
      <c r="I192" s="1">
        <v>22.34</v>
      </c>
      <c r="J192">
        <f t="shared" si="30"/>
        <v>-0.15698113207547171</v>
      </c>
      <c r="K192">
        <f t="shared" si="31"/>
        <v>0.84301886792452829</v>
      </c>
      <c r="L192">
        <f t="shared" si="32"/>
        <v>-0.17076593935112189</v>
      </c>
      <c r="M192" s="1">
        <v>31.830641</v>
      </c>
      <c r="N192">
        <f t="shared" si="33"/>
        <v>0.14207213208158823</v>
      </c>
      <c r="O192">
        <f t="shared" si="34"/>
        <v>1.1420721320815883</v>
      </c>
      <c r="P192">
        <f t="shared" si="35"/>
        <v>0.13284427218272121</v>
      </c>
    </row>
    <row r="193" spans="2:16">
      <c r="B193" s="1">
        <v>58.058703999999999</v>
      </c>
      <c r="C193" s="1">
        <f t="shared" si="24"/>
        <v>0.12730469717969747</v>
      </c>
      <c r="D193">
        <f t="shared" si="25"/>
        <v>6.3652348589848737E-2</v>
      </c>
      <c r="E193">
        <f t="shared" si="26"/>
        <v>-0.12730469717969747</v>
      </c>
      <c r="F193">
        <f t="shared" si="27"/>
        <v>1.0636523485898488</v>
      </c>
      <c r="G193">
        <f t="shared" si="28"/>
        <v>0.12341719496231704</v>
      </c>
      <c r="H193">
        <f t="shared" si="29"/>
        <v>-0.12341719496231704</v>
      </c>
      <c r="I193" s="1">
        <v>21.68</v>
      </c>
      <c r="J193">
        <f t="shared" si="30"/>
        <v>-0.14104595879556256</v>
      </c>
      <c r="K193">
        <f t="shared" si="31"/>
        <v>0.85895404120443741</v>
      </c>
      <c r="L193">
        <f t="shared" si="32"/>
        <v>-0.15203986110156695</v>
      </c>
      <c r="M193" s="1">
        <v>32.758327000000001</v>
      </c>
      <c r="N193">
        <f t="shared" si="33"/>
        <v>0.12430715237614516</v>
      </c>
      <c r="O193">
        <f t="shared" si="34"/>
        <v>1.1243071523761452</v>
      </c>
      <c r="P193">
        <f t="shared" si="35"/>
        <v>0.11716698137937152</v>
      </c>
    </row>
    <row r="194" spans="2:16">
      <c r="B194" s="1">
        <v>57.517817999999998</v>
      </c>
      <c r="C194" s="1">
        <f t="shared" si="24"/>
        <v>0.11456094220645625</v>
      </c>
      <c r="D194">
        <f t="shared" si="25"/>
        <v>5.7280471103228127E-2</v>
      </c>
      <c r="E194">
        <f t="shared" si="26"/>
        <v>-0.11456094220645625</v>
      </c>
      <c r="F194">
        <f t="shared" si="27"/>
        <v>1.0572804711032282</v>
      </c>
      <c r="G194">
        <f t="shared" si="28"/>
        <v>0.11140003610130271</v>
      </c>
      <c r="H194">
        <f t="shared" si="29"/>
        <v>-0.11140003610130271</v>
      </c>
      <c r="I194" s="1">
        <v>22.120000999999998</v>
      </c>
      <c r="J194">
        <f t="shared" si="30"/>
        <v>-0.12981900078678218</v>
      </c>
      <c r="K194">
        <f t="shared" si="31"/>
        <v>0.87018099921321779</v>
      </c>
      <c r="L194">
        <f t="shared" si="32"/>
        <v>-0.13905404389921855</v>
      </c>
      <c r="M194" s="1">
        <v>32.159824</v>
      </c>
      <c r="N194">
        <f t="shared" si="33"/>
        <v>0.11251673973247983</v>
      </c>
      <c r="O194">
        <f t="shared" si="34"/>
        <v>1.1125167397324798</v>
      </c>
      <c r="P194">
        <f t="shared" si="35"/>
        <v>0.10662478189559763</v>
      </c>
    </row>
    <row r="195" spans="2:16">
      <c r="B195" s="1">
        <v>58.232384000000003</v>
      </c>
      <c r="C195" s="1">
        <f t="shared" si="24"/>
        <v>0.12158223333057248</v>
      </c>
      <c r="D195">
        <f t="shared" si="25"/>
        <v>6.0791116665286242E-2</v>
      </c>
      <c r="E195">
        <f t="shared" si="26"/>
        <v>-0.12158223333057248</v>
      </c>
      <c r="F195">
        <f t="shared" si="27"/>
        <v>1.0607911166652861</v>
      </c>
      <c r="G195">
        <f t="shared" si="28"/>
        <v>0.11802993246017879</v>
      </c>
      <c r="H195">
        <f t="shared" si="29"/>
        <v>-0.11802993246017879</v>
      </c>
      <c r="I195" s="1">
        <v>21.559999000000001</v>
      </c>
      <c r="J195">
        <f t="shared" si="30"/>
        <v>-0.13483150080256823</v>
      </c>
      <c r="K195">
        <f t="shared" si="31"/>
        <v>0.86516849919743177</v>
      </c>
      <c r="L195">
        <f t="shared" si="32"/>
        <v>-0.1448309942606463</v>
      </c>
      <c r="M195" s="1">
        <v>32.967804000000001</v>
      </c>
      <c r="N195">
        <f t="shared" si="33"/>
        <v>0.11735776531998862</v>
      </c>
      <c r="O195">
        <f t="shared" si="34"/>
        <v>1.1173577653199886</v>
      </c>
      <c r="P195">
        <f t="shared" si="35"/>
        <v>0.11096676004916742</v>
      </c>
    </row>
    <row r="196" spans="2:16">
      <c r="B196" s="1">
        <v>59.011462999999999</v>
      </c>
      <c r="C196" s="1">
        <f t="shared" si="24"/>
        <v>0.10937957539216836</v>
      </c>
      <c r="D196">
        <f t="shared" si="25"/>
        <v>5.468978769608418E-2</v>
      </c>
      <c r="E196">
        <f t="shared" si="26"/>
        <v>-0.10937957539216836</v>
      </c>
      <c r="F196">
        <f t="shared" si="27"/>
        <v>1.0546897876960841</v>
      </c>
      <c r="G196">
        <f t="shared" si="28"/>
        <v>0.10649336718253107</v>
      </c>
      <c r="H196">
        <f t="shared" si="29"/>
        <v>-0.10649336718253107</v>
      </c>
      <c r="I196" s="1">
        <v>20.959999</v>
      </c>
      <c r="J196">
        <f t="shared" si="30"/>
        <v>-0.12447793966257559</v>
      </c>
      <c r="K196">
        <f t="shared" si="31"/>
        <v>0.87552206033742441</v>
      </c>
      <c r="L196">
        <f t="shared" si="32"/>
        <v>-0.13293493015800398</v>
      </c>
      <c r="M196" s="1">
        <v>33.865566000000001</v>
      </c>
      <c r="N196">
        <f t="shared" si="33"/>
        <v>0.1059523506278988</v>
      </c>
      <c r="O196">
        <f t="shared" si="34"/>
        <v>1.1059523506278988</v>
      </c>
      <c r="P196">
        <f t="shared" si="35"/>
        <v>0.10070681955714079</v>
      </c>
    </row>
    <row r="197" spans="2:16">
      <c r="B197" s="1">
        <v>59.100783999999997</v>
      </c>
      <c r="C197" s="1">
        <f t="shared" si="24"/>
        <v>0.12193168619524007</v>
      </c>
      <c r="D197">
        <f t="shared" si="25"/>
        <v>6.0965843097620036E-2</v>
      </c>
      <c r="E197">
        <f t="shared" si="26"/>
        <v>-0.12193168619524007</v>
      </c>
      <c r="F197">
        <f t="shared" si="27"/>
        <v>1.0609658430976201</v>
      </c>
      <c r="G197">
        <f t="shared" si="28"/>
        <v>0.11835933198338988</v>
      </c>
      <c r="H197">
        <f t="shared" si="29"/>
        <v>-0.11835933198338988</v>
      </c>
      <c r="I197" s="1">
        <v>20.860001</v>
      </c>
      <c r="J197">
        <f t="shared" si="30"/>
        <v>-0.13872824685087728</v>
      </c>
      <c r="K197">
        <f t="shared" si="31"/>
        <v>0.86127175314912274</v>
      </c>
      <c r="L197">
        <f t="shared" si="32"/>
        <v>-0.14934519932549001</v>
      </c>
      <c r="M197" s="1">
        <v>33.945366</v>
      </c>
      <c r="N197">
        <f t="shared" si="33"/>
        <v>0.12132981510331238</v>
      </c>
      <c r="O197">
        <f t="shared" si="34"/>
        <v>1.1213298151033124</v>
      </c>
      <c r="P197">
        <f t="shared" si="35"/>
        <v>0.11451531589603406</v>
      </c>
    </row>
    <row r="198" spans="2:16">
      <c r="B198" s="1">
        <v>59.577164000000003</v>
      </c>
      <c r="C198" s="1">
        <f t="shared" si="24"/>
        <v>0.14264263205859581</v>
      </c>
      <c r="D198">
        <f t="shared" si="25"/>
        <v>7.1321316029297907E-2</v>
      </c>
      <c r="E198">
        <f t="shared" si="26"/>
        <v>-0.14264263205859581</v>
      </c>
      <c r="F198">
        <f t="shared" si="27"/>
        <v>1.0713213160292978</v>
      </c>
      <c r="G198">
        <f t="shared" si="28"/>
        <v>0.1377855228735711</v>
      </c>
      <c r="H198">
        <f t="shared" si="29"/>
        <v>-0.1377855228735711</v>
      </c>
      <c r="I198" s="1">
        <v>20.48</v>
      </c>
      <c r="J198">
        <f t="shared" si="30"/>
        <v>-0.15650744824928131</v>
      </c>
      <c r="K198">
        <f t="shared" si="31"/>
        <v>0.84349255175071869</v>
      </c>
      <c r="L198">
        <f t="shared" si="32"/>
        <v>-0.17020420720615101</v>
      </c>
      <c r="M198" s="1">
        <v>34.573802999999998</v>
      </c>
      <c r="N198">
        <f t="shared" si="33"/>
        <v>0.14434921974526344</v>
      </c>
      <c r="O198">
        <f t="shared" si="34"/>
        <v>1.1443492197452634</v>
      </c>
      <c r="P198">
        <f t="shared" si="35"/>
        <v>0.13483610838972737</v>
      </c>
    </row>
    <row r="199" spans="2:16">
      <c r="B199" s="1">
        <v>58.614486999999997</v>
      </c>
      <c r="C199" s="1">
        <f t="shared" si="24"/>
        <v>0.11534301508363022</v>
      </c>
      <c r="D199">
        <f t="shared" si="25"/>
        <v>5.767150754181511E-2</v>
      </c>
      <c r="E199">
        <f t="shared" si="26"/>
        <v>-0.11534301508363022</v>
      </c>
      <c r="F199">
        <f t="shared" si="27"/>
        <v>1.057671507541815</v>
      </c>
      <c r="G199">
        <f t="shared" si="28"/>
        <v>0.11213960172168753</v>
      </c>
      <c r="H199">
        <f t="shared" si="29"/>
        <v>-0.11213960172168753</v>
      </c>
      <c r="I199" s="1">
        <v>21.200001</v>
      </c>
      <c r="J199">
        <f t="shared" si="30"/>
        <v>-0.13114749999999994</v>
      </c>
      <c r="K199">
        <f t="shared" si="31"/>
        <v>0.86885250000000003</v>
      </c>
      <c r="L199">
        <f t="shared" si="32"/>
        <v>-0.14058190345137916</v>
      </c>
      <c r="M199" s="1">
        <v>33.376784999999998</v>
      </c>
      <c r="N199">
        <f t="shared" si="33"/>
        <v>0.11243431405852458</v>
      </c>
      <c r="O199">
        <f t="shared" si="34"/>
        <v>1.1124343140585247</v>
      </c>
      <c r="P199">
        <f t="shared" si="35"/>
        <v>0.10655068977222046</v>
      </c>
    </row>
    <row r="200" spans="2:16">
      <c r="B200" s="1">
        <v>58.023972000000001</v>
      </c>
      <c r="C200" s="1">
        <f t="shared" si="24"/>
        <v>6.9699733236749314E-2</v>
      </c>
      <c r="D200">
        <f t="shared" si="25"/>
        <v>3.4849866618374657E-2</v>
      </c>
      <c r="E200">
        <f t="shared" si="26"/>
        <v>-6.9699733236749314E-2</v>
      </c>
      <c r="F200">
        <f t="shared" si="27"/>
        <v>1.0348498666183747</v>
      </c>
      <c r="G200">
        <f t="shared" si="28"/>
        <v>6.8512719576533682E-2</v>
      </c>
      <c r="H200">
        <f t="shared" si="29"/>
        <v>-6.8512719576533682E-2</v>
      </c>
      <c r="I200" s="1">
        <v>21.639999</v>
      </c>
      <c r="J200">
        <f t="shared" si="30"/>
        <v>-9.1519773299748142E-2</v>
      </c>
      <c r="K200">
        <f t="shared" si="31"/>
        <v>0.90848022670025186</v>
      </c>
      <c r="L200">
        <f t="shared" si="32"/>
        <v>-9.5982156159595267E-2</v>
      </c>
      <c r="M200" s="1">
        <v>32.658577000000001</v>
      </c>
      <c r="N200">
        <f t="shared" si="33"/>
        <v>6.3076170643203741E-2</v>
      </c>
      <c r="O200">
        <f t="shared" si="34"/>
        <v>1.0630761706432037</v>
      </c>
      <c r="P200">
        <f t="shared" si="35"/>
        <v>6.1166753089143863E-2</v>
      </c>
    </row>
    <row r="201" spans="2:16">
      <c r="B201" s="1">
        <v>58.296897999999999</v>
      </c>
      <c r="C201" s="1">
        <f t="shared" si="24"/>
        <v>6.9596935200507262E-2</v>
      </c>
      <c r="D201">
        <f t="shared" si="25"/>
        <v>3.4798467600253631E-2</v>
      </c>
      <c r="E201">
        <f t="shared" si="26"/>
        <v>-6.9596935200507262E-2</v>
      </c>
      <c r="F201">
        <f t="shared" si="27"/>
        <v>1.0347984676002537</v>
      </c>
      <c r="G201">
        <f t="shared" si="28"/>
        <v>6.8413380926035869E-2</v>
      </c>
      <c r="H201">
        <f t="shared" si="29"/>
        <v>-6.8413380926035869E-2</v>
      </c>
      <c r="I201" s="1">
        <v>21.42</v>
      </c>
      <c r="J201">
        <f t="shared" si="30"/>
        <v>-9.237288135593219E-2</v>
      </c>
      <c r="K201">
        <f t="shared" si="31"/>
        <v>0.90762711864406787</v>
      </c>
      <c r="L201">
        <f t="shared" si="32"/>
        <v>-9.6921647011961598E-2</v>
      </c>
      <c r="M201" s="1">
        <v>32.987755</v>
      </c>
      <c r="N201">
        <f t="shared" si="33"/>
        <v>6.3101648844617692E-2</v>
      </c>
      <c r="O201">
        <f t="shared" si="34"/>
        <v>1.0631016488446177</v>
      </c>
      <c r="P201">
        <f t="shared" si="35"/>
        <v>6.1190719289131147E-2</v>
      </c>
    </row>
    <row r="202" spans="2:16">
      <c r="B202" s="1">
        <v>58.291935000000002</v>
      </c>
      <c r="C202" s="1">
        <f t="shared" si="24"/>
        <v>7.0872319878723361E-2</v>
      </c>
      <c r="D202">
        <f t="shared" si="25"/>
        <v>3.5436159939361681E-2</v>
      </c>
      <c r="E202">
        <f t="shared" si="26"/>
        <v>-7.0872319878723361E-2</v>
      </c>
      <c r="F202">
        <f t="shared" si="27"/>
        <v>1.0354361599393618</v>
      </c>
      <c r="G202">
        <f t="shared" si="28"/>
        <v>6.9645497036535664E-2</v>
      </c>
      <c r="H202">
        <f t="shared" si="29"/>
        <v>-6.9645497036535664E-2</v>
      </c>
      <c r="I202" s="1">
        <v>21.440000999999999</v>
      </c>
      <c r="J202">
        <f t="shared" si="30"/>
        <v>-9.3829205409974692E-2</v>
      </c>
      <c r="K202">
        <f t="shared" si="31"/>
        <v>0.90617079459002525</v>
      </c>
      <c r="L202">
        <f t="shared" si="32"/>
        <v>-9.8527475705849646E-2</v>
      </c>
      <c r="M202" s="1">
        <v>32.967804000000001</v>
      </c>
      <c r="N202">
        <f t="shared" si="33"/>
        <v>6.3483243168334424E-2</v>
      </c>
      <c r="O202">
        <f t="shared" si="34"/>
        <v>1.0634832431683343</v>
      </c>
      <c r="P202">
        <f t="shared" si="35"/>
        <v>6.154959922780226E-2</v>
      </c>
    </row>
    <row r="203" spans="2:16">
      <c r="B203" s="1">
        <v>57.383834999999998</v>
      </c>
      <c r="C203" s="1">
        <f t="shared" si="24"/>
        <v>4.9391827905161868E-2</v>
      </c>
      <c r="D203">
        <f t="shared" si="25"/>
        <v>2.4695913952580934E-2</v>
      </c>
      <c r="E203">
        <f t="shared" si="26"/>
        <v>-4.9391827905161868E-2</v>
      </c>
      <c r="F203">
        <f t="shared" si="27"/>
        <v>1.0246959139525809</v>
      </c>
      <c r="G203">
        <f t="shared" si="28"/>
        <v>4.8791798521539309E-2</v>
      </c>
      <c r="H203">
        <f t="shared" si="29"/>
        <v>-4.8791798521539309E-2</v>
      </c>
      <c r="I203" s="1">
        <v>22.120000999999998</v>
      </c>
      <c r="J203">
        <f t="shared" si="30"/>
        <v>-7.2925395099522505E-2</v>
      </c>
      <c r="K203">
        <f t="shared" si="31"/>
        <v>0.92707460490047755</v>
      </c>
      <c r="L203">
        <f t="shared" si="32"/>
        <v>-7.5721236718827953E-2</v>
      </c>
      <c r="M203" s="1">
        <v>31.950337999999999</v>
      </c>
      <c r="N203">
        <f t="shared" si="33"/>
        <v>4.2727791430278099E-2</v>
      </c>
      <c r="O203">
        <f t="shared" si="34"/>
        <v>1.0427277914302782</v>
      </c>
      <c r="P203">
        <f t="shared" si="35"/>
        <v>4.1840155791177357E-2</v>
      </c>
    </row>
    <row r="204" spans="2:16">
      <c r="B204" s="1">
        <v>57.770893000000001</v>
      </c>
      <c r="C204" s="1">
        <f t="shared" si="24"/>
        <v>6.8319322658626669E-2</v>
      </c>
      <c r="D204">
        <f t="shared" si="25"/>
        <v>3.4159661329313334E-2</v>
      </c>
      <c r="E204">
        <f t="shared" si="26"/>
        <v>-6.8319322658626669E-2</v>
      </c>
      <c r="F204">
        <f t="shared" si="27"/>
        <v>1.0341596613293134</v>
      </c>
      <c r="G204">
        <f t="shared" si="28"/>
        <v>6.7178351019325747E-2</v>
      </c>
      <c r="H204">
        <f t="shared" si="29"/>
        <v>-6.7178351019325747E-2</v>
      </c>
      <c r="I204" s="1">
        <v>21.799999</v>
      </c>
      <c r="J204">
        <f t="shared" si="30"/>
        <v>-9.1666708333333347E-2</v>
      </c>
      <c r="K204">
        <f t="shared" si="31"/>
        <v>0.90833329166666665</v>
      </c>
      <c r="L204">
        <f t="shared" si="32"/>
        <v>-9.6143906424462994E-2</v>
      </c>
      <c r="M204" s="1">
        <v>32.379269000000001</v>
      </c>
      <c r="N204">
        <f t="shared" si="33"/>
        <v>6.0866370609026457E-2</v>
      </c>
      <c r="O204">
        <f t="shared" si="34"/>
        <v>1.0608663706090264</v>
      </c>
      <c r="P204">
        <f t="shared" si="35"/>
        <v>5.9085905054308885E-2</v>
      </c>
    </row>
    <row r="205" spans="2:16">
      <c r="B205" s="1">
        <v>57.646839</v>
      </c>
      <c r="C205" s="1">
        <f t="shared" si="24"/>
        <v>6.0419089348119716E-2</v>
      </c>
      <c r="D205">
        <f t="shared" si="25"/>
        <v>3.0209544674059858E-2</v>
      </c>
      <c r="E205">
        <f t="shared" si="26"/>
        <v>-6.0419089348119716E-2</v>
      </c>
      <c r="F205">
        <f t="shared" si="27"/>
        <v>1.0302095446740598</v>
      </c>
      <c r="G205">
        <f t="shared" si="28"/>
        <v>5.9524445962537476E-2</v>
      </c>
      <c r="H205">
        <f t="shared" si="29"/>
        <v>-5.9524445962537476E-2</v>
      </c>
      <c r="I205" s="1">
        <v>21.860001</v>
      </c>
      <c r="J205">
        <f t="shared" si="30"/>
        <v>-8.4589534530550056E-2</v>
      </c>
      <c r="K205">
        <f t="shared" si="31"/>
        <v>0.91541046546944993</v>
      </c>
      <c r="L205">
        <f t="shared" si="32"/>
        <v>-8.8382718154307996E-2</v>
      </c>
      <c r="M205" s="1">
        <v>32.209698000000003</v>
      </c>
      <c r="N205">
        <f t="shared" si="33"/>
        <v>5.1534247250633401E-2</v>
      </c>
      <c r="O205">
        <f t="shared" si="34"/>
        <v>1.0515342472506335</v>
      </c>
      <c r="P205">
        <f t="shared" si="35"/>
        <v>5.0250285530974839E-2</v>
      </c>
    </row>
    <row r="206" spans="2:16">
      <c r="B206" s="1">
        <v>58.267124000000003</v>
      </c>
      <c r="C206" s="1">
        <f t="shared" si="24"/>
        <v>4.2414958898970768E-2</v>
      </c>
      <c r="D206">
        <f t="shared" si="25"/>
        <v>2.1207479449485384E-2</v>
      </c>
      <c r="E206">
        <f t="shared" si="26"/>
        <v>-4.2414958898970768E-2</v>
      </c>
      <c r="F206">
        <f t="shared" si="27"/>
        <v>1.0212074794494854</v>
      </c>
      <c r="G206">
        <f t="shared" si="28"/>
        <v>4.1971461070608937E-2</v>
      </c>
      <c r="H206">
        <f t="shared" si="29"/>
        <v>-4.1971461070608937E-2</v>
      </c>
      <c r="I206" s="1">
        <v>21.4</v>
      </c>
      <c r="J206">
        <f t="shared" si="30"/>
        <v>-6.7944210276315836E-2</v>
      </c>
      <c r="K206">
        <f t="shared" si="31"/>
        <v>0.93205578972368419</v>
      </c>
      <c r="L206">
        <f t="shared" si="32"/>
        <v>-7.0362605869551981E-2</v>
      </c>
      <c r="M206" s="1">
        <v>32.977778999999998</v>
      </c>
      <c r="N206">
        <f t="shared" si="33"/>
        <v>3.7459987226868503E-2</v>
      </c>
      <c r="O206">
        <f t="shared" si="34"/>
        <v>1.0374599872268686</v>
      </c>
      <c r="P206">
        <f t="shared" si="35"/>
        <v>3.6775405850689225E-2</v>
      </c>
    </row>
    <row r="207" spans="2:16">
      <c r="B207" s="1">
        <v>58.530121000000001</v>
      </c>
      <c r="C207" s="1">
        <f t="shared" si="24"/>
        <v>8.0245971073374084E-2</v>
      </c>
      <c r="D207">
        <f t="shared" si="25"/>
        <v>4.0122985536687042E-2</v>
      </c>
      <c r="E207">
        <f t="shared" si="26"/>
        <v>-8.0245971073374084E-2</v>
      </c>
      <c r="F207">
        <f t="shared" si="27"/>
        <v>1.0401229855366871</v>
      </c>
      <c r="G207">
        <f t="shared" si="28"/>
        <v>7.8677922970818645E-2</v>
      </c>
      <c r="H207">
        <f t="shared" si="29"/>
        <v>-7.8677922970818645E-2</v>
      </c>
      <c r="I207" s="1">
        <v>21.26</v>
      </c>
      <c r="J207">
        <f t="shared" si="30"/>
        <v>-9.9152542372881347E-2</v>
      </c>
      <c r="K207">
        <f t="shared" si="31"/>
        <v>0.90084745762711871</v>
      </c>
      <c r="L207">
        <f t="shared" si="32"/>
        <v>-0.10441933911776244</v>
      </c>
      <c r="M207" s="1">
        <v>33.177284</v>
      </c>
      <c r="N207">
        <f t="shared" si="33"/>
        <v>7.4038310631868526E-2</v>
      </c>
      <c r="O207">
        <f t="shared" si="34"/>
        <v>1.0740383106318685</v>
      </c>
      <c r="P207">
        <f t="shared" si="35"/>
        <v>7.1425666429872081E-2</v>
      </c>
    </row>
    <row r="208" spans="2:16">
      <c r="B208" s="1">
        <v>57.279629</v>
      </c>
      <c r="C208" s="1">
        <f t="shared" si="24"/>
        <v>4.0634213841111565E-2</v>
      </c>
      <c r="D208">
        <f t="shared" si="25"/>
        <v>2.0317106920555782E-2</v>
      </c>
      <c r="E208">
        <f t="shared" si="26"/>
        <v>-4.0634213841111565E-2</v>
      </c>
      <c r="F208">
        <f t="shared" si="27"/>
        <v>1.0203171069205559</v>
      </c>
      <c r="G208">
        <f t="shared" si="28"/>
        <v>4.0226936235930572E-2</v>
      </c>
      <c r="H208">
        <f t="shared" si="29"/>
        <v>-4.0226936235930572E-2</v>
      </c>
      <c r="I208" s="1">
        <v>22.139999</v>
      </c>
      <c r="J208">
        <f t="shared" si="30"/>
        <v>-6.5822866420976137E-2</v>
      </c>
      <c r="K208">
        <f t="shared" si="31"/>
        <v>0.93417713357902388</v>
      </c>
      <c r="L208">
        <f t="shared" si="32"/>
        <v>-6.8089208221806002E-2</v>
      </c>
      <c r="M208" s="1">
        <v>31.790741000000001</v>
      </c>
      <c r="N208">
        <f t="shared" si="33"/>
        <v>3.2482794979775846E-2</v>
      </c>
      <c r="O208">
        <f t="shared" si="34"/>
        <v>1.0324827949797759</v>
      </c>
      <c r="P208">
        <f t="shared" si="35"/>
        <v>3.1966382256369656E-2</v>
      </c>
    </row>
    <row r="209" spans="2:16">
      <c r="B209" s="1">
        <v>56.262360000000001</v>
      </c>
      <c r="C209" s="1">
        <f t="shared" si="24"/>
        <v>6.5100424093737005E-3</v>
      </c>
      <c r="D209">
        <f t="shared" si="25"/>
        <v>3.2550212046868502E-3</v>
      </c>
      <c r="E209">
        <f t="shared" si="26"/>
        <v>-6.5100424093737005E-3</v>
      </c>
      <c r="F209">
        <f t="shared" si="27"/>
        <v>1.0032550212046869</v>
      </c>
      <c r="G209">
        <f t="shared" si="28"/>
        <v>6.4994701820014515E-3</v>
      </c>
      <c r="H209">
        <f t="shared" si="29"/>
        <v>-6.4994701820014515E-3</v>
      </c>
      <c r="I209" s="1">
        <v>22.92</v>
      </c>
      <c r="J209">
        <f t="shared" si="30"/>
        <v>-3.5353535353535345E-2</v>
      </c>
      <c r="K209">
        <f t="shared" si="31"/>
        <v>0.96464646464646464</v>
      </c>
      <c r="L209">
        <f t="shared" si="32"/>
        <v>-3.5993602647905368E-2</v>
      </c>
      <c r="M209" s="1">
        <v>30.663549</v>
      </c>
      <c r="N209">
        <f t="shared" si="33"/>
        <v>-2.5115193169458695E-3</v>
      </c>
      <c r="O209">
        <f t="shared" si="34"/>
        <v>0.99748848068305418</v>
      </c>
      <c r="P209">
        <f t="shared" si="35"/>
        <v>-2.5146784722137163E-3</v>
      </c>
    </row>
    <row r="210" spans="2:16">
      <c r="B210" s="1">
        <v>54.639693999999999</v>
      </c>
      <c r="C210" s="1">
        <f t="shared" si="24"/>
        <v>-5.3415656546782139E-2</v>
      </c>
      <c r="D210">
        <f t="shared" si="25"/>
        <v>-2.670782827339107E-2</v>
      </c>
      <c r="E210">
        <f t="shared" si="26"/>
        <v>5.3415656546782139E-2</v>
      </c>
      <c r="F210">
        <f t="shared" si="27"/>
        <v>0.97329217172660898</v>
      </c>
      <c r="G210">
        <f t="shared" si="28"/>
        <v>-5.4141925208229948E-2</v>
      </c>
      <c r="H210">
        <f t="shared" si="29"/>
        <v>5.4141925208229948E-2</v>
      </c>
      <c r="I210" s="1">
        <v>24.219999000000001</v>
      </c>
      <c r="J210">
        <f t="shared" si="30"/>
        <v>2.0218997472620175E-2</v>
      </c>
      <c r="K210">
        <f t="shared" si="31"/>
        <v>1.0202189974726201</v>
      </c>
      <c r="L210">
        <f t="shared" si="32"/>
        <v>2.001730765523186E-2</v>
      </c>
      <c r="M210" s="1">
        <v>28.907927999999998</v>
      </c>
      <c r="N210">
        <f t="shared" si="33"/>
        <v>-6.0839756505174238E-2</v>
      </c>
      <c r="O210">
        <f t="shared" si="34"/>
        <v>0.93916024349482574</v>
      </c>
      <c r="P210">
        <f t="shared" si="35"/>
        <v>-6.2769160984378319E-2</v>
      </c>
    </row>
    <row r="211" spans="2:16">
      <c r="B211" s="1">
        <v>55.195473</v>
      </c>
      <c r="C211" s="1">
        <f t="shared" si="24"/>
        <v>-5.7525026197408742E-2</v>
      </c>
      <c r="D211">
        <f t="shared" si="25"/>
        <v>-2.8762513098704371E-2</v>
      </c>
      <c r="E211">
        <f t="shared" si="26"/>
        <v>5.7525026197408742E-2</v>
      </c>
      <c r="F211">
        <f t="shared" si="27"/>
        <v>0.97123748690129563</v>
      </c>
      <c r="G211">
        <f t="shared" si="28"/>
        <v>-5.8368521765164723E-2</v>
      </c>
      <c r="H211">
        <f t="shared" si="29"/>
        <v>5.8368521765164723E-2</v>
      </c>
      <c r="I211" s="1">
        <v>23.780000999999999</v>
      </c>
      <c r="J211">
        <f t="shared" si="30"/>
        <v>2.9437272727272604E-2</v>
      </c>
      <c r="K211">
        <f t="shared" si="31"/>
        <v>1.0294372727272727</v>
      </c>
      <c r="L211">
        <f t="shared" si="32"/>
        <v>2.9012315787031666E-2</v>
      </c>
      <c r="M211" s="1">
        <v>29.426634</v>
      </c>
      <c r="N211">
        <f t="shared" si="33"/>
        <v>-6.8416150997288608E-2</v>
      </c>
      <c r="O211">
        <f t="shared" si="34"/>
        <v>0.93158384900271141</v>
      </c>
      <c r="P211">
        <f t="shared" si="35"/>
        <v>-7.0869077959170759E-2</v>
      </c>
    </row>
    <row r="212" spans="2:16">
      <c r="B212" s="1">
        <v>55.116073999999998</v>
      </c>
      <c r="C212" s="1">
        <f t="shared" si="24"/>
        <v>-6.2170504647518339E-2</v>
      </c>
      <c r="D212">
        <f t="shared" si="25"/>
        <v>-3.1085252323759169E-2</v>
      </c>
      <c r="E212">
        <f t="shared" si="26"/>
        <v>6.2170504647518339E-2</v>
      </c>
      <c r="F212">
        <f t="shared" si="27"/>
        <v>0.96891474767624086</v>
      </c>
      <c r="G212">
        <f t="shared" si="28"/>
        <v>-6.3157301312186026E-2</v>
      </c>
      <c r="H212">
        <f t="shared" si="29"/>
        <v>6.3157301312186026E-2</v>
      </c>
      <c r="I212" s="1">
        <v>23.84</v>
      </c>
      <c r="J212">
        <f t="shared" si="30"/>
        <v>3.3824849688848579E-2</v>
      </c>
      <c r="K212">
        <f t="shared" si="31"/>
        <v>1.0338248496888487</v>
      </c>
      <c r="L212">
        <f t="shared" si="32"/>
        <v>3.3265370721371465E-2</v>
      </c>
      <c r="M212" s="1">
        <v>29.356808000000001</v>
      </c>
      <c r="N212">
        <f t="shared" si="33"/>
        <v>-7.2090273434093452E-2</v>
      </c>
      <c r="O212">
        <f t="shared" si="34"/>
        <v>0.92790972656590653</v>
      </c>
      <c r="P212">
        <f t="shared" si="35"/>
        <v>-7.4820828335118647E-2</v>
      </c>
    </row>
    <row r="213" spans="2:16">
      <c r="B213" s="1">
        <v>56.252437999999998</v>
      </c>
      <c r="C213" s="1">
        <f t="shared" si="24"/>
        <v>-5.3130483282575414E-2</v>
      </c>
      <c r="D213">
        <f t="shared" si="25"/>
        <v>-2.6565241641287707E-2</v>
      </c>
      <c r="E213">
        <f t="shared" si="26"/>
        <v>5.3130483282575414E-2</v>
      </c>
      <c r="F213">
        <f t="shared" si="27"/>
        <v>0.97343475835871229</v>
      </c>
      <c r="G213">
        <f t="shared" si="28"/>
        <v>-5.3848948047119746E-2</v>
      </c>
      <c r="H213">
        <f t="shared" si="29"/>
        <v>5.3848948047119746E-2</v>
      </c>
      <c r="I213" s="1">
        <v>22.9</v>
      </c>
      <c r="J213">
        <f t="shared" si="30"/>
        <v>2.4150222533532002E-2</v>
      </c>
      <c r="K213">
        <f t="shared" si="31"/>
        <v>1.0241502225335319</v>
      </c>
      <c r="L213">
        <f t="shared" si="32"/>
        <v>2.386321755057727E-2</v>
      </c>
      <c r="M213" s="1">
        <v>30.464047999999998</v>
      </c>
      <c r="N213">
        <f t="shared" si="33"/>
        <v>-6.5352738278377884E-2</v>
      </c>
      <c r="O213">
        <f t="shared" si="34"/>
        <v>0.93464726172162216</v>
      </c>
      <c r="P213">
        <f t="shared" si="35"/>
        <v>-6.758608106475722E-2</v>
      </c>
    </row>
    <row r="214" spans="2:16">
      <c r="B214" s="1">
        <v>57.383834999999998</v>
      </c>
      <c r="C214" s="1">
        <f t="shared" si="24"/>
        <v>-2.3931421848344764E-2</v>
      </c>
      <c r="D214">
        <f t="shared" si="25"/>
        <v>-1.1965710924172382E-2</v>
      </c>
      <c r="E214">
        <f t="shared" si="26"/>
        <v>2.3931421848344764E-2</v>
      </c>
      <c r="F214">
        <f t="shared" si="27"/>
        <v>0.98803428907582758</v>
      </c>
      <c r="G214">
        <f t="shared" si="28"/>
        <v>-2.407575258831407E-2</v>
      </c>
      <c r="H214">
        <f t="shared" si="29"/>
        <v>2.407575258831407E-2</v>
      </c>
      <c r="I214" s="1">
        <v>21.940000999999999</v>
      </c>
      <c r="J214">
        <f t="shared" si="30"/>
        <v>-8.1374318201884229E-3</v>
      </c>
      <c r="K214">
        <f t="shared" si="31"/>
        <v>0.99186256817981155</v>
      </c>
      <c r="L214">
        <f t="shared" si="32"/>
        <v>-8.1707214361550779E-3</v>
      </c>
      <c r="M214" s="1">
        <v>31.700963999999999</v>
      </c>
      <c r="N214">
        <f t="shared" si="33"/>
        <v>-3.7700473983369141E-2</v>
      </c>
      <c r="O214">
        <f t="shared" si="34"/>
        <v>0.96229952601663082</v>
      </c>
      <c r="P214">
        <f t="shared" si="35"/>
        <v>-3.8429519172505491E-2</v>
      </c>
    </row>
    <row r="215" spans="2:16">
      <c r="B215" s="1">
        <v>57.234966</v>
      </c>
      <c r="C215" s="1">
        <f t="shared" si="24"/>
        <v>-3.971958263589527E-2</v>
      </c>
      <c r="D215">
        <f t="shared" si="25"/>
        <v>-1.9859791317947635E-2</v>
      </c>
      <c r="E215">
        <f t="shared" si="26"/>
        <v>3.971958263589527E-2</v>
      </c>
      <c r="F215">
        <f t="shared" si="27"/>
        <v>0.98014020868205232</v>
      </c>
      <c r="G215">
        <f t="shared" si="28"/>
        <v>-4.0119294934681915E-2</v>
      </c>
      <c r="H215">
        <f t="shared" si="29"/>
        <v>4.0119294934681915E-2</v>
      </c>
      <c r="I215" s="1">
        <v>22.08</v>
      </c>
      <c r="J215">
        <f t="shared" si="30"/>
        <v>1.0063997709789576E-2</v>
      </c>
      <c r="K215">
        <f t="shared" si="31"/>
        <v>1.0100639977097896</v>
      </c>
      <c r="L215">
        <f t="shared" si="32"/>
        <v>1.0013692914848877E-2</v>
      </c>
      <c r="M215" s="1">
        <v>31.531386999999999</v>
      </c>
      <c r="N215">
        <f t="shared" si="33"/>
        <v>-5.2024005075612556E-2</v>
      </c>
      <c r="O215">
        <f t="shared" si="34"/>
        <v>0.94797599492438744</v>
      </c>
      <c r="P215">
        <f t="shared" si="35"/>
        <v>-5.3426098857435572E-2</v>
      </c>
    </row>
    <row r="216" spans="2:16">
      <c r="B216" s="1">
        <v>58.37133</v>
      </c>
      <c r="C216" s="1">
        <f t="shared" si="24"/>
        <v>-2.1505228397046311E-3</v>
      </c>
      <c r="D216">
        <f t="shared" si="25"/>
        <v>-1.0752614198523156E-3</v>
      </c>
      <c r="E216">
        <f t="shared" si="26"/>
        <v>2.1505228397046311E-3</v>
      </c>
      <c r="F216">
        <f t="shared" si="27"/>
        <v>0.99892473858014763</v>
      </c>
      <c r="G216">
        <f t="shared" si="28"/>
        <v>-2.1516798562969913E-3</v>
      </c>
      <c r="H216">
        <f t="shared" si="29"/>
        <v>2.1516798562969913E-3</v>
      </c>
      <c r="I216" s="1">
        <v>21.18</v>
      </c>
      <c r="J216">
        <f t="shared" si="30"/>
        <v>-3.0219780219780227E-2</v>
      </c>
      <c r="K216">
        <f t="shared" si="31"/>
        <v>0.96978021978021978</v>
      </c>
      <c r="L216">
        <f t="shared" si="32"/>
        <v>-3.0685810703443898E-2</v>
      </c>
      <c r="M216" s="1">
        <v>32.858077999999999</v>
      </c>
      <c r="N216">
        <f t="shared" si="33"/>
        <v>-1.4204831236906031E-2</v>
      </c>
      <c r="O216">
        <f t="shared" si="34"/>
        <v>0.98579516876309392</v>
      </c>
      <c r="P216">
        <f t="shared" si="35"/>
        <v>-1.4306685551541994E-2</v>
      </c>
    </row>
    <row r="217" spans="2:16">
      <c r="B217" s="1">
        <v>57.914802999999999</v>
      </c>
      <c r="C217" s="1">
        <f t="shared" si="24"/>
        <v>-3.7808515831261875E-3</v>
      </c>
      <c r="D217">
        <f t="shared" si="25"/>
        <v>-1.8904257915630938E-3</v>
      </c>
      <c r="E217">
        <f t="shared" si="26"/>
        <v>3.7808515831261875E-3</v>
      </c>
      <c r="F217">
        <f t="shared" si="27"/>
        <v>0.99810957420843693</v>
      </c>
      <c r="G217">
        <f t="shared" si="28"/>
        <v>-3.7844298030835378E-3</v>
      </c>
      <c r="H217">
        <f t="shared" si="29"/>
        <v>3.7844298030835378E-3</v>
      </c>
      <c r="I217" s="1">
        <v>21.459999</v>
      </c>
      <c r="J217">
        <f t="shared" si="30"/>
        <v>-3.3333421921917954E-2</v>
      </c>
      <c r="K217">
        <f t="shared" si="31"/>
        <v>0.96666657807808209</v>
      </c>
      <c r="L217">
        <f t="shared" si="32"/>
        <v>-3.3901643319048901E-2</v>
      </c>
      <c r="M217" s="1">
        <v>32.339371</v>
      </c>
      <c r="N217">
        <f t="shared" si="33"/>
        <v>-1.6536437319050575E-2</v>
      </c>
      <c r="O217">
        <f t="shared" si="34"/>
        <v>0.98346356268094948</v>
      </c>
      <c r="P217">
        <f t="shared" si="35"/>
        <v>-1.6674690460642419E-2</v>
      </c>
    </row>
    <row r="218" spans="2:16">
      <c r="B218" s="1">
        <v>61.820118000000001</v>
      </c>
      <c r="C218" s="1">
        <f t="shared" si="24"/>
        <v>0.12919813215055498</v>
      </c>
      <c r="D218">
        <f t="shared" si="25"/>
        <v>6.4599066075277489E-2</v>
      </c>
      <c r="E218">
        <f t="shared" si="26"/>
        <v>-0.12919813215055498</v>
      </c>
      <c r="F218">
        <f t="shared" si="27"/>
        <v>1.0645990660752775</v>
      </c>
      <c r="G218">
        <f t="shared" si="28"/>
        <v>0.12519652900405609</v>
      </c>
      <c r="H218">
        <f t="shared" si="29"/>
        <v>-0.12519652900405609</v>
      </c>
      <c r="I218" s="1">
        <v>18.540001</v>
      </c>
      <c r="J218">
        <f t="shared" si="30"/>
        <v>-0.16032604166666659</v>
      </c>
      <c r="K218">
        <f t="shared" si="31"/>
        <v>0.83967395833333336</v>
      </c>
      <c r="L218">
        <f t="shared" si="32"/>
        <v>-0.17474160733375432</v>
      </c>
      <c r="M218" s="1">
        <v>36.718456000000003</v>
      </c>
      <c r="N218">
        <f t="shared" si="33"/>
        <v>0.1149453781323784</v>
      </c>
      <c r="O218">
        <f t="shared" si="34"/>
        <v>1.1149453781323784</v>
      </c>
      <c r="P218">
        <f t="shared" si="35"/>
        <v>0.10880541549003776</v>
      </c>
    </row>
    <row r="219" spans="2:16">
      <c r="B219" s="1">
        <v>62.296497000000002</v>
      </c>
      <c r="C219" s="1">
        <f t="shared" si="24"/>
        <v>0.15937121536349733</v>
      </c>
      <c r="D219">
        <f t="shared" si="25"/>
        <v>7.9685607681748663E-2</v>
      </c>
      <c r="E219">
        <f t="shared" si="26"/>
        <v>-0.15937121536349733</v>
      </c>
      <c r="F219">
        <f t="shared" si="27"/>
        <v>1.0796856076817487</v>
      </c>
      <c r="G219">
        <f t="shared" si="28"/>
        <v>0.15333978951750779</v>
      </c>
      <c r="H219">
        <f t="shared" si="29"/>
        <v>-0.15333978951750779</v>
      </c>
      <c r="I219" s="1">
        <v>18.299999</v>
      </c>
      <c r="J219">
        <f t="shared" si="30"/>
        <v>-0.18084158460161145</v>
      </c>
      <c r="K219">
        <f t="shared" si="31"/>
        <v>0.81915841539838852</v>
      </c>
      <c r="L219">
        <f t="shared" si="32"/>
        <v>-0.19947778843848965</v>
      </c>
      <c r="M219" s="1">
        <v>37.237160000000003</v>
      </c>
      <c r="N219">
        <f t="shared" si="33"/>
        <v>0.14524943275996582</v>
      </c>
      <c r="O219">
        <f t="shared" si="34"/>
        <v>1.1452494327599658</v>
      </c>
      <c r="P219">
        <f t="shared" si="35"/>
        <v>0.13562245848659207</v>
      </c>
    </row>
    <row r="220" spans="2:16">
      <c r="B220" s="1">
        <v>62.098002999999999</v>
      </c>
      <c r="C220" s="1">
        <f t="shared" si="24"/>
        <v>0.16359578327055335</v>
      </c>
      <c r="D220">
        <f t="shared" si="25"/>
        <v>8.1797891635276676E-2</v>
      </c>
      <c r="E220">
        <f t="shared" si="26"/>
        <v>-0.16359578327055335</v>
      </c>
      <c r="F220">
        <f t="shared" si="27"/>
        <v>1.0817978916352766</v>
      </c>
      <c r="G220">
        <f t="shared" si="28"/>
        <v>0.15724874302393441</v>
      </c>
      <c r="H220">
        <f t="shared" si="29"/>
        <v>-0.15724874302393441</v>
      </c>
      <c r="I220" s="1">
        <v>18.440000999999999</v>
      </c>
      <c r="J220">
        <f t="shared" si="30"/>
        <v>-0.18479221110556096</v>
      </c>
      <c r="K220">
        <f t="shared" si="31"/>
        <v>0.81520778889443901</v>
      </c>
      <c r="L220">
        <f t="shared" si="32"/>
        <v>-0.20431224253825714</v>
      </c>
      <c r="M220" s="1">
        <v>37.057609999999997</v>
      </c>
      <c r="N220">
        <f t="shared" si="33"/>
        <v>0.15315664004495419</v>
      </c>
      <c r="O220">
        <f t="shared" si="34"/>
        <v>1.1531566400449542</v>
      </c>
      <c r="P220">
        <f t="shared" si="35"/>
        <v>0.14250308639169512</v>
      </c>
    </row>
    <row r="221" spans="2:16">
      <c r="B221" s="1">
        <v>61.110515999999997</v>
      </c>
      <c r="C221" s="1">
        <f t="shared" si="24"/>
        <v>0.13782969473896828</v>
      </c>
      <c r="D221">
        <f t="shared" si="25"/>
        <v>6.8914847369484139E-2</v>
      </c>
      <c r="E221">
        <f t="shared" si="26"/>
        <v>-0.13782969473896828</v>
      </c>
      <c r="F221">
        <f t="shared" si="27"/>
        <v>1.0689148473694841</v>
      </c>
      <c r="G221">
        <f t="shared" si="28"/>
        <v>0.13328794505462901</v>
      </c>
      <c r="H221">
        <f t="shared" si="29"/>
        <v>-0.13328794505462901</v>
      </c>
      <c r="I221" s="1">
        <v>19.040001</v>
      </c>
      <c r="J221">
        <f t="shared" si="30"/>
        <v>-0.16344459578207388</v>
      </c>
      <c r="K221">
        <f t="shared" si="31"/>
        <v>0.83655540421792618</v>
      </c>
      <c r="L221">
        <f t="shared" si="32"/>
        <v>-0.17846252737390389</v>
      </c>
      <c r="M221" s="1">
        <v>35.840640999999998</v>
      </c>
      <c r="N221">
        <f t="shared" si="33"/>
        <v>0.12259702287833103</v>
      </c>
      <c r="O221">
        <f t="shared" si="34"/>
        <v>1.1225970228783311</v>
      </c>
      <c r="P221">
        <f t="shared" si="35"/>
        <v>0.11564477153449869</v>
      </c>
    </row>
    <row r="222" spans="2:16">
      <c r="B222" s="1">
        <v>62.231986999999997</v>
      </c>
      <c r="C222" s="1">
        <f t="shared" si="24"/>
        <v>0.18214891570508296</v>
      </c>
      <c r="D222">
        <f t="shared" si="25"/>
        <v>9.1074457852541479E-2</v>
      </c>
      <c r="E222">
        <f t="shared" si="26"/>
        <v>-0.18214891570508296</v>
      </c>
      <c r="F222">
        <f t="shared" si="27"/>
        <v>1.0910744578525415</v>
      </c>
      <c r="G222">
        <f t="shared" si="28"/>
        <v>0.1743259037328149</v>
      </c>
      <c r="H222">
        <f t="shared" si="29"/>
        <v>-0.1743259037328149</v>
      </c>
      <c r="I222" s="1">
        <v>18.299999</v>
      </c>
      <c r="J222">
        <f t="shared" si="30"/>
        <v>-0.19947514437991498</v>
      </c>
      <c r="K222">
        <f t="shared" si="31"/>
        <v>0.80052485562008502</v>
      </c>
      <c r="L222">
        <f t="shared" si="32"/>
        <v>-0.2224876969086306</v>
      </c>
      <c r="M222" s="1">
        <v>37.207233000000002</v>
      </c>
      <c r="N222">
        <f t="shared" si="33"/>
        <v>0.17051592446317032</v>
      </c>
      <c r="O222">
        <f t="shared" si="34"/>
        <v>1.1705159244631704</v>
      </c>
      <c r="P222">
        <f t="shared" si="35"/>
        <v>0.15744461269453242</v>
      </c>
    </row>
    <row r="223" spans="2:16">
      <c r="B223" s="1">
        <v>63.422935000000003</v>
      </c>
      <c r="C223" s="1">
        <f t="shared" si="24"/>
        <v>0.22718532095040014</v>
      </c>
      <c r="D223">
        <f t="shared" si="25"/>
        <v>0.11359266047520007</v>
      </c>
      <c r="E223">
        <f t="shared" si="26"/>
        <v>-0.22718532095040014</v>
      </c>
      <c r="F223">
        <f t="shared" si="27"/>
        <v>1.1135926604752</v>
      </c>
      <c r="G223">
        <f t="shared" si="28"/>
        <v>0.21518283953478126</v>
      </c>
      <c r="H223">
        <f t="shared" si="29"/>
        <v>-0.21518283953478126</v>
      </c>
      <c r="I223" s="1">
        <v>17.620000999999998</v>
      </c>
      <c r="J223">
        <f t="shared" si="30"/>
        <v>-0.23257832023424746</v>
      </c>
      <c r="K223">
        <f t="shared" si="31"/>
        <v>0.7674216797657526</v>
      </c>
      <c r="L223">
        <f t="shared" si="32"/>
        <v>-0.26471885063563694</v>
      </c>
      <c r="M223" s="1">
        <v>38.553879000000002</v>
      </c>
      <c r="N223">
        <f t="shared" si="33"/>
        <v>0.21669464677606307</v>
      </c>
      <c r="O223">
        <f t="shared" si="34"/>
        <v>1.2166946467760631</v>
      </c>
      <c r="P223">
        <f t="shared" si="35"/>
        <v>0.19613787601204427</v>
      </c>
    </row>
    <row r="224" spans="2:16">
      <c r="B224" s="1">
        <v>63.269103999999999</v>
      </c>
      <c r="C224" s="1">
        <f t="shared" si="24"/>
        <v>0.18095765700540786</v>
      </c>
      <c r="D224">
        <f t="shared" si="25"/>
        <v>9.0478828502703931E-2</v>
      </c>
      <c r="E224">
        <f t="shared" si="26"/>
        <v>-0.18095765700540786</v>
      </c>
      <c r="F224">
        <f t="shared" si="27"/>
        <v>1.0904788285027038</v>
      </c>
      <c r="G224">
        <f t="shared" si="28"/>
        <v>0.17323378396959188</v>
      </c>
      <c r="H224">
        <f t="shared" si="29"/>
        <v>-0.17323378396959188</v>
      </c>
      <c r="I224" s="1">
        <v>17.700001</v>
      </c>
      <c r="J224">
        <f t="shared" si="30"/>
        <v>-0.19764271068189987</v>
      </c>
      <c r="K224">
        <f t="shared" si="31"/>
        <v>0.80235728931810013</v>
      </c>
      <c r="L224">
        <f t="shared" si="32"/>
        <v>-0.22020127241748272</v>
      </c>
      <c r="M224" s="1">
        <v>38.344397999999998</v>
      </c>
      <c r="N224">
        <f t="shared" si="33"/>
        <v>0.1653745126328488</v>
      </c>
      <c r="O224">
        <f t="shared" si="34"/>
        <v>1.1653745126328487</v>
      </c>
      <c r="P224">
        <f t="shared" si="35"/>
        <v>0.1530425054283466</v>
      </c>
    </row>
    <row r="225" spans="2:16">
      <c r="B225" s="1">
        <v>62.564461000000001</v>
      </c>
      <c r="C225" s="1">
        <f t="shared" si="24"/>
        <v>0.15044814708071527</v>
      </c>
      <c r="D225">
        <f t="shared" si="25"/>
        <v>7.5224073540357636E-2</v>
      </c>
      <c r="E225">
        <f t="shared" si="26"/>
        <v>-0.15044814708071527</v>
      </c>
      <c r="F225">
        <f t="shared" si="27"/>
        <v>1.0752240735403575</v>
      </c>
      <c r="G225">
        <f t="shared" si="28"/>
        <v>0.14505816072316197</v>
      </c>
      <c r="H225">
        <f t="shared" si="29"/>
        <v>-0.14505816072316197</v>
      </c>
      <c r="I225" s="1">
        <v>18.100000000000001</v>
      </c>
      <c r="J225">
        <f t="shared" si="30"/>
        <v>-0.17577409725747248</v>
      </c>
      <c r="K225">
        <f t="shared" si="31"/>
        <v>0.82422590274252749</v>
      </c>
      <c r="L225">
        <f t="shared" si="32"/>
        <v>-0.19331063283220812</v>
      </c>
      <c r="M225" s="1">
        <v>37.486542</v>
      </c>
      <c r="N225">
        <f t="shared" si="33"/>
        <v>0.13176171504073445</v>
      </c>
      <c r="O225">
        <f t="shared" si="34"/>
        <v>1.1317617150407344</v>
      </c>
      <c r="P225">
        <f t="shared" si="35"/>
        <v>0.12377545854232685</v>
      </c>
    </row>
    <row r="226" spans="2:16">
      <c r="B226" s="1">
        <v>62.668671000000003</v>
      </c>
      <c r="C226" s="1">
        <f t="shared" si="24"/>
        <v>0.16246767120774405</v>
      </c>
      <c r="D226">
        <f t="shared" si="25"/>
        <v>8.1233835603872026E-2</v>
      </c>
      <c r="E226">
        <f t="shared" si="26"/>
        <v>-0.16246767120774405</v>
      </c>
      <c r="F226">
        <f t="shared" si="27"/>
        <v>1.081233835603872</v>
      </c>
      <c r="G226">
        <f t="shared" si="28"/>
        <v>0.15620565884336135</v>
      </c>
      <c r="H226">
        <f t="shared" si="29"/>
        <v>-0.15620565884336135</v>
      </c>
      <c r="I226" s="1">
        <v>18</v>
      </c>
      <c r="J226">
        <f t="shared" si="30"/>
        <v>-0.18772563176895307</v>
      </c>
      <c r="K226">
        <f t="shared" si="31"/>
        <v>0.81227436823104693</v>
      </c>
      <c r="L226">
        <f t="shared" si="32"/>
        <v>-0.20791710398291838</v>
      </c>
      <c r="M226" s="1">
        <v>37.656115999999997</v>
      </c>
      <c r="N226">
        <f t="shared" si="33"/>
        <v>0.1465392697472252</v>
      </c>
      <c r="O226">
        <f t="shared" si="34"/>
        <v>1.1465392697472252</v>
      </c>
      <c r="P226">
        <f t="shared" si="35"/>
        <v>0.13674807458028765</v>
      </c>
    </row>
    <row r="227" spans="2:16">
      <c r="B227" s="1">
        <v>62.137703000000002</v>
      </c>
      <c r="C227" s="1">
        <f t="shared" si="24"/>
        <v>0.11337118223782928</v>
      </c>
      <c r="D227">
        <f t="shared" si="25"/>
        <v>5.6685591118914642E-2</v>
      </c>
      <c r="E227">
        <f t="shared" si="26"/>
        <v>-0.11337118223782928</v>
      </c>
      <c r="F227">
        <f t="shared" si="27"/>
        <v>1.0566855911189146</v>
      </c>
      <c r="G227">
        <f t="shared" si="28"/>
        <v>0.11027441727392973</v>
      </c>
      <c r="H227">
        <f t="shared" si="29"/>
        <v>-0.11027441727392973</v>
      </c>
      <c r="I227" s="1">
        <v>18.360001</v>
      </c>
      <c r="J227">
        <f t="shared" si="30"/>
        <v>-0.14365670971750413</v>
      </c>
      <c r="K227">
        <f t="shared" si="31"/>
        <v>0.85634329028249589</v>
      </c>
      <c r="L227">
        <f t="shared" si="32"/>
        <v>-0.15508394318581722</v>
      </c>
      <c r="M227" s="1">
        <v>36.967830999999997</v>
      </c>
      <c r="N227">
        <f t="shared" si="33"/>
        <v>9.3082064055173608E-2</v>
      </c>
      <c r="O227">
        <f t="shared" si="34"/>
        <v>1.0930820640551735</v>
      </c>
      <c r="P227">
        <f t="shared" si="35"/>
        <v>8.9001287853671798E-2</v>
      </c>
    </row>
    <row r="228" spans="2:16">
      <c r="B228" s="1">
        <v>62.981293000000001</v>
      </c>
      <c r="C228" s="1">
        <f t="shared" si="24"/>
        <v>0.1267113018118394</v>
      </c>
      <c r="D228">
        <f t="shared" si="25"/>
        <v>6.33556509059197E-2</v>
      </c>
      <c r="E228">
        <f t="shared" si="26"/>
        <v>-0.1267113018118394</v>
      </c>
      <c r="F228">
        <f t="shared" si="27"/>
        <v>1.0633556509059197</v>
      </c>
      <c r="G228">
        <f t="shared" si="28"/>
        <v>0.12285923244233812</v>
      </c>
      <c r="H228">
        <f t="shared" si="29"/>
        <v>-0.12285923244233812</v>
      </c>
      <c r="I228" s="1">
        <v>17.799999</v>
      </c>
      <c r="J228">
        <f t="shared" si="30"/>
        <v>-0.15879021739130436</v>
      </c>
      <c r="K228">
        <f t="shared" si="31"/>
        <v>0.84120978260869561</v>
      </c>
      <c r="L228">
        <f t="shared" si="32"/>
        <v>-0.17291420587183606</v>
      </c>
      <c r="M228" s="1">
        <v>38.005245000000002</v>
      </c>
      <c r="N228">
        <f t="shared" si="33"/>
        <v>0.10712063767640233</v>
      </c>
      <c r="O228">
        <f t="shared" si="34"/>
        <v>1.1071206376764022</v>
      </c>
      <c r="P228">
        <f t="shared" si="35"/>
        <v>0.10176262491304566</v>
      </c>
    </row>
    <row r="229" spans="2:16">
      <c r="B229" s="1">
        <v>64.579147000000006</v>
      </c>
      <c r="C229" s="1">
        <f t="shared" si="24"/>
        <v>0.20771098199618362</v>
      </c>
      <c r="D229">
        <f t="shared" si="25"/>
        <v>0.10385549099809181</v>
      </c>
      <c r="E229">
        <f t="shared" si="26"/>
        <v>-0.20771098199618362</v>
      </c>
      <c r="F229">
        <f t="shared" si="27"/>
        <v>1.1038554909980918</v>
      </c>
      <c r="G229">
        <f t="shared" si="28"/>
        <v>0.19761808690446858</v>
      </c>
      <c r="H229">
        <f t="shared" si="29"/>
        <v>-0.19761808690446858</v>
      </c>
      <c r="I229" s="1">
        <v>16.920000000000002</v>
      </c>
      <c r="J229">
        <f t="shared" si="30"/>
        <v>-0.21883656509695285</v>
      </c>
      <c r="K229">
        <f t="shared" si="31"/>
        <v>0.78116343490304718</v>
      </c>
      <c r="L229">
        <f t="shared" si="32"/>
        <v>-0.24697088739476722</v>
      </c>
      <c r="M229" s="1">
        <v>39.950394000000003</v>
      </c>
      <c r="N229">
        <f t="shared" si="33"/>
        <v>0.19358039935043575</v>
      </c>
      <c r="O229">
        <f t="shared" si="34"/>
        <v>1.1935803993504357</v>
      </c>
      <c r="P229">
        <f t="shared" si="35"/>
        <v>0.17695752887679161</v>
      </c>
    </row>
    <row r="230" spans="2:16">
      <c r="B230" s="1">
        <v>64.440201000000002</v>
      </c>
      <c r="C230" s="1">
        <f t="shared" si="24"/>
        <v>0.19887987484031175</v>
      </c>
      <c r="D230">
        <f t="shared" si="25"/>
        <v>9.9439937420155874E-2</v>
      </c>
      <c r="E230">
        <f t="shared" si="26"/>
        <v>-0.19887987484031175</v>
      </c>
      <c r="F230">
        <f t="shared" si="27"/>
        <v>1.0994399374201558</v>
      </c>
      <c r="G230">
        <f t="shared" si="28"/>
        <v>0.18960180468942581</v>
      </c>
      <c r="H230">
        <f t="shared" si="29"/>
        <v>-0.18960180468942581</v>
      </c>
      <c r="I230" s="1">
        <v>17</v>
      </c>
      <c r="J230">
        <f t="shared" si="30"/>
        <v>-0.2122335495829471</v>
      </c>
      <c r="K230">
        <f t="shared" si="31"/>
        <v>0.78776645041705284</v>
      </c>
      <c r="L230">
        <f t="shared" si="32"/>
        <v>-0.23855361577377249</v>
      </c>
      <c r="M230" s="1">
        <v>39.770843999999997</v>
      </c>
      <c r="N230">
        <f t="shared" si="33"/>
        <v>0.18504080571768106</v>
      </c>
      <c r="O230">
        <f t="shared" si="34"/>
        <v>1.1850408057176811</v>
      </c>
      <c r="P230">
        <f t="shared" si="35"/>
        <v>0.16977720919901065</v>
      </c>
    </row>
    <row r="231" spans="2:16">
      <c r="B231" s="1">
        <v>64.236748000000006</v>
      </c>
      <c r="C231" s="1">
        <f t="shared" si="24"/>
        <v>0.15974583373048937</v>
      </c>
      <c r="D231">
        <f t="shared" si="25"/>
        <v>7.9872916865244684E-2</v>
      </c>
      <c r="E231">
        <f t="shared" si="26"/>
        <v>-0.15974583373048937</v>
      </c>
      <c r="F231">
        <f t="shared" si="27"/>
        <v>1.0798729168652448</v>
      </c>
      <c r="G231">
        <f t="shared" si="28"/>
        <v>0.15368672928660726</v>
      </c>
      <c r="H231">
        <f t="shared" si="29"/>
        <v>-0.15368672928660726</v>
      </c>
      <c r="I231" s="1">
        <v>17.139999</v>
      </c>
      <c r="J231">
        <f t="shared" si="30"/>
        <v>-0.1799043540669856</v>
      </c>
      <c r="K231">
        <f t="shared" si="31"/>
        <v>0.82009564593301443</v>
      </c>
      <c r="L231">
        <f t="shared" si="32"/>
        <v>-0.19833430414419037</v>
      </c>
      <c r="M231" s="1">
        <v>39.471587999999997</v>
      </c>
      <c r="N231">
        <f t="shared" si="33"/>
        <v>0.14188120411866079</v>
      </c>
      <c r="O231">
        <f t="shared" si="34"/>
        <v>1.1418812041186608</v>
      </c>
      <c r="P231">
        <f t="shared" si="35"/>
        <v>0.13267708140842116</v>
      </c>
    </row>
    <row r="232" spans="2:16">
      <c r="B232" s="1">
        <v>63.184745999999997</v>
      </c>
      <c r="C232" s="1">
        <f t="shared" si="24"/>
        <v>0.16077107674629068</v>
      </c>
      <c r="D232">
        <f t="shared" si="25"/>
        <v>8.038553837314534E-2</v>
      </c>
      <c r="E232">
        <f t="shared" si="26"/>
        <v>-0.16077107674629068</v>
      </c>
      <c r="F232">
        <f t="shared" si="27"/>
        <v>1.0803855383731453</v>
      </c>
      <c r="G232">
        <f t="shared" si="28"/>
        <v>0.15463591481814276</v>
      </c>
      <c r="H232">
        <f t="shared" si="29"/>
        <v>-0.15463591481814276</v>
      </c>
      <c r="I232" s="1">
        <v>17.66</v>
      </c>
      <c r="J232">
        <f t="shared" si="30"/>
        <v>-0.18316377506180498</v>
      </c>
      <c r="K232">
        <f t="shared" si="31"/>
        <v>0.81683622493819508</v>
      </c>
      <c r="L232">
        <f t="shared" si="32"/>
        <v>-0.20231666328871606</v>
      </c>
      <c r="M232" s="1">
        <v>38.214725000000001</v>
      </c>
      <c r="N232">
        <f t="shared" si="33"/>
        <v>0.14445034916992697</v>
      </c>
      <c r="O232">
        <f t="shared" si="34"/>
        <v>1.1444503491699269</v>
      </c>
      <c r="P232">
        <f t="shared" si="35"/>
        <v>0.13492447735492888</v>
      </c>
    </row>
    <row r="233" spans="2:16">
      <c r="B233" s="1">
        <v>64.053145999999998</v>
      </c>
      <c r="C233" s="1">
        <f t="shared" si="24"/>
        <v>0.19009849539759135</v>
      </c>
      <c r="D233">
        <f t="shared" si="25"/>
        <v>9.5049247698795677E-2</v>
      </c>
      <c r="E233">
        <f t="shared" si="26"/>
        <v>-0.19009849539759135</v>
      </c>
      <c r="F233">
        <f t="shared" si="27"/>
        <v>1.0950492476987956</v>
      </c>
      <c r="G233">
        <f t="shared" si="28"/>
        <v>0.1815986746490188</v>
      </c>
      <c r="H233">
        <f t="shared" si="29"/>
        <v>-0.1815986746490188</v>
      </c>
      <c r="I233" s="1">
        <v>17.18</v>
      </c>
      <c r="J233">
        <f t="shared" si="30"/>
        <v>-0.20536543915978539</v>
      </c>
      <c r="K233">
        <f t="shared" si="31"/>
        <v>0.79463456084021467</v>
      </c>
      <c r="L233">
        <f t="shared" si="32"/>
        <v>-0.22987294190842072</v>
      </c>
      <c r="M233" s="1">
        <v>39.222209999999997</v>
      </c>
      <c r="N233">
        <f t="shared" si="33"/>
        <v>0.17322193158880295</v>
      </c>
      <c r="O233">
        <f t="shared" si="34"/>
        <v>1.1732219315888028</v>
      </c>
      <c r="P233">
        <f t="shared" si="35"/>
        <v>0.15975375176573173</v>
      </c>
    </row>
    <row r="234" spans="2:16">
      <c r="B234" s="1">
        <v>64.365775999999997</v>
      </c>
      <c r="C234" s="1">
        <f t="shared" si="24"/>
        <v>0.25248626569488308</v>
      </c>
      <c r="D234">
        <f t="shared" si="25"/>
        <v>0.12624313284744154</v>
      </c>
      <c r="E234">
        <f t="shared" si="26"/>
        <v>-0.25248626569488308</v>
      </c>
      <c r="F234">
        <f t="shared" si="27"/>
        <v>1.1262431328474416</v>
      </c>
      <c r="G234">
        <f t="shared" si="28"/>
        <v>0.23777486512211893</v>
      </c>
      <c r="H234">
        <f t="shared" si="29"/>
        <v>-0.23777486512211893</v>
      </c>
      <c r="I234" s="1">
        <v>17.02</v>
      </c>
      <c r="J234">
        <f t="shared" si="30"/>
        <v>-0.24623560673162087</v>
      </c>
      <c r="K234">
        <f t="shared" si="31"/>
        <v>0.75376439326837918</v>
      </c>
      <c r="L234">
        <f t="shared" si="32"/>
        <v>-0.28267543557628777</v>
      </c>
      <c r="M234" s="1">
        <v>39.601264999999998</v>
      </c>
      <c r="N234">
        <f t="shared" si="33"/>
        <v>0.24271407615867999</v>
      </c>
      <c r="O234">
        <f t="shared" si="34"/>
        <v>1.2427140761586799</v>
      </c>
      <c r="P234">
        <f t="shared" si="35"/>
        <v>0.21729775884273503</v>
      </c>
    </row>
    <row r="235" spans="2:16">
      <c r="B235" s="1">
        <v>64.455085999999994</v>
      </c>
      <c r="C235" s="1">
        <f t="shared" si="24"/>
        <v>0.2294262846915629</v>
      </c>
      <c r="D235">
        <f t="shared" si="25"/>
        <v>0.11471314234578145</v>
      </c>
      <c r="E235">
        <f t="shared" si="26"/>
        <v>-0.2294262846915629</v>
      </c>
      <c r="F235">
        <f t="shared" si="27"/>
        <v>1.1147131423457814</v>
      </c>
      <c r="G235">
        <f t="shared" si="28"/>
        <v>0.2171942007466944</v>
      </c>
      <c r="H235">
        <f t="shared" si="29"/>
        <v>-0.2171942007466944</v>
      </c>
      <c r="I235" s="1">
        <v>17</v>
      </c>
      <c r="J235">
        <f t="shared" si="30"/>
        <v>-0.23076923076923081</v>
      </c>
      <c r="K235">
        <f t="shared" si="31"/>
        <v>0.76923076923076916</v>
      </c>
      <c r="L235">
        <f t="shared" si="32"/>
        <v>-0.26236426446749112</v>
      </c>
      <c r="M235" s="1">
        <v>39.661113999999998</v>
      </c>
      <c r="N235">
        <f t="shared" si="33"/>
        <v>0.21756061123386999</v>
      </c>
      <c r="O235">
        <f t="shared" si="34"/>
        <v>1.2175606112338699</v>
      </c>
      <c r="P235">
        <f t="shared" si="35"/>
        <v>0.1968493580897657</v>
      </c>
    </row>
    <row r="236" spans="2:16">
      <c r="B236" s="1">
        <v>65.348297000000002</v>
      </c>
      <c r="C236" s="1">
        <f t="shared" si="24"/>
        <v>0.29638920197358987</v>
      </c>
      <c r="D236">
        <f t="shared" si="25"/>
        <v>0.14819460098679493</v>
      </c>
      <c r="E236">
        <f t="shared" si="26"/>
        <v>-0.29638920197358987</v>
      </c>
      <c r="F236">
        <f t="shared" si="27"/>
        <v>1.1481946009867949</v>
      </c>
      <c r="G236">
        <f t="shared" si="28"/>
        <v>0.27638159317271932</v>
      </c>
      <c r="H236">
        <f t="shared" si="29"/>
        <v>-0.27638159317271932</v>
      </c>
      <c r="I236" s="1">
        <v>16.52</v>
      </c>
      <c r="J236">
        <f t="shared" si="30"/>
        <v>-0.27224672809485784</v>
      </c>
      <c r="K236">
        <f t="shared" si="31"/>
        <v>0.72775327190514216</v>
      </c>
      <c r="L236">
        <f t="shared" si="32"/>
        <v>-0.31779320044738751</v>
      </c>
      <c r="M236" s="1">
        <v>40.808253999999998</v>
      </c>
      <c r="N236">
        <f t="shared" si="33"/>
        <v>0.28622092093638996</v>
      </c>
      <c r="O236">
        <f t="shared" si="34"/>
        <v>1.28622092093639</v>
      </c>
      <c r="P236">
        <f t="shared" si="35"/>
        <v>0.25170840028093722</v>
      </c>
    </row>
    <row r="237" spans="2:16">
      <c r="B237" s="1">
        <v>64.916588000000004</v>
      </c>
      <c r="C237" s="1">
        <f t="shared" si="24"/>
        <v>0.27569275866967707</v>
      </c>
      <c r="D237">
        <f t="shared" si="25"/>
        <v>0.13784637933483854</v>
      </c>
      <c r="E237">
        <f t="shared" si="26"/>
        <v>-0.27569275866967707</v>
      </c>
      <c r="F237">
        <f t="shared" si="27"/>
        <v>1.1378463793348386</v>
      </c>
      <c r="G237">
        <f t="shared" si="28"/>
        <v>0.25827466958954459</v>
      </c>
      <c r="H237">
        <f t="shared" si="29"/>
        <v>-0.25827466958954459</v>
      </c>
      <c r="I237" s="1">
        <v>16.719999000000001</v>
      </c>
      <c r="J237">
        <f t="shared" si="30"/>
        <v>-0.2595217449069972</v>
      </c>
      <c r="K237">
        <f t="shared" si="31"/>
        <v>0.7404782550930028</v>
      </c>
      <c r="L237">
        <f t="shared" si="32"/>
        <v>-0.30045901087357441</v>
      </c>
      <c r="M237" s="1">
        <v>40.249648999999998</v>
      </c>
      <c r="N237">
        <f t="shared" si="33"/>
        <v>0.2642467798568458</v>
      </c>
      <c r="O237">
        <f t="shared" si="34"/>
        <v>1.2642467798568457</v>
      </c>
      <c r="P237">
        <f t="shared" si="35"/>
        <v>0.23447651389687549</v>
      </c>
    </row>
    <row r="238" spans="2:16">
      <c r="B238" s="1">
        <v>64.787559999999999</v>
      </c>
      <c r="C238" s="1">
        <f t="shared" si="24"/>
        <v>0.23159211614498346</v>
      </c>
      <c r="D238">
        <f t="shared" si="25"/>
        <v>0.11579605807249173</v>
      </c>
      <c r="E238">
        <f t="shared" si="26"/>
        <v>-0.23159211614498346</v>
      </c>
      <c r="F238">
        <f t="shared" si="27"/>
        <v>1.1157960580724917</v>
      </c>
      <c r="G238">
        <f t="shared" si="28"/>
        <v>0.21913620719363941</v>
      </c>
      <c r="H238">
        <f t="shared" si="29"/>
        <v>-0.21913620719363941</v>
      </c>
      <c r="I238" s="1">
        <v>16.760000000000002</v>
      </c>
      <c r="J238">
        <f t="shared" si="30"/>
        <v>-0.23260073260073252</v>
      </c>
      <c r="K238">
        <f t="shared" si="31"/>
        <v>0.76739926739926745</v>
      </c>
      <c r="L238">
        <f t="shared" si="32"/>
        <v>-0.26474805582276723</v>
      </c>
      <c r="M238" s="1">
        <v>40.189799999999998</v>
      </c>
      <c r="N238">
        <f t="shared" si="33"/>
        <v>0.22109063411834753</v>
      </c>
      <c r="O238">
        <f t="shared" si="34"/>
        <v>1.2210906341183476</v>
      </c>
      <c r="P238">
        <f t="shared" si="35"/>
        <v>0.19974442179085689</v>
      </c>
    </row>
    <row r="239" spans="2:16">
      <c r="B239" s="1">
        <v>64.579147000000006</v>
      </c>
      <c r="C239" s="1">
        <f t="shared" si="24"/>
        <v>0.23581653328536234</v>
      </c>
      <c r="D239">
        <f t="shared" si="25"/>
        <v>0.11790826664268117</v>
      </c>
      <c r="E239">
        <f t="shared" si="26"/>
        <v>-0.23581653328536234</v>
      </c>
      <c r="F239">
        <f t="shared" si="27"/>
        <v>1.1179082666426812</v>
      </c>
      <c r="G239">
        <f t="shared" si="28"/>
        <v>0.2229186401260197</v>
      </c>
      <c r="H239">
        <f t="shared" si="29"/>
        <v>-0.2229186401260197</v>
      </c>
      <c r="I239" s="1">
        <v>16.899999999999999</v>
      </c>
      <c r="J239">
        <f t="shared" si="30"/>
        <v>-0.23390749020432877</v>
      </c>
      <c r="K239">
        <f t="shared" si="31"/>
        <v>0.76609250979567123</v>
      </c>
      <c r="L239">
        <f t="shared" si="32"/>
        <v>-0.26645234656541206</v>
      </c>
      <c r="M239" s="1">
        <v>39.860619</v>
      </c>
      <c r="N239">
        <f t="shared" si="33"/>
        <v>0.22331104216564299</v>
      </c>
      <c r="O239">
        <f t="shared" si="34"/>
        <v>1.223311042165643</v>
      </c>
      <c r="P239">
        <f t="shared" si="35"/>
        <v>0.20156115156939058</v>
      </c>
    </row>
    <row r="240" spans="2:16">
      <c r="B240" s="1">
        <v>64.529526000000004</v>
      </c>
      <c r="C240" s="1">
        <f t="shared" si="24"/>
        <v>0.21329722244764296</v>
      </c>
      <c r="D240">
        <f t="shared" si="25"/>
        <v>0.10664861122382148</v>
      </c>
      <c r="E240">
        <f t="shared" si="26"/>
        <v>-0.21329722244764296</v>
      </c>
      <c r="F240">
        <f t="shared" si="27"/>
        <v>1.1066486112238214</v>
      </c>
      <c r="G240">
        <f t="shared" si="28"/>
        <v>0.20267235793599261</v>
      </c>
      <c r="H240">
        <f t="shared" si="29"/>
        <v>-0.20267235793599261</v>
      </c>
      <c r="I240" s="1">
        <v>16.920000000000002</v>
      </c>
      <c r="J240">
        <f t="shared" si="30"/>
        <v>-0.22099443927230381</v>
      </c>
      <c r="K240">
        <f t="shared" si="31"/>
        <v>0.77900556072769622</v>
      </c>
      <c r="L240">
        <f t="shared" si="32"/>
        <v>-0.24973709484714068</v>
      </c>
      <c r="M240" s="1">
        <v>39.820717000000002</v>
      </c>
      <c r="N240">
        <f t="shared" si="33"/>
        <v>0.20151024886081861</v>
      </c>
      <c r="O240">
        <f t="shared" si="34"/>
        <v>1.2015102488608187</v>
      </c>
      <c r="P240">
        <f t="shared" si="35"/>
        <v>0.18357930621278629</v>
      </c>
    </row>
    <row r="241" spans="2:16">
      <c r="B241" s="1">
        <v>64.092842000000005</v>
      </c>
      <c r="C241" s="1">
        <f t="shared" si="24"/>
        <v>0.22411101142749906</v>
      </c>
      <c r="D241">
        <f t="shared" si="25"/>
        <v>0.11205550571374953</v>
      </c>
      <c r="E241">
        <f t="shared" si="26"/>
        <v>-0.22411101142749906</v>
      </c>
      <c r="F241">
        <f t="shared" si="27"/>
        <v>1.1120555057137496</v>
      </c>
      <c r="G241">
        <f t="shared" si="28"/>
        <v>0.21242021958574883</v>
      </c>
      <c r="H241">
        <f t="shared" si="29"/>
        <v>-0.21242021958574883</v>
      </c>
      <c r="I241" s="1">
        <v>17.18</v>
      </c>
      <c r="J241">
        <f t="shared" si="30"/>
        <v>-0.22402887190735646</v>
      </c>
      <c r="K241">
        <f t="shared" si="31"/>
        <v>0.77597112809264357</v>
      </c>
      <c r="L241">
        <f t="shared" si="32"/>
        <v>-0.25363996555726209</v>
      </c>
      <c r="M241" s="1">
        <v>39.232188999999998</v>
      </c>
      <c r="N241">
        <f t="shared" si="33"/>
        <v>0.21180693715357091</v>
      </c>
      <c r="O241">
        <f t="shared" si="34"/>
        <v>1.2118069371535709</v>
      </c>
      <c r="P241">
        <f t="shared" si="35"/>
        <v>0.19211258218109897</v>
      </c>
    </row>
    <row r="242" spans="2:16">
      <c r="B242" s="1">
        <v>63.583660000000002</v>
      </c>
      <c r="C242" s="1">
        <f t="shared" si="24"/>
        <v>0.22377184029277955</v>
      </c>
      <c r="D242">
        <f t="shared" si="25"/>
        <v>0.11188592014638978</v>
      </c>
      <c r="E242">
        <f t="shared" si="26"/>
        <v>-0.22377184029277955</v>
      </c>
      <c r="F242">
        <f t="shared" si="27"/>
        <v>1.1118859201463898</v>
      </c>
      <c r="G242">
        <f t="shared" si="28"/>
        <v>0.21211520153857089</v>
      </c>
      <c r="H242">
        <f t="shared" si="29"/>
        <v>-0.21211520153857089</v>
      </c>
      <c r="I242" s="1">
        <v>17.420000000000002</v>
      </c>
      <c r="J242">
        <f t="shared" si="30"/>
        <v>-0.22783684520553388</v>
      </c>
      <c r="K242">
        <f t="shared" si="31"/>
        <v>0.77216315479446607</v>
      </c>
      <c r="L242">
        <f t="shared" si="32"/>
        <v>-0.25855941087925932</v>
      </c>
      <c r="M242" s="1">
        <v>38.613728000000002</v>
      </c>
      <c r="N242">
        <f t="shared" si="33"/>
        <v>0.21400227906057681</v>
      </c>
      <c r="O242">
        <f t="shared" si="34"/>
        <v>1.2140022790605769</v>
      </c>
      <c r="P242">
        <f t="shared" si="35"/>
        <v>0.19392256995068183</v>
      </c>
    </row>
    <row r="243" spans="2:16">
      <c r="B243" s="1">
        <v>64.600043999999997</v>
      </c>
      <c r="C243" s="1">
        <f t="shared" si="24"/>
        <v>0.32040308750613017</v>
      </c>
      <c r="D243">
        <f t="shared" si="25"/>
        <v>0.16020154375306508</v>
      </c>
      <c r="E243">
        <f t="shared" si="26"/>
        <v>-0.32040308750613017</v>
      </c>
      <c r="F243">
        <f t="shared" si="27"/>
        <v>1.1602015437530651</v>
      </c>
      <c r="G243">
        <f t="shared" si="28"/>
        <v>0.29718746928227402</v>
      </c>
      <c r="H243">
        <f t="shared" si="29"/>
        <v>-0.29718746928227402</v>
      </c>
      <c r="I243" s="1">
        <v>16.860001</v>
      </c>
      <c r="J243">
        <f t="shared" si="30"/>
        <v>-0.2886075827591737</v>
      </c>
      <c r="K243">
        <f t="shared" si="31"/>
        <v>0.71139241724082625</v>
      </c>
      <c r="L243">
        <f t="shared" si="32"/>
        <v>-0.34053107844948882</v>
      </c>
      <c r="M243" s="1">
        <v>39.870593999999997</v>
      </c>
      <c r="N243">
        <f t="shared" si="33"/>
        <v>0.32053750341845855</v>
      </c>
      <c r="O243">
        <f t="shared" si="34"/>
        <v>1.3205375034184585</v>
      </c>
      <c r="P243">
        <f t="shared" si="35"/>
        <v>0.27803885327447642</v>
      </c>
    </row>
    <row r="244" spans="2:16">
      <c r="B244" s="1">
        <v>64.729575999999994</v>
      </c>
      <c r="C244" s="1">
        <f t="shared" si="24"/>
        <v>0.32711854154538667</v>
      </c>
      <c r="D244">
        <f t="shared" si="25"/>
        <v>0.16355927077269333</v>
      </c>
      <c r="E244">
        <f t="shared" si="26"/>
        <v>-0.32711854154538667</v>
      </c>
      <c r="F244">
        <f t="shared" si="27"/>
        <v>1.1635592707726934</v>
      </c>
      <c r="G244">
        <f t="shared" si="28"/>
        <v>0.30296728850548971</v>
      </c>
      <c r="H244">
        <f t="shared" si="29"/>
        <v>-0.30296728850548971</v>
      </c>
      <c r="I244" s="1">
        <v>16.799999</v>
      </c>
      <c r="J244">
        <f t="shared" si="30"/>
        <v>-0.29113931261015563</v>
      </c>
      <c r="K244">
        <f t="shared" si="31"/>
        <v>0.70886068738984442</v>
      </c>
      <c r="L244">
        <f t="shared" si="32"/>
        <v>-0.34409626344977545</v>
      </c>
      <c r="M244" s="1">
        <v>39.920470999999999</v>
      </c>
      <c r="N244">
        <f t="shared" si="33"/>
        <v>0.323062628478819</v>
      </c>
      <c r="O244">
        <f t="shared" si="34"/>
        <v>1.3230626284788189</v>
      </c>
      <c r="P244">
        <f t="shared" si="35"/>
        <v>0.27994922224279978</v>
      </c>
    </row>
    <row r="245" spans="2:16">
      <c r="B245" s="1">
        <v>65.058411000000007</v>
      </c>
      <c r="C245" s="1">
        <f t="shared" si="24"/>
        <v>0.3959396559057895</v>
      </c>
      <c r="D245">
        <f t="shared" si="25"/>
        <v>0.19796982795289475</v>
      </c>
      <c r="E245">
        <f t="shared" si="26"/>
        <v>-0.3959396559057895</v>
      </c>
      <c r="F245">
        <f t="shared" si="27"/>
        <v>1.1979698279528948</v>
      </c>
      <c r="G245">
        <f t="shared" si="28"/>
        <v>0.36125662805586684</v>
      </c>
      <c r="H245">
        <f t="shared" si="29"/>
        <v>-0.36125662805586684</v>
      </c>
      <c r="I245" s="1">
        <v>16.620000999999998</v>
      </c>
      <c r="J245">
        <f t="shared" si="30"/>
        <v>-0.33145614113209415</v>
      </c>
      <c r="K245">
        <f t="shared" si="31"/>
        <v>0.66854385886790579</v>
      </c>
      <c r="L245">
        <f t="shared" si="32"/>
        <v>-0.40265327671205386</v>
      </c>
      <c r="M245" s="1">
        <v>40.409247999999998</v>
      </c>
      <c r="N245">
        <f t="shared" si="33"/>
        <v>0.40659711545108679</v>
      </c>
      <c r="O245">
        <f t="shared" si="34"/>
        <v>1.4065971154510868</v>
      </c>
      <c r="P245">
        <f t="shared" si="35"/>
        <v>0.34117339416529785</v>
      </c>
    </row>
    <row r="246" spans="2:16">
      <c r="B246" s="1">
        <v>64.450569000000002</v>
      </c>
      <c r="C246" s="1">
        <f t="shared" si="24"/>
        <v>0.36836056234929737</v>
      </c>
      <c r="D246">
        <f t="shared" si="25"/>
        <v>0.18418028117464869</v>
      </c>
      <c r="E246">
        <f t="shared" si="26"/>
        <v>-0.36836056234929737</v>
      </c>
      <c r="F246">
        <f t="shared" si="27"/>
        <v>1.1841802811746487</v>
      </c>
      <c r="G246">
        <f t="shared" si="28"/>
        <v>0.33810157875273228</v>
      </c>
      <c r="H246">
        <f t="shared" si="29"/>
        <v>-0.33810157875273228</v>
      </c>
      <c r="I246" s="1">
        <v>16.899999999999999</v>
      </c>
      <c r="J246">
        <f t="shared" si="30"/>
        <v>-0.3174474959612279</v>
      </c>
      <c r="K246">
        <f t="shared" si="31"/>
        <v>0.6825525040387721</v>
      </c>
      <c r="L246">
        <f t="shared" si="32"/>
        <v>-0.38191582588736772</v>
      </c>
      <c r="M246" s="1">
        <v>39.701019000000002</v>
      </c>
      <c r="N246">
        <f t="shared" si="33"/>
        <v>0.37430947048695984</v>
      </c>
      <c r="O246">
        <f t="shared" si="34"/>
        <v>1.3743094704869598</v>
      </c>
      <c r="P246">
        <f t="shared" si="35"/>
        <v>0.31795140169001945</v>
      </c>
    </row>
    <row r="247" spans="2:16">
      <c r="B247" s="1">
        <v>64.779404</v>
      </c>
      <c r="C247" s="1">
        <f t="shared" si="24"/>
        <v>0.35001912446326222</v>
      </c>
      <c r="D247">
        <f t="shared" si="25"/>
        <v>0.17500956223163111</v>
      </c>
      <c r="E247">
        <f t="shared" si="26"/>
        <v>-0.35001912446326222</v>
      </c>
      <c r="F247">
        <f t="shared" si="27"/>
        <v>1.175009562231631</v>
      </c>
      <c r="G247">
        <f t="shared" si="28"/>
        <v>0.32255257126496312</v>
      </c>
      <c r="H247">
        <f t="shared" si="29"/>
        <v>-0.32255257126496312</v>
      </c>
      <c r="I247" s="1">
        <v>16.739999999999998</v>
      </c>
      <c r="J247">
        <f t="shared" si="30"/>
        <v>-0.30423937257852762</v>
      </c>
      <c r="K247">
        <f t="shared" si="31"/>
        <v>0.69576062742147238</v>
      </c>
      <c r="L247">
        <f t="shared" si="32"/>
        <v>-0.36274960392244304</v>
      </c>
      <c r="M247" s="1">
        <v>40.050151999999997</v>
      </c>
      <c r="N247">
        <f t="shared" si="33"/>
        <v>0.35048791543826391</v>
      </c>
      <c r="O247">
        <f t="shared" si="34"/>
        <v>1.3504879154382639</v>
      </c>
      <c r="P247">
        <f t="shared" si="35"/>
        <v>0.30046594599743875</v>
      </c>
    </row>
    <row r="248" spans="2:16">
      <c r="B248" s="1">
        <v>64.430649000000003</v>
      </c>
      <c r="C248" s="1">
        <f t="shared" si="24"/>
        <v>0.28472188214932487</v>
      </c>
      <c r="D248">
        <f t="shared" si="25"/>
        <v>0.14236094107466243</v>
      </c>
      <c r="E248">
        <f t="shared" si="26"/>
        <v>-0.28472188214932487</v>
      </c>
      <c r="F248">
        <f t="shared" si="27"/>
        <v>1.1423609410746625</v>
      </c>
      <c r="G248">
        <f t="shared" si="28"/>
        <v>0.2661942435658376</v>
      </c>
      <c r="H248">
        <f t="shared" si="29"/>
        <v>-0.2661942435658376</v>
      </c>
      <c r="I248" s="1">
        <v>16.940000999999999</v>
      </c>
      <c r="J248">
        <f t="shared" si="30"/>
        <v>-0.26411811468288449</v>
      </c>
      <c r="K248">
        <f t="shared" si="31"/>
        <v>0.73588188531711551</v>
      </c>
      <c r="L248">
        <f t="shared" si="32"/>
        <v>-0.30668565503795281</v>
      </c>
      <c r="M248" s="1">
        <v>39.601264999999998</v>
      </c>
      <c r="N248">
        <f t="shared" si="33"/>
        <v>0.27858292207434526</v>
      </c>
      <c r="O248">
        <f t="shared" si="34"/>
        <v>1.2785829220743452</v>
      </c>
      <c r="P248">
        <f t="shared" si="35"/>
        <v>0.245752372522937</v>
      </c>
    </row>
    <row r="249" spans="2:16">
      <c r="B249" s="1">
        <v>64.898972000000001</v>
      </c>
      <c r="C249" s="1">
        <f t="shared" si="24"/>
        <v>0.32567810582164264</v>
      </c>
      <c r="D249">
        <f t="shared" si="25"/>
        <v>0.16283905291082132</v>
      </c>
      <c r="E249">
        <f t="shared" si="26"/>
        <v>-0.32567810582164264</v>
      </c>
      <c r="F249">
        <f t="shared" si="27"/>
        <v>1.1628390529108212</v>
      </c>
      <c r="G249">
        <f t="shared" si="28"/>
        <v>0.30172894874647366</v>
      </c>
      <c r="H249">
        <f t="shared" si="29"/>
        <v>-0.30172894874647366</v>
      </c>
      <c r="I249" s="1">
        <v>16.700001</v>
      </c>
      <c r="J249">
        <f t="shared" si="30"/>
        <v>-0.28693420153714777</v>
      </c>
      <c r="K249">
        <f t="shared" si="31"/>
        <v>0.71306579846285223</v>
      </c>
      <c r="L249">
        <f t="shared" si="32"/>
        <v>-0.3381815788666242</v>
      </c>
      <c r="M249" s="1">
        <v>40.238930000000003</v>
      </c>
      <c r="N249">
        <f t="shared" si="33"/>
        <v>0.32694910065150196</v>
      </c>
      <c r="O249">
        <f t="shared" si="34"/>
        <v>1.326949100651502</v>
      </c>
      <c r="P249">
        <f t="shared" si="35"/>
        <v>0.28288239790870751</v>
      </c>
    </row>
    <row r="250" spans="2:16">
      <c r="B250" s="1">
        <v>65.177986000000004</v>
      </c>
      <c r="C250" s="1">
        <f t="shared" si="24"/>
        <v>0.31488859787130585</v>
      </c>
      <c r="D250">
        <f t="shared" si="25"/>
        <v>0.15744429893565293</v>
      </c>
      <c r="E250">
        <f t="shared" si="26"/>
        <v>-0.31488859787130585</v>
      </c>
      <c r="F250">
        <f t="shared" si="27"/>
        <v>1.157444298935653</v>
      </c>
      <c r="G250">
        <f t="shared" si="28"/>
        <v>0.29242876790102312</v>
      </c>
      <c r="H250">
        <f t="shared" si="29"/>
        <v>-0.29242876790102312</v>
      </c>
      <c r="I250" s="1">
        <v>16.540001</v>
      </c>
      <c r="J250">
        <f t="shared" si="30"/>
        <v>-0.28274060202691254</v>
      </c>
      <c r="K250">
        <f t="shared" si="31"/>
        <v>0.71725939797308746</v>
      </c>
      <c r="L250">
        <f t="shared" si="32"/>
        <v>-0.33231772142074206</v>
      </c>
      <c r="M250" s="1">
        <v>40.638725000000001</v>
      </c>
      <c r="N250">
        <f t="shared" si="33"/>
        <v>0.31802156550717564</v>
      </c>
      <c r="O250">
        <f t="shared" si="34"/>
        <v>1.3180215655071756</v>
      </c>
      <c r="P250">
        <f t="shared" si="35"/>
        <v>0.2761317982432494</v>
      </c>
    </row>
    <row r="251" spans="2:16">
      <c r="B251" s="1">
        <v>65.716064000000003</v>
      </c>
      <c r="C251" s="1">
        <f t="shared" si="24"/>
        <v>0.31563408612451282</v>
      </c>
      <c r="D251">
        <f t="shared" si="25"/>
        <v>0.15781704306225641</v>
      </c>
      <c r="E251">
        <f t="shared" si="26"/>
        <v>-0.31563408612451282</v>
      </c>
      <c r="F251">
        <f t="shared" si="27"/>
        <v>1.1578170430622565</v>
      </c>
      <c r="G251">
        <f t="shared" si="28"/>
        <v>0.29307274553423884</v>
      </c>
      <c r="H251">
        <f t="shared" si="29"/>
        <v>-0.29307274553423884</v>
      </c>
      <c r="I251" s="1">
        <v>16.280000999999999</v>
      </c>
      <c r="J251">
        <f t="shared" si="30"/>
        <v>-0.28028292306441543</v>
      </c>
      <c r="K251">
        <f t="shared" si="31"/>
        <v>0.71971707693558451</v>
      </c>
      <c r="L251">
        <f t="shared" si="32"/>
        <v>-0.32889709289718461</v>
      </c>
      <c r="M251" s="1">
        <v>41.198433000000001</v>
      </c>
      <c r="N251">
        <f t="shared" si="33"/>
        <v>0.31156397090967808</v>
      </c>
      <c r="O251">
        <f t="shared" si="34"/>
        <v>1.311563970909678</v>
      </c>
      <c r="P251">
        <f t="shared" si="35"/>
        <v>0.27122029603929937</v>
      </c>
    </row>
    <row r="252" spans="2:16">
      <c r="B252" s="1">
        <v>65.486885000000001</v>
      </c>
      <c r="C252" s="1">
        <f t="shared" si="24"/>
        <v>0.28795557863922605</v>
      </c>
      <c r="D252">
        <f t="shared" si="25"/>
        <v>0.14397778931961303</v>
      </c>
      <c r="E252">
        <f t="shared" si="26"/>
        <v>-0.28795557863922605</v>
      </c>
      <c r="F252">
        <f t="shared" si="27"/>
        <v>1.143977789319613</v>
      </c>
      <c r="G252">
        <f t="shared" si="28"/>
        <v>0.26902295567745155</v>
      </c>
      <c r="H252">
        <f t="shared" si="29"/>
        <v>-0.26902295567745155</v>
      </c>
      <c r="I252" s="1">
        <v>16.379999000000002</v>
      </c>
      <c r="J252">
        <f t="shared" si="30"/>
        <v>-0.26678607878245292</v>
      </c>
      <c r="K252">
        <f t="shared" si="31"/>
        <v>0.73321392121754703</v>
      </c>
      <c r="L252">
        <f t="shared" si="32"/>
        <v>-0.31031777626619417</v>
      </c>
      <c r="M252" s="1">
        <v>40.878601000000003</v>
      </c>
      <c r="N252">
        <f t="shared" si="33"/>
        <v>0.28425315091832437</v>
      </c>
      <c r="O252">
        <f t="shared" si="34"/>
        <v>1.2842531509183244</v>
      </c>
      <c r="P252">
        <f t="shared" si="35"/>
        <v>0.25017734387075624</v>
      </c>
    </row>
    <row r="253" spans="2:16">
      <c r="B253" s="1">
        <v>65.855568000000005</v>
      </c>
      <c r="C253" s="1">
        <f t="shared" si="24"/>
        <v>0.26858553370395616</v>
      </c>
      <c r="D253">
        <f t="shared" si="25"/>
        <v>0.13429276685197808</v>
      </c>
      <c r="E253">
        <f t="shared" si="26"/>
        <v>-0.26858553370395616</v>
      </c>
      <c r="F253">
        <f t="shared" si="27"/>
        <v>1.134292766851978</v>
      </c>
      <c r="G253">
        <f t="shared" si="28"/>
        <v>0.25201868762418017</v>
      </c>
      <c r="H253">
        <f t="shared" si="29"/>
        <v>-0.25201868762418017</v>
      </c>
      <c r="I253" s="1">
        <v>16.18</v>
      </c>
      <c r="J253">
        <f t="shared" si="30"/>
        <v>-0.25369003690036901</v>
      </c>
      <c r="K253">
        <f t="shared" si="31"/>
        <v>0.74630996309963105</v>
      </c>
      <c r="L253">
        <f t="shared" si="32"/>
        <v>-0.29261426494109977</v>
      </c>
      <c r="M253" s="1">
        <v>41.428310000000003</v>
      </c>
      <c r="N253">
        <f t="shared" si="33"/>
        <v>0.26466501173884738</v>
      </c>
      <c r="O253">
        <f t="shared" si="34"/>
        <v>1.2646650117388474</v>
      </c>
      <c r="P253">
        <f t="shared" si="35"/>
        <v>0.23480727425570214</v>
      </c>
    </row>
    <row r="254" spans="2:16">
      <c r="B254" s="1">
        <v>66.533157000000003</v>
      </c>
      <c r="C254" s="1">
        <f t="shared" si="24"/>
        <v>0.31347986809930811</v>
      </c>
      <c r="D254">
        <f t="shared" si="25"/>
        <v>0.15673993404965406</v>
      </c>
      <c r="E254">
        <f t="shared" si="26"/>
        <v>-0.31347986809930811</v>
      </c>
      <c r="F254">
        <f t="shared" si="27"/>
        <v>1.156739934049654</v>
      </c>
      <c r="G254">
        <f t="shared" si="28"/>
        <v>0.29121129368663667</v>
      </c>
      <c r="H254">
        <f t="shared" si="29"/>
        <v>-0.29121129368663667</v>
      </c>
      <c r="I254" s="1">
        <v>15.8</v>
      </c>
      <c r="J254">
        <f t="shared" si="30"/>
        <v>-0.28571431800568176</v>
      </c>
      <c r="K254">
        <f t="shared" si="31"/>
        <v>0.7142856819943183</v>
      </c>
      <c r="L254">
        <f t="shared" si="32"/>
        <v>-0.33647228182916833</v>
      </c>
      <c r="M254" s="1">
        <v>42.287860999999999</v>
      </c>
      <c r="N254">
        <f t="shared" si="33"/>
        <v>0.31492824711976031</v>
      </c>
      <c r="O254">
        <f t="shared" si="34"/>
        <v>1.3149282471197603</v>
      </c>
      <c r="P254">
        <f t="shared" si="35"/>
        <v>0.27378209921306912</v>
      </c>
    </row>
    <row r="255" spans="2:16">
      <c r="B255" s="1">
        <v>65.506812999999994</v>
      </c>
      <c r="C255" s="1">
        <f t="shared" ref="C255:C292" si="36">2*D255</f>
        <v>0.2498413597492416</v>
      </c>
      <c r="D255">
        <f t="shared" ref="D255:D292" si="37">(B255-B195)/B195</f>
        <v>0.1249206798746208</v>
      </c>
      <c r="E255">
        <f t="shared" ref="E255:E292" si="38">-2*D255</f>
        <v>-0.2498413597492416</v>
      </c>
      <c r="F255">
        <f t="shared" ref="F255:F292" si="39">(B255/B195)</f>
        <v>1.1249206798746207</v>
      </c>
      <c r="G255">
        <f t="shared" ref="G255:G292" si="40" xml:space="preserve"> -1*H255</f>
        <v>0.23542505278509768</v>
      </c>
      <c r="H255">
        <f t="shared" ref="H255:H292" si="41">-2*LN(F255)</f>
        <v>-0.23542505278509768</v>
      </c>
      <c r="I255" s="1">
        <v>16.34</v>
      </c>
      <c r="J255">
        <f t="shared" ref="J255:J292" si="42">(I255-I195)/I195</f>
        <v>-0.24211499267694775</v>
      </c>
      <c r="K255">
        <f t="shared" ref="K255:K292" si="43">(I255/I195)</f>
        <v>0.7578850073230522</v>
      </c>
      <c r="L255">
        <f t="shared" ref="L255:L292" si="44">LN(K255)</f>
        <v>-0.27722361022674941</v>
      </c>
      <c r="M255" s="1">
        <v>40.888592000000003</v>
      </c>
      <c r="N255">
        <f t="shared" ref="N255:N292" si="45">(M255-M195)/M195</f>
        <v>0.24025828350593206</v>
      </c>
      <c r="O255">
        <f t="shared" ref="O255:O292" si="46">(M255/M195)</f>
        <v>1.2402582835059321</v>
      </c>
      <c r="P255">
        <f t="shared" ref="P255:P292" si="47">LN(O255)</f>
        <v>0.2153196510768845</v>
      </c>
    </row>
    <row r="256" spans="2:16">
      <c r="B256" s="1">
        <v>65.516777000000005</v>
      </c>
      <c r="C256" s="1">
        <f t="shared" si="36"/>
        <v>0.22047628271815614</v>
      </c>
      <c r="D256">
        <f t="shared" si="37"/>
        <v>0.11023814135907807</v>
      </c>
      <c r="E256">
        <f t="shared" si="38"/>
        <v>-0.22047628271815614</v>
      </c>
      <c r="F256">
        <f t="shared" si="39"/>
        <v>1.1102381413590781</v>
      </c>
      <c r="G256">
        <f t="shared" si="40"/>
        <v>0.20914906815676926</v>
      </c>
      <c r="H256">
        <f t="shared" si="41"/>
        <v>-0.20914906815676926</v>
      </c>
      <c r="I256" s="1">
        <v>16.299999</v>
      </c>
      <c r="J256">
        <f t="shared" si="42"/>
        <v>-0.22232825488207325</v>
      </c>
      <c r="K256">
        <f t="shared" si="43"/>
        <v>0.7776717451179268</v>
      </c>
      <c r="L256">
        <f t="shared" si="44"/>
        <v>-0.25145076527989507</v>
      </c>
      <c r="M256" s="1">
        <v>41.048507999999998</v>
      </c>
      <c r="N256">
        <f t="shared" si="45"/>
        <v>0.21210163739770352</v>
      </c>
      <c r="O256">
        <f t="shared" si="46"/>
        <v>1.2121016373977036</v>
      </c>
      <c r="P256">
        <f t="shared" si="47"/>
        <v>0.19235574337016267</v>
      </c>
    </row>
    <row r="257" spans="2:16">
      <c r="B257" s="1">
        <v>67.479789999999994</v>
      </c>
      <c r="C257" s="1">
        <f t="shared" si="36"/>
        <v>0.28354974106604058</v>
      </c>
      <c r="D257">
        <f t="shared" si="37"/>
        <v>0.14177487053302029</v>
      </c>
      <c r="E257">
        <f t="shared" si="38"/>
        <v>-0.28354974106604058</v>
      </c>
      <c r="F257">
        <f t="shared" si="39"/>
        <v>1.1417748705330204</v>
      </c>
      <c r="G257">
        <f t="shared" si="40"/>
        <v>0.26516791132845485</v>
      </c>
      <c r="H257">
        <f t="shared" si="41"/>
        <v>-0.26516791132845485</v>
      </c>
      <c r="I257" s="1">
        <v>15.4</v>
      </c>
      <c r="J257">
        <f t="shared" si="42"/>
        <v>-0.26174500183389254</v>
      </c>
      <c r="K257">
        <f t="shared" si="43"/>
        <v>0.73825499816610751</v>
      </c>
      <c r="L257">
        <f t="shared" si="44"/>
        <v>-0.30346598809168024</v>
      </c>
      <c r="M257" s="1">
        <v>43.347304999999999</v>
      </c>
      <c r="N257">
        <f t="shared" si="45"/>
        <v>0.27697268015905319</v>
      </c>
      <c r="O257">
        <f t="shared" si="46"/>
        <v>1.2769726801590533</v>
      </c>
      <c r="P257">
        <f t="shared" si="47"/>
        <v>0.24449218305417042</v>
      </c>
    </row>
    <row r="258" spans="2:16">
      <c r="B258" s="1">
        <v>68.227126999999996</v>
      </c>
      <c r="C258" s="1">
        <f t="shared" si="36"/>
        <v>0.29037847454437382</v>
      </c>
      <c r="D258">
        <f t="shared" si="37"/>
        <v>0.14518923727218691</v>
      </c>
      <c r="E258">
        <f t="shared" si="38"/>
        <v>-0.29037847454437382</v>
      </c>
      <c r="F258">
        <f t="shared" si="39"/>
        <v>1.1451892372721868</v>
      </c>
      <c r="G258">
        <f t="shared" si="40"/>
        <v>0.27113979215394235</v>
      </c>
      <c r="H258">
        <f t="shared" si="41"/>
        <v>-0.27113979215394235</v>
      </c>
      <c r="I258" s="1">
        <v>15.02</v>
      </c>
      <c r="J258">
        <f t="shared" si="42"/>
        <v>-0.26660156250000006</v>
      </c>
      <c r="K258">
        <f t="shared" si="43"/>
        <v>0.7333984375</v>
      </c>
      <c r="L258">
        <f t="shared" si="44"/>
        <v>-0.31006615383531833</v>
      </c>
      <c r="M258" s="1">
        <v>44.346783000000002</v>
      </c>
      <c r="N258">
        <f t="shared" si="45"/>
        <v>0.28267008983651593</v>
      </c>
      <c r="O258">
        <f t="shared" si="46"/>
        <v>1.282670089836516</v>
      </c>
      <c r="P258">
        <f t="shared" si="47"/>
        <v>0.24894391292325171</v>
      </c>
    </row>
    <row r="259" spans="2:16">
      <c r="B259" s="1">
        <v>68.276947000000007</v>
      </c>
      <c r="C259" s="1">
        <f t="shared" si="36"/>
        <v>0.32969528505811235</v>
      </c>
      <c r="D259">
        <f t="shared" si="37"/>
        <v>0.16484764252905618</v>
      </c>
      <c r="E259">
        <f t="shared" si="38"/>
        <v>-0.32969528505811235</v>
      </c>
      <c r="F259">
        <f t="shared" si="39"/>
        <v>1.1648476425290561</v>
      </c>
      <c r="G259">
        <f t="shared" si="40"/>
        <v>0.30518059904067163</v>
      </c>
      <c r="H259">
        <f t="shared" si="41"/>
        <v>-0.30518059904067163</v>
      </c>
      <c r="I259" s="1">
        <v>15</v>
      </c>
      <c r="J259">
        <f t="shared" si="42"/>
        <v>-0.29245286356354416</v>
      </c>
      <c r="K259">
        <f t="shared" si="43"/>
        <v>0.70754713643645584</v>
      </c>
      <c r="L259">
        <f t="shared" si="44"/>
        <v>-0.34595102774556691</v>
      </c>
      <c r="M259" s="1">
        <v>44.426743000000002</v>
      </c>
      <c r="N259">
        <f t="shared" si="45"/>
        <v>0.33106717738092523</v>
      </c>
      <c r="O259">
        <f t="shared" si="46"/>
        <v>1.3310671773809253</v>
      </c>
      <c r="P259">
        <f t="shared" si="47"/>
        <v>0.28598100949991329</v>
      </c>
    </row>
    <row r="260" spans="2:16">
      <c r="B260" s="1">
        <v>68.177306999999999</v>
      </c>
      <c r="C260" s="1">
        <f t="shared" si="36"/>
        <v>0.34997035363246065</v>
      </c>
      <c r="D260">
        <f t="shared" si="37"/>
        <v>0.17498517681623033</v>
      </c>
      <c r="E260">
        <f t="shared" si="38"/>
        <v>-0.34997035363246065</v>
      </c>
      <c r="F260">
        <f t="shared" si="39"/>
        <v>1.1749851768162303</v>
      </c>
      <c r="G260">
        <f t="shared" si="40"/>
        <v>0.32251106408199559</v>
      </c>
      <c r="H260">
        <f t="shared" si="41"/>
        <v>-0.32251106408199559</v>
      </c>
      <c r="I260" s="1">
        <v>15.02</v>
      </c>
      <c r="J260">
        <f t="shared" si="42"/>
        <v>-0.30591494019939652</v>
      </c>
      <c r="K260">
        <f t="shared" si="43"/>
        <v>0.69408505980060353</v>
      </c>
      <c r="L260">
        <f t="shared" si="44"/>
        <v>-0.36516076143157011</v>
      </c>
      <c r="M260" s="1">
        <v>44.266826999999999</v>
      </c>
      <c r="N260">
        <f t="shared" si="45"/>
        <v>0.35544261466137972</v>
      </c>
      <c r="O260">
        <f t="shared" si="46"/>
        <v>1.3554426146613796</v>
      </c>
      <c r="P260">
        <f t="shared" si="47"/>
        <v>0.30412805387885239</v>
      </c>
    </row>
    <row r="261" spans="2:16">
      <c r="B261" s="1">
        <v>68.545990000000003</v>
      </c>
      <c r="C261" s="1">
        <f t="shared" si="36"/>
        <v>0.35161706202618209</v>
      </c>
      <c r="D261">
        <f t="shared" si="37"/>
        <v>0.17580853101309105</v>
      </c>
      <c r="E261">
        <f t="shared" si="38"/>
        <v>-0.35161706202618209</v>
      </c>
      <c r="F261">
        <f t="shared" si="39"/>
        <v>1.175808531013091</v>
      </c>
      <c r="G261">
        <f t="shared" si="40"/>
        <v>0.32391204491291409</v>
      </c>
      <c r="H261">
        <f t="shared" si="41"/>
        <v>-0.32391204491291409</v>
      </c>
      <c r="I261" s="1">
        <v>14.88</v>
      </c>
      <c r="J261">
        <f t="shared" si="42"/>
        <v>-0.30532212885154064</v>
      </c>
      <c r="K261">
        <f t="shared" si="43"/>
        <v>0.69467787114845936</v>
      </c>
      <c r="L261">
        <f t="shared" si="44"/>
        <v>-0.36430703561465694</v>
      </c>
      <c r="M261" s="1">
        <v>44.736575999999999</v>
      </c>
      <c r="N261">
        <f t="shared" si="45"/>
        <v>0.35615703463300247</v>
      </c>
      <c r="O261">
        <f t="shared" si="46"/>
        <v>1.3561570346330025</v>
      </c>
      <c r="P261">
        <f t="shared" si="47"/>
        <v>0.30465499006453856</v>
      </c>
    </row>
    <row r="262" spans="2:16">
      <c r="B262" s="1">
        <v>68.695464999999999</v>
      </c>
      <c r="C262" s="1">
        <f t="shared" si="36"/>
        <v>0.35694577646118614</v>
      </c>
      <c r="D262">
        <f t="shared" si="37"/>
        <v>0.17847288823059307</v>
      </c>
      <c r="E262">
        <f t="shared" si="38"/>
        <v>-0.35694577646118614</v>
      </c>
      <c r="F262">
        <f t="shared" si="39"/>
        <v>1.178472888230593</v>
      </c>
      <c r="G262">
        <f t="shared" si="40"/>
        <v>0.32843887561920621</v>
      </c>
      <c r="H262">
        <f t="shared" si="41"/>
        <v>-0.32843887561920621</v>
      </c>
      <c r="I262" s="1">
        <v>14.82</v>
      </c>
      <c r="J262">
        <f t="shared" si="42"/>
        <v>-0.30876868895668425</v>
      </c>
      <c r="K262">
        <f t="shared" si="43"/>
        <v>0.69123131104331581</v>
      </c>
      <c r="L262">
        <f t="shared" si="44"/>
        <v>-0.36928076297645024</v>
      </c>
      <c r="M262" s="1">
        <v>45.006435000000003</v>
      </c>
      <c r="N262">
        <f t="shared" si="45"/>
        <v>0.3651632665615217</v>
      </c>
      <c r="O262">
        <f t="shared" si="46"/>
        <v>1.3651632665615216</v>
      </c>
      <c r="P262">
        <f t="shared" si="47"/>
        <v>0.31127403068689269</v>
      </c>
    </row>
    <row r="263" spans="2:16">
      <c r="B263" s="1">
        <v>68.695464999999999</v>
      </c>
      <c r="C263" s="1">
        <f t="shared" si="36"/>
        <v>0.39424447668929763</v>
      </c>
      <c r="D263">
        <f t="shared" si="37"/>
        <v>0.19712223834464881</v>
      </c>
      <c r="E263">
        <f t="shared" si="38"/>
        <v>-0.39424447668929763</v>
      </c>
      <c r="F263">
        <f t="shared" si="39"/>
        <v>1.1971222383446489</v>
      </c>
      <c r="G263">
        <f t="shared" si="40"/>
        <v>0.35984108390112574</v>
      </c>
      <c r="H263">
        <f t="shared" si="41"/>
        <v>-0.35984108390112574</v>
      </c>
      <c r="I263" s="1">
        <v>14.82</v>
      </c>
      <c r="J263">
        <f t="shared" si="42"/>
        <v>-0.33001811347115212</v>
      </c>
      <c r="K263">
        <f t="shared" si="43"/>
        <v>0.66998188652884783</v>
      </c>
      <c r="L263">
        <f t="shared" si="44"/>
        <v>-0.40050460199414878</v>
      </c>
      <c r="M263" s="1">
        <v>44.956462999999999</v>
      </c>
      <c r="N263">
        <f t="shared" si="45"/>
        <v>0.40707315834968638</v>
      </c>
      <c r="O263">
        <f t="shared" si="46"/>
        <v>1.4070731583496863</v>
      </c>
      <c r="P263">
        <f t="shared" si="47"/>
        <v>0.34151177276464861</v>
      </c>
    </row>
    <row r="264" spans="2:16">
      <c r="B264" s="1">
        <v>68.017876000000001</v>
      </c>
      <c r="C264" s="1">
        <f t="shared" si="36"/>
        <v>0.35474552903310669</v>
      </c>
      <c r="D264">
        <f t="shared" si="37"/>
        <v>0.17737276451655334</v>
      </c>
      <c r="E264">
        <f t="shared" si="38"/>
        <v>-0.35474552903310669</v>
      </c>
      <c r="F264">
        <f t="shared" si="39"/>
        <v>1.1773727645165533</v>
      </c>
      <c r="G264">
        <f t="shared" si="40"/>
        <v>0.32657097091547704</v>
      </c>
      <c r="H264">
        <f t="shared" si="41"/>
        <v>-0.32657097091547704</v>
      </c>
      <c r="I264" s="1">
        <v>15.14</v>
      </c>
      <c r="J264">
        <f t="shared" si="42"/>
        <v>-0.30550455529837406</v>
      </c>
      <c r="K264">
        <f t="shared" si="43"/>
        <v>0.69449544470162594</v>
      </c>
      <c r="L264">
        <f t="shared" si="44"/>
        <v>-0.36456967591417988</v>
      </c>
      <c r="M264" s="1">
        <v>43.996966999999998</v>
      </c>
      <c r="N264">
        <f t="shared" si="45"/>
        <v>0.35880050287731935</v>
      </c>
      <c r="O264">
        <f t="shared" si="46"/>
        <v>1.3588005028773193</v>
      </c>
      <c r="P264">
        <f t="shared" si="47"/>
        <v>0.30660232739350751</v>
      </c>
    </row>
    <row r="265" spans="2:16">
      <c r="B265" s="1">
        <v>68.207199000000003</v>
      </c>
      <c r="C265" s="1">
        <f t="shared" si="36"/>
        <v>0.36638123384354182</v>
      </c>
      <c r="D265">
        <f t="shared" si="37"/>
        <v>0.18319061692177091</v>
      </c>
      <c r="E265">
        <f t="shared" si="38"/>
        <v>-0.36638123384354182</v>
      </c>
      <c r="F265">
        <f t="shared" si="39"/>
        <v>1.183190616921771</v>
      </c>
      <c r="G265">
        <f t="shared" si="40"/>
        <v>0.3364294042551495</v>
      </c>
      <c r="H265">
        <f t="shared" si="41"/>
        <v>-0.3364294042551495</v>
      </c>
      <c r="I265" s="1">
        <v>15.08</v>
      </c>
      <c r="J265">
        <f t="shared" si="42"/>
        <v>-0.31015556678153861</v>
      </c>
      <c r="K265">
        <f t="shared" si="43"/>
        <v>0.68984443321846145</v>
      </c>
      <c r="L265">
        <f t="shared" si="44"/>
        <v>-0.37128916591423555</v>
      </c>
      <c r="M265" s="1">
        <v>44.186866999999999</v>
      </c>
      <c r="N265">
        <f t="shared" si="45"/>
        <v>0.37184977642447919</v>
      </c>
      <c r="O265">
        <f t="shared" si="46"/>
        <v>1.3718497764244793</v>
      </c>
      <c r="P265">
        <f t="shared" si="47"/>
        <v>0.31616003090697981</v>
      </c>
    </row>
    <row r="266" spans="2:16">
      <c r="B266" s="1">
        <v>68.466278000000003</v>
      </c>
      <c r="C266" s="1">
        <f t="shared" si="36"/>
        <v>0.35008262978622384</v>
      </c>
      <c r="D266">
        <f t="shared" si="37"/>
        <v>0.17504131489311192</v>
      </c>
      <c r="E266">
        <f t="shared" si="38"/>
        <v>-0.35008262978622384</v>
      </c>
      <c r="F266">
        <f t="shared" si="39"/>
        <v>1.175041314893112</v>
      </c>
      <c r="G266">
        <f t="shared" si="40"/>
        <v>0.32260661717825301</v>
      </c>
      <c r="H266">
        <f t="shared" si="41"/>
        <v>-0.32260661717825301</v>
      </c>
      <c r="I266" s="1">
        <v>14.94</v>
      </c>
      <c r="J266">
        <f t="shared" si="42"/>
        <v>-0.30186915887850463</v>
      </c>
      <c r="K266">
        <f t="shared" si="43"/>
        <v>0.69813084112149537</v>
      </c>
      <c r="L266">
        <f t="shared" si="44"/>
        <v>-0.35934874232313446</v>
      </c>
      <c r="M266" s="1">
        <v>44.536686000000003</v>
      </c>
      <c r="N266">
        <f t="shared" si="45"/>
        <v>0.35050592703650557</v>
      </c>
      <c r="O266">
        <f t="shared" si="46"/>
        <v>1.3505059270365056</v>
      </c>
      <c r="P266">
        <f t="shared" si="47"/>
        <v>0.30047928301284305</v>
      </c>
    </row>
    <row r="267" spans="2:16">
      <c r="B267" s="1">
        <v>67.888328999999999</v>
      </c>
      <c r="C267" s="1">
        <f t="shared" si="36"/>
        <v>0.31977408691842607</v>
      </c>
      <c r="D267">
        <f t="shared" si="37"/>
        <v>0.15988704345921304</v>
      </c>
      <c r="E267">
        <f t="shared" si="38"/>
        <v>-0.31977408691842607</v>
      </c>
      <c r="F267">
        <f t="shared" si="39"/>
        <v>1.159887043459213</v>
      </c>
      <c r="G267">
        <f t="shared" si="40"/>
        <v>0.29664524809725235</v>
      </c>
      <c r="H267">
        <f t="shared" si="41"/>
        <v>-0.29664524809725235</v>
      </c>
      <c r="I267" s="1">
        <v>15.18</v>
      </c>
      <c r="J267">
        <f t="shared" si="42"/>
        <v>-0.2859830667920979</v>
      </c>
      <c r="K267">
        <f t="shared" si="43"/>
        <v>0.71401693320790205</v>
      </c>
      <c r="L267">
        <f t="shared" si="44"/>
        <v>-0.33684860094631819</v>
      </c>
      <c r="M267" s="1">
        <v>43.827052999999999</v>
      </c>
      <c r="N267">
        <f t="shared" si="45"/>
        <v>0.3209958054432665</v>
      </c>
      <c r="O267">
        <f t="shared" si="46"/>
        <v>1.3209958054432664</v>
      </c>
      <c r="P267">
        <f t="shared" si="47"/>
        <v>0.27838585024617385</v>
      </c>
    </row>
    <row r="268" spans="2:16">
      <c r="B268" s="1">
        <v>67.429962000000003</v>
      </c>
      <c r="C268" s="1">
        <f t="shared" si="36"/>
        <v>0.35441336395527295</v>
      </c>
      <c r="D268">
        <f t="shared" si="37"/>
        <v>0.17720668197763648</v>
      </c>
      <c r="E268">
        <f t="shared" si="38"/>
        <v>-0.35441336395527295</v>
      </c>
      <c r="F268">
        <f t="shared" si="39"/>
        <v>1.1772066819776366</v>
      </c>
      <c r="G268">
        <f t="shared" si="40"/>
        <v>0.32628882704568418</v>
      </c>
      <c r="H268">
        <f t="shared" si="41"/>
        <v>-0.32628882704568418</v>
      </c>
      <c r="I268" s="1">
        <v>15.36</v>
      </c>
      <c r="J268">
        <f t="shared" si="42"/>
        <v>-0.30623303099516852</v>
      </c>
      <c r="K268">
        <f t="shared" si="43"/>
        <v>0.69376696900483148</v>
      </c>
      <c r="L268">
        <f t="shared" si="44"/>
        <v>-0.36561915439384535</v>
      </c>
      <c r="M268" s="1">
        <v>43.297333000000002</v>
      </c>
      <c r="N268">
        <f t="shared" si="45"/>
        <v>0.36194790174912883</v>
      </c>
      <c r="O268">
        <f t="shared" si="46"/>
        <v>1.3619479017491287</v>
      </c>
      <c r="P268">
        <f t="shared" si="47"/>
        <v>0.30891595571020664</v>
      </c>
    </row>
    <row r="269" spans="2:16">
      <c r="B269" s="1">
        <v>67.170890999999997</v>
      </c>
      <c r="C269" s="1">
        <f t="shared" si="36"/>
        <v>0.3877736731982091</v>
      </c>
      <c r="D269">
        <f t="shared" si="37"/>
        <v>0.19388683659910455</v>
      </c>
      <c r="E269">
        <f t="shared" si="38"/>
        <v>-0.3877736731982091</v>
      </c>
      <c r="F269">
        <f t="shared" si="39"/>
        <v>1.1938868365991047</v>
      </c>
      <c r="G269">
        <f t="shared" si="40"/>
        <v>0.35442846752229129</v>
      </c>
      <c r="H269">
        <f t="shared" si="41"/>
        <v>-0.35442846752229129</v>
      </c>
      <c r="I269" s="1">
        <v>15.5</v>
      </c>
      <c r="J269">
        <f t="shared" si="42"/>
        <v>-0.32373472949389187</v>
      </c>
      <c r="K269">
        <f t="shared" si="43"/>
        <v>0.67626527050610818</v>
      </c>
      <c r="L269">
        <f t="shared" si="44"/>
        <v>-0.3911698679213379</v>
      </c>
      <c r="M269" s="1">
        <v>42.907536</v>
      </c>
      <c r="N269">
        <f t="shared" si="45"/>
        <v>0.39930103981114518</v>
      </c>
      <c r="O269">
        <f t="shared" si="46"/>
        <v>1.3993010398111452</v>
      </c>
      <c r="P269">
        <f t="shared" si="47"/>
        <v>0.33597285467304799</v>
      </c>
    </row>
    <row r="270" spans="2:16">
      <c r="B270" s="1">
        <v>66.971596000000005</v>
      </c>
      <c r="C270" s="1">
        <f t="shared" si="36"/>
        <v>0.4513898632009179</v>
      </c>
      <c r="D270">
        <f t="shared" si="37"/>
        <v>0.22569493160045895</v>
      </c>
      <c r="E270">
        <f t="shared" si="38"/>
        <v>-0.4513898632009179</v>
      </c>
      <c r="F270">
        <f t="shared" si="39"/>
        <v>1.2256949316004588</v>
      </c>
      <c r="G270">
        <f t="shared" si="40"/>
        <v>0.40701594850067485</v>
      </c>
      <c r="H270">
        <f t="shared" si="41"/>
        <v>-0.40701594850067485</v>
      </c>
      <c r="I270" s="1">
        <v>15.61</v>
      </c>
      <c r="J270">
        <f t="shared" si="42"/>
        <v>-0.3554913028691703</v>
      </c>
      <c r="K270">
        <f t="shared" si="43"/>
        <v>0.6445086971308297</v>
      </c>
      <c r="L270">
        <f t="shared" si="44"/>
        <v>-0.4392669623094132</v>
      </c>
      <c r="M270" s="1">
        <v>42.597698000000001</v>
      </c>
      <c r="N270">
        <f t="shared" si="45"/>
        <v>0.47356455294893512</v>
      </c>
      <c r="O270">
        <f t="shared" si="46"/>
        <v>1.4735645529489352</v>
      </c>
      <c r="P270">
        <f t="shared" si="47"/>
        <v>0.38768433149894993</v>
      </c>
    </row>
    <row r="271" spans="2:16">
      <c r="B271" s="1">
        <v>65.108222999999995</v>
      </c>
      <c r="C271" s="1">
        <f t="shared" si="36"/>
        <v>0.35918706593926625</v>
      </c>
      <c r="D271">
        <f t="shared" si="37"/>
        <v>0.17959353296963312</v>
      </c>
      <c r="E271">
        <f t="shared" si="38"/>
        <v>-0.35918706593926625</v>
      </c>
      <c r="F271">
        <f t="shared" si="39"/>
        <v>1.1795935329696332</v>
      </c>
      <c r="G271">
        <f t="shared" si="40"/>
        <v>0.33033983110261683</v>
      </c>
      <c r="H271">
        <f t="shared" si="41"/>
        <v>-0.33033983110261683</v>
      </c>
      <c r="I271" s="1">
        <v>16.469999000000001</v>
      </c>
      <c r="J271">
        <f t="shared" si="42"/>
        <v>-0.30740124863745788</v>
      </c>
      <c r="K271">
        <f t="shared" si="43"/>
        <v>0.69259875136254212</v>
      </c>
      <c r="L271">
        <f t="shared" si="44"/>
        <v>-0.36730444984168642</v>
      </c>
      <c r="M271" s="1">
        <v>40.388855</v>
      </c>
      <c r="N271">
        <f t="shared" si="45"/>
        <v>0.37252718064865997</v>
      </c>
      <c r="O271">
        <f t="shared" si="46"/>
        <v>1.3725271806486599</v>
      </c>
      <c r="P271">
        <f t="shared" si="47"/>
        <v>0.31665369795675741</v>
      </c>
    </row>
    <row r="272" spans="2:16">
      <c r="B272" s="1">
        <v>66.214286999999999</v>
      </c>
      <c r="C272" s="1">
        <f t="shared" si="36"/>
        <v>0.40272146379656876</v>
      </c>
      <c r="D272">
        <f t="shared" si="37"/>
        <v>0.20136073189828438</v>
      </c>
      <c r="E272">
        <f t="shared" si="38"/>
        <v>-0.40272146379656876</v>
      </c>
      <c r="F272">
        <f t="shared" si="39"/>
        <v>1.2013607318982844</v>
      </c>
      <c r="G272">
        <f t="shared" si="40"/>
        <v>0.36690971522896981</v>
      </c>
      <c r="H272">
        <f t="shared" si="41"/>
        <v>-0.36690971522896981</v>
      </c>
      <c r="I272" s="1">
        <v>15.89</v>
      </c>
      <c r="J272">
        <f t="shared" si="42"/>
        <v>-0.33347315436241609</v>
      </c>
      <c r="K272">
        <f t="shared" si="43"/>
        <v>0.66652684563758391</v>
      </c>
      <c r="L272">
        <f t="shared" si="44"/>
        <v>-0.4056748616485244</v>
      </c>
      <c r="M272" s="1">
        <v>41.738148000000002</v>
      </c>
      <c r="N272">
        <f t="shared" si="45"/>
        <v>0.42175361844516612</v>
      </c>
      <c r="O272">
        <f t="shared" si="46"/>
        <v>1.4217536184451662</v>
      </c>
      <c r="P272">
        <f t="shared" si="47"/>
        <v>0.35189105226583173</v>
      </c>
    </row>
    <row r="273" spans="2:16">
      <c r="B273" s="1">
        <v>64.968727000000001</v>
      </c>
      <c r="C273" s="1">
        <f t="shared" si="36"/>
        <v>0.30989906606359013</v>
      </c>
      <c r="D273">
        <f t="shared" si="37"/>
        <v>0.15494953303179507</v>
      </c>
      <c r="E273">
        <f t="shared" si="38"/>
        <v>-0.30989906606359013</v>
      </c>
      <c r="F273">
        <f t="shared" si="39"/>
        <v>1.1549495330317952</v>
      </c>
      <c r="G273">
        <f t="shared" si="40"/>
        <v>0.28811329734873015</v>
      </c>
      <c r="H273">
        <f t="shared" si="41"/>
        <v>-0.28811329734873015</v>
      </c>
      <c r="I273" s="1">
        <v>16.48</v>
      </c>
      <c r="J273">
        <f t="shared" si="42"/>
        <v>-0.28034934497816588</v>
      </c>
      <c r="K273">
        <f t="shared" si="43"/>
        <v>0.71965065502183412</v>
      </c>
      <c r="L273">
        <f t="shared" si="44"/>
        <v>-0.32898938607886824</v>
      </c>
      <c r="M273" s="1">
        <v>40.118996000000003</v>
      </c>
      <c r="N273">
        <f t="shared" si="45"/>
        <v>0.31692925378794062</v>
      </c>
      <c r="O273">
        <f t="shared" si="46"/>
        <v>1.3169292537879407</v>
      </c>
      <c r="P273">
        <f t="shared" si="47"/>
        <v>0.27530270361741638</v>
      </c>
    </row>
    <row r="274" spans="2:16">
      <c r="B274" s="1">
        <v>65.975143000000003</v>
      </c>
      <c r="C274" s="1">
        <f t="shared" si="36"/>
        <v>0.29943303719592829</v>
      </c>
      <c r="D274">
        <f t="shared" si="37"/>
        <v>0.14971651859796414</v>
      </c>
      <c r="E274">
        <f t="shared" si="38"/>
        <v>-0.29943303719592829</v>
      </c>
      <c r="F274">
        <f t="shared" si="39"/>
        <v>1.1497165185979641</v>
      </c>
      <c r="G274">
        <f t="shared" si="40"/>
        <v>0.27903081284135955</v>
      </c>
      <c r="H274">
        <f t="shared" si="41"/>
        <v>-0.27903081284135955</v>
      </c>
      <c r="I274" s="1">
        <v>15.93</v>
      </c>
      <c r="J274">
        <f t="shared" si="42"/>
        <v>-0.27392893008528119</v>
      </c>
      <c r="K274">
        <f t="shared" si="43"/>
        <v>0.72607106991471881</v>
      </c>
      <c r="L274">
        <f t="shared" si="44"/>
        <v>-0.32010737650397736</v>
      </c>
      <c r="M274" s="1">
        <v>41.398322999999998</v>
      </c>
      <c r="N274">
        <f t="shared" si="45"/>
        <v>0.30590107606822303</v>
      </c>
      <c r="O274">
        <f t="shared" si="46"/>
        <v>1.305901076068223</v>
      </c>
      <c r="P274">
        <f t="shared" si="47"/>
        <v>0.26689328224895664</v>
      </c>
    </row>
    <row r="275" spans="2:16">
      <c r="B275" s="1">
        <v>67.380142000000006</v>
      </c>
      <c r="C275" s="1">
        <f t="shared" si="36"/>
        <v>0.35450972400333064</v>
      </c>
      <c r="D275">
        <f t="shared" si="37"/>
        <v>0.17725486200166532</v>
      </c>
      <c r="E275">
        <f t="shared" si="38"/>
        <v>-0.35450972400333064</v>
      </c>
      <c r="F275">
        <f t="shared" si="39"/>
        <v>1.1772548620016654</v>
      </c>
      <c r="G275">
        <f t="shared" si="40"/>
        <v>0.32637068019662441</v>
      </c>
      <c r="H275">
        <f t="shared" si="41"/>
        <v>-0.32637068019662441</v>
      </c>
      <c r="I275" s="1">
        <v>15.3</v>
      </c>
      <c r="J275">
        <f t="shared" si="42"/>
        <v>-0.30706521739130427</v>
      </c>
      <c r="K275">
        <f t="shared" si="43"/>
        <v>0.69293478260869579</v>
      </c>
      <c r="L275">
        <f t="shared" si="44"/>
        <v>-0.36681939301050459</v>
      </c>
      <c r="M275" s="1">
        <v>43.057461000000004</v>
      </c>
      <c r="N275">
        <f t="shared" si="45"/>
        <v>0.36554287954411918</v>
      </c>
      <c r="O275">
        <f t="shared" si="46"/>
        <v>1.3655428795441191</v>
      </c>
      <c r="P275">
        <f t="shared" si="47"/>
        <v>0.31155206352142839</v>
      </c>
    </row>
    <row r="276" spans="2:16">
      <c r="B276" s="1">
        <v>67.479789999999994</v>
      </c>
      <c r="C276" s="1">
        <f t="shared" si="36"/>
        <v>0.31208677273586172</v>
      </c>
      <c r="D276">
        <f t="shared" si="37"/>
        <v>0.15604338636793086</v>
      </c>
      <c r="E276">
        <f t="shared" si="38"/>
        <v>-0.31208677273586172</v>
      </c>
      <c r="F276">
        <f t="shared" si="39"/>
        <v>1.1560433863679309</v>
      </c>
      <c r="G276">
        <f t="shared" si="40"/>
        <v>0.29000660201209189</v>
      </c>
      <c r="H276">
        <f t="shared" si="41"/>
        <v>-0.29000660201209189</v>
      </c>
      <c r="I276" s="1">
        <v>15.23</v>
      </c>
      <c r="J276">
        <f t="shared" si="42"/>
        <v>-0.28092540132200183</v>
      </c>
      <c r="K276">
        <f t="shared" si="43"/>
        <v>0.71907459867799817</v>
      </c>
      <c r="L276">
        <f t="shared" si="44"/>
        <v>-0.32979017326618987</v>
      </c>
      <c r="M276" s="1">
        <v>43.257351</v>
      </c>
      <c r="N276">
        <f t="shared" si="45"/>
        <v>0.31649060544563812</v>
      </c>
      <c r="O276">
        <f t="shared" si="46"/>
        <v>1.316490605445638</v>
      </c>
      <c r="P276">
        <f t="shared" si="47"/>
        <v>0.27496956392089478</v>
      </c>
    </row>
    <row r="277" spans="2:16">
      <c r="B277" s="1">
        <v>68.874825000000001</v>
      </c>
      <c r="C277" s="1">
        <f t="shared" si="36"/>
        <v>0.37848775899315423</v>
      </c>
      <c r="D277">
        <f t="shared" si="37"/>
        <v>0.18924387949657712</v>
      </c>
      <c r="E277">
        <f t="shared" si="38"/>
        <v>-0.37848775899315423</v>
      </c>
      <c r="F277">
        <f t="shared" si="39"/>
        <v>1.1892438794965772</v>
      </c>
      <c r="G277">
        <f t="shared" si="40"/>
        <v>0.34663541958643146</v>
      </c>
      <c r="H277">
        <f t="shared" si="41"/>
        <v>-0.34663541958643146</v>
      </c>
      <c r="I277" s="1">
        <v>14.64</v>
      </c>
      <c r="J277">
        <f t="shared" si="42"/>
        <v>-0.31780052739051851</v>
      </c>
      <c r="K277">
        <f t="shared" si="43"/>
        <v>0.68219947260948155</v>
      </c>
      <c r="L277">
        <f t="shared" si="44"/>
        <v>-0.38243318207106325</v>
      </c>
      <c r="M277" s="1">
        <v>44.946468000000003</v>
      </c>
      <c r="N277">
        <f t="shared" si="45"/>
        <v>0.3898374213895503</v>
      </c>
      <c r="O277">
        <f t="shared" si="46"/>
        <v>1.3898374213895504</v>
      </c>
      <c r="P277">
        <f t="shared" si="47"/>
        <v>0.32918677727279144</v>
      </c>
    </row>
    <row r="278" spans="2:16">
      <c r="B278" s="1">
        <v>68.984436000000002</v>
      </c>
      <c r="C278" s="1">
        <f t="shared" si="36"/>
        <v>0.23177949935326883</v>
      </c>
      <c r="D278">
        <f t="shared" si="37"/>
        <v>0.11588974967663442</v>
      </c>
      <c r="E278">
        <f t="shared" si="38"/>
        <v>-0.23177949935326883</v>
      </c>
      <c r="F278">
        <f t="shared" si="39"/>
        <v>1.1158897496766345</v>
      </c>
      <c r="G278">
        <f t="shared" si="40"/>
        <v>0.21930413693334105</v>
      </c>
      <c r="H278">
        <f t="shared" si="41"/>
        <v>-0.21930413693334105</v>
      </c>
      <c r="I278" s="1">
        <v>14.57</v>
      </c>
      <c r="J278">
        <f t="shared" si="42"/>
        <v>-0.21413164972321197</v>
      </c>
      <c r="K278">
        <f t="shared" si="43"/>
        <v>0.78586835027678803</v>
      </c>
      <c r="L278">
        <f t="shared" si="44"/>
        <v>-0.24096599386802672</v>
      </c>
      <c r="M278" s="1">
        <v>45.156360999999997</v>
      </c>
      <c r="N278">
        <f t="shared" si="45"/>
        <v>0.22980010379521384</v>
      </c>
      <c r="O278">
        <f t="shared" si="46"/>
        <v>1.2298001037952138</v>
      </c>
      <c r="P278">
        <f t="shared" si="47"/>
        <v>0.20685163893730496</v>
      </c>
    </row>
    <row r="279" spans="2:16">
      <c r="B279" s="1">
        <v>69.522514000000001</v>
      </c>
      <c r="C279" s="1">
        <f t="shared" si="36"/>
        <v>0.23198790776309616</v>
      </c>
      <c r="D279">
        <f t="shared" si="37"/>
        <v>0.11599395388154808</v>
      </c>
      <c r="E279">
        <f t="shared" si="38"/>
        <v>-0.23198790776309616</v>
      </c>
      <c r="F279">
        <f t="shared" si="39"/>
        <v>1.115993953881548</v>
      </c>
      <c r="G279">
        <f t="shared" si="40"/>
        <v>0.21949089255115953</v>
      </c>
      <c r="H279">
        <f t="shared" si="41"/>
        <v>-0.21949089255115953</v>
      </c>
      <c r="I279" s="1">
        <v>14.33</v>
      </c>
      <c r="J279">
        <f t="shared" si="42"/>
        <v>-0.21693984792021026</v>
      </c>
      <c r="K279">
        <f t="shared" si="43"/>
        <v>0.78306015207978974</v>
      </c>
      <c r="L279">
        <f t="shared" si="44"/>
        <v>-0.24454576336248451</v>
      </c>
      <c r="M279" s="1">
        <v>45.796024000000003</v>
      </c>
      <c r="N279">
        <f t="shared" si="45"/>
        <v>0.22984738900603588</v>
      </c>
      <c r="O279">
        <f t="shared" si="46"/>
        <v>1.229847389006036</v>
      </c>
      <c r="P279">
        <f t="shared" si="47"/>
        <v>0.20689008770768072</v>
      </c>
    </row>
    <row r="280" spans="2:16">
      <c r="B280" s="1">
        <v>69.681945999999996</v>
      </c>
      <c r="C280" s="1">
        <f t="shared" si="36"/>
        <v>0.24425722675816156</v>
      </c>
      <c r="D280">
        <f t="shared" si="37"/>
        <v>0.12212861337908078</v>
      </c>
      <c r="E280">
        <f t="shared" si="38"/>
        <v>-0.24425722675816156</v>
      </c>
      <c r="F280">
        <f t="shared" si="39"/>
        <v>1.1221286133790809</v>
      </c>
      <c r="G280">
        <f t="shared" si="40"/>
        <v>0.23045485842249436</v>
      </c>
      <c r="H280">
        <f t="shared" si="41"/>
        <v>-0.23045485842249436</v>
      </c>
      <c r="I280" s="1">
        <v>14.28</v>
      </c>
      <c r="J280">
        <f t="shared" si="42"/>
        <v>-0.2255965712800124</v>
      </c>
      <c r="K280">
        <f t="shared" si="43"/>
        <v>0.77440342871998757</v>
      </c>
      <c r="L280">
        <f t="shared" si="44"/>
        <v>-0.2556623154469429</v>
      </c>
      <c r="M280" s="1">
        <v>45.995918000000003</v>
      </c>
      <c r="N280">
        <f t="shared" si="45"/>
        <v>0.24120033644911279</v>
      </c>
      <c r="O280">
        <f t="shared" si="46"/>
        <v>1.2412003364491129</v>
      </c>
      <c r="P280">
        <f t="shared" si="47"/>
        <v>0.21607892465965758</v>
      </c>
    </row>
    <row r="281" spans="2:16">
      <c r="B281" s="1">
        <v>69.751700999999997</v>
      </c>
      <c r="C281" s="1">
        <f t="shared" si="36"/>
        <v>0.28280517219000412</v>
      </c>
      <c r="D281">
        <f t="shared" si="37"/>
        <v>0.14140258609500206</v>
      </c>
      <c r="E281">
        <f t="shared" si="38"/>
        <v>-0.28280517219000412</v>
      </c>
      <c r="F281">
        <f t="shared" si="39"/>
        <v>1.1414025860950021</v>
      </c>
      <c r="G281">
        <f t="shared" si="40"/>
        <v>0.26451568967965244</v>
      </c>
      <c r="H281">
        <f t="shared" si="41"/>
        <v>-0.26451568967965244</v>
      </c>
      <c r="I281" s="1">
        <v>14.27</v>
      </c>
      <c r="J281">
        <f t="shared" si="42"/>
        <v>-0.25052524944720334</v>
      </c>
      <c r="K281">
        <f t="shared" si="43"/>
        <v>0.74947475055279666</v>
      </c>
      <c r="L281">
        <f t="shared" si="44"/>
        <v>-0.28838265039548128</v>
      </c>
      <c r="M281" s="1">
        <v>46.005913</v>
      </c>
      <c r="N281">
        <f t="shared" si="45"/>
        <v>0.2836241684405143</v>
      </c>
      <c r="O281">
        <f t="shared" si="46"/>
        <v>1.2836241684405143</v>
      </c>
      <c r="P281">
        <f t="shared" si="47"/>
        <v>0.24968745871491388</v>
      </c>
    </row>
    <row r="282" spans="2:16">
      <c r="B282" s="1">
        <v>69.831421000000006</v>
      </c>
      <c r="C282" s="1">
        <f t="shared" si="36"/>
        <v>0.24422919358175113</v>
      </c>
      <c r="D282">
        <f t="shared" si="37"/>
        <v>0.12211459679087557</v>
      </c>
      <c r="E282">
        <f t="shared" si="38"/>
        <v>-0.24422919358175113</v>
      </c>
      <c r="F282">
        <f t="shared" si="39"/>
        <v>1.1221145967908757</v>
      </c>
      <c r="G282">
        <f t="shared" si="40"/>
        <v>0.23042987612442278</v>
      </c>
      <c r="H282">
        <f t="shared" si="41"/>
        <v>-0.23042987612442278</v>
      </c>
      <c r="I282" s="1">
        <v>14.23</v>
      </c>
      <c r="J282">
        <f t="shared" si="42"/>
        <v>-0.22240432909313271</v>
      </c>
      <c r="K282">
        <f t="shared" si="43"/>
        <v>0.77759567090686732</v>
      </c>
      <c r="L282">
        <f t="shared" si="44"/>
        <v>-0.25154859310080396</v>
      </c>
      <c r="M282" s="1">
        <v>46.245789000000002</v>
      </c>
      <c r="N282">
        <f t="shared" si="45"/>
        <v>0.24292470230183469</v>
      </c>
      <c r="O282">
        <f t="shared" si="46"/>
        <v>1.2429247023018346</v>
      </c>
      <c r="P282">
        <f t="shared" si="47"/>
        <v>0.21746723330176265</v>
      </c>
    </row>
    <row r="283" spans="2:16">
      <c r="B283" s="1">
        <v>70.200103999999996</v>
      </c>
      <c r="C283" s="1">
        <f t="shared" si="36"/>
        <v>0.21371350915879225</v>
      </c>
      <c r="D283">
        <f t="shared" si="37"/>
        <v>0.10685675457939613</v>
      </c>
      <c r="E283">
        <f t="shared" si="38"/>
        <v>-0.21371350915879225</v>
      </c>
      <c r="F283">
        <f t="shared" si="39"/>
        <v>1.1068567545793961</v>
      </c>
      <c r="G283">
        <f t="shared" si="40"/>
        <v>0.20304849139273295</v>
      </c>
      <c r="H283">
        <f t="shared" si="41"/>
        <v>-0.20304849139273295</v>
      </c>
      <c r="I283" s="1">
        <v>14.05</v>
      </c>
      <c r="J283">
        <f t="shared" si="42"/>
        <v>-0.20261071494831345</v>
      </c>
      <c r="K283">
        <f t="shared" si="43"/>
        <v>0.79738928505168649</v>
      </c>
      <c r="L283">
        <f t="shared" si="44"/>
        <v>-0.22641228148196599</v>
      </c>
      <c r="M283" s="1">
        <v>46.725535999999998</v>
      </c>
      <c r="N283">
        <f t="shared" si="45"/>
        <v>0.21195421088497984</v>
      </c>
      <c r="O283">
        <f t="shared" si="46"/>
        <v>1.2119542108849799</v>
      </c>
      <c r="P283">
        <f t="shared" si="47"/>
        <v>0.19223410713557679</v>
      </c>
    </row>
    <row r="284" spans="2:16">
      <c r="B284" s="1">
        <v>70.857765000000001</v>
      </c>
      <c r="C284" s="1">
        <f t="shared" si="36"/>
        <v>0.23988520526543261</v>
      </c>
      <c r="D284">
        <f t="shared" si="37"/>
        <v>0.11994260263271631</v>
      </c>
      <c r="E284">
        <f t="shared" si="38"/>
        <v>-0.23988520526543261</v>
      </c>
      <c r="F284">
        <f t="shared" si="39"/>
        <v>1.1199426026327164</v>
      </c>
      <c r="G284">
        <f t="shared" si="40"/>
        <v>0.22655487268887431</v>
      </c>
      <c r="H284">
        <f t="shared" si="41"/>
        <v>-0.22655487268887431</v>
      </c>
      <c r="I284" s="1">
        <v>13.8</v>
      </c>
      <c r="J284">
        <f t="shared" si="42"/>
        <v>-0.22033902709948996</v>
      </c>
      <c r="K284">
        <f t="shared" si="43"/>
        <v>0.77966097290051006</v>
      </c>
      <c r="L284">
        <f t="shared" si="44"/>
        <v>-0.24889610391379793</v>
      </c>
      <c r="M284" s="1">
        <v>47.575091999999998</v>
      </c>
      <c r="N284">
        <f t="shared" si="45"/>
        <v>0.24073122754463377</v>
      </c>
      <c r="O284">
        <f t="shared" si="46"/>
        <v>1.2407312275446338</v>
      </c>
      <c r="P284">
        <f t="shared" si="47"/>
        <v>0.21570090544521123</v>
      </c>
    </row>
    <row r="285" spans="2:16">
      <c r="B285" s="1">
        <v>70.907593000000006</v>
      </c>
      <c r="C285" s="1">
        <f t="shared" si="36"/>
        <v>0.266705150708483</v>
      </c>
      <c r="D285">
        <f t="shared" si="37"/>
        <v>0.1333525753542415</v>
      </c>
      <c r="E285">
        <f t="shared" si="38"/>
        <v>-0.266705150708483</v>
      </c>
      <c r="F285">
        <f t="shared" si="39"/>
        <v>1.1333525753542415</v>
      </c>
      <c r="G285">
        <f t="shared" si="40"/>
        <v>0.25036024212723917</v>
      </c>
      <c r="H285">
        <f t="shared" si="41"/>
        <v>-0.25036024212723917</v>
      </c>
      <c r="I285" s="1">
        <v>13.78</v>
      </c>
      <c r="J285">
        <f t="shared" si="42"/>
        <v>-0.23867403314917138</v>
      </c>
      <c r="K285">
        <f t="shared" si="43"/>
        <v>0.76132596685082865</v>
      </c>
      <c r="L285">
        <f t="shared" si="44"/>
        <v>-0.27269367268626765</v>
      </c>
      <c r="M285" s="1">
        <v>47.685035999999997</v>
      </c>
      <c r="N285">
        <f t="shared" si="45"/>
        <v>0.2720574759869821</v>
      </c>
      <c r="O285">
        <f t="shared" si="46"/>
        <v>1.272057475986982</v>
      </c>
      <c r="P285">
        <f t="shared" si="47"/>
        <v>0.2406356494214523</v>
      </c>
    </row>
    <row r="286" spans="2:16">
      <c r="B286" s="1">
        <v>70.708297999999999</v>
      </c>
      <c r="C286" s="1">
        <f t="shared" si="36"/>
        <v>0.2565756340995326</v>
      </c>
      <c r="D286">
        <f t="shared" si="37"/>
        <v>0.1282878170497663</v>
      </c>
      <c r="E286">
        <f t="shared" si="38"/>
        <v>-0.2565756340995326</v>
      </c>
      <c r="F286">
        <f t="shared" si="39"/>
        <v>1.1282878170497663</v>
      </c>
      <c r="G286">
        <f t="shared" si="40"/>
        <v>0.24140255497575855</v>
      </c>
      <c r="H286">
        <f t="shared" si="41"/>
        <v>-0.24140255497575855</v>
      </c>
      <c r="I286" s="1">
        <v>13.88</v>
      </c>
      <c r="J286">
        <f t="shared" si="42"/>
        <v>-0.22888888888888884</v>
      </c>
      <c r="K286">
        <f t="shared" si="43"/>
        <v>0.77111111111111119</v>
      </c>
      <c r="L286">
        <f t="shared" si="44"/>
        <v>-0.25992280281750613</v>
      </c>
      <c r="M286" s="1">
        <v>47.345210999999999</v>
      </c>
      <c r="N286">
        <f t="shared" si="45"/>
        <v>0.2573046832551717</v>
      </c>
      <c r="O286">
        <f t="shared" si="46"/>
        <v>1.2573046832551718</v>
      </c>
      <c r="P286">
        <f t="shared" si="47"/>
        <v>0.22897028946106873</v>
      </c>
    </row>
    <row r="287" spans="2:16">
      <c r="B287" s="1">
        <v>71.216483999999994</v>
      </c>
      <c r="C287" s="1">
        <f t="shared" si="36"/>
        <v>0.29221488924365269</v>
      </c>
      <c r="D287">
        <f t="shared" si="37"/>
        <v>0.14610744462182634</v>
      </c>
      <c r="E287">
        <f t="shared" si="38"/>
        <v>-0.29221488924365269</v>
      </c>
      <c r="F287">
        <f t="shared" si="39"/>
        <v>1.1461074446218262</v>
      </c>
      <c r="G287">
        <f t="shared" si="40"/>
        <v>0.2727427402244334</v>
      </c>
      <c r="H287">
        <f t="shared" si="41"/>
        <v>-0.2727427402244334</v>
      </c>
      <c r="I287" s="1">
        <v>13.66</v>
      </c>
      <c r="J287">
        <f t="shared" si="42"/>
        <v>-0.25599132592639839</v>
      </c>
      <c r="K287">
        <f t="shared" si="43"/>
        <v>0.74400867407360161</v>
      </c>
      <c r="L287">
        <f t="shared" si="44"/>
        <v>-0.29570258551592987</v>
      </c>
      <c r="M287" s="1">
        <v>48.024856999999997</v>
      </c>
      <c r="N287">
        <f t="shared" si="45"/>
        <v>0.29909858655218374</v>
      </c>
      <c r="O287">
        <f t="shared" si="46"/>
        <v>1.2990985865521838</v>
      </c>
      <c r="P287">
        <f t="shared" si="47"/>
        <v>0.26167062899816212</v>
      </c>
    </row>
    <row r="288" spans="2:16">
      <c r="B288" s="1">
        <v>71.854218000000003</v>
      </c>
      <c r="C288" s="1">
        <f t="shared" si="36"/>
        <v>0.28176382469632694</v>
      </c>
      <c r="D288">
        <f t="shared" si="37"/>
        <v>0.14088191234816347</v>
      </c>
      <c r="E288">
        <f t="shared" si="38"/>
        <v>-0.28176382469632694</v>
      </c>
      <c r="F288">
        <f t="shared" si="39"/>
        <v>1.1408819123481635</v>
      </c>
      <c r="G288">
        <f t="shared" si="40"/>
        <v>0.26360314129889295</v>
      </c>
      <c r="H288">
        <f t="shared" si="41"/>
        <v>-0.26360314129889295</v>
      </c>
      <c r="I288" s="1">
        <v>13.41</v>
      </c>
      <c r="J288">
        <f t="shared" si="42"/>
        <v>-0.24662917115894217</v>
      </c>
      <c r="K288">
        <f t="shared" si="43"/>
        <v>0.75337082884105777</v>
      </c>
      <c r="L288">
        <f t="shared" si="44"/>
        <v>-0.28319770382467546</v>
      </c>
      <c r="M288" s="1">
        <v>48.874412999999997</v>
      </c>
      <c r="N288">
        <f t="shared" si="45"/>
        <v>0.28599126252179125</v>
      </c>
      <c r="O288">
        <f t="shared" si="46"/>
        <v>1.2859912625217913</v>
      </c>
      <c r="P288">
        <f t="shared" si="47"/>
        <v>0.2515298314858076</v>
      </c>
    </row>
    <row r="289" spans="2:16">
      <c r="B289" s="1">
        <v>72.362410999999994</v>
      </c>
      <c r="C289" s="1">
        <f t="shared" si="36"/>
        <v>0.24104573570784352</v>
      </c>
      <c r="D289">
        <f t="shared" si="37"/>
        <v>0.12052286785392176</v>
      </c>
      <c r="E289">
        <f t="shared" si="38"/>
        <v>-0.24104573570784352</v>
      </c>
      <c r="F289">
        <f t="shared" si="39"/>
        <v>1.1205228678539219</v>
      </c>
      <c r="G289">
        <f t="shared" si="40"/>
        <v>0.2275908453326369</v>
      </c>
      <c r="H289">
        <f t="shared" si="41"/>
        <v>-0.2275908453326369</v>
      </c>
      <c r="I289" s="1">
        <v>13.21</v>
      </c>
      <c r="J289">
        <f t="shared" si="42"/>
        <v>-0.21926713947990548</v>
      </c>
      <c r="K289">
        <f t="shared" si="43"/>
        <v>0.7807328605200945</v>
      </c>
      <c r="L289">
        <f t="shared" si="44"/>
        <v>-0.24752223564384335</v>
      </c>
      <c r="M289" s="1">
        <v>49.673996000000002</v>
      </c>
      <c r="N289">
        <f t="shared" si="45"/>
        <v>0.24339189245542858</v>
      </c>
      <c r="O289">
        <f t="shared" si="46"/>
        <v>1.2433918924554286</v>
      </c>
      <c r="P289">
        <f t="shared" si="47"/>
        <v>0.21784304236813629</v>
      </c>
    </row>
    <row r="290" spans="2:16">
      <c r="B290" s="1">
        <v>73.697654999999997</v>
      </c>
      <c r="C290" s="1">
        <f t="shared" si="36"/>
        <v>0.28731921553131079</v>
      </c>
      <c r="D290">
        <f t="shared" si="37"/>
        <v>0.14365960776565539</v>
      </c>
      <c r="E290">
        <f t="shared" si="38"/>
        <v>-0.28731921553131079</v>
      </c>
      <c r="F290">
        <f t="shared" si="39"/>
        <v>1.1436596077656553</v>
      </c>
      <c r="G290">
        <f t="shared" si="40"/>
        <v>0.26846660604544276</v>
      </c>
      <c r="H290">
        <f t="shared" si="41"/>
        <v>-0.26846660604544276</v>
      </c>
      <c r="I290" s="1">
        <v>12.7</v>
      </c>
      <c r="J290">
        <f t="shared" si="42"/>
        <v>-0.25294117647058828</v>
      </c>
      <c r="K290">
        <f t="shared" si="43"/>
        <v>0.74705882352941178</v>
      </c>
      <c r="L290">
        <f t="shared" si="44"/>
        <v>-0.29161135059167048</v>
      </c>
      <c r="M290" s="1">
        <v>51.592987000000001</v>
      </c>
      <c r="N290">
        <f t="shared" si="45"/>
        <v>0.29725652792281715</v>
      </c>
      <c r="O290">
        <f t="shared" si="46"/>
        <v>1.2972565279228172</v>
      </c>
      <c r="P290">
        <f t="shared" si="47"/>
        <v>0.26025167137701866</v>
      </c>
    </row>
    <row r="291" spans="2:16">
      <c r="B291" s="1">
        <v>72.332511999999994</v>
      </c>
      <c r="C291" s="1">
        <f t="shared" si="36"/>
        <v>0.25206020703289611</v>
      </c>
      <c r="D291">
        <f t="shared" si="37"/>
        <v>0.12603010351644806</v>
      </c>
      <c r="E291">
        <f t="shared" si="38"/>
        <v>-0.25206020703289611</v>
      </c>
      <c r="F291">
        <f t="shared" si="39"/>
        <v>1.1260301035164482</v>
      </c>
      <c r="G291">
        <f t="shared" si="40"/>
        <v>0.23739652855408758</v>
      </c>
      <c r="H291">
        <f t="shared" si="41"/>
        <v>-0.23739652855408758</v>
      </c>
      <c r="I291" s="1">
        <v>13.19</v>
      </c>
      <c r="J291">
        <f t="shared" si="42"/>
        <v>-0.23045503094836819</v>
      </c>
      <c r="K291">
        <f t="shared" si="43"/>
        <v>0.76954496905163183</v>
      </c>
      <c r="L291">
        <f t="shared" si="44"/>
        <v>-0.2619558880973516</v>
      </c>
      <c r="M291" s="1">
        <v>49.484093000000001</v>
      </c>
      <c r="N291">
        <f t="shared" si="45"/>
        <v>0.25366359721833348</v>
      </c>
      <c r="O291">
        <f t="shared" si="46"/>
        <v>1.2536635972183334</v>
      </c>
      <c r="P291">
        <f t="shared" si="47"/>
        <v>0.22607014244033094</v>
      </c>
    </row>
    <row r="292" spans="2:16">
      <c r="B292" s="1">
        <v>71.106880000000004</v>
      </c>
      <c r="C292" s="1">
        <f t="shared" si="36"/>
        <v>0.25076096689539618</v>
      </c>
      <c r="D292">
        <f t="shared" si="37"/>
        <v>0.12538048344769809</v>
      </c>
      <c r="E292">
        <f t="shared" si="38"/>
        <v>-0.25076096689539618</v>
      </c>
      <c r="F292">
        <f t="shared" si="39"/>
        <v>1.1253804834476981</v>
      </c>
      <c r="G292">
        <f t="shared" si="40"/>
        <v>0.23624237197236164</v>
      </c>
      <c r="H292">
        <f t="shared" si="41"/>
        <v>-0.23624237197236164</v>
      </c>
      <c r="I292" s="1">
        <v>13.59</v>
      </c>
      <c r="J292">
        <f t="shared" si="42"/>
        <v>-0.23046432616081541</v>
      </c>
      <c r="K292">
        <f t="shared" si="43"/>
        <v>0.76953567383918453</v>
      </c>
      <c r="L292">
        <f t="shared" si="44"/>
        <v>-0.2619679670127617</v>
      </c>
      <c r="M292" s="1">
        <v>47.974884000000003</v>
      </c>
      <c r="N292">
        <f t="shared" si="45"/>
        <v>0.25540309396443389</v>
      </c>
      <c r="O292">
        <f t="shared" si="46"/>
        <v>1.2554030939644338</v>
      </c>
      <c r="P292">
        <f t="shared" si="47"/>
        <v>0.22745671142305729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B42F-83F8-E34A-ADA9-8EDFC6E3E283}">
  <dimension ref="B1:AA257"/>
  <sheetViews>
    <sheetView topLeftCell="V1" zoomScale="199" zoomScaleNormal="199" workbookViewId="0">
      <selection activeCell="AA1" sqref="AA1:AA1048576"/>
    </sheetView>
  </sheetViews>
  <sheetFormatPr baseColWidth="10" defaultRowHeight="16"/>
  <cols>
    <col min="26" max="26" width="12.6640625" customWidth="1"/>
  </cols>
  <sheetData>
    <row r="1" spans="2:27">
      <c r="B1" s="2" t="s">
        <v>2</v>
      </c>
      <c r="C1" t="s">
        <v>21</v>
      </c>
      <c r="D1" t="s">
        <v>22</v>
      </c>
      <c r="E1" t="s">
        <v>6</v>
      </c>
      <c r="F1" t="s">
        <v>51</v>
      </c>
      <c r="G1" t="s">
        <v>7</v>
      </c>
      <c r="H1" t="s">
        <v>54</v>
      </c>
      <c r="I1" t="s">
        <v>8</v>
      </c>
      <c r="K1" s="2" t="s">
        <v>46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1</v>
      </c>
      <c r="R1" t="s">
        <v>21</v>
      </c>
      <c r="S1" t="s">
        <v>22</v>
      </c>
      <c r="T1" t="s">
        <v>5</v>
      </c>
      <c r="U1" t="s">
        <v>52</v>
      </c>
      <c r="V1" t="s">
        <v>53</v>
      </c>
      <c r="W1" t="s">
        <v>46</v>
      </c>
      <c r="X1" t="s">
        <v>1</v>
      </c>
    </row>
    <row r="2" spans="2:27">
      <c r="B2" s="1">
        <v>48.933022000000001</v>
      </c>
      <c r="G2" s="1">
        <v>0.3805</v>
      </c>
      <c r="I2" s="5">
        <v>9.4999999999999998E-3</v>
      </c>
      <c r="J2" s="5"/>
      <c r="K2" s="1">
        <v>26.488807999999999</v>
      </c>
      <c r="L2" s="1"/>
      <c r="M2" s="1"/>
      <c r="N2" s="1"/>
      <c r="O2" s="1"/>
      <c r="P2" s="1"/>
      <c r="Q2" s="1">
        <v>30.360001</v>
      </c>
      <c r="AA2" t="s">
        <v>97</v>
      </c>
    </row>
    <row r="3" spans="2:27">
      <c r="B3" s="1">
        <v>48.81015</v>
      </c>
      <c r="C3">
        <f xml:space="preserve"> (B2-B3)/B2</f>
        <v>2.5110241505215225E-3</v>
      </c>
      <c r="D3">
        <f>1+C3</f>
        <v>1.0025110241505215</v>
      </c>
      <c r="E3">
        <f>B2*D3</f>
        <v>49.055894000000002</v>
      </c>
      <c r="F3">
        <f>E3/B2</f>
        <v>1.0025110241505215</v>
      </c>
      <c r="G3" s="1">
        <v>0.37663000000000002</v>
      </c>
      <c r="H3" s="3"/>
      <c r="I3" s="5">
        <v>9.4999999999999998E-3</v>
      </c>
      <c r="J3" s="5"/>
      <c r="K3" s="1">
        <v>25.484165000000001</v>
      </c>
      <c r="L3" s="1">
        <f>(K3-K2)/K2</f>
        <v>-3.7927074710194512E-2</v>
      </c>
      <c r="M3" s="1">
        <f>1+L3</f>
        <v>0.96207292528980548</v>
      </c>
      <c r="N3" s="1">
        <f>M3*K2</f>
        <v>25.484165000000001</v>
      </c>
      <c r="O3" s="1">
        <f>N3/K2</f>
        <v>0.96207292528980548</v>
      </c>
      <c r="P3" s="1"/>
      <c r="Q3" s="1">
        <v>31.440000999999999</v>
      </c>
      <c r="R3">
        <f xml:space="preserve"> (Q2-Q3)/Q2</f>
        <v>-3.5573121357934022E-2</v>
      </c>
      <c r="S3">
        <f>1+R3</f>
        <v>0.964426878642066</v>
      </c>
      <c r="T3">
        <f>Q2*S3</f>
        <v>29.280001000000002</v>
      </c>
      <c r="U3">
        <f>T3/Q2</f>
        <v>0.964426878642066</v>
      </c>
      <c r="Z3" s="3" t="s">
        <v>82</v>
      </c>
      <c r="AA3">
        <f>STDEV(W:W)</f>
        <v>3.8629399553076531E-2</v>
      </c>
    </row>
    <row r="4" spans="2:27">
      <c r="B4" s="1">
        <v>51.390484000000001</v>
      </c>
      <c r="C4">
        <f t="shared" ref="C4:C67" si="0" xml:space="preserve"> (B3-B4)/B3</f>
        <v>-5.2864701296758985E-2</v>
      </c>
      <c r="D4">
        <f t="shared" ref="D4:D67" si="1">1+C4</f>
        <v>0.94713529870324098</v>
      </c>
      <c r="E4">
        <f t="shared" ref="E4:E67" si="2">B3*D4</f>
        <v>46.229816</v>
      </c>
      <c r="F4">
        <f t="shared" ref="F4:F67" si="3">E4/B3</f>
        <v>0.94713529870324098</v>
      </c>
      <c r="G4" s="1">
        <v>0.37413000000000002</v>
      </c>
      <c r="I4" s="5">
        <v>9.4999999999999998E-3</v>
      </c>
      <c r="J4" s="5"/>
      <c r="K4" s="1">
        <v>26.538546</v>
      </c>
      <c r="L4" s="1">
        <f t="shared" ref="L4:L67" si="4">(K4-K3)/K3</f>
        <v>4.1373966932014422E-2</v>
      </c>
      <c r="M4" s="1">
        <f t="shared" ref="M4:M67" si="5">1+L4</f>
        <v>1.0413739669320143</v>
      </c>
      <c r="N4" s="1">
        <f t="shared" ref="N4:N67" si="6">M4*K3</f>
        <v>26.538545999999997</v>
      </c>
      <c r="O4" s="1">
        <f t="shared" ref="O4:O67" si="7">N4/K3</f>
        <v>1.0413739669320143</v>
      </c>
      <c r="P4" s="1"/>
      <c r="Q4" s="1">
        <v>30.16</v>
      </c>
      <c r="R4">
        <f t="shared" ref="R4:R67" si="8" xml:space="preserve"> (Q3-Q4)/Q3</f>
        <v>4.0712498705073152E-2</v>
      </c>
      <c r="S4">
        <f t="shared" ref="S4:S67" si="9">1+R4</f>
        <v>1.0407124987050731</v>
      </c>
      <c r="T4">
        <f t="shared" ref="T4:T67" si="10">Q3*S4</f>
        <v>32.720001999999994</v>
      </c>
      <c r="U4">
        <f t="shared" ref="U4:U67" si="11">T4/Q3</f>
        <v>1.0407124987050731</v>
      </c>
      <c r="Z4">
        <f>AVERAGE(W:W)</f>
        <v>-7.6328914939045368E-4</v>
      </c>
    </row>
    <row r="5" spans="2:27">
      <c r="B5" s="1">
        <v>50.348522000000003</v>
      </c>
      <c r="C5">
        <f t="shared" si="0"/>
        <v>2.0275387949255316E-2</v>
      </c>
      <c r="D5">
        <f t="shared" si="1"/>
        <v>1.0202753879492552</v>
      </c>
      <c r="E5">
        <f t="shared" si="2"/>
        <v>52.432445999999992</v>
      </c>
      <c r="F5">
        <f t="shared" si="3"/>
        <v>1.0202753879492552</v>
      </c>
      <c r="G5" s="1">
        <v>0.35799999999999998</v>
      </c>
      <c r="I5" s="5">
        <v>9.4999999999999998E-3</v>
      </c>
      <c r="J5" s="5"/>
      <c r="K5" s="1">
        <v>26.289871000000002</v>
      </c>
      <c r="L5" s="1">
        <f t="shared" si="4"/>
        <v>-9.3703324967388431E-3</v>
      </c>
      <c r="M5" s="1">
        <f t="shared" si="5"/>
        <v>0.9906296675032612</v>
      </c>
      <c r="N5" s="1">
        <f t="shared" si="6"/>
        <v>26.289871000000002</v>
      </c>
      <c r="O5" s="1">
        <f t="shared" si="7"/>
        <v>0.9906296675032612</v>
      </c>
      <c r="P5" s="1"/>
      <c r="Q5" s="1">
        <v>30.379999000000002</v>
      </c>
      <c r="R5">
        <f t="shared" si="8"/>
        <v>-7.2943965517241836E-3</v>
      </c>
      <c r="S5">
        <f t="shared" si="9"/>
        <v>0.99270560344827585</v>
      </c>
      <c r="T5">
        <f t="shared" si="10"/>
        <v>29.940000999999999</v>
      </c>
      <c r="U5">
        <f t="shared" si="11"/>
        <v>0.99270560344827585</v>
      </c>
    </row>
    <row r="6" spans="2:27">
      <c r="B6" s="1">
        <v>51.415061999999999</v>
      </c>
      <c r="C6">
        <f t="shared" si="0"/>
        <v>-2.1183144164589305E-2</v>
      </c>
      <c r="D6">
        <f t="shared" si="1"/>
        <v>0.97881685583541067</v>
      </c>
      <c r="E6">
        <f t="shared" si="2"/>
        <v>49.281982000000006</v>
      </c>
      <c r="F6">
        <f t="shared" si="3"/>
        <v>0.97881685583541067</v>
      </c>
      <c r="G6" s="1">
        <v>0.35949999999999999</v>
      </c>
      <c r="I6" s="5">
        <v>9.4999999999999998E-3</v>
      </c>
      <c r="J6" s="5"/>
      <c r="K6" s="1">
        <v>26.339603</v>
      </c>
      <c r="L6" s="1">
        <f t="shared" si="4"/>
        <v>1.8916791185471687E-3</v>
      </c>
      <c r="M6" s="1">
        <f t="shared" si="5"/>
        <v>1.0018916791185473</v>
      </c>
      <c r="N6" s="1">
        <f t="shared" si="6"/>
        <v>26.339603000000004</v>
      </c>
      <c r="O6" s="1">
        <f t="shared" si="7"/>
        <v>1.0018916791185473</v>
      </c>
      <c r="P6" s="1"/>
      <c r="Q6" s="1">
        <v>30.26</v>
      </c>
      <c r="R6">
        <f t="shared" si="8"/>
        <v>3.9499342972328594E-3</v>
      </c>
      <c r="S6">
        <f t="shared" si="9"/>
        <v>1.0039499342972329</v>
      </c>
      <c r="T6">
        <f t="shared" si="10"/>
        <v>30.499998000000001</v>
      </c>
      <c r="U6">
        <f t="shared" si="11"/>
        <v>1.0039499342972329</v>
      </c>
      <c r="Z6" s="3" t="s">
        <v>81</v>
      </c>
      <c r="AA6" t="s">
        <v>97</v>
      </c>
    </row>
    <row r="7" spans="2:27">
      <c r="B7" s="1">
        <v>51.272530000000003</v>
      </c>
      <c r="C7">
        <f t="shared" si="0"/>
        <v>2.7721837620266932E-3</v>
      </c>
      <c r="D7">
        <f t="shared" si="1"/>
        <v>1.0027721837620267</v>
      </c>
      <c r="E7">
        <f t="shared" si="2"/>
        <v>51.557593999999995</v>
      </c>
      <c r="F7">
        <f t="shared" si="3"/>
        <v>1.0027721837620267</v>
      </c>
      <c r="G7" s="1">
        <v>0.36925000000000002</v>
      </c>
      <c r="I7" s="5">
        <v>9.4999999999999998E-3</v>
      </c>
      <c r="J7" s="5"/>
      <c r="K7" s="1">
        <v>28.667197999999999</v>
      </c>
      <c r="L7" s="1">
        <f t="shared" si="4"/>
        <v>8.8368643976904235E-2</v>
      </c>
      <c r="M7" s="1">
        <f t="shared" si="5"/>
        <v>1.0883686439769042</v>
      </c>
      <c r="N7" s="1">
        <f t="shared" si="6"/>
        <v>28.667197999999999</v>
      </c>
      <c r="O7" s="1">
        <f t="shared" si="7"/>
        <v>1.0883686439769042</v>
      </c>
      <c r="P7" s="1"/>
      <c r="Q7" s="1">
        <v>27.639999</v>
      </c>
      <c r="R7">
        <f t="shared" si="8"/>
        <v>8.6582980832782611E-2</v>
      </c>
      <c r="S7">
        <f t="shared" si="9"/>
        <v>1.0865829808327827</v>
      </c>
      <c r="T7">
        <f t="shared" si="10"/>
        <v>32.880001000000007</v>
      </c>
      <c r="U7">
        <f t="shared" si="11"/>
        <v>1.0865829808327827</v>
      </c>
      <c r="Z7">
        <f>AVERAGE(X:X)</f>
        <v>-6.532463705773041E-4</v>
      </c>
      <c r="AA7">
        <f>STDEV(X:X)</f>
        <v>3.8609915772292606E-2</v>
      </c>
    </row>
    <row r="8" spans="2:27">
      <c r="B8" s="1">
        <v>51.287272999999999</v>
      </c>
      <c r="C8">
        <f t="shared" si="0"/>
        <v>-2.8754188646426716E-4</v>
      </c>
      <c r="D8">
        <f t="shared" si="1"/>
        <v>0.99971245811353571</v>
      </c>
      <c r="E8">
        <f t="shared" si="2"/>
        <v>51.257787000000008</v>
      </c>
      <c r="F8">
        <f t="shared" si="3"/>
        <v>0.99971245811353571</v>
      </c>
      <c r="G8" s="1">
        <v>0.36925000000000002</v>
      </c>
      <c r="H8">
        <f>VARA(C3:C7)</f>
        <v>7.9956059403392225E-4</v>
      </c>
      <c r="I8" s="5">
        <v>9.4999999999999998E-3</v>
      </c>
      <c r="J8" s="5"/>
      <c r="K8" s="1">
        <v>30.477549</v>
      </c>
      <c r="L8" s="1">
        <f t="shared" si="4"/>
        <v>6.3150608580580525E-2</v>
      </c>
      <c r="M8" s="1">
        <f t="shared" si="5"/>
        <v>1.0631506085805804</v>
      </c>
      <c r="N8" s="1">
        <f t="shared" si="6"/>
        <v>30.477548999999996</v>
      </c>
      <c r="O8" s="1">
        <f t="shared" si="7"/>
        <v>1.0631506085805804</v>
      </c>
      <c r="P8" s="1"/>
      <c r="Q8" s="1">
        <v>25.9</v>
      </c>
      <c r="R8">
        <f t="shared" si="8"/>
        <v>6.2952209224030761E-2</v>
      </c>
      <c r="S8">
        <f t="shared" si="9"/>
        <v>1.0629522092240307</v>
      </c>
      <c r="T8">
        <f t="shared" si="10"/>
        <v>29.379997999999997</v>
      </c>
      <c r="U8">
        <f t="shared" si="11"/>
        <v>1.0629522092240307</v>
      </c>
      <c r="W8">
        <f xml:space="preserve"> O8-F8^(-2)*EXP(-2*H8/251+((1+2)*G8/100-I8)/251)</f>
        <v>6.2575362861258865E-2</v>
      </c>
      <c r="X8">
        <f xml:space="preserve"> U8-F8^(-2)*EXP(-2*H8/251+((1+2)*G8/100-I8)/251)</f>
        <v>6.2376963504709115E-2</v>
      </c>
    </row>
    <row r="9" spans="2:27">
      <c r="B9" s="1">
        <v>53.582541999999997</v>
      </c>
      <c r="C9">
        <f t="shared" si="0"/>
        <v>-4.4753188573703216E-2</v>
      </c>
      <c r="D9">
        <f t="shared" si="1"/>
        <v>0.95524681142629675</v>
      </c>
      <c r="E9">
        <f t="shared" si="2"/>
        <v>48.992004000000001</v>
      </c>
      <c r="F9">
        <f t="shared" si="3"/>
        <v>0.95524681142629675</v>
      </c>
      <c r="G9" s="1">
        <v>0.37125000000000002</v>
      </c>
      <c r="H9">
        <f>VARA(C4:C8)</f>
        <v>7.8404331824492477E-4</v>
      </c>
      <c r="I9" s="5">
        <v>9.4999999999999998E-3</v>
      </c>
      <c r="J9" s="5"/>
      <c r="K9" s="1">
        <v>29.940414000000001</v>
      </c>
      <c r="L9" s="1">
        <f t="shared" si="4"/>
        <v>-1.7623956572098341E-2</v>
      </c>
      <c r="M9" s="1">
        <f t="shared" si="5"/>
        <v>0.98237604342790164</v>
      </c>
      <c r="N9" s="1">
        <f t="shared" si="6"/>
        <v>29.940414000000001</v>
      </c>
      <c r="O9" s="1">
        <f t="shared" si="7"/>
        <v>0.98237604342790164</v>
      </c>
      <c r="P9" s="1"/>
      <c r="Q9" s="1">
        <v>26.360001</v>
      </c>
      <c r="R9">
        <f t="shared" si="8"/>
        <v>-1.7760656370656443E-2</v>
      </c>
      <c r="S9">
        <f t="shared" si="9"/>
        <v>0.98223934362934351</v>
      </c>
      <c r="T9">
        <f t="shared" si="10"/>
        <v>25.439998999999997</v>
      </c>
      <c r="U9">
        <f t="shared" si="11"/>
        <v>0.98223934362934351</v>
      </c>
      <c r="W9">
        <f t="shared" ref="W9:W72" si="12" xml:space="preserve"> O9-F9^(-2)*EXP(-2*H9/251+((1+2)*G9/100-I9)/251)</f>
        <v>-0.11351890916980389</v>
      </c>
      <c r="X9">
        <f t="shared" ref="X9:X72" si="13" xml:space="preserve"> U9-F9^(-2)*EXP(-2*H9/251+((1+2)*G9/100-I9)/251)</f>
        <v>-0.11365560896836202</v>
      </c>
    </row>
    <row r="10" spans="2:27">
      <c r="B10" s="1">
        <v>55.283112000000003</v>
      </c>
      <c r="C10">
        <f t="shared" si="0"/>
        <v>-3.1737389390746079E-2</v>
      </c>
      <c r="D10">
        <f t="shared" si="1"/>
        <v>0.96826261060925389</v>
      </c>
      <c r="E10">
        <f t="shared" si="2"/>
        <v>51.88197199999999</v>
      </c>
      <c r="F10">
        <f t="shared" si="3"/>
        <v>0.96826261060925389</v>
      </c>
      <c r="G10" s="1">
        <v>0.36249999999999999</v>
      </c>
      <c r="H10">
        <f t="shared" ref="H10:H73" si="14">VARA(C5:C9)</f>
        <v>6.2439847429892779E-4</v>
      </c>
      <c r="I10" s="5">
        <v>9.4999999999999998E-3</v>
      </c>
      <c r="J10" s="5"/>
      <c r="K10" s="1">
        <v>29.333645000000001</v>
      </c>
      <c r="L10" s="1">
        <f t="shared" si="4"/>
        <v>-2.0265885434984296E-2</v>
      </c>
      <c r="M10" s="1">
        <f t="shared" si="5"/>
        <v>0.97973411456501569</v>
      </c>
      <c r="N10" s="1">
        <f t="shared" si="6"/>
        <v>29.333645000000001</v>
      </c>
      <c r="O10" s="1">
        <f t="shared" si="7"/>
        <v>0.97973411456501569</v>
      </c>
      <c r="P10" s="1"/>
      <c r="Q10" s="1">
        <v>26.799999</v>
      </c>
      <c r="R10">
        <f t="shared" si="8"/>
        <v>-1.6691881005619053E-2</v>
      </c>
      <c r="S10">
        <f t="shared" si="9"/>
        <v>0.98330811899438098</v>
      </c>
      <c r="T10">
        <f t="shared" si="10"/>
        <v>25.920003000000001</v>
      </c>
      <c r="U10">
        <f t="shared" si="11"/>
        <v>0.98330811899438098</v>
      </c>
      <c r="W10">
        <f t="shared" si="12"/>
        <v>-8.6896131131080412E-2</v>
      </c>
      <c r="X10">
        <f t="shared" si="13"/>
        <v>-8.3322126701715127E-2</v>
      </c>
    </row>
    <row r="11" spans="2:27">
      <c r="B11" s="1">
        <v>54.796531999999999</v>
      </c>
      <c r="C11">
        <f t="shared" si="0"/>
        <v>8.8016029198935749E-3</v>
      </c>
      <c r="D11">
        <f t="shared" si="1"/>
        <v>1.0088016029198936</v>
      </c>
      <c r="E11">
        <f t="shared" si="2"/>
        <v>55.769692000000006</v>
      </c>
      <c r="F11">
        <f t="shared" si="3"/>
        <v>1.0088016029198936</v>
      </c>
      <c r="G11" s="1">
        <v>0.35</v>
      </c>
      <c r="H11">
        <f t="shared" si="14"/>
        <v>4.1360271319935662E-4</v>
      </c>
      <c r="I11" s="5">
        <v>9.4999999999999998E-3</v>
      </c>
      <c r="J11" s="5"/>
      <c r="K11" s="1">
        <v>30.079668000000002</v>
      </c>
      <c r="L11" s="1">
        <f t="shared" si="4"/>
        <v>2.543233205419923E-2</v>
      </c>
      <c r="M11" s="1">
        <f t="shared" si="5"/>
        <v>1.0254323320541991</v>
      </c>
      <c r="N11" s="1">
        <f t="shared" si="6"/>
        <v>30.079667999999998</v>
      </c>
      <c r="O11" s="1">
        <f t="shared" si="7"/>
        <v>1.0254323320541991</v>
      </c>
      <c r="P11" s="1"/>
      <c r="Q11" s="1">
        <v>26.16</v>
      </c>
      <c r="R11">
        <f t="shared" si="8"/>
        <v>2.3880560592558213E-2</v>
      </c>
      <c r="S11">
        <f t="shared" si="9"/>
        <v>1.0238805605925583</v>
      </c>
      <c r="T11">
        <f t="shared" si="10"/>
        <v>27.439997999999999</v>
      </c>
      <c r="U11">
        <f t="shared" si="11"/>
        <v>1.0238805605925583</v>
      </c>
      <c r="W11">
        <f t="shared" si="12"/>
        <v>4.280515447254063E-2</v>
      </c>
      <c r="X11">
        <f t="shared" si="13"/>
        <v>4.1253383010899758E-2</v>
      </c>
    </row>
    <row r="12" spans="2:27">
      <c r="B12" s="1">
        <v>54.246059000000002</v>
      </c>
      <c r="C12">
        <f t="shared" si="0"/>
        <v>1.0045763480068349E-2</v>
      </c>
      <c r="D12">
        <f t="shared" si="1"/>
        <v>1.0100457634800684</v>
      </c>
      <c r="E12">
        <f t="shared" si="2"/>
        <v>55.347004999999996</v>
      </c>
      <c r="F12">
        <f t="shared" si="3"/>
        <v>1.0100457634800684</v>
      </c>
      <c r="G12" s="1">
        <v>0.34399999999999997</v>
      </c>
      <c r="H12">
        <f t="shared" si="14"/>
        <v>5.6125616428926535E-4</v>
      </c>
      <c r="I12" s="5">
        <v>9.4999999999999998E-3</v>
      </c>
      <c r="J12" s="5"/>
      <c r="K12" s="1">
        <v>30.547177999999999</v>
      </c>
      <c r="L12" s="1">
        <f t="shared" si="4"/>
        <v>1.554239228970204E-2</v>
      </c>
      <c r="M12" s="1">
        <f t="shared" si="5"/>
        <v>1.015542392289702</v>
      </c>
      <c r="N12" s="1">
        <f t="shared" si="6"/>
        <v>30.547177999999999</v>
      </c>
      <c r="O12" s="1">
        <f t="shared" si="7"/>
        <v>1.015542392289702</v>
      </c>
      <c r="P12" s="1"/>
      <c r="Q12" s="1">
        <v>25.780000999999999</v>
      </c>
      <c r="R12">
        <f t="shared" si="8"/>
        <v>1.4525955657492413E-2</v>
      </c>
      <c r="S12">
        <f t="shared" si="9"/>
        <v>1.0145259556574924</v>
      </c>
      <c r="T12">
        <f t="shared" si="10"/>
        <v>26.539999000000002</v>
      </c>
      <c r="U12">
        <f t="shared" si="11"/>
        <v>1.0145259556574924</v>
      </c>
      <c r="W12">
        <f t="shared" si="12"/>
        <v>3.5336353384060715E-2</v>
      </c>
      <c r="X12">
        <f t="shared" si="13"/>
        <v>3.4319916751851087E-2</v>
      </c>
    </row>
    <row r="13" spans="2:27">
      <c r="B13" s="1">
        <v>54.953811999999999</v>
      </c>
      <c r="C13">
        <f t="shared" si="0"/>
        <v>-1.304708605651881E-2</v>
      </c>
      <c r="D13">
        <f t="shared" si="1"/>
        <v>0.98695291394348117</v>
      </c>
      <c r="E13">
        <f t="shared" si="2"/>
        <v>53.538306000000006</v>
      </c>
      <c r="F13">
        <f t="shared" si="3"/>
        <v>0.98695291394348117</v>
      </c>
      <c r="G13" s="1">
        <v>0.33712999999999999</v>
      </c>
      <c r="H13">
        <f t="shared" si="14"/>
        <v>6.2934589799192953E-4</v>
      </c>
      <c r="I13" s="5">
        <v>9.4999999999999998E-3</v>
      </c>
      <c r="J13" s="5"/>
      <c r="K13" s="1">
        <v>32.566417999999999</v>
      </c>
      <c r="L13" s="1">
        <f t="shared" si="4"/>
        <v>6.6102341761324068E-2</v>
      </c>
      <c r="M13" s="1">
        <f t="shared" si="5"/>
        <v>1.066102341761324</v>
      </c>
      <c r="N13" s="1">
        <f t="shared" si="6"/>
        <v>32.566417999999999</v>
      </c>
      <c r="O13" s="1">
        <f t="shared" si="7"/>
        <v>1.066102341761324</v>
      </c>
      <c r="P13" s="1"/>
      <c r="Q13" s="1">
        <v>24.059999000000001</v>
      </c>
      <c r="R13">
        <f t="shared" si="8"/>
        <v>6.6718461337530496E-2</v>
      </c>
      <c r="S13">
        <f t="shared" si="9"/>
        <v>1.0667184613375305</v>
      </c>
      <c r="T13">
        <f t="shared" si="10"/>
        <v>27.500002999999996</v>
      </c>
      <c r="U13">
        <f t="shared" si="11"/>
        <v>1.0667184613375305</v>
      </c>
      <c r="W13">
        <f t="shared" si="12"/>
        <v>3.9491096515513746E-2</v>
      </c>
      <c r="X13">
        <f t="shared" si="13"/>
        <v>4.0107216091720188E-2</v>
      </c>
    </row>
    <row r="14" spans="2:27">
      <c r="B14" s="1">
        <v>55.351920999999997</v>
      </c>
      <c r="C14">
        <f t="shared" si="0"/>
        <v>-7.2444291944660372E-3</v>
      </c>
      <c r="D14">
        <f t="shared" si="1"/>
        <v>0.992755570805534</v>
      </c>
      <c r="E14">
        <f t="shared" si="2"/>
        <v>54.555703000000001</v>
      </c>
      <c r="F14">
        <f t="shared" si="3"/>
        <v>0.992755570805534</v>
      </c>
      <c r="G14" s="1">
        <v>0.33050000000000002</v>
      </c>
      <c r="H14">
        <f t="shared" si="14"/>
        <v>5.8982454243178902E-4</v>
      </c>
      <c r="I14" s="5">
        <v>9.4999999999999998E-3</v>
      </c>
      <c r="J14" s="5"/>
      <c r="K14" s="1">
        <v>33.153289999999998</v>
      </c>
      <c r="L14" s="1">
        <f t="shared" si="4"/>
        <v>1.8020772195456055E-2</v>
      </c>
      <c r="M14" s="1">
        <f t="shared" si="5"/>
        <v>1.0180207721954559</v>
      </c>
      <c r="N14" s="1">
        <f t="shared" si="6"/>
        <v>33.153289999999991</v>
      </c>
      <c r="O14" s="1">
        <f t="shared" si="7"/>
        <v>1.0180207721954559</v>
      </c>
      <c r="P14" s="1"/>
      <c r="Q14" s="1">
        <v>23.639999</v>
      </c>
      <c r="R14">
        <f t="shared" si="8"/>
        <v>1.7456359827778947E-2</v>
      </c>
      <c r="S14">
        <f t="shared" si="9"/>
        <v>1.017456359827779</v>
      </c>
      <c r="T14">
        <f t="shared" si="10"/>
        <v>24.479999000000007</v>
      </c>
      <c r="U14">
        <f t="shared" si="11"/>
        <v>1.017456359827779</v>
      </c>
      <c r="W14">
        <f t="shared" si="12"/>
        <v>3.3760248789547198E-3</v>
      </c>
      <c r="X14">
        <f t="shared" si="13"/>
        <v>2.8116125112778168E-3</v>
      </c>
    </row>
    <row r="15" spans="2:27">
      <c r="B15" s="1">
        <v>57.224505999999998</v>
      </c>
      <c r="C15">
        <f t="shared" si="0"/>
        <v>-3.3830533180591892E-2</v>
      </c>
      <c r="D15">
        <f t="shared" si="1"/>
        <v>0.96616946681940807</v>
      </c>
      <c r="E15">
        <f t="shared" si="2"/>
        <v>53.479335999999996</v>
      </c>
      <c r="F15">
        <f t="shared" si="3"/>
        <v>0.96616946681940807</v>
      </c>
      <c r="G15" s="1">
        <v>0.32662999999999998</v>
      </c>
      <c r="H15">
        <f t="shared" si="14"/>
        <v>2.9703819402465985E-4</v>
      </c>
      <c r="I15" s="5">
        <v>9.4999999999999998E-3</v>
      </c>
      <c r="J15" s="5"/>
      <c r="K15" s="1">
        <v>35.620144000000003</v>
      </c>
      <c r="L15" s="1">
        <f t="shared" si="4"/>
        <v>7.44075173233186E-2</v>
      </c>
      <c r="M15" s="1">
        <f t="shared" si="5"/>
        <v>1.0744075173233185</v>
      </c>
      <c r="N15" s="1">
        <f t="shared" si="6"/>
        <v>35.620144000000003</v>
      </c>
      <c r="O15" s="1">
        <f t="shared" si="7"/>
        <v>1.0744075173233185</v>
      </c>
      <c r="P15" s="1"/>
      <c r="Q15" s="1">
        <v>21.860001</v>
      </c>
      <c r="R15">
        <f t="shared" si="8"/>
        <v>7.529602687377436E-2</v>
      </c>
      <c r="S15">
        <f t="shared" si="9"/>
        <v>1.0752960268737743</v>
      </c>
      <c r="T15">
        <f t="shared" si="10"/>
        <v>25.419996999999999</v>
      </c>
      <c r="U15">
        <f t="shared" si="11"/>
        <v>1.0752960268737743</v>
      </c>
      <c r="W15">
        <f t="shared" si="12"/>
        <v>3.1524927202055686E-3</v>
      </c>
      <c r="X15">
        <f t="shared" si="13"/>
        <v>4.0410022706613979E-3</v>
      </c>
    </row>
    <row r="16" spans="2:27">
      <c r="B16" s="1">
        <v>57.715995999999997</v>
      </c>
      <c r="C16">
        <f t="shared" si="0"/>
        <v>-8.5888028461093037E-3</v>
      </c>
      <c r="D16">
        <f t="shared" si="1"/>
        <v>0.9914111971538907</v>
      </c>
      <c r="E16">
        <f t="shared" si="2"/>
        <v>56.733015999999999</v>
      </c>
      <c r="F16">
        <f t="shared" si="3"/>
        <v>0.9914111971538907</v>
      </c>
      <c r="G16" s="1">
        <v>0.31763000000000002</v>
      </c>
      <c r="H16">
        <f t="shared" si="14"/>
        <v>3.2418453089340415E-4</v>
      </c>
      <c r="I16" s="5">
        <v>9.4999999999999998E-3</v>
      </c>
      <c r="J16" s="5"/>
      <c r="K16" s="1">
        <v>36.933140000000002</v>
      </c>
      <c r="L16" s="1">
        <f t="shared" si="4"/>
        <v>3.6861052554981198E-2</v>
      </c>
      <c r="M16" s="1">
        <f t="shared" si="5"/>
        <v>1.0368610525549813</v>
      </c>
      <c r="N16" s="1">
        <f t="shared" si="6"/>
        <v>36.933140000000002</v>
      </c>
      <c r="O16" s="1">
        <f t="shared" si="7"/>
        <v>1.0368610525549813</v>
      </c>
      <c r="P16" s="1"/>
      <c r="Q16" s="1">
        <v>21.059999000000001</v>
      </c>
      <c r="R16">
        <f t="shared" si="8"/>
        <v>3.6596613147455902E-2</v>
      </c>
      <c r="S16">
        <f t="shared" si="9"/>
        <v>1.036596613147456</v>
      </c>
      <c r="T16">
        <f t="shared" si="10"/>
        <v>22.660003000000003</v>
      </c>
      <c r="U16">
        <f t="shared" si="11"/>
        <v>1.036596613147456</v>
      </c>
      <c r="W16">
        <f t="shared" si="12"/>
        <v>1.9462093417066173E-2</v>
      </c>
      <c r="X16">
        <f t="shared" si="13"/>
        <v>1.9197654009540877E-2</v>
      </c>
    </row>
    <row r="17" spans="2:24">
      <c r="B17" s="1">
        <v>59.863827000000001</v>
      </c>
      <c r="C17">
        <f t="shared" si="0"/>
        <v>-3.7213790783407842E-2</v>
      </c>
      <c r="D17">
        <f t="shared" si="1"/>
        <v>0.96278620921659219</v>
      </c>
      <c r="E17">
        <f t="shared" si="2"/>
        <v>55.568164999999993</v>
      </c>
      <c r="F17">
        <f t="shared" si="3"/>
        <v>0.96278620921659219</v>
      </c>
      <c r="G17" s="1">
        <v>0.31287999999999999</v>
      </c>
      <c r="H17">
        <f t="shared" si="14"/>
        <v>2.4679394697090564E-4</v>
      </c>
      <c r="I17" s="5">
        <v>9.4999999999999998E-3</v>
      </c>
      <c r="J17" s="5"/>
      <c r="K17" s="1">
        <v>35.630085000000001</v>
      </c>
      <c r="L17" s="1">
        <f t="shared" si="4"/>
        <v>-3.5281457249505467E-2</v>
      </c>
      <c r="M17" s="1">
        <f t="shared" si="5"/>
        <v>0.96471854275049451</v>
      </c>
      <c r="N17" s="1">
        <f t="shared" si="6"/>
        <v>35.630085000000001</v>
      </c>
      <c r="O17" s="1">
        <f t="shared" si="7"/>
        <v>0.96471854275049451</v>
      </c>
      <c r="P17" s="1"/>
      <c r="Q17" s="1">
        <v>21.82</v>
      </c>
      <c r="R17">
        <f t="shared" si="8"/>
        <v>-3.6087418617636161E-2</v>
      </c>
      <c r="S17">
        <f t="shared" si="9"/>
        <v>0.9639125813823638</v>
      </c>
      <c r="T17">
        <f t="shared" si="10"/>
        <v>20.299998000000002</v>
      </c>
      <c r="U17">
        <f t="shared" si="11"/>
        <v>0.9639125813823638</v>
      </c>
      <c r="W17">
        <f t="shared" si="12"/>
        <v>-0.11407720919936049</v>
      </c>
      <c r="X17">
        <f t="shared" si="13"/>
        <v>-0.1148831705674912</v>
      </c>
    </row>
    <row r="18" spans="2:24">
      <c r="B18" s="1">
        <v>60.940188999999997</v>
      </c>
      <c r="C18">
        <f t="shared" si="0"/>
        <v>-1.7980173569591466E-2</v>
      </c>
      <c r="D18">
        <f t="shared" si="1"/>
        <v>0.98201982643040853</v>
      </c>
      <c r="E18">
        <f t="shared" si="2"/>
        <v>58.787465000000005</v>
      </c>
      <c r="F18">
        <f t="shared" si="3"/>
        <v>0.98201982643040853</v>
      </c>
      <c r="G18" s="1">
        <v>0.30975000000000003</v>
      </c>
      <c r="H18">
        <f t="shared" si="14"/>
        <v>2.0721503119900178E-4</v>
      </c>
      <c r="I18" s="5">
        <v>9.4999999999999998E-3</v>
      </c>
      <c r="J18" s="5"/>
      <c r="K18" s="1">
        <v>33.501430999999997</v>
      </c>
      <c r="L18" s="1">
        <f t="shared" si="4"/>
        <v>-5.9743163677549588E-2</v>
      </c>
      <c r="M18" s="1">
        <f t="shared" si="5"/>
        <v>0.94025683632245038</v>
      </c>
      <c r="N18" s="1">
        <f t="shared" si="6"/>
        <v>33.501430999999997</v>
      </c>
      <c r="O18" s="1">
        <f t="shared" si="7"/>
        <v>0.94025683632245038</v>
      </c>
      <c r="P18" s="1"/>
      <c r="Q18" s="1">
        <v>23.139999</v>
      </c>
      <c r="R18">
        <f t="shared" si="8"/>
        <v>-6.0494912923922971E-2</v>
      </c>
      <c r="S18">
        <f t="shared" si="9"/>
        <v>0.93950508707607705</v>
      </c>
      <c r="T18">
        <f t="shared" si="10"/>
        <v>20.500001000000001</v>
      </c>
      <c r="U18">
        <f t="shared" si="11"/>
        <v>0.93950508707607705</v>
      </c>
      <c r="W18">
        <f t="shared" si="12"/>
        <v>-9.6694586458305976E-2</v>
      </c>
      <c r="X18">
        <f t="shared" si="13"/>
        <v>-9.744633570467931E-2</v>
      </c>
    </row>
    <row r="19" spans="2:24">
      <c r="B19" s="1">
        <v>59.922801999999997</v>
      </c>
      <c r="C19">
        <f t="shared" si="0"/>
        <v>1.6694844842046672E-2</v>
      </c>
      <c r="D19">
        <f t="shared" si="1"/>
        <v>1.0166948448420468</v>
      </c>
      <c r="E19">
        <f t="shared" si="2"/>
        <v>61.957576000000003</v>
      </c>
      <c r="F19">
        <f t="shared" si="3"/>
        <v>1.0166948448420468</v>
      </c>
      <c r="G19" s="1">
        <v>0.31463000000000002</v>
      </c>
      <c r="H19">
        <f t="shared" si="14"/>
        <v>1.9496960993504336E-4</v>
      </c>
      <c r="I19" s="5">
        <v>9.4999999999999998E-3</v>
      </c>
      <c r="J19" s="5"/>
      <c r="K19" s="1">
        <v>28.368790000000001</v>
      </c>
      <c r="L19" s="1">
        <f t="shared" si="4"/>
        <v>-0.15320661974110886</v>
      </c>
      <c r="M19" s="1">
        <f t="shared" si="5"/>
        <v>0.84679338025889117</v>
      </c>
      <c r="N19" s="1">
        <f t="shared" si="6"/>
        <v>28.368790000000001</v>
      </c>
      <c r="O19" s="1">
        <f t="shared" si="7"/>
        <v>0.84679338025889117</v>
      </c>
      <c r="P19" s="1"/>
      <c r="Q19" s="1">
        <v>26.559999000000001</v>
      </c>
      <c r="R19">
        <f t="shared" si="8"/>
        <v>-0.14779603058755542</v>
      </c>
      <c r="S19">
        <f t="shared" si="9"/>
        <v>0.85220396941244458</v>
      </c>
      <c r="T19">
        <f t="shared" si="10"/>
        <v>19.719998999999998</v>
      </c>
      <c r="U19">
        <f t="shared" si="11"/>
        <v>0.85220396941244458</v>
      </c>
      <c r="W19">
        <f t="shared" si="12"/>
        <v>-0.12063311333368043</v>
      </c>
      <c r="X19">
        <f t="shared" si="13"/>
        <v>-0.11522252418012702</v>
      </c>
    </row>
    <row r="20" spans="2:24">
      <c r="B20" s="1">
        <v>58.035468999999999</v>
      </c>
      <c r="C20">
        <f t="shared" si="0"/>
        <v>3.1496073898546972E-2</v>
      </c>
      <c r="D20">
        <f t="shared" si="1"/>
        <v>1.031496073898547</v>
      </c>
      <c r="E20">
        <f t="shared" si="2"/>
        <v>61.810134999999995</v>
      </c>
      <c r="F20">
        <f t="shared" si="3"/>
        <v>1.031496073898547</v>
      </c>
      <c r="G20" s="1">
        <v>0.31838</v>
      </c>
      <c r="H20">
        <f t="shared" si="14"/>
        <v>4.7389598266412753E-4</v>
      </c>
      <c r="I20" s="5">
        <v>9.4999999999999998E-3</v>
      </c>
      <c r="J20" s="5"/>
      <c r="K20" s="1">
        <v>30.139353</v>
      </c>
      <c r="L20" s="1">
        <f t="shared" si="4"/>
        <v>6.2412355267884148E-2</v>
      </c>
      <c r="M20" s="1">
        <f t="shared" si="5"/>
        <v>1.0624123552678841</v>
      </c>
      <c r="N20" s="1">
        <f t="shared" si="6"/>
        <v>30.139353</v>
      </c>
      <c r="O20" s="1">
        <f t="shared" si="7"/>
        <v>1.0624123552678841</v>
      </c>
      <c r="P20" s="1"/>
      <c r="Q20" s="1">
        <v>24.98</v>
      </c>
      <c r="R20">
        <f t="shared" si="8"/>
        <v>5.9487916396382422E-2</v>
      </c>
      <c r="S20">
        <f t="shared" si="9"/>
        <v>1.0594879163963824</v>
      </c>
      <c r="T20">
        <f t="shared" si="10"/>
        <v>28.139998000000002</v>
      </c>
      <c r="U20">
        <f t="shared" si="11"/>
        <v>1.0594879163963824</v>
      </c>
      <c r="W20">
        <f t="shared" si="12"/>
        <v>0.12255208734595868</v>
      </c>
      <c r="X20">
        <f t="shared" si="13"/>
        <v>0.11962764847445695</v>
      </c>
    </row>
    <row r="21" spans="2:24">
      <c r="B21" s="1">
        <v>53.705418000000002</v>
      </c>
      <c r="C21">
        <f t="shared" si="0"/>
        <v>7.4610424876552603E-2</v>
      </c>
      <c r="D21">
        <f t="shared" si="1"/>
        <v>1.0746104248765527</v>
      </c>
      <c r="E21">
        <f t="shared" si="2"/>
        <v>62.365520000000004</v>
      </c>
      <c r="F21">
        <f t="shared" si="3"/>
        <v>1.0746104248765527</v>
      </c>
      <c r="G21" s="1">
        <v>0.31337999999999999</v>
      </c>
      <c r="H21">
        <f t="shared" si="14"/>
        <v>7.5100494201132658E-4</v>
      </c>
      <c r="I21" s="5">
        <v>9.4999999999999998E-3</v>
      </c>
      <c r="J21" s="5"/>
      <c r="K21" s="1">
        <v>30.835640000000001</v>
      </c>
      <c r="L21" s="1">
        <f t="shared" si="4"/>
        <v>2.3102254384823776E-2</v>
      </c>
      <c r="M21" s="1">
        <f t="shared" si="5"/>
        <v>1.0231022543848238</v>
      </c>
      <c r="N21" s="1">
        <f t="shared" si="6"/>
        <v>30.835640000000001</v>
      </c>
      <c r="O21" s="1">
        <f t="shared" si="7"/>
        <v>1.0231022543848238</v>
      </c>
      <c r="P21" s="1"/>
      <c r="Q21" s="1">
        <v>24.4</v>
      </c>
      <c r="R21">
        <f t="shared" si="8"/>
        <v>2.3218574859887983E-2</v>
      </c>
      <c r="S21">
        <f t="shared" si="9"/>
        <v>1.0232185748598879</v>
      </c>
      <c r="T21">
        <f t="shared" si="10"/>
        <v>25.56</v>
      </c>
      <c r="U21">
        <f t="shared" si="11"/>
        <v>1.0232185748598879</v>
      </c>
      <c r="W21">
        <f t="shared" si="12"/>
        <v>0.15714763798823916</v>
      </c>
      <c r="X21">
        <f t="shared" si="13"/>
        <v>0.15726395846330321</v>
      </c>
    </row>
    <row r="22" spans="2:24">
      <c r="B22" s="1">
        <v>55.381413000000002</v>
      </c>
      <c r="C22">
        <f t="shared" si="0"/>
        <v>-3.1207186582180597E-2</v>
      </c>
      <c r="D22">
        <f t="shared" si="1"/>
        <v>0.96879281341781942</v>
      </c>
      <c r="E22">
        <f t="shared" si="2"/>
        <v>52.029423000000001</v>
      </c>
      <c r="F22">
        <f t="shared" si="3"/>
        <v>0.96879281341781942</v>
      </c>
      <c r="G22" s="1">
        <v>0.32088</v>
      </c>
      <c r="H22">
        <f t="shared" si="14"/>
        <v>1.9078593338632723E-3</v>
      </c>
      <c r="I22" s="5">
        <v>9.4999999999999998E-3</v>
      </c>
      <c r="J22" s="5"/>
      <c r="K22" s="1">
        <v>31.870127</v>
      </c>
      <c r="L22" s="1">
        <f t="shared" si="4"/>
        <v>3.3548419945232159E-2</v>
      </c>
      <c r="M22" s="1">
        <f t="shared" si="5"/>
        <v>1.0335484199452321</v>
      </c>
      <c r="N22" s="1">
        <f t="shared" si="6"/>
        <v>31.870126999999997</v>
      </c>
      <c r="O22" s="1">
        <f t="shared" si="7"/>
        <v>1.0335484199452321</v>
      </c>
      <c r="P22" s="1"/>
      <c r="Q22" s="1">
        <v>23.76</v>
      </c>
      <c r="R22">
        <f t="shared" si="8"/>
        <v>2.622950819672119E-2</v>
      </c>
      <c r="S22">
        <f t="shared" si="9"/>
        <v>1.0262295081967212</v>
      </c>
      <c r="T22">
        <f t="shared" si="10"/>
        <v>25.039999999999996</v>
      </c>
      <c r="U22">
        <f t="shared" si="11"/>
        <v>1.0262295081967212</v>
      </c>
      <c r="W22">
        <f t="shared" si="12"/>
        <v>-3.1898454007840416E-2</v>
      </c>
      <c r="X22">
        <f t="shared" si="13"/>
        <v>-3.9217365756351263E-2</v>
      </c>
    </row>
    <row r="23" spans="2:24">
      <c r="B23" s="1">
        <v>55.966293</v>
      </c>
      <c r="C23">
        <f t="shared" si="0"/>
        <v>-1.0560943975914776E-2</v>
      </c>
      <c r="D23">
        <f t="shared" si="1"/>
        <v>0.98943905602408522</v>
      </c>
      <c r="E23">
        <f t="shared" si="2"/>
        <v>54.796533000000004</v>
      </c>
      <c r="F23">
        <f t="shared" si="3"/>
        <v>0.98943905602408522</v>
      </c>
      <c r="G23" s="1">
        <v>0.29899999999999999</v>
      </c>
      <c r="H23">
        <f t="shared" si="14"/>
        <v>1.7627018598055089E-3</v>
      </c>
      <c r="I23" s="5">
        <v>9.4999999999999998E-3</v>
      </c>
      <c r="J23" s="5"/>
      <c r="K23" s="1">
        <v>30.974895</v>
      </c>
      <c r="L23" s="1">
        <f t="shared" si="4"/>
        <v>-2.8090004159694752E-2</v>
      </c>
      <c r="M23" s="1">
        <f t="shared" si="5"/>
        <v>0.97190999584030524</v>
      </c>
      <c r="N23" s="1">
        <f t="shared" si="6"/>
        <v>30.974895</v>
      </c>
      <c r="O23" s="1">
        <f t="shared" si="7"/>
        <v>0.97190999584030524</v>
      </c>
      <c r="P23" s="1"/>
      <c r="Q23" s="1">
        <v>24.26</v>
      </c>
      <c r="R23">
        <f t="shared" si="8"/>
        <v>-2.1043771043771042E-2</v>
      </c>
      <c r="S23">
        <f t="shared" si="9"/>
        <v>0.97895622895622891</v>
      </c>
      <c r="T23">
        <f t="shared" si="10"/>
        <v>23.26</v>
      </c>
      <c r="U23">
        <f t="shared" si="11"/>
        <v>0.97895622895622891</v>
      </c>
      <c r="W23">
        <f t="shared" si="12"/>
        <v>-4.9534763716060581E-2</v>
      </c>
      <c r="X23">
        <f t="shared" si="13"/>
        <v>-4.2488530600136909E-2</v>
      </c>
    </row>
    <row r="24" spans="2:24">
      <c r="B24" s="1">
        <v>56.864597000000003</v>
      </c>
      <c r="C24">
        <f t="shared" si="0"/>
        <v>-1.6050804008048258E-2</v>
      </c>
      <c r="D24">
        <f t="shared" si="1"/>
        <v>0.98394919599195174</v>
      </c>
      <c r="E24">
        <f t="shared" si="2"/>
        <v>55.067988999999997</v>
      </c>
      <c r="F24">
        <f t="shared" si="3"/>
        <v>0.98394919599195174</v>
      </c>
      <c r="G24" s="1">
        <v>0.30787999999999999</v>
      </c>
      <c r="H24">
        <f t="shared" si="14"/>
        <v>1.6523954309712952E-3</v>
      </c>
      <c r="I24" s="5">
        <v>9.4999999999999998E-3</v>
      </c>
      <c r="J24" s="5"/>
      <c r="K24" s="1">
        <v>30.875429</v>
      </c>
      <c r="L24" s="1">
        <f t="shared" si="4"/>
        <v>-3.2111811839878588E-3</v>
      </c>
      <c r="M24" s="1">
        <f t="shared" si="5"/>
        <v>0.99678881881601211</v>
      </c>
      <c r="N24" s="1">
        <f t="shared" si="6"/>
        <v>30.875429</v>
      </c>
      <c r="O24" s="1">
        <f t="shared" si="7"/>
        <v>0.99678881881601211</v>
      </c>
      <c r="P24" s="1"/>
      <c r="Q24" s="1">
        <v>24.34</v>
      </c>
      <c r="R24">
        <f t="shared" si="8"/>
        <v>-3.2976092333057826E-3</v>
      </c>
      <c r="S24">
        <f t="shared" si="9"/>
        <v>0.9967023907666942</v>
      </c>
      <c r="T24">
        <f t="shared" si="10"/>
        <v>24.180000000000003</v>
      </c>
      <c r="U24">
        <f t="shared" si="11"/>
        <v>0.9967023907666942</v>
      </c>
      <c r="W24">
        <f t="shared" si="12"/>
        <v>-3.608786887069737E-2</v>
      </c>
      <c r="X24">
        <f t="shared" si="13"/>
        <v>-3.6174296920015281E-2</v>
      </c>
    </row>
    <row r="25" spans="2:24">
      <c r="B25" s="1">
        <v>56.129173000000002</v>
      </c>
      <c r="C25">
        <f t="shared" si="0"/>
        <v>1.2932897422978339E-2</v>
      </c>
      <c r="D25">
        <f t="shared" si="1"/>
        <v>1.0129328974229783</v>
      </c>
      <c r="E25">
        <f t="shared" si="2"/>
        <v>57.600021000000005</v>
      </c>
      <c r="F25">
        <f t="shared" si="3"/>
        <v>1.0129328974229783</v>
      </c>
      <c r="G25" s="1">
        <v>0.31624999999999998</v>
      </c>
      <c r="H25">
        <f t="shared" si="14"/>
        <v>1.8588576852944612E-3</v>
      </c>
      <c r="I25" s="5">
        <v>9.4999999999999998E-3</v>
      </c>
      <c r="J25" s="5"/>
      <c r="K25" s="1">
        <v>30.258714999999999</v>
      </c>
      <c r="L25" s="1">
        <f t="shared" si="4"/>
        <v>-1.9974264972966102E-2</v>
      </c>
      <c r="M25" s="1">
        <f t="shared" si="5"/>
        <v>0.98002573502703394</v>
      </c>
      <c r="N25" s="1">
        <f t="shared" si="6"/>
        <v>30.258714999999999</v>
      </c>
      <c r="O25" s="1">
        <f t="shared" si="7"/>
        <v>0.98002573502703394</v>
      </c>
      <c r="P25" s="1"/>
      <c r="Q25" s="1">
        <v>24.799999</v>
      </c>
      <c r="R25">
        <f t="shared" si="8"/>
        <v>-1.8898890714872631E-2</v>
      </c>
      <c r="S25">
        <f t="shared" si="9"/>
        <v>0.98110110928512739</v>
      </c>
      <c r="T25">
        <f t="shared" si="10"/>
        <v>23.880001</v>
      </c>
      <c r="U25">
        <f t="shared" si="11"/>
        <v>0.98110110928512739</v>
      </c>
      <c r="W25">
        <f t="shared" si="12"/>
        <v>5.4127494787069574E-3</v>
      </c>
      <c r="X25">
        <f t="shared" si="13"/>
        <v>6.4881237368004108E-3</v>
      </c>
    </row>
    <row r="26" spans="2:24">
      <c r="B26" s="1">
        <v>56.010719000000002</v>
      </c>
      <c r="C26">
        <f t="shared" si="0"/>
        <v>2.1103820645994521E-3</v>
      </c>
      <c r="D26">
        <f t="shared" si="1"/>
        <v>1.0021103820645993</v>
      </c>
      <c r="E26">
        <f t="shared" si="2"/>
        <v>56.247626999999994</v>
      </c>
      <c r="F26">
        <f t="shared" si="3"/>
        <v>1.0021103820645993</v>
      </c>
      <c r="G26" s="1">
        <v>0.30637999999999999</v>
      </c>
      <c r="H26">
        <f t="shared" si="14"/>
        <v>1.7250794580325631E-3</v>
      </c>
      <c r="I26" s="5">
        <v>9.4999999999999998E-3</v>
      </c>
      <c r="J26" s="5"/>
      <c r="K26" s="1">
        <v>30.17914</v>
      </c>
      <c r="L26" s="1">
        <f t="shared" si="4"/>
        <v>-2.629820863179365E-3</v>
      </c>
      <c r="M26" s="1">
        <f t="shared" si="5"/>
        <v>0.99737017913682069</v>
      </c>
      <c r="N26" s="1">
        <f t="shared" si="6"/>
        <v>30.17914</v>
      </c>
      <c r="O26" s="1">
        <f t="shared" si="7"/>
        <v>0.99737017913682069</v>
      </c>
      <c r="P26" s="1"/>
      <c r="Q26" s="1">
        <v>24.84</v>
      </c>
      <c r="R26">
        <f t="shared" si="8"/>
        <v>-1.6129436134251528E-3</v>
      </c>
      <c r="S26">
        <f t="shared" si="9"/>
        <v>0.99838705638657488</v>
      </c>
      <c r="T26">
        <f t="shared" si="10"/>
        <v>24.759998</v>
      </c>
      <c r="U26">
        <f t="shared" si="11"/>
        <v>0.99838705638657488</v>
      </c>
      <c r="W26">
        <f t="shared" si="12"/>
        <v>1.5925316423348601E-3</v>
      </c>
      <c r="X26">
        <f t="shared" si="13"/>
        <v>2.609408892089049E-3</v>
      </c>
    </row>
    <row r="27" spans="2:24">
      <c r="B27" s="1">
        <v>55.517142999999997</v>
      </c>
      <c r="C27">
        <f t="shared" si="0"/>
        <v>8.8121703990267364E-3</v>
      </c>
      <c r="D27">
        <f t="shared" si="1"/>
        <v>1.0088121703990267</v>
      </c>
      <c r="E27">
        <f t="shared" si="2"/>
        <v>56.504295000000006</v>
      </c>
      <c r="F27">
        <f t="shared" si="3"/>
        <v>1.0088121703990267</v>
      </c>
      <c r="G27" s="1">
        <v>0.30513000000000001</v>
      </c>
      <c r="H27">
        <f t="shared" si="14"/>
        <v>2.8720313901849917E-4</v>
      </c>
      <c r="I27" s="5">
        <v>9.4999999999999998E-3</v>
      </c>
      <c r="J27" s="5"/>
      <c r="K27" s="1">
        <v>30.397974000000001</v>
      </c>
      <c r="L27" s="1">
        <f t="shared" si="4"/>
        <v>7.2511675282993845E-3</v>
      </c>
      <c r="M27" s="1">
        <f t="shared" si="5"/>
        <v>1.0072511675282994</v>
      </c>
      <c r="N27" s="1">
        <f t="shared" si="6"/>
        <v>30.397974000000001</v>
      </c>
      <c r="O27" s="1">
        <f t="shared" si="7"/>
        <v>1.0072511675282994</v>
      </c>
      <c r="P27" s="1"/>
      <c r="Q27" s="1">
        <v>24.68</v>
      </c>
      <c r="R27">
        <f t="shared" si="8"/>
        <v>6.4412238325281864E-3</v>
      </c>
      <c r="S27">
        <f t="shared" si="9"/>
        <v>1.0064412238325282</v>
      </c>
      <c r="T27">
        <f t="shared" si="10"/>
        <v>25</v>
      </c>
      <c r="U27">
        <f t="shared" si="11"/>
        <v>1.0064412238325282</v>
      </c>
      <c r="W27">
        <f t="shared" si="12"/>
        <v>2.4648856221671123E-2</v>
      </c>
      <c r="X27">
        <f t="shared" si="13"/>
        <v>2.383891252589998E-2</v>
      </c>
    </row>
    <row r="28" spans="2:24">
      <c r="B28" s="1">
        <v>55.408554000000002</v>
      </c>
      <c r="C28">
        <f t="shared" si="0"/>
        <v>1.9559543977253108E-3</v>
      </c>
      <c r="D28">
        <f t="shared" si="1"/>
        <v>1.0019559543977252</v>
      </c>
      <c r="E28">
        <f t="shared" si="2"/>
        <v>55.625731999999985</v>
      </c>
      <c r="F28">
        <f t="shared" si="3"/>
        <v>1.0019559543977252</v>
      </c>
      <c r="G28" s="1">
        <v>0.29663</v>
      </c>
      <c r="H28">
        <f t="shared" si="14"/>
        <v>1.5425257662005852E-4</v>
      </c>
      <c r="I28" s="5">
        <v>9.4999999999999998E-3</v>
      </c>
      <c r="J28" s="5"/>
      <c r="K28" s="1">
        <v>28.259575000000002</v>
      </c>
      <c r="L28" s="1">
        <f t="shared" si="4"/>
        <v>-7.0346760609769576E-2</v>
      </c>
      <c r="M28" s="1">
        <f t="shared" si="5"/>
        <v>0.92965323939023037</v>
      </c>
      <c r="N28" s="1">
        <f t="shared" si="6"/>
        <v>28.259574999999998</v>
      </c>
      <c r="O28" s="1">
        <f t="shared" si="7"/>
        <v>0.92965323939023026</v>
      </c>
      <c r="P28" s="1"/>
      <c r="Q28" s="1">
        <v>26.440000999999999</v>
      </c>
      <c r="R28">
        <f t="shared" si="8"/>
        <v>-7.1312844408427833E-2</v>
      </c>
      <c r="S28">
        <f t="shared" si="9"/>
        <v>0.92868715559157211</v>
      </c>
      <c r="T28">
        <f t="shared" si="10"/>
        <v>22.919999000000001</v>
      </c>
      <c r="U28">
        <f t="shared" si="11"/>
        <v>0.92868715559157211</v>
      </c>
      <c r="W28">
        <f t="shared" si="12"/>
        <v>-6.6442689444724978E-2</v>
      </c>
      <c r="X28">
        <f t="shared" si="13"/>
        <v>-6.7408773243383124E-2</v>
      </c>
    </row>
    <row r="29" spans="2:24">
      <c r="B29" s="1">
        <v>55.561565000000002</v>
      </c>
      <c r="C29">
        <f t="shared" si="0"/>
        <v>-2.7615050196040008E-3</v>
      </c>
      <c r="D29">
        <f t="shared" si="1"/>
        <v>0.99723849498039596</v>
      </c>
      <c r="E29">
        <f t="shared" si="2"/>
        <v>55.255543000000003</v>
      </c>
      <c r="F29">
        <f t="shared" si="3"/>
        <v>0.99723849498039596</v>
      </c>
      <c r="G29" s="1">
        <v>0.29687999999999998</v>
      </c>
      <c r="H29">
        <f t="shared" si="14"/>
        <v>1.2294202467835882E-4</v>
      </c>
      <c r="I29" s="5">
        <v>9.4999999999999998E-3</v>
      </c>
      <c r="J29" s="5"/>
      <c r="K29" s="1">
        <v>29.574898000000001</v>
      </c>
      <c r="L29" s="1">
        <f t="shared" si="4"/>
        <v>4.6544330549910931E-2</v>
      </c>
      <c r="M29" s="1">
        <f t="shared" si="5"/>
        <v>1.0465443305499109</v>
      </c>
      <c r="N29" s="1">
        <f t="shared" si="6"/>
        <v>29.574898000000001</v>
      </c>
      <c r="O29" s="1">
        <f t="shared" si="7"/>
        <v>1.0465443305499109</v>
      </c>
      <c r="P29" s="1"/>
      <c r="Q29" s="1">
        <v>25.18</v>
      </c>
      <c r="R29">
        <f t="shared" si="8"/>
        <v>4.7655104097764564E-2</v>
      </c>
      <c r="S29">
        <f t="shared" si="9"/>
        <v>1.0476551040977646</v>
      </c>
      <c r="T29">
        <f t="shared" si="10"/>
        <v>27.700002000000001</v>
      </c>
      <c r="U29">
        <f t="shared" si="11"/>
        <v>1.0476551040977646</v>
      </c>
      <c r="W29">
        <f t="shared" si="12"/>
        <v>4.1001721354256393E-2</v>
      </c>
      <c r="X29">
        <f t="shared" si="13"/>
        <v>4.2112494902110109E-2</v>
      </c>
    </row>
    <row r="30" spans="2:24">
      <c r="B30" s="1">
        <v>53.666240999999999</v>
      </c>
      <c r="C30">
        <f t="shared" si="0"/>
        <v>3.4112142089590208E-2</v>
      </c>
      <c r="D30">
        <f t="shared" si="1"/>
        <v>1.0341121420895902</v>
      </c>
      <c r="E30">
        <f t="shared" si="2"/>
        <v>57.456889000000004</v>
      </c>
      <c r="F30">
        <f t="shared" si="3"/>
        <v>1.0341121420895902</v>
      </c>
      <c r="G30" s="1">
        <v>0.28375</v>
      </c>
      <c r="H30">
        <f t="shared" si="14"/>
        <v>3.8639997927455779E-5</v>
      </c>
      <c r="I30" s="5">
        <v>9.4999999999999998E-3</v>
      </c>
      <c r="J30" s="5"/>
      <c r="K30" s="1">
        <v>27.472367999999999</v>
      </c>
      <c r="L30" s="1">
        <f t="shared" si="4"/>
        <v>-7.1091707569033769E-2</v>
      </c>
      <c r="M30" s="1">
        <f t="shared" si="5"/>
        <v>0.92890829243096618</v>
      </c>
      <c r="N30" s="1">
        <f t="shared" si="6"/>
        <v>27.472367999999996</v>
      </c>
      <c r="O30" s="1">
        <f t="shared" si="7"/>
        <v>0.92890829243096606</v>
      </c>
      <c r="P30" s="1"/>
      <c r="Q30" s="1">
        <v>27</v>
      </c>
      <c r="R30">
        <f t="shared" si="8"/>
        <v>-7.2279586973788737E-2</v>
      </c>
      <c r="S30">
        <f t="shared" si="9"/>
        <v>0.92772041302621122</v>
      </c>
      <c r="T30">
        <f t="shared" si="10"/>
        <v>23.36</v>
      </c>
      <c r="U30">
        <f t="shared" si="11"/>
        <v>0.92772041302621122</v>
      </c>
      <c r="W30">
        <f t="shared" si="12"/>
        <v>-6.2020981907506822E-3</v>
      </c>
      <c r="X30">
        <f t="shared" si="13"/>
        <v>-7.3899775955055258E-3</v>
      </c>
    </row>
    <row r="31" spans="2:24">
      <c r="B31" s="1">
        <v>54.885368</v>
      </c>
      <c r="C31">
        <f t="shared" si="0"/>
        <v>-2.2716832356490187E-2</v>
      </c>
      <c r="D31">
        <f t="shared" si="1"/>
        <v>0.97728316764350986</v>
      </c>
      <c r="E31">
        <f t="shared" si="2"/>
        <v>52.447113999999999</v>
      </c>
      <c r="F31">
        <f t="shared" si="3"/>
        <v>0.97728316764350986</v>
      </c>
      <c r="G31" s="1">
        <v>0.30599999999999999</v>
      </c>
      <c r="H31">
        <f t="shared" si="14"/>
        <v>2.164886326349849E-4</v>
      </c>
      <c r="I31" s="5">
        <v>9.4999999999999998E-3</v>
      </c>
      <c r="J31" s="5"/>
      <c r="K31" s="1">
        <v>28.179856999999998</v>
      </c>
      <c r="L31" s="1">
        <f t="shared" si="4"/>
        <v>2.5752749089557877E-2</v>
      </c>
      <c r="M31" s="1">
        <f t="shared" si="5"/>
        <v>1.0257527490895579</v>
      </c>
      <c r="N31" s="1">
        <f t="shared" si="6"/>
        <v>28.179856999999998</v>
      </c>
      <c r="O31" s="1">
        <f t="shared" si="7"/>
        <v>1.0257527490895579</v>
      </c>
      <c r="P31" s="1"/>
      <c r="Q31" s="1">
        <v>26.32</v>
      </c>
      <c r="R31">
        <f t="shared" si="8"/>
        <v>2.5185185185185175E-2</v>
      </c>
      <c r="S31">
        <f t="shared" si="9"/>
        <v>1.0251851851851852</v>
      </c>
      <c r="T31">
        <f t="shared" si="10"/>
        <v>27.68</v>
      </c>
      <c r="U31">
        <f t="shared" si="11"/>
        <v>1.0251851851851852</v>
      </c>
      <c r="W31">
        <f t="shared" si="12"/>
        <v>-2.1274199388741977E-2</v>
      </c>
      <c r="X31">
        <f t="shared" si="13"/>
        <v>-2.1841763293114713E-2</v>
      </c>
    </row>
    <row r="32" spans="2:24">
      <c r="B32" s="1">
        <v>52.891331000000001</v>
      </c>
      <c r="C32">
        <f t="shared" si="0"/>
        <v>3.6330939787084945E-2</v>
      </c>
      <c r="D32">
        <f t="shared" si="1"/>
        <v>1.036330939787085</v>
      </c>
      <c r="E32">
        <f t="shared" si="2"/>
        <v>56.879405000000006</v>
      </c>
      <c r="F32">
        <f t="shared" si="3"/>
        <v>1.036330939787085</v>
      </c>
      <c r="G32" s="1">
        <v>0.30787999999999999</v>
      </c>
      <c r="H32">
        <f t="shared" si="14"/>
        <v>4.2337793780747665E-4</v>
      </c>
      <c r="I32" s="5">
        <v>9.4999999999999998E-3</v>
      </c>
      <c r="J32" s="5"/>
      <c r="K32" s="1">
        <v>28.977024</v>
      </c>
      <c r="L32" s="1">
        <f t="shared" si="4"/>
        <v>2.8288539576336452E-2</v>
      </c>
      <c r="M32" s="1">
        <f t="shared" si="5"/>
        <v>1.0282885395763364</v>
      </c>
      <c r="N32" s="1">
        <f t="shared" si="6"/>
        <v>28.977023999999997</v>
      </c>
      <c r="O32" s="1">
        <f t="shared" si="7"/>
        <v>1.0282885395763364</v>
      </c>
      <c r="P32" s="1"/>
      <c r="Q32" s="1">
        <v>25.58</v>
      </c>
      <c r="R32">
        <f t="shared" si="8"/>
        <v>2.8115501519756916E-2</v>
      </c>
      <c r="S32">
        <f t="shared" si="9"/>
        <v>1.0281155015197569</v>
      </c>
      <c r="T32">
        <f t="shared" si="10"/>
        <v>27.060000000000002</v>
      </c>
      <c r="U32">
        <f t="shared" si="11"/>
        <v>1.0281155015197569</v>
      </c>
      <c r="W32">
        <f t="shared" si="12"/>
        <v>9.7178197971103164E-2</v>
      </c>
      <c r="X32">
        <f t="shared" si="13"/>
        <v>9.7005159914523742E-2</v>
      </c>
    </row>
    <row r="33" spans="2:24">
      <c r="B33" s="1">
        <v>53.592205</v>
      </c>
      <c r="C33">
        <f t="shared" si="0"/>
        <v>-1.3251207461578134E-2</v>
      </c>
      <c r="D33">
        <f t="shared" si="1"/>
        <v>0.98674879253842185</v>
      </c>
      <c r="E33">
        <f t="shared" si="2"/>
        <v>52.190457000000002</v>
      </c>
      <c r="F33">
        <f t="shared" si="3"/>
        <v>0.98674879253842185</v>
      </c>
      <c r="G33" s="1">
        <v>0.29613</v>
      </c>
      <c r="H33">
        <f t="shared" si="14"/>
        <v>6.4269279165605965E-4</v>
      </c>
      <c r="I33" s="5">
        <v>9.4999999999999998E-3</v>
      </c>
      <c r="J33" s="5"/>
      <c r="K33" s="1">
        <v>28.907271999999999</v>
      </c>
      <c r="L33" s="1">
        <f t="shared" si="4"/>
        <v>-2.4071485049672854E-3</v>
      </c>
      <c r="M33" s="1">
        <f t="shared" si="5"/>
        <v>0.99759285149503274</v>
      </c>
      <c r="N33" s="1">
        <f t="shared" si="6"/>
        <v>28.907271999999999</v>
      </c>
      <c r="O33" s="1">
        <f t="shared" si="7"/>
        <v>0.99759285149503274</v>
      </c>
      <c r="P33" s="1"/>
      <c r="Q33" s="1">
        <v>25.639999</v>
      </c>
      <c r="R33">
        <f t="shared" si="8"/>
        <v>-2.3455433932760457E-3</v>
      </c>
      <c r="S33">
        <f t="shared" si="9"/>
        <v>0.99765445660672392</v>
      </c>
      <c r="T33">
        <f t="shared" si="10"/>
        <v>25.520000999999997</v>
      </c>
      <c r="U33">
        <f t="shared" si="11"/>
        <v>0.99765445660672392</v>
      </c>
      <c r="W33">
        <f t="shared" si="12"/>
        <v>-2.9438030493878165E-2</v>
      </c>
      <c r="X33">
        <f t="shared" si="13"/>
        <v>-2.9376425382186988E-2</v>
      </c>
    </row>
    <row r="34" spans="2:24">
      <c r="B34" s="1">
        <v>54.362178999999998</v>
      </c>
      <c r="C34">
        <f t="shared" si="0"/>
        <v>-1.4367275987244745E-2</v>
      </c>
      <c r="D34">
        <f t="shared" si="1"/>
        <v>0.98563272401275526</v>
      </c>
      <c r="E34">
        <f t="shared" si="2"/>
        <v>52.822231000000002</v>
      </c>
      <c r="F34">
        <f t="shared" si="3"/>
        <v>0.98563272401275526</v>
      </c>
      <c r="G34" s="1">
        <v>0.30199999999999999</v>
      </c>
      <c r="H34">
        <f t="shared" si="14"/>
        <v>7.4542515473107612E-4</v>
      </c>
      <c r="I34" s="5">
        <v>9.4999999999999998E-3</v>
      </c>
      <c r="J34" s="5"/>
      <c r="K34" s="1">
        <v>28.986988</v>
      </c>
      <c r="L34" s="1">
        <f t="shared" si="4"/>
        <v>2.7576452042932737E-3</v>
      </c>
      <c r="M34" s="1">
        <f t="shared" si="5"/>
        <v>1.0027576452042932</v>
      </c>
      <c r="N34" s="1">
        <f t="shared" si="6"/>
        <v>28.986988</v>
      </c>
      <c r="O34" s="1">
        <f t="shared" si="7"/>
        <v>1.0027576452042932</v>
      </c>
      <c r="P34" s="1"/>
      <c r="Q34" s="1">
        <v>25.559999000000001</v>
      </c>
      <c r="R34">
        <f t="shared" si="8"/>
        <v>3.1201249266818729E-3</v>
      </c>
      <c r="S34">
        <f t="shared" si="9"/>
        <v>1.0031201249266819</v>
      </c>
      <c r="T34">
        <f t="shared" si="10"/>
        <v>25.719998999999998</v>
      </c>
      <c r="U34">
        <f t="shared" si="11"/>
        <v>1.0031201249266819</v>
      </c>
      <c r="W34">
        <f t="shared" si="12"/>
        <v>-2.6600323598829023E-2</v>
      </c>
      <c r="X34">
        <f t="shared" si="13"/>
        <v>-2.6237843876440348E-2</v>
      </c>
    </row>
    <row r="35" spans="2:24">
      <c r="B35" s="1">
        <v>54.298015999999997</v>
      </c>
      <c r="C35">
        <f t="shared" si="0"/>
        <v>1.180287493626785E-3</v>
      </c>
      <c r="D35">
        <f t="shared" si="1"/>
        <v>1.0011802874936269</v>
      </c>
      <c r="E35">
        <f t="shared" si="2"/>
        <v>54.426342000000005</v>
      </c>
      <c r="F35">
        <f t="shared" si="3"/>
        <v>1.0011802874936269</v>
      </c>
      <c r="G35" s="1">
        <v>0.29849999999999999</v>
      </c>
      <c r="H35">
        <f t="shared" si="14"/>
        <v>8.2519464081834578E-4</v>
      </c>
      <c r="I35" s="5">
        <v>9.4999999999999998E-3</v>
      </c>
      <c r="J35" s="5"/>
      <c r="K35" s="1">
        <v>29.704435</v>
      </c>
      <c r="L35" s="1">
        <f t="shared" si="4"/>
        <v>2.4750657087932004E-2</v>
      </c>
      <c r="M35" s="1">
        <f t="shared" si="5"/>
        <v>1.0247506570879321</v>
      </c>
      <c r="N35" s="1">
        <f t="shared" si="6"/>
        <v>29.704435000000004</v>
      </c>
      <c r="O35" s="1">
        <f t="shared" si="7"/>
        <v>1.0247506570879321</v>
      </c>
      <c r="P35" s="1"/>
      <c r="Q35" s="1">
        <v>24.860001</v>
      </c>
      <c r="R35">
        <f t="shared" si="8"/>
        <v>2.7386464295245112E-2</v>
      </c>
      <c r="S35">
        <f t="shared" si="9"/>
        <v>1.027386464295245</v>
      </c>
      <c r="T35">
        <f t="shared" si="10"/>
        <v>26.259997000000002</v>
      </c>
      <c r="U35">
        <f t="shared" si="11"/>
        <v>1.027386464295245</v>
      </c>
      <c r="W35">
        <f t="shared" si="12"/>
        <v>2.7115785328968633E-2</v>
      </c>
      <c r="X35">
        <f t="shared" si="13"/>
        <v>2.9751592536281568E-2</v>
      </c>
    </row>
    <row r="36" spans="2:24">
      <c r="B36" s="1">
        <v>54.347374000000002</v>
      </c>
      <c r="C36">
        <f t="shared" si="0"/>
        <v>-9.0902032221591895E-4</v>
      </c>
      <c r="D36">
        <f t="shared" si="1"/>
        <v>0.99909097967778404</v>
      </c>
      <c r="E36">
        <f t="shared" si="2"/>
        <v>54.248657999999992</v>
      </c>
      <c r="F36">
        <f t="shared" si="3"/>
        <v>0.99909097967778404</v>
      </c>
      <c r="G36" s="1">
        <v>0.30375000000000002</v>
      </c>
      <c r="H36">
        <f t="shared" si="14"/>
        <v>5.4662660146984109E-4</v>
      </c>
      <c r="I36" s="5">
        <v>9.4999999999999998E-3</v>
      </c>
      <c r="J36" s="5"/>
      <c r="K36" s="1">
        <v>28.548544</v>
      </c>
      <c r="L36" s="1">
        <f t="shared" si="4"/>
        <v>-3.8913078131262234E-2</v>
      </c>
      <c r="M36" s="1">
        <f t="shared" si="5"/>
        <v>0.96108692186873779</v>
      </c>
      <c r="N36" s="1">
        <f t="shared" si="6"/>
        <v>28.548544</v>
      </c>
      <c r="O36" s="1">
        <f t="shared" si="7"/>
        <v>0.96108692186873779</v>
      </c>
      <c r="P36" s="1"/>
      <c r="Q36" s="1">
        <v>25.860001</v>
      </c>
      <c r="R36">
        <f t="shared" si="8"/>
        <v>-4.0225259846127924E-2</v>
      </c>
      <c r="S36">
        <f t="shared" si="9"/>
        <v>0.9597747401538721</v>
      </c>
      <c r="T36">
        <f t="shared" si="10"/>
        <v>23.860001</v>
      </c>
      <c r="U36">
        <f t="shared" si="11"/>
        <v>0.9597747401538721</v>
      </c>
      <c r="W36">
        <f t="shared" si="12"/>
        <v>-4.0727690599773214E-2</v>
      </c>
      <c r="X36">
        <f t="shared" si="13"/>
        <v>-4.2039872314638904E-2</v>
      </c>
    </row>
    <row r="37" spans="2:24">
      <c r="B37" s="1">
        <v>55.063052999999996</v>
      </c>
      <c r="C37">
        <f t="shared" si="0"/>
        <v>-1.3168603141708271E-2</v>
      </c>
      <c r="D37">
        <f t="shared" si="1"/>
        <v>0.98683139685829169</v>
      </c>
      <c r="E37">
        <f t="shared" si="2"/>
        <v>53.631695000000008</v>
      </c>
      <c r="F37">
        <f t="shared" si="3"/>
        <v>0.98683139685829169</v>
      </c>
      <c r="G37" s="1">
        <v>0.27588000000000001</v>
      </c>
      <c r="H37">
        <f t="shared" si="14"/>
        <v>4.2200706079759966E-4</v>
      </c>
      <c r="I37" s="5">
        <v>9.4999999999999998E-3</v>
      </c>
      <c r="J37" s="5"/>
      <c r="K37" s="1">
        <v>28.857447000000001</v>
      </c>
      <c r="L37" s="1">
        <f t="shared" si="4"/>
        <v>1.0820271604744565E-2</v>
      </c>
      <c r="M37" s="1">
        <f t="shared" si="5"/>
        <v>1.0108202716047445</v>
      </c>
      <c r="N37" s="1">
        <f t="shared" si="6"/>
        <v>28.857447000000001</v>
      </c>
      <c r="O37" s="1">
        <f t="shared" si="7"/>
        <v>1.0108202716047445</v>
      </c>
      <c r="P37" s="1"/>
      <c r="Q37" s="1">
        <v>25.559999000000001</v>
      </c>
      <c r="R37">
        <f t="shared" si="8"/>
        <v>1.1601004965158323E-2</v>
      </c>
      <c r="S37">
        <f t="shared" si="9"/>
        <v>1.0116010049651583</v>
      </c>
      <c r="T37">
        <f t="shared" si="10"/>
        <v>26.160003</v>
      </c>
      <c r="U37">
        <f t="shared" si="11"/>
        <v>1.0116010049651583</v>
      </c>
      <c r="W37">
        <f t="shared" si="12"/>
        <v>-1.6037999371137479E-2</v>
      </c>
      <c r="X37">
        <f t="shared" si="13"/>
        <v>-1.5257266010723747E-2</v>
      </c>
    </row>
    <row r="38" spans="2:24">
      <c r="B38" s="1">
        <v>53.957450999999999</v>
      </c>
      <c r="C38">
        <f t="shared" si="0"/>
        <v>2.0078835803020178E-2</v>
      </c>
      <c r="D38">
        <f t="shared" si="1"/>
        <v>1.0200788358030202</v>
      </c>
      <c r="E38">
        <f t="shared" si="2"/>
        <v>56.168654999999994</v>
      </c>
      <c r="F38">
        <f t="shared" si="3"/>
        <v>1.0200788358030202</v>
      </c>
      <c r="G38" s="1">
        <v>0.27650000000000002</v>
      </c>
      <c r="H38">
        <f t="shared" si="14"/>
        <v>5.7334574765128209E-5</v>
      </c>
      <c r="I38" s="5">
        <v>9.4999999999999998E-3</v>
      </c>
      <c r="J38" s="5"/>
      <c r="K38" s="1">
        <v>27.870954999999999</v>
      </c>
      <c r="L38" s="1">
        <f t="shared" si="4"/>
        <v>-3.4185006040208681E-2</v>
      </c>
      <c r="M38" s="1">
        <f t="shared" si="5"/>
        <v>0.96581499395979131</v>
      </c>
      <c r="N38" s="1">
        <f t="shared" si="6"/>
        <v>27.870954999999999</v>
      </c>
      <c r="O38" s="1">
        <f t="shared" si="7"/>
        <v>0.96581499395979131</v>
      </c>
      <c r="P38" s="1"/>
      <c r="Q38" s="1">
        <v>26.5</v>
      </c>
      <c r="R38">
        <f t="shared" si="8"/>
        <v>-3.677625339500204E-2</v>
      </c>
      <c r="S38">
        <f t="shared" si="9"/>
        <v>0.96322374660499799</v>
      </c>
      <c r="T38">
        <f t="shared" si="10"/>
        <v>24.619998000000002</v>
      </c>
      <c r="U38">
        <f t="shared" si="11"/>
        <v>0.96322374660499799</v>
      </c>
      <c r="W38">
        <f t="shared" si="12"/>
        <v>4.7998256649980364E-3</v>
      </c>
      <c r="X38">
        <f t="shared" si="13"/>
        <v>2.2085783102047118E-3</v>
      </c>
    </row>
    <row r="39" spans="2:24">
      <c r="B39" s="1">
        <v>54.293075999999999</v>
      </c>
      <c r="C39">
        <f t="shared" si="0"/>
        <v>-6.2201789332116579E-3</v>
      </c>
      <c r="D39">
        <f t="shared" si="1"/>
        <v>0.9937798210667883</v>
      </c>
      <c r="E39">
        <f t="shared" si="2"/>
        <v>53.621825999999999</v>
      </c>
      <c r="F39">
        <f t="shared" si="3"/>
        <v>0.9937798210667883</v>
      </c>
      <c r="G39" s="1">
        <v>0.26838000000000001</v>
      </c>
      <c r="H39">
        <f t="shared" si="14"/>
        <v>1.9372067398183685E-4</v>
      </c>
      <c r="I39" s="5">
        <v>9.4999999999999998E-3</v>
      </c>
      <c r="J39" s="5"/>
      <c r="K39" s="1">
        <v>29.136457</v>
      </c>
      <c r="L39" s="1">
        <f t="shared" si="4"/>
        <v>4.5405763813977727E-2</v>
      </c>
      <c r="M39" s="1">
        <f t="shared" si="5"/>
        <v>1.0454057638139778</v>
      </c>
      <c r="N39" s="1">
        <f t="shared" si="6"/>
        <v>29.136457</v>
      </c>
      <c r="O39" s="1">
        <f t="shared" si="7"/>
        <v>1.0454057638139778</v>
      </c>
      <c r="P39" s="1"/>
      <c r="Q39" s="1">
        <v>25.24</v>
      </c>
      <c r="R39">
        <f t="shared" si="8"/>
        <v>4.7547169811320816E-2</v>
      </c>
      <c r="S39">
        <f t="shared" si="9"/>
        <v>1.0475471698113208</v>
      </c>
      <c r="T39">
        <f t="shared" si="10"/>
        <v>27.76</v>
      </c>
      <c r="U39">
        <f t="shared" si="11"/>
        <v>1.0475471698113208</v>
      </c>
      <c r="W39">
        <f t="shared" si="12"/>
        <v>3.2855770612981727E-2</v>
      </c>
      <c r="X39">
        <f t="shared" si="13"/>
        <v>3.4997176610324754E-2</v>
      </c>
    </row>
    <row r="40" spans="2:24">
      <c r="B40" s="1">
        <v>53.350352999999998</v>
      </c>
      <c r="C40">
        <f t="shared" si="0"/>
        <v>1.736359531370079E-2</v>
      </c>
      <c r="D40">
        <f t="shared" si="1"/>
        <v>1.0173635953137008</v>
      </c>
      <c r="E40">
        <f t="shared" si="2"/>
        <v>55.235799</v>
      </c>
      <c r="F40">
        <f t="shared" si="3"/>
        <v>1.0173635953137008</v>
      </c>
      <c r="G40" s="1">
        <v>0.27288000000000001</v>
      </c>
      <c r="H40">
        <f t="shared" si="14"/>
        <v>1.5432423770226749E-4</v>
      </c>
      <c r="I40" s="5">
        <v>9.4999999999999998E-3</v>
      </c>
      <c r="J40" s="5"/>
      <c r="K40" s="1">
        <v>28.907271999999999</v>
      </c>
      <c r="L40" s="1">
        <f t="shared" si="4"/>
        <v>-7.865918632454217E-3</v>
      </c>
      <c r="M40" s="1">
        <f t="shared" si="5"/>
        <v>0.99213408136754577</v>
      </c>
      <c r="N40" s="1">
        <f t="shared" si="6"/>
        <v>28.907271999999999</v>
      </c>
      <c r="O40" s="1">
        <f t="shared" si="7"/>
        <v>0.99213408136754577</v>
      </c>
      <c r="P40" s="1"/>
      <c r="Q40" s="1">
        <v>25.42</v>
      </c>
      <c r="R40">
        <f t="shared" si="8"/>
        <v>-7.1315372424723958E-3</v>
      </c>
      <c r="S40">
        <f t="shared" si="9"/>
        <v>0.9928684627575276</v>
      </c>
      <c r="T40">
        <f t="shared" si="10"/>
        <v>25.059999999999995</v>
      </c>
      <c r="U40">
        <f t="shared" si="11"/>
        <v>0.9928684627575276</v>
      </c>
      <c r="W40">
        <f t="shared" si="12"/>
        <v>2.5983527953379548E-2</v>
      </c>
      <c r="X40">
        <f t="shared" si="13"/>
        <v>2.6717909343361379E-2</v>
      </c>
    </row>
    <row r="41" spans="2:24">
      <c r="B41" s="1">
        <v>54.584285999999999</v>
      </c>
      <c r="C41">
        <f t="shared" si="0"/>
        <v>-2.3128862896183655E-2</v>
      </c>
      <c r="D41">
        <f t="shared" si="1"/>
        <v>0.97687113710381634</v>
      </c>
      <c r="E41">
        <f t="shared" si="2"/>
        <v>52.116419999999998</v>
      </c>
      <c r="F41">
        <f t="shared" si="3"/>
        <v>0.97687113710381634</v>
      </c>
      <c r="G41" s="1">
        <v>0.26624999999999999</v>
      </c>
      <c r="H41">
        <f t="shared" si="14"/>
        <v>2.1469887081182828E-4</v>
      </c>
      <c r="I41" s="5">
        <v>9.4999999999999998E-3</v>
      </c>
      <c r="J41" s="5"/>
      <c r="K41" s="1">
        <v>29.505146</v>
      </c>
      <c r="L41" s="1">
        <f t="shared" si="4"/>
        <v>2.0682477405685355E-2</v>
      </c>
      <c r="M41" s="1">
        <f t="shared" si="5"/>
        <v>1.0206824774056853</v>
      </c>
      <c r="N41" s="1">
        <f t="shared" si="6"/>
        <v>29.505146</v>
      </c>
      <c r="O41" s="1">
        <f t="shared" si="7"/>
        <v>1.0206824774056853</v>
      </c>
      <c r="P41" s="1"/>
      <c r="Q41" s="1">
        <v>24.92</v>
      </c>
      <c r="R41">
        <f t="shared" si="8"/>
        <v>1.9669551534225019E-2</v>
      </c>
      <c r="S41">
        <f t="shared" si="9"/>
        <v>1.0196695515342251</v>
      </c>
      <c r="T41">
        <f t="shared" si="10"/>
        <v>25.920000000000005</v>
      </c>
      <c r="U41">
        <f t="shared" si="11"/>
        <v>1.0196695515342251</v>
      </c>
      <c r="W41">
        <f t="shared" si="12"/>
        <v>-2.7222936233531891E-2</v>
      </c>
      <c r="X41">
        <f t="shared" si="13"/>
        <v>-2.8235862104992071E-2</v>
      </c>
    </row>
    <row r="42" spans="2:24">
      <c r="B42" s="1">
        <v>54.401665000000001</v>
      </c>
      <c r="C42">
        <f t="shared" si="0"/>
        <v>3.3456698508431068E-3</v>
      </c>
      <c r="D42">
        <f t="shared" si="1"/>
        <v>1.0033456698508432</v>
      </c>
      <c r="E42">
        <f t="shared" si="2"/>
        <v>54.766906999999996</v>
      </c>
      <c r="F42">
        <f t="shared" si="3"/>
        <v>1.0033456698508432</v>
      </c>
      <c r="G42" s="1">
        <v>0.26812999999999998</v>
      </c>
      <c r="H42">
        <f t="shared" si="14"/>
        <v>3.6163739095612841E-4</v>
      </c>
      <c r="I42" s="5">
        <v>9.4999999999999998E-3</v>
      </c>
      <c r="J42" s="5"/>
      <c r="K42" s="1">
        <v>30.621179999999999</v>
      </c>
      <c r="L42" s="1">
        <f t="shared" si="4"/>
        <v>3.7825062787352384E-2</v>
      </c>
      <c r="M42" s="1">
        <f t="shared" si="5"/>
        <v>1.0378250627873524</v>
      </c>
      <c r="N42" s="1">
        <f t="shared" si="6"/>
        <v>30.621179999999999</v>
      </c>
      <c r="O42" s="1">
        <f t="shared" si="7"/>
        <v>1.0378250627873524</v>
      </c>
      <c r="P42" s="1"/>
      <c r="Q42" s="1">
        <v>23.940000999999999</v>
      </c>
      <c r="R42">
        <f t="shared" si="8"/>
        <v>3.9325802568218417E-2</v>
      </c>
      <c r="S42">
        <f t="shared" si="9"/>
        <v>1.0393258025682184</v>
      </c>
      <c r="T42">
        <f t="shared" si="10"/>
        <v>25.899999000000005</v>
      </c>
      <c r="U42">
        <f t="shared" si="11"/>
        <v>1.0393258025682184</v>
      </c>
      <c r="W42">
        <f t="shared" si="12"/>
        <v>4.4491596065468042E-2</v>
      </c>
      <c r="X42">
        <f t="shared" si="13"/>
        <v>4.5992335846333998E-2</v>
      </c>
    </row>
    <row r="43" spans="2:24">
      <c r="B43" s="1">
        <v>54.895240999999999</v>
      </c>
      <c r="C43">
        <f t="shared" si="0"/>
        <v>-9.0728105472506655E-3</v>
      </c>
      <c r="D43">
        <f t="shared" si="1"/>
        <v>0.99092718945274938</v>
      </c>
      <c r="E43">
        <f t="shared" si="2"/>
        <v>53.908089000000004</v>
      </c>
      <c r="F43">
        <f t="shared" si="3"/>
        <v>0.99092718945274938</v>
      </c>
      <c r="G43" s="1">
        <v>0.27500000000000002</v>
      </c>
      <c r="H43">
        <f t="shared" si="14"/>
        <v>3.1582802655294608E-4</v>
      </c>
      <c r="I43" s="5">
        <v>9.4999999999999998E-3</v>
      </c>
      <c r="J43" s="5"/>
      <c r="K43" s="1">
        <v>30.272418999999999</v>
      </c>
      <c r="L43" s="1">
        <f t="shared" si="4"/>
        <v>-1.1389534955870403E-2</v>
      </c>
      <c r="M43" s="1">
        <f t="shared" si="5"/>
        <v>0.98861046504412964</v>
      </c>
      <c r="N43" s="1">
        <f t="shared" si="6"/>
        <v>30.272418999999999</v>
      </c>
      <c r="O43" s="1">
        <f t="shared" si="7"/>
        <v>0.98861046504412964</v>
      </c>
      <c r="P43" s="1"/>
      <c r="Q43" s="1">
        <v>24.219999000000001</v>
      </c>
      <c r="R43">
        <f t="shared" si="8"/>
        <v>-1.1695822402012541E-2</v>
      </c>
      <c r="S43">
        <f t="shared" si="9"/>
        <v>0.9883041775979875</v>
      </c>
      <c r="T43">
        <f t="shared" si="10"/>
        <v>23.660002999999996</v>
      </c>
      <c r="U43">
        <f t="shared" si="11"/>
        <v>0.9883041775979875</v>
      </c>
      <c r="W43">
        <f t="shared" si="12"/>
        <v>-2.9777490808208462E-2</v>
      </c>
      <c r="X43">
        <f t="shared" si="13"/>
        <v>-3.0083778254350602E-2</v>
      </c>
    </row>
    <row r="44" spans="2:24">
      <c r="B44" s="1">
        <v>55.951487999999998</v>
      </c>
      <c r="C44">
        <f t="shared" si="0"/>
        <v>-1.9241139682764103E-2</v>
      </c>
      <c r="D44">
        <f t="shared" si="1"/>
        <v>0.98075886031723591</v>
      </c>
      <c r="E44">
        <f t="shared" si="2"/>
        <v>53.838994</v>
      </c>
      <c r="F44">
        <f t="shared" si="3"/>
        <v>0.98075886031723591</v>
      </c>
      <c r="G44" s="1">
        <v>0.27088000000000001</v>
      </c>
      <c r="H44">
        <f t="shared" si="14"/>
        <v>2.2647290396937057E-4</v>
      </c>
      <c r="I44" s="5">
        <v>9.4999999999999998E-3</v>
      </c>
      <c r="J44" s="5"/>
      <c r="K44" s="1">
        <v>30.212633</v>
      </c>
      <c r="L44" s="1">
        <f t="shared" si="4"/>
        <v>-1.974933024017638E-3</v>
      </c>
      <c r="M44" s="1">
        <f t="shared" si="5"/>
        <v>0.99802506697598237</v>
      </c>
      <c r="N44" s="1">
        <f t="shared" si="6"/>
        <v>30.212633</v>
      </c>
      <c r="O44" s="1">
        <f t="shared" si="7"/>
        <v>0.99802506697598237</v>
      </c>
      <c r="P44" s="1"/>
      <c r="Q44" s="1">
        <v>24.280000999999999</v>
      </c>
      <c r="R44">
        <f t="shared" si="8"/>
        <v>-2.4773741733018742E-3</v>
      </c>
      <c r="S44">
        <f t="shared" si="9"/>
        <v>0.99752262582669815</v>
      </c>
      <c r="T44">
        <f t="shared" si="10"/>
        <v>24.159997000000004</v>
      </c>
      <c r="U44">
        <f t="shared" si="11"/>
        <v>0.99752262582669815</v>
      </c>
      <c r="W44">
        <f t="shared" si="12"/>
        <v>-4.1589506815178479E-2</v>
      </c>
      <c r="X44">
        <f t="shared" si="13"/>
        <v>-4.2091947964462695E-2</v>
      </c>
    </row>
    <row r="45" spans="2:24">
      <c r="B45" s="1">
        <v>55.704700000000003</v>
      </c>
      <c r="C45">
        <f t="shared" si="0"/>
        <v>4.4107495407449239E-3</v>
      </c>
      <c r="D45">
        <f t="shared" si="1"/>
        <v>1.0044107495407448</v>
      </c>
      <c r="E45">
        <f t="shared" si="2"/>
        <v>56.198275999999986</v>
      </c>
      <c r="F45">
        <f t="shared" si="3"/>
        <v>1.0044107495407448</v>
      </c>
      <c r="G45" s="1">
        <v>0.27288000000000001</v>
      </c>
      <c r="H45">
        <f t="shared" si="14"/>
        <v>2.7781485032373805E-4</v>
      </c>
      <c r="I45" s="5">
        <v>9.4999999999999998E-3</v>
      </c>
      <c r="J45" s="5"/>
      <c r="K45" s="1">
        <v>30.003375999999999</v>
      </c>
      <c r="L45" s="1">
        <f t="shared" si="4"/>
        <v>-6.9261424517353684E-3</v>
      </c>
      <c r="M45" s="1">
        <f t="shared" si="5"/>
        <v>0.9930738575482646</v>
      </c>
      <c r="N45" s="1">
        <f t="shared" si="6"/>
        <v>30.003375999999999</v>
      </c>
      <c r="O45" s="1">
        <f t="shared" si="7"/>
        <v>0.9930738575482646</v>
      </c>
      <c r="P45" s="1"/>
      <c r="Q45" s="1">
        <v>24.4</v>
      </c>
      <c r="R45">
        <f t="shared" si="8"/>
        <v>-4.9422979842546127E-3</v>
      </c>
      <c r="S45">
        <f t="shared" si="9"/>
        <v>0.99505770201574539</v>
      </c>
      <c r="T45">
        <f t="shared" si="10"/>
        <v>24.160001999999999</v>
      </c>
      <c r="U45">
        <f t="shared" si="11"/>
        <v>0.99505770201574539</v>
      </c>
      <c r="W45">
        <f t="shared" si="12"/>
        <v>1.8447156922410946E-3</v>
      </c>
      <c r="X45">
        <f t="shared" si="13"/>
        <v>3.8285601597218832E-3</v>
      </c>
    </row>
    <row r="46" spans="2:24">
      <c r="B46" s="1">
        <v>55.61092</v>
      </c>
      <c r="C46">
        <f t="shared" si="0"/>
        <v>1.6835204210776185E-3</v>
      </c>
      <c r="D46">
        <f t="shared" si="1"/>
        <v>1.0016835204210777</v>
      </c>
      <c r="E46">
        <f t="shared" si="2"/>
        <v>55.798480000000005</v>
      </c>
      <c r="F46">
        <f t="shared" si="3"/>
        <v>1.0016835204210777</v>
      </c>
      <c r="G46" s="1">
        <v>0.27174999999999999</v>
      </c>
      <c r="H46">
        <f t="shared" si="14"/>
        <v>1.5910741628583606E-4</v>
      </c>
      <c r="I46" s="5">
        <v>9.4999999999999998E-3</v>
      </c>
      <c r="J46" s="5"/>
      <c r="K46" s="1">
        <v>30.720825000000001</v>
      </c>
      <c r="L46" s="1">
        <f t="shared" si="4"/>
        <v>2.3912275738570288E-2</v>
      </c>
      <c r="M46" s="1">
        <f t="shared" si="5"/>
        <v>1.0239122757385704</v>
      </c>
      <c r="N46" s="1">
        <f t="shared" si="6"/>
        <v>30.720825000000005</v>
      </c>
      <c r="O46" s="1">
        <f t="shared" si="7"/>
        <v>1.0239122757385704</v>
      </c>
      <c r="P46" s="1"/>
      <c r="Q46" s="1">
        <v>23.82</v>
      </c>
      <c r="R46">
        <f t="shared" si="8"/>
        <v>2.3770491803278618E-2</v>
      </c>
      <c r="S46">
        <f t="shared" si="9"/>
        <v>1.0237704918032786</v>
      </c>
      <c r="T46">
        <f t="shared" si="10"/>
        <v>24.979999999999997</v>
      </c>
      <c r="U46">
        <f t="shared" si="11"/>
        <v>1.0237704918032786</v>
      </c>
      <c r="W46">
        <f t="shared" si="12"/>
        <v>2.7277446907315261E-2</v>
      </c>
      <c r="X46">
        <f t="shared" si="13"/>
        <v>2.7135662972023522E-2</v>
      </c>
    </row>
    <row r="47" spans="2:24">
      <c r="B47" s="1">
        <v>55.418422999999997</v>
      </c>
      <c r="C47">
        <f t="shared" si="0"/>
        <v>3.4614964111365724E-3</v>
      </c>
      <c r="D47">
        <f t="shared" si="1"/>
        <v>1.0034614964111366</v>
      </c>
      <c r="E47">
        <f t="shared" si="2"/>
        <v>55.803417000000003</v>
      </c>
      <c r="F47">
        <f t="shared" si="3"/>
        <v>1.0034614964111366</v>
      </c>
      <c r="G47" s="1">
        <v>0.27138000000000001</v>
      </c>
      <c r="H47">
        <f t="shared" si="14"/>
        <v>1.0369353823532732E-4</v>
      </c>
      <c r="I47" s="5">
        <v>9.4999999999999998E-3</v>
      </c>
      <c r="J47" s="5"/>
      <c r="K47" s="1">
        <v>31.029727999999999</v>
      </c>
      <c r="L47" s="1">
        <f t="shared" si="4"/>
        <v>1.0055166161715945E-2</v>
      </c>
      <c r="M47" s="1">
        <f t="shared" si="5"/>
        <v>1.0100551661617159</v>
      </c>
      <c r="N47" s="1">
        <f t="shared" si="6"/>
        <v>31.029727999999995</v>
      </c>
      <c r="O47" s="1">
        <f t="shared" si="7"/>
        <v>1.0100551661617159</v>
      </c>
      <c r="P47" s="1"/>
      <c r="Q47" s="1">
        <v>23.6</v>
      </c>
      <c r="R47">
        <f t="shared" si="8"/>
        <v>9.2359361880771981E-3</v>
      </c>
      <c r="S47">
        <f t="shared" si="9"/>
        <v>1.0092359361880772</v>
      </c>
      <c r="T47">
        <f t="shared" si="10"/>
        <v>24.04</v>
      </c>
      <c r="U47">
        <f t="shared" si="11"/>
        <v>1.0092359361880772</v>
      </c>
      <c r="W47">
        <f t="shared" si="12"/>
        <v>1.6948574302663943E-2</v>
      </c>
      <c r="X47">
        <f t="shared" si="13"/>
        <v>1.6129344329025241E-2</v>
      </c>
    </row>
    <row r="48" spans="2:24">
      <c r="B48" s="1">
        <v>56.069941999999998</v>
      </c>
      <c r="C48">
        <f t="shared" si="0"/>
        <v>-1.175636123748957E-2</v>
      </c>
      <c r="D48">
        <f t="shared" si="1"/>
        <v>0.98824363876251042</v>
      </c>
      <c r="E48">
        <f t="shared" si="2"/>
        <v>54.766903999999997</v>
      </c>
      <c r="F48">
        <f t="shared" si="3"/>
        <v>0.98824363876251042</v>
      </c>
      <c r="G48" s="1">
        <v>0.25774999999999998</v>
      </c>
      <c r="H48">
        <f t="shared" si="14"/>
        <v>1.0410859127965E-4</v>
      </c>
      <c r="I48" s="5">
        <v>9.4999999999999998E-3</v>
      </c>
      <c r="J48" s="5"/>
      <c r="K48" s="1">
        <v>30.999834</v>
      </c>
      <c r="L48" s="1">
        <f t="shared" si="4"/>
        <v>-9.6339871235734831E-4</v>
      </c>
      <c r="M48" s="1">
        <f t="shared" si="5"/>
        <v>0.9990366012876426</v>
      </c>
      <c r="N48" s="1">
        <f t="shared" si="6"/>
        <v>30.999834</v>
      </c>
      <c r="O48" s="1">
        <f t="shared" si="7"/>
        <v>0.9990366012876426</v>
      </c>
      <c r="P48" s="1"/>
      <c r="Q48" s="1">
        <v>23.66</v>
      </c>
      <c r="R48">
        <f t="shared" si="8"/>
        <v>-2.5423728813558778E-3</v>
      </c>
      <c r="S48">
        <f t="shared" si="9"/>
        <v>0.99745762711864416</v>
      </c>
      <c r="T48">
        <f t="shared" si="10"/>
        <v>23.540000000000003</v>
      </c>
      <c r="U48">
        <f t="shared" si="11"/>
        <v>0.99745762711864416</v>
      </c>
      <c r="W48">
        <f t="shared" si="12"/>
        <v>-2.4889293892373709E-2</v>
      </c>
      <c r="X48">
        <f t="shared" si="13"/>
        <v>-2.6468268061372147E-2</v>
      </c>
    </row>
    <row r="49" spans="2:24">
      <c r="B49" s="1">
        <v>56.336475</v>
      </c>
      <c r="C49">
        <f t="shared" si="0"/>
        <v>-4.7535808044888396E-3</v>
      </c>
      <c r="D49">
        <f t="shared" si="1"/>
        <v>0.99524641919551116</v>
      </c>
      <c r="E49">
        <f t="shared" si="2"/>
        <v>55.803408999999995</v>
      </c>
      <c r="F49">
        <f t="shared" si="3"/>
        <v>0.99524641919551116</v>
      </c>
      <c r="G49" s="1">
        <v>0.2555</v>
      </c>
      <c r="H49">
        <f t="shared" si="14"/>
        <v>1.12688699920584E-4</v>
      </c>
      <c r="I49" s="5">
        <v>9.4999999999999998E-3</v>
      </c>
      <c r="J49" s="5"/>
      <c r="K49" s="1">
        <v>30.641110999999999</v>
      </c>
      <c r="L49" s="1">
        <f t="shared" si="4"/>
        <v>-1.1571771642390125E-2</v>
      </c>
      <c r="M49" s="1">
        <f t="shared" si="5"/>
        <v>0.98842822835760991</v>
      </c>
      <c r="N49" s="1">
        <f t="shared" si="6"/>
        <v>30.641110999999999</v>
      </c>
      <c r="O49" s="1">
        <f t="shared" si="7"/>
        <v>0.98842822835760991</v>
      </c>
      <c r="P49" s="1"/>
      <c r="Q49" s="1">
        <v>23.860001</v>
      </c>
      <c r="R49">
        <f t="shared" si="8"/>
        <v>-8.4531276415891927E-3</v>
      </c>
      <c r="S49">
        <f t="shared" si="9"/>
        <v>0.99154687235841077</v>
      </c>
      <c r="T49">
        <f t="shared" si="10"/>
        <v>23.459999</v>
      </c>
      <c r="U49">
        <f t="shared" si="11"/>
        <v>0.99154687235841077</v>
      </c>
      <c r="W49">
        <f t="shared" si="12"/>
        <v>-2.1138867826060781E-2</v>
      </c>
      <c r="X49">
        <f t="shared" si="13"/>
        <v>-1.8020223825259918E-2</v>
      </c>
    </row>
    <row r="50" spans="2:24">
      <c r="B50" s="1">
        <v>56.296985999999997</v>
      </c>
      <c r="C50">
        <f t="shared" si="0"/>
        <v>7.0094907428984888E-4</v>
      </c>
      <c r="D50">
        <f t="shared" si="1"/>
        <v>1.0007009490742897</v>
      </c>
      <c r="E50">
        <f t="shared" si="2"/>
        <v>56.375963999999996</v>
      </c>
      <c r="F50">
        <f t="shared" si="3"/>
        <v>1.0007009490742897</v>
      </c>
      <c r="G50" s="1">
        <v>0.26350000000000001</v>
      </c>
      <c r="H50">
        <f t="shared" si="14"/>
        <v>4.6351839521928575E-5</v>
      </c>
      <c r="I50" s="5">
        <v>9.4999999999999998E-3</v>
      </c>
      <c r="J50" s="5"/>
      <c r="K50" s="1">
        <v>30.521533999999999</v>
      </c>
      <c r="L50" s="1">
        <f t="shared" si="4"/>
        <v>-3.9025020992221725E-3</v>
      </c>
      <c r="M50" s="1">
        <f t="shared" si="5"/>
        <v>0.99609749790077784</v>
      </c>
      <c r="N50" s="1">
        <f t="shared" si="6"/>
        <v>30.521533999999999</v>
      </c>
      <c r="O50" s="1">
        <f t="shared" si="7"/>
        <v>0.99609749790077784</v>
      </c>
      <c r="P50" s="1"/>
      <c r="Q50" s="1">
        <v>24</v>
      </c>
      <c r="R50">
        <f t="shared" si="8"/>
        <v>-5.8675186141023015E-3</v>
      </c>
      <c r="S50">
        <f t="shared" si="9"/>
        <v>0.99413248138589771</v>
      </c>
      <c r="T50">
        <f t="shared" si="10"/>
        <v>23.720002000000001</v>
      </c>
      <c r="U50">
        <f t="shared" si="11"/>
        <v>0.99413248138589771</v>
      </c>
      <c r="W50">
        <f t="shared" si="12"/>
        <v>-2.4953620829565315E-3</v>
      </c>
      <c r="X50">
        <f t="shared" si="13"/>
        <v>-4.4603785978366561E-3</v>
      </c>
    </row>
    <row r="51" spans="2:24">
      <c r="B51" s="1">
        <v>56.000843000000003</v>
      </c>
      <c r="C51">
        <f t="shared" si="0"/>
        <v>5.2603704219617306E-3</v>
      </c>
      <c r="D51">
        <f t="shared" si="1"/>
        <v>1.0052603704219618</v>
      </c>
      <c r="E51">
        <f t="shared" si="2"/>
        <v>56.593128999999998</v>
      </c>
      <c r="F51">
        <f t="shared" si="3"/>
        <v>1.0052603704219618</v>
      </c>
      <c r="G51" s="1">
        <v>0.2445</v>
      </c>
      <c r="H51">
        <f t="shared" si="14"/>
        <v>3.8343002656200796E-5</v>
      </c>
      <c r="I51" s="5">
        <v>9.4999999999999998E-3</v>
      </c>
      <c r="J51" s="5"/>
      <c r="K51" s="1">
        <v>30.631145</v>
      </c>
      <c r="L51" s="1">
        <f t="shared" si="4"/>
        <v>3.5912677259275702E-3</v>
      </c>
      <c r="M51" s="1">
        <f t="shared" si="5"/>
        <v>1.0035912677259275</v>
      </c>
      <c r="N51" s="1">
        <f t="shared" si="6"/>
        <v>30.631145</v>
      </c>
      <c r="O51" s="1">
        <f t="shared" si="7"/>
        <v>1.0035912677259275</v>
      </c>
      <c r="P51" s="1"/>
      <c r="Q51" s="1">
        <v>23.879999000000002</v>
      </c>
      <c r="R51">
        <f t="shared" si="8"/>
        <v>5.0000416666666032E-3</v>
      </c>
      <c r="S51">
        <f t="shared" si="9"/>
        <v>1.0050000416666667</v>
      </c>
      <c r="T51">
        <f t="shared" si="10"/>
        <v>24.120001000000002</v>
      </c>
      <c r="U51">
        <f t="shared" si="11"/>
        <v>1.0050000416666667</v>
      </c>
      <c r="W51">
        <f t="shared" si="12"/>
        <v>1.4038410279448743E-2</v>
      </c>
      <c r="X51">
        <f t="shared" si="13"/>
        <v>1.5447184220187871E-2</v>
      </c>
    </row>
    <row r="52" spans="2:24">
      <c r="B52" s="1">
        <v>55.862644000000003</v>
      </c>
      <c r="C52">
        <f t="shared" si="0"/>
        <v>2.4678021364785557E-3</v>
      </c>
      <c r="D52">
        <f t="shared" si="1"/>
        <v>1.0024678021364786</v>
      </c>
      <c r="E52">
        <f t="shared" si="2"/>
        <v>56.139042000000003</v>
      </c>
      <c r="F52">
        <f t="shared" si="3"/>
        <v>1.0024678021364786</v>
      </c>
      <c r="G52" s="1">
        <v>0.24675</v>
      </c>
      <c r="H52">
        <f t="shared" si="14"/>
        <v>4.7726968156735645E-5</v>
      </c>
      <c r="I52" s="5">
        <v>9.4999999999999998E-3</v>
      </c>
      <c r="J52" s="5"/>
      <c r="K52" s="1">
        <v>31.787037000000002</v>
      </c>
      <c r="L52" s="1">
        <f t="shared" si="4"/>
        <v>3.7735840432997249E-2</v>
      </c>
      <c r="M52" s="1">
        <f t="shared" si="5"/>
        <v>1.0377358404329973</v>
      </c>
      <c r="N52" s="1">
        <f t="shared" si="6"/>
        <v>31.787037000000002</v>
      </c>
      <c r="O52" s="1">
        <f t="shared" si="7"/>
        <v>1.0377358404329973</v>
      </c>
      <c r="P52" s="1"/>
      <c r="Q52" s="1">
        <v>22.959999</v>
      </c>
      <c r="R52">
        <f t="shared" si="8"/>
        <v>3.8525964762393901E-2</v>
      </c>
      <c r="S52">
        <f t="shared" si="9"/>
        <v>1.0385259647623939</v>
      </c>
      <c r="T52">
        <f t="shared" si="10"/>
        <v>24.799999000000003</v>
      </c>
      <c r="U52">
        <f t="shared" si="11"/>
        <v>1.0385259647623939</v>
      </c>
      <c r="W52">
        <f t="shared" si="12"/>
        <v>4.2661928362701329E-2</v>
      </c>
      <c r="X52">
        <f t="shared" si="13"/>
        <v>4.3452052692097953E-2</v>
      </c>
    </row>
    <row r="53" spans="2:24">
      <c r="B53" s="1">
        <v>55.956420999999999</v>
      </c>
      <c r="C53">
        <f t="shared" si="0"/>
        <v>-1.6787067937564103E-3</v>
      </c>
      <c r="D53">
        <f t="shared" si="1"/>
        <v>0.99832129320624363</v>
      </c>
      <c r="E53">
        <f t="shared" si="2"/>
        <v>55.768867000000007</v>
      </c>
      <c r="F53">
        <f t="shared" si="3"/>
        <v>0.99832129320624363</v>
      </c>
      <c r="G53" s="1">
        <v>0.26962999999999998</v>
      </c>
      <c r="H53">
        <f t="shared" si="14"/>
        <v>4.5500375569913271E-5</v>
      </c>
      <c r="I53" s="5">
        <v>9.4999999999999998E-3</v>
      </c>
      <c r="J53" s="5"/>
      <c r="K53" s="1">
        <v>30.890224</v>
      </c>
      <c r="L53" s="1">
        <f t="shared" si="4"/>
        <v>-2.8213167524862463E-2</v>
      </c>
      <c r="M53" s="1">
        <f t="shared" si="5"/>
        <v>0.97178683247513753</v>
      </c>
      <c r="N53" s="1">
        <f t="shared" si="6"/>
        <v>30.890224</v>
      </c>
      <c r="O53" s="1">
        <f t="shared" si="7"/>
        <v>0.97178683247513753</v>
      </c>
      <c r="P53" s="1"/>
      <c r="Q53" s="1">
        <v>23.6</v>
      </c>
      <c r="R53">
        <f t="shared" si="8"/>
        <v>-2.7874609227988276E-2</v>
      </c>
      <c r="S53">
        <f t="shared" si="9"/>
        <v>0.97212539077201177</v>
      </c>
      <c r="T53">
        <f t="shared" si="10"/>
        <v>22.319997999999998</v>
      </c>
      <c r="U53">
        <f t="shared" si="11"/>
        <v>0.97212539077201177</v>
      </c>
      <c r="W53">
        <f t="shared" si="12"/>
        <v>-3.1573049654214591E-2</v>
      </c>
      <c r="X53">
        <f t="shared" si="13"/>
        <v>-3.1234491357340355E-2</v>
      </c>
    </row>
    <row r="54" spans="2:24">
      <c r="B54" s="1">
        <v>57.057087000000003</v>
      </c>
      <c r="C54">
        <f t="shared" si="0"/>
        <v>-1.9670057168238188E-2</v>
      </c>
      <c r="D54">
        <f t="shared" si="1"/>
        <v>0.98032994283176178</v>
      </c>
      <c r="E54">
        <f t="shared" si="2"/>
        <v>54.855754999999995</v>
      </c>
      <c r="F54">
        <f t="shared" si="3"/>
        <v>0.98032994283176178</v>
      </c>
      <c r="G54" s="1">
        <v>0.26824999999999999</v>
      </c>
      <c r="H54">
        <f t="shared" si="14"/>
        <v>1.4717497924439754E-5</v>
      </c>
      <c r="I54" s="5">
        <v>9.4999999999999998E-3</v>
      </c>
      <c r="J54" s="5"/>
      <c r="K54" s="1">
        <v>30.790576999999999</v>
      </c>
      <c r="L54" s="1">
        <f t="shared" si="4"/>
        <v>-3.2258425837249005E-3</v>
      </c>
      <c r="M54" s="1">
        <f t="shared" si="5"/>
        <v>0.99677415741627506</v>
      </c>
      <c r="N54" s="1">
        <f t="shared" si="6"/>
        <v>30.790576999999999</v>
      </c>
      <c r="O54" s="1">
        <f t="shared" si="7"/>
        <v>0.99677415741627506</v>
      </c>
      <c r="P54" s="1"/>
      <c r="Q54" s="1">
        <v>23.700001</v>
      </c>
      <c r="R54">
        <f t="shared" si="8"/>
        <v>-4.2373305084745291E-3</v>
      </c>
      <c r="S54">
        <f t="shared" si="9"/>
        <v>0.99576266949152548</v>
      </c>
      <c r="T54">
        <f t="shared" si="10"/>
        <v>23.499999000000003</v>
      </c>
      <c r="U54">
        <f t="shared" si="11"/>
        <v>0.99576266949152548</v>
      </c>
      <c r="W54">
        <f t="shared" si="12"/>
        <v>-4.3751755796889724E-2</v>
      </c>
      <c r="X54">
        <f t="shared" si="13"/>
        <v>-4.4763243721639312E-2</v>
      </c>
    </row>
    <row r="55" spans="2:24">
      <c r="B55" s="1">
        <v>56.272308000000002</v>
      </c>
      <c r="C55">
        <f t="shared" si="0"/>
        <v>1.3754277360847396E-2</v>
      </c>
      <c r="D55">
        <f t="shared" si="1"/>
        <v>1.0137542773608474</v>
      </c>
      <c r="E55">
        <f t="shared" si="2"/>
        <v>57.841866000000003</v>
      </c>
      <c r="F55">
        <f t="shared" si="3"/>
        <v>1.0137542773608474</v>
      </c>
      <c r="G55" s="1">
        <v>0.26062999999999997</v>
      </c>
      <c r="H55">
        <f t="shared" si="14"/>
        <v>9.7649661970935966E-5</v>
      </c>
      <c r="I55" s="5">
        <v>9.4999999999999998E-3</v>
      </c>
      <c r="J55" s="5"/>
      <c r="K55" s="1">
        <v>30.740755</v>
      </c>
      <c r="L55" s="1">
        <f t="shared" si="4"/>
        <v>-1.6180924443214859E-3</v>
      </c>
      <c r="M55" s="1">
        <f t="shared" si="5"/>
        <v>0.99838190755567846</v>
      </c>
      <c r="N55" s="1">
        <f t="shared" si="6"/>
        <v>30.740755</v>
      </c>
      <c r="O55" s="1">
        <f t="shared" si="7"/>
        <v>0.99838190755567846</v>
      </c>
      <c r="P55" s="1"/>
      <c r="Q55" s="1">
        <v>23.76</v>
      </c>
      <c r="R55">
        <f t="shared" si="8"/>
        <v>-2.5316032687087752E-3</v>
      </c>
      <c r="S55">
        <f t="shared" si="9"/>
        <v>0.99746839673129117</v>
      </c>
      <c r="T55">
        <f t="shared" si="10"/>
        <v>23.640001999999999</v>
      </c>
      <c r="U55">
        <f t="shared" si="11"/>
        <v>0.99746839673129117</v>
      </c>
      <c r="W55">
        <f t="shared" si="12"/>
        <v>2.5340428134263959E-2</v>
      </c>
      <c r="X55">
        <f t="shared" si="13"/>
        <v>2.4426917309876672E-2</v>
      </c>
    </row>
    <row r="56" spans="2:24">
      <c r="B56" s="1">
        <v>56.139046</v>
      </c>
      <c r="C56">
        <f t="shared" si="0"/>
        <v>2.3681630403359676E-3</v>
      </c>
      <c r="D56">
        <f t="shared" si="1"/>
        <v>1.002368163040336</v>
      </c>
      <c r="E56">
        <f t="shared" si="2"/>
        <v>56.405570000000012</v>
      </c>
      <c r="F56">
        <f t="shared" si="3"/>
        <v>1.002368163040336</v>
      </c>
      <c r="G56" s="1">
        <v>0.251</v>
      </c>
      <c r="H56">
        <f t="shared" si="14"/>
        <v>1.5316683029857603E-4</v>
      </c>
      <c r="I56" s="5">
        <v>9.4999999999999998E-3</v>
      </c>
      <c r="J56" s="5"/>
      <c r="K56" s="1">
        <v>30.780612999999999</v>
      </c>
      <c r="L56" s="1">
        <f t="shared" si="4"/>
        <v>1.2965849407406826E-3</v>
      </c>
      <c r="M56" s="1">
        <f t="shared" si="5"/>
        <v>1.0012965849407407</v>
      </c>
      <c r="N56" s="1">
        <f t="shared" si="6"/>
        <v>30.780612999999999</v>
      </c>
      <c r="O56" s="1">
        <f t="shared" si="7"/>
        <v>1.0012965849407407</v>
      </c>
      <c r="P56" s="1"/>
      <c r="Q56" s="1">
        <v>23.74</v>
      </c>
      <c r="R56">
        <f t="shared" si="8"/>
        <v>8.4175084175097323E-4</v>
      </c>
      <c r="S56">
        <f t="shared" si="9"/>
        <v>1.0008417508417509</v>
      </c>
      <c r="T56">
        <f t="shared" si="10"/>
        <v>23.78</v>
      </c>
      <c r="U56">
        <f t="shared" si="11"/>
        <v>1.0008417508417509</v>
      </c>
      <c r="W56">
        <f t="shared" si="12"/>
        <v>6.0251656160980049E-3</v>
      </c>
      <c r="X56">
        <f t="shared" si="13"/>
        <v>5.5703315171081735E-3</v>
      </c>
    </row>
    <row r="57" spans="2:24">
      <c r="B57" s="1">
        <v>56.079819000000001</v>
      </c>
      <c r="C57">
        <f t="shared" si="0"/>
        <v>1.0550054591237606E-3</v>
      </c>
      <c r="D57">
        <f t="shared" si="1"/>
        <v>1.0010550054591238</v>
      </c>
      <c r="E57">
        <f t="shared" si="2"/>
        <v>56.198273000000007</v>
      </c>
      <c r="F57">
        <f t="shared" si="3"/>
        <v>1.0010550054591238</v>
      </c>
      <c r="G57" s="1">
        <v>0.24875</v>
      </c>
      <c r="H57">
        <f t="shared" si="14"/>
        <v>1.4727142667525064E-4</v>
      </c>
      <c r="I57" s="5">
        <v>9.4999999999999998E-3</v>
      </c>
      <c r="J57" s="5"/>
      <c r="K57" s="1">
        <v>31.587745999999999</v>
      </c>
      <c r="L57" s="1">
        <f t="shared" si="4"/>
        <v>2.6222122346946122E-2</v>
      </c>
      <c r="M57" s="1">
        <f t="shared" si="5"/>
        <v>1.0262221223469461</v>
      </c>
      <c r="N57" s="1">
        <f t="shared" si="6"/>
        <v>31.587745999999999</v>
      </c>
      <c r="O57" s="1">
        <f t="shared" si="7"/>
        <v>1.0262221223469461</v>
      </c>
      <c r="P57" s="1"/>
      <c r="Q57" s="1">
        <v>23.1</v>
      </c>
      <c r="R57">
        <f t="shared" si="8"/>
        <v>2.6958719460825488E-2</v>
      </c>
      <c r="S57">
        <f t="shared" si="9"/>
        <v>1.0269587194608254</v>
      </c>
      <c r="T57">
        <f t="shared" si="10"/>
        <v>24.379999999999992</v>
      </c>
      <c r="U57">
        <f t="shared" si="11"/>
        <v>1.0269587194608254</v>
      </c>
      <c r="W57">
        <f t="shared" si="12"/>
        <v>2.833807023765611E-2</v>
      </c>
      <c r="X57">
        <f t="shared" si="13"/>
        <v>2.907466735153541E-2</v>
      </c>
    </row>
    <row r="58" spans="2:24">
      <c r="B58" s="1">
        <v>56.139046</v>
      </c>
      <c r="C58">
        <f t="shared" si="0"/>
        <v>-1.0561196711423037E-3</v>
      </c>
      <c r="D58">
        <f t="shared" si="1"/>
        <v>0.99894388032885773</v>
      </c>
      <c r="E58">
        <f t="shared" si="2"/>
        <v>56.020592000000001</v>
      </c>
      <c r="F58">
        <f t="shared" si="3"/>
        <v>0.99894388032885773</v>
      </c>
      <c r="G58" s="1">
        <v>0.249</v>
      </c>
      <c r="H58">
        <f t="shared" si="14"/>
        <v>1.4553765124589567E-4</v>
      </c>
      <c r="I58" s="5">
        <v>9.4999999999999998E-3</v>
      </c>
      <c r="J58" s="5"/>
      <c r="K58" s="1">
        <v>31.637568999999999</v>
      </c>
      <c r="L58" s="1">
        <f t="shared" si="4"/>
        <v>1.5772888638524558E-3</v>
      </c>
      <c r="M58" s="1">
        <f t="shared" si="5"/>
        <v>1.0015772888638526</v>
      </c>
      <c r="N58" s="1">
        <f t="shared" si="6"/>
        <v>31.637569000000003</v>
      </c>
      <c r="O58" s="1">
        <f t="shared" si="7"/>
        <v>1.0015772888638526</v>
      </c>
      <c r="P58" s="1"/>
      <c r="Q58" s="1">
        <v>23.059999000000001</v>
      </c>
      <c r="R58">
        <f t="shared" si="8"/>
        <v>1.7316450216450291E-3</v>
      </c>
      <c r="S58">
        <f t="shared" si="9"/>
        <v>1.0017316450216451</v>
      </c>
      <c r="T58">
        <f t="shared" si="10"/>
        <v>23.140001000000005</v>
      </c>
      <c r="U58">
        <f t="shared" si="11"/>
        <v>1.0017316450216451</v>
      </c>
      <c r="W58">
        <f t="shared" si="12"/>
        <v>-5.2903453023755986E-4</v>
      </c>
      <c r="X58">
        <f t="shared" si="13"/>
        <v>-3.7467837244498092E-4</v>
      </c>
    </row>
    <row r="59" spans="2:24">
      <c r="B59" s="1">
        <v>56.830047999999998</v>
      </c>
      <c r="C59">
        <f t="shared" si="0"/>
        <v>-1.2308759219029077E-2</v>
      </c>
      <c r="D59">
        <f t="shared" si="1"/>
        <v>0.98769124078097092</v>
      </c>
      <c r="E59">
        <f t="shared" si="2"/>
        <v>55.448044000000003</v>
      </c>
      <c r="F59">
        <f t="shared" si="3"/>
        <v>0.98769124078097092</v>
      </c>
      <c r="G59" s="1">
        <v>0.2485</v>
      </c>
      <c r="H59">
        <f t="shared" si="14"/>
        <v>1.4535230446816966E-4</v>
      </c>
      <c r="I59" s="5">
        <v>9.4999999999999998E-3</v>
      </c>
      <c r="J59" s="5"/>
      <c r="K59" s="1">
        <v>32.594166000000001</v>
      </c>
      <c r="L59" s="1">
        <f t="shared" si="4"/>
        <v>3.0236109481104636E-2</v>
      </c>
      <c r="M59" s="1">
        <f t="shared" si="5"/>
        <v>1.0302361094811046</v>
      </c>
      <c r="N59" s="1">
        <f t="shared" si="6"/>
        <v>32.594166000000001</v>
      </c>
      <c r="O59" s="1">
        <f t="shared" si="7"/>
        <v>1.0302361094811046</v>
      </c>
      <c r="P59" s="1"/>
      <c r="Q59" s="1">
        <v>22.360001</v>
      </c>
      <c r="R59">
        <f t="shared" si="8"/>
        <v>3.0355508688443601E-2</v>
      </c>
      <c r="S59">
        <f t="shared" si="9"/>
        <v>1.0303555086884435</v>
      </c>
      <c r="T59">
        <f t="shared" si="10"/>
        <v>23.759996999999998</v>
      </c>
      <c r="U59">
        <f t="shared" si="11"/>
        <v>1.0303555086884435</v>
      </c>
      <c r="W59">
        <f t="shared" si="12"/>
        <v>5.166037443832705E-3</v>
      </c>
      <c r="X59">
        <f t="shared" si="13"/>
        <v>5.2854366511716488E-3</v>
      </c>
    </row>
    <row r="60" spans="2:24">
      <c r="B60" s="1">
        <v>56.884338</v>
      </c>
      <c r="C60">
        <f t="shared" si="0"/>
        <v>-9.5530448962495562E-4</v>
      </c>
      <c r="D60">
        <f t="shared" si="1"/>
        <v>0.999044695510375</v>
      </c>
      <c r="E60">
        <f t="shared" si="2"/>
        <v>56.775757999999996</v>
      </c>
      <c r="F60">
        <f t="shared" si="3"/>
        <v>0.999044695510375</v>
      </c>
      <c r="G60" s="1">
        <v>0.24199999999999999</v>
      </c>
      <c r="H60">
        <f t="shared" si="14"/>
        <v>8.6403796828741599E-5</v>
      </c>
      <c r="I60" s="5">
        <v>9.4999999999999998E-3</v>
      </c>
      <c r="J60" s="5"/>
      <c r="K60" s="1">
        <v>32.942928000000002</v>
      </c>
      <c r="L60" s="1">
        <f t="shared" si="4"/>
        <v>1.0700135723675232E-2</v>
      </c>
      <c r="M60" s="1">
        <f t="shared" si="5"/>
        <v>1.0107001357236753</v>
      </c>
      <c r="N60" s="1">
        <f t="shared" si="6"/>
        <v>32.942928000000002</v>
      </c>
      <c r="O60" s="1">
        <f t="shared" si="7"/>
        <v>1.0107001357236753</v>
      </c>
      <c r="P60" s="1"/>
      <c r="Q60" s="1">
        <v>22.120000999999998</v>
      </c>
      <c r="R60">
        <f t="shared" si="8"/>
        <v>1.0733452113888634E-2</v>
      </c>
      <c r="S60">
        <f t="shared" si="9"/>
        <v>1.0107334521138887</v>
      </c>
      <c r="T60">
        <f t="shared" si="10"/>
        <v>22.600001000000002</v>
      </c>
      <c r="U60">
        <f t="shared" si="11"/>
        <v>1.0107334521138887</v>
      </c>
      <c r="W60">
        <f t="shared" si="12"/>
        <v>8.796416558564335E-3</v>
      </c>
      <c r="X60">
        <f t="shared" si="13"/>
        <v>8.8297329487776466E-3</v>
      </c>
    </row>
    <row r="61" spans="2:24">
      <c r="B61" s="1">
        <v>57.787579000000001</v>
      </c>
      <c r="C61">
        <f t="shared" si="0"/>
        <v>-1.5878553425373452E-2</v>
      </c>
      <c r="D61">
        <f t="shared" si="1"/>
        <v>0.98412144657462652</v>
      </c>
      <c r="E61">
        <f t="shared" si="2"/>
        <v>55.981096999999998</v>
      </c>
      <c r="F61">
        <f t="shared" si="3"/>
        <v>0.98412144657462652</v>
      </c>
      <c r="G61" s="1">
        <v>0.24324999999999999</v>
      </c>
      <c r="H61">
        <f t="shared" si="14"/>
        <v>3.4126448745910844E-5</v>
      </c>
      <c r="I61" s="5">
        <v>9.4999999999999998E-3</v>
      </c>
      <c r="J61" s="5"/>
      <c r="K61" s="1">
        <v>33.261799000000003</v>
      </c>
      <c r="L61" s="1">
        <f t="shared" si="4"/>
        <v>9.6794978272727143E-3</v>
      </c>
      <c r="M61" s="1">
        <f t="shared" si="5"/>
        <v>1.0096794978272727</v>
      </c>
      <c r="N61" s="1">
        <f t="shared" si="6"/>
        <v>33.261799000000003</v>
      </c>
      <c r="O61" s="1">
        <f t="shared" si="7"/>
        <v>1.0096794978272727</v>
      </c>
      <c r="P61" s="1"/>
      <c r="Q61" s="1">
        <v>21.860001</v>
      </c>
      <c r="R61">
        <f t="shared" si="8"/>
        <v>1.1754068184716538E-2</v>
      </c>
      <c r="S61">
        <f t="shared" si="9"/>
        <v>1.0117540681847166</v>
      </c>
      <c r="T61">
        <f t="shared" si="10"/>
        <v>22.380000999999996</v>
      </c>
      <c r="U61">
        <f t="shared" si="11"/>
        <v>1.0117540681847166</v>
      </c>
      <c r="W61">
        <f t="shared" si="12"/>
        <v>-2.284099108158788E-2</v>
      </c>
      <c r="X61">
        <f t="shared" si="13"/>
        <v>-2.076642072414403E-2</v>
      </c>
    </row>
    <row r="62" spans="2:24">
      <c r="B62" s="1">
        <v>58.078789</v>
      </c>
      <c r="C62">
        <f t="shared" si="0"/>
        <v>-5.0393182244232717E-3</v>
      </c>
      <c r="D62">
        <f t="shared" si="1"/>
        <v>0.99496068177557673</v>
      </c>
      <c r="E62">
        <f t="shared" si="2"/>
        <v>57.496369000000001</v>
      </c>
      <c r="F62">
        <f t="shared" si="3"/>
        <v>0.99496068177557673</v>
      </c>
      <c r="G62" s="1">
        <v>0.2525</v>
      </c>
      <c r="H62">
        <f t="shared" si="14"/>
        <v>5.9225907246705851E-5</v>
      </c>
      <c r="I62" s="5">
        <v>9.4999999999999998E-3</v>
      </c>
      <c r="J62" s="5"/>
      <c r="K62" s="1">
        <v>33.331547</v>
      </c>
      <c r="L62" s="1">
        <f t="shared" si="4"/>
        <v>2.0969400963548913E-3</v>
      </c>
      <c r="M62" s="1">
        <f t="shared" si="5"/>
        <v>1.0020969400963549</v>
      </c>
      <c r="N62" s="1">
        <f t="shared" si="6"/>
        <v>33.331547</v>
      </c>
      <c r="O62" s="1">
        <f t="shared" si="7"/>
        <v>1.0020969400963549</v>
      </c>
      <c r="P62" s="1"/>
      <c r="Q62" s="1">
        <v>21.84</v>
      </c>
      <c r="R62">
        <f t="shared" si="8"/>
        <v>9.1495878705589269E-4</v>
      </c>
      <c r="S62">
        <f t="shared" si="9"/>
        <v>1.0009149587870558</v>
      </c>
      <c r="T62">
        <f t="shared" si="10"/>
        <v>21.880002000000001</v>
      </c>
      <c r="U62">
        <f t="shared" si="11"/>
        <v>1.0009149587870558</v>
      </c>
      <c r="W62">
        <f t="shared" si="12"/>
        <v>-8.0501717836725106E-3</v>
      </c>
      <c r="X62">
        <f t="shared" si="13"/>
        <v>-9.2321530929715401E-3</v>
      </c>
    </row>
    <row r="63" spans="2:24">
      <c r="B63" s="1">
        <v>58.394672</v>
      </c>
      <c r="C63">
        <f t="shared" si="0"/>
        <v>-5.4388702904945123E-3</v>
      </c>
      <c r="D63">
        <f t="shared" si="1"/>
        <v>0.9945611297095055</v>
      </c>
      <c r="E63">
        <f t="shared" si="2"/>
        <v>57.762906000000001</v>
      </c>
      <c r="F63">
        <f t="shared" si="3"/>
        <v>0.9945611297095055</v>
      </c>
      <c r="G63" s="1">
        <v>0.25688</v>
      </c>
      <c r="H63">
        <f t="shared" si="14"/>
        <v>4.5678157883855599E-5</v>
      </c>
      <c r="I63" s="5">
        <v>9.4999999999999998E-3</v>
      </c>
      <c r="J63" s="5"/>
      <c r="K63" s="1">
        <v>32.883141000000002</v>
      </c>
      <c r="L63" s="1">
        <f t="shared" si="4"/>
        <v>-1.3452900940961382E-2</v>
      </c>
      <c r="M63" s="1">
        <f t="shared" si="5"/>
        <v>0.98654709905903859</v>
      </c>
      <c r="N63" s="1">
        <f t="shared" si="6"/>
        <v>32.883141000000002</v>
      </c>
      <c r="O63" s="1">
        <f t="shared" si="7"/>
        <v>0.98654709905903859</v>
      </c>
      <c r="P63" s="1"/>
      <c r="Q63" s="1">
        <v>22.200001</v>
      </c>
      <c r="R63">
        <f t="shared" si="8"/>
        <v>-1.6483562271062291E-2</v>
      </c>
      <c r="S63">
        <f t="shared" si="9"/>
        <v>0.98351643772893771</v>
      </c>
      <c r="T63">
        <f t="shared" si="10"/>
        <v>21.479998999999999</v>
      </c>
      <c r="U63">
        <f t="shared" si="11"/>
        <v>0.98351643772893771</v>
      </c>
      <c r="W63">
        <f t="shared" si="12"/>
        <v>-2.4412441293271581E-2</v>
      </c>
      <c r="X63">
        <f t="shared" si="13"/>
        <v>-2.7443102623372462E-2</v>
      </c>
    </row>
    <row r="64" spans="2:24">
      <c r="B64" s="1">
        <v>58.434162000000001</v>
      </c>
      <c r="C64">
        <f t="shared" si="0"/>
        <v>-6.7626032731206529E-4</v>
      </c>
      <c r="D64">
        <f t="shared" si="1"/>
        <v>0.99932373967268795</v>
      </c>
      <c r="E64">
        <f t="shared" si="2"/>
        <v>58.355181999999999</v>
      </c>
      <c r="F64">
        <f t="shared" si="3"/>
        <v>0.99932373967268795</v>
      </c>
      <c r="G64" s="1">
        <v>0.2535</v>
      </c>
      <c r="H64">
        <f t="shared" si="14"/>
        <v>3.6390252302974908E-5</v>
      </c>
      <c r="I64" s="5">
        <v>9.4999999999999998E-3</v>
      </c>
      <c r="J64" s="5"/>
      <c r="K64" s="1">
        <v>32.932963999999998</v>
      </c>
      <c r="L64" s="1">
        <f t="shared" si="4"/>
        <v>1.5151533121485078E-3</v>
      </c>
      <c r="M64" s="1">
        <f t="shared" si="5"/>
        <v>1.0015151533121485</v>
      </c>
      <c r="N64" s="1">
        <f t="shared" si="6"/>
        <v>32.932963999999998</v>
      </c>
      <c r="O64" s="1">
        <f t="shared" si="7"/>
        <v>1.0015151533121485</v>
      </c>
      <c r="P64" s="1"/>
      <c r="Q64" s="1">
        <v>22.08</v>
      </c>
      <c r="R64">
        <f t="shared" si="8"/>
        <v>5.4054502069617932E-3</v>
      </c>
      <c r="S64">
        <f t="shared" si="9"/>
        <v>1.0054054502069618</v>
      </c>
      <c r="T64">
        <f t="shared" si="10"/>
        <v>22.320002000000002</v>
      </c>
      <c r="U64">
        <f t="shared" si="11"/>
        <v>1.0054054502069618</v>
      </c>
      <c r="W64">
        <f t="shared" si="12"/>
        <v>1.6910978169693003E-4</v>
      </c>
      <c r="X64">
        <f t="shared" si="13"/>
        <v>4.0594066765102799E-3</v>
      </c>
    </row>
    <row r="65" spans="2:24">
      <c r="B65" s="1">
        <v>58.024493999999997</v>
      </c>
      <c r="C65">
        <f t="shared" si="0"/>
        <v>7.0107619580478189E-3</v>
      </c>
      <c r="D65">
        <f t="shared" si="1"/>
        <v>1.0070107619580477</v>
      </c>
      <c r="E65">
        <f t="shared" si="2"/>
        <v>58.843829999999997</v>
      </c>
      <c r="F65">
        <f t="shared" si="3"/>
        <v>1.0070107619580477</v>
      </c>
      <c r="G65" s="1">
        <v>0.26474999999999999</v>
      </c>
      <c r="H65">
        <f t="shared" si="14"/>
        <v>3.7951342189279858E-5</v>
      </c>
      <c r="I65" s="5">
        <v>9.4999999999999998E-3</v>
      </c>
      <c r="J65" s="5"/>
      <c r="K65" s="1">
        <v>32.514454000000001</v>
      </c>
      <c r="L65" s="1">
        <f t="shared" si="4"/>
        <v>-1.2707936036367627E-2</v>
      </c>
      <c r="M65" s="1">
        <f t="shared" si="5"/>
        <v>0.98729206396363234</v>
      </c>
      <c r="N65" s="1">
        <f t="shared" si="6"/>
        <v>32.514454000000001</v>
      </c>
      <c r="O65" s="1">
        <f t="shared" si="7"/>
        <v>0.98729206396363234</v>
      </c>
      <c r="P65" s="1"/>
      <c r="Q65" s="1">
        <v>22.34</v>
      </c>
      <c r="R65">
        <f t="shared" si="8"/>
        <v>-1.1775362318840651E-2</v>
      </c>
      <c r="S65">
        <f t="shared" si="9"/>
        <v>0.98822463768115931</v>
      </c>
      <c r="T65">
        <f t="shared" si="10"/>
        <v>21.819999999999997</v>
      </c>
      <c r="U65">
        <f t="shared" si="11"/>
        <v>0.98822463768115931</v>
      </c>
      <c r="W65">
        <f t="shared" si="12"/>
        <v>1.1739191536005444E-3</v>
      </c>
      <c r="X65">
        <f t="shared" si="13"/>
        <v>2.1064928711275188E-3</v>
      </c>
    </row>
    <row r="66" spans="2:24">
      <c r="B66" s="1">
        <v>58.068919999999999</v>
      </c>
      <c r="C66">
        <f t="shared" si="0"/>
        <v>-7.6564217862893226E-4</v>
      </c>
      <c r="D66">
        <f t="shared" si="1"/>
        <v>0.99923435782137104</v>
      </c>
      <c r="E66">
        <f t="shared" si="2"/>
        <v>57.980067999999996</v>
      </c>
      <c r="F66">
        <f t="shared" si="3"/>
        <v>0.99923435782137104</v>
      </c>
      <c r="G66" s="1">
        <v>0.28012999999999999</v>
      </c>
      <c r="H66">
        <f t="shared" si="14"/>
        <v>6.91336467365641E-5</v>
      </c>
      <c r="I66" s="5">
        <v>9.4999999999999998E-3</v>
      </c>
      <c r="J66" s="5"/>
      <c r="K66" s="1">
        <v>32.135798999999999</v>
      </c>
      <c r="L66" s="1">
        <f t="shared" si="4"/>
        <v>-1.1645743766756839E-2</v>
      </c>
      <c r="M66" s="1">
        <f t="shared" si="5"/>
        <v>0.98835425623324313</v>
      </c>
      <c r="N66" s="1">
        <f t="shared" si="6"/>
        <v>32.135798999999999</v>
      </c>
      <c r="O66" s="1">
        <f t="shared" si="7"/>
        <v>0.98835425623324313</v>
      </c>
      <c r="P66" s="1"/>
      <c r="Q66" s="1">
        <v>22.620000999999998</v>
      </c>
      <c r="R66">
        <f t="shared" si="8"/>
        <v>-1.2533616830796715E-2</v>
      </c>
      <c r="S66">
        <f t="shared" si="9"/>
        <v>0.98746638316920332</v>
      </c>
      <c r="T66">
        <f t="shared" si="10"/>
        <v>22.059999000000001</v>
      </c>
      <c r="U66">
        <f t="shared" si="11"/>
        <v>0.98746638316920332</v>
      </c>
      <c r="W66">
        <f t="shared" si="12"/>
        <v>-1.3173863219798077E-2</v>
      </c>
      <c r="X66">
        <f t="shared" si="13"/>
        <v>-1.4061736283837889E-2</v>
      </c>
    </row>
    <row r="67" spans="2:24">
      <c r="B67" s="1">
        <v>57.698737999999999</v>
      </c>
      <c r="C67">
        <f t="shared" si="0"/>
        <v>6.3748731679528362E-3</v>
      </c>
      <c r="D67">
        <f t="shared" si="1"/>
        <v>1.0063748731679529</v>
      </c>
      <c r="E67">
        <f t="shared" si="2"/>
        <v>58.439102000000005</v>
      </c>
      <c r="F67">
        <f t="shared" si="3"/>
        <v>1.0063748731679529</v>
      </c>
      <c r="G67" s="1">
        <v>0.27038000000000001</v>
      </c>
      <c r="H67">
        <f t="shared" si="14"/>
        <v>2.5087513760709664E-5</v>
      </c>
      <c r="I67" s="5">
        <v>9.4999999999999998E-3</v>
      </c>
      <c r="J67" s="5"/>
      <c r="K67" s="1">
        <v>31.926542000000001</v>
      </c>
      <c r="L67" s="1">
        <f t="shared" si="4"/>
        <v>-6.5116476487793989E-3</v>
      </c>
      <c r="M67" s="1">
        <f t="shared" si="5"/>
        <v>0.99348835235122057</v>
      </c>
      <c r="N67" s="1">
        <f t="shared" si="6"/>
        <v>31.926542000000001</v>
      </c>
      <c r="O67" s="1">
        <f t="shared" si="7"/>
        <v>0.99348835235122057</v>
      </c>
      <c r="P67" s="1"/>
      <c r="Q67" s="1">
        <v>22.76</v>
      </c>
      <c r="R67">
        <f t="shared" si="8"/>
        <v>-6.1891686034851682E-3</v>
      </c>
      <c r="S67">
        <f t="shared" si="9"/>
        <v>0.99381083139651483</v>
      </c>
      <c r="T67">
        <f t="shared" si="10"/>
        <v>22.480001999999995</v>
      </c>
      <c r="U67">
        <f t="shared" si="11"/>
        <v>0.99381083139651483</v>
      </c>
      <c r="W67">
        <f t="shared" si="12"/>
        <v>6.1228695069743821E-3</v>
      </c>
      <c r="X67">
        <f t="shared" si="13"/>
        <v>6.4453485522686371E-3</v>
      </c>
    </row>
    <row r="68" spans="2:24">
      <c r="B68" s="1">
        <v>57.402591999999999</v>
      </c>
      <c r="C68">
        <f t="shared" ref="C68:C131" si="15" xml:space="preserve"> (B67-B68)/B67</f>
        <v>5.1326252577656075E-3</v>
      </c>
      <c r="D68">
        <f t="shared" ref="D68:D131" si="16">1+C68</f>
        <v>1.0051326252577657</v>
      </c>
      <c r="E68">
        <f t="shared" ref="E68:E131" si="17">B67*D68</f>
        <v>57.994884000000006</v>
      </c>
      <c r="F68">
        <f t="shared" ref="F68:F131" si="18">E68/B67</f>
        <v>1.0051326252577657</v>
      </c>
      <c r="G68" s="1">
        <v>0.26774999999999999</v>
      </c>
      <c r="H68">
        <f t="shared" si="14"/>
        <v>2.7987997591848031E-5</v>
      </c>
      <c r="I68" s="5">
        <v>9.4999999999999998E-3</v>
      </c>
      <c r="J68" s="5"/>
      <c r="K68" s="1">
        <v>31.787037000000002</v>
      </c>
      <c r="L68" s="1">
        <f t="shared" ref="L68:L131" si="19">(K68-K67)/K67</f>
        <v>-4.3695618523296306E-3</v>
      </c>
      <c r="M68" s="1">
        <f t="shared" ref="M68:M131" si="20">1+L68</f>
        <v>0.99563043814767038</v>
      </c>
      <c r="N68" s="1">
        <f t="shared" ref="N68:N131" si="21">M68*K67</f>
        <v>31.787037000000002</v>
      </c>
      <c r="O68" s="1">
        <f t="shared" ref="O68:O131" si="22">N68/K67</f>
        <v>0.99563043814767038</v>
      </c>
      <c r="P68" s="1"/>
      <c r="Q68" s="1">
        <v>22.860001</v>
      </c>
      <c r="R68">
        <f t="shared" ref="R68:R131" si="23" xml:space="preserve"> (Q67-Q68)/Q67</f>
        <v>-4.3937170474516209E-3</v>
      </c>
      <c r="S68">
        <f t="shared" ref="S68:S131" si="24">1+R68</f>
        <v>0.99560628295254838</v>
      </c>
      <c r="T68">
        <f t="shared" ref="T68:T131" si="25">Q67*S68</f>
        <v>22.659999000000003</v>
      </c>
      <c r="U68">
        <f t="shared" ref="U68:U131" si="26">T68/Q67</f>
        <v>0.99560628295254838</v>
      </c>
      <c r="W68">
        <f t="shared" si="12"/>
        <v>5.8232023180730952E-3</v>
      </c>
      <c r="X68">
        <f t="shared" si="13"/>
        <v>5.7990471229510954E-3</v>
      </c>
    </row>
    <row r="69" spans="2:24">
      <c r="B69" s="1">
        <v>57.170611999999998</v>
      </c>
      <c r="C69">
        <f t="shared" si="15"/>
        <v>4.041280923342278E-3</v>
      </c>
      <c r="D69">
        <f t="shared" si="16"/>
        <v>1.0040412809233423</v>
      </c>
      <c r="E69">
        <f t="shared" si="17"/>
        <v>57.634571999999999</v>
      </c>
      <c r="F69">
        <f t="shared" si="18"/>
        <v>1.0040412809233423</v>
      </c>
      <c r="G69" s="1">
        <v>0.253</v>
      </c>
      <c r="H69">
        <f t="shared" si="14"/>
        <v>1.471419236955697E-5</v>
      </c>
      <c r="I69" s="5">
        <v>9.4999999999999998E-3</v>
      </c>
      <c r="J69" s="5"/>
      <c r="K69" s="1">
        <v>31.687391000000002</v>
      </c>
      <c r="L69" s="1">
        <f t="shared" si="19"/>
        <v>-3.1347998871363789E-3</v>
      </c>
      <c r="M69" s="1">
        <f t="shared" si="20"/>
        <v>0.99686520011286361</v>
      </c>
      <c r="N69" s="1">
        <f t="shared" si="21"/>
        <v>31.687391000000002</v>
      </c>
      <c r="O69" s="1">
        <f t="shared" si="22"/>
        <v>0.99686520011286361</v>
      </c>
      <c r="P69" s="1"/>
      <c r="Q69" s="1">
        <v>22.959999</v>
      </c>
      <c r="R69">
        <f t="shared" si="23"/>
        <v>-4.3743655129323648E-3</v>
      </c>
      <c r="S69">
        <f t="shared" si="24"/>
        <v>0.99562563448706765</v>
      </c>
      <c r="T69">
        <f t="shared" si="25"/>
        <v>22.760003000000001</v>
      </c>
      <c r="U69">
        <f t="shared" si="26"/>
        <v>0.99562563448706765</v>
      </c>
      <c r="W69">
        <f t="shared" si="12"/>
        <v>4.9066934866981438E-3</v>
      </c>
      <c r="X69">
        <f t="shared" si="13"/>
        <v>3.6671278609021751E-3</v>
      </c>
    </row>
    <row r="70" spans="2:24">
      <c r="B70" s="1">
        <v>57.037342000000002</v>
      </c>
      <c r="C70">
        <f t="shared" si="15"/>
        <v>2.3310927649330747E-3</v>
      </c>
      <c r="D70">
        <f t="shared" si="16"/>
        <v>1.0023310927649332</v>
      </c>
      <c r="E70">
        <f t="shared" si="17"/>
        <v>57.303882000000002</v>
      </c>
      <c r="F70">
        <f t="shared" si="18"/>
        <v>1.0023310927649332</v>
      </c>
      <c r="G70" s="1">
        <v>0.24687999999999999</v>
      </c>
      <c r="H70">
        <f t="shared" si="14"/>
        <v>9.514246194786509E-6</v>
      </c>
      <c r="I70" s="5">
        <v>9.4999999999999998E-3</v>
      </c>
      <c r="J70" s="5"/>
      <c r="K70" s="1">
        <v>32.903069000000002</v>
      </c>
      <c r="L70" s="1">
        <f t="shared" si="19"/>
        <v>3.8364723684572215E-2</v>
      </c>
      <c r="M70" s="1">
        <f t="shared" si="20"/>
        <v>1.0383647236845721</v>
      </c>
      <c r="N70" s="1">
        <f t="shared" si="21"/>
        <v>32.903069000000002</v>
      </c>
      <c r="O70" s="1">
        <f t="shared" si="22"/>
        <v>1.0383647236845721</v>
      </c>
      <c r="P70" s="1"/>
      <c r="Q70" s="1">
        <v>22.059999000000001</v>
      </c>
      <c r="R70">
        <f t="shared" si="23"/>
        <v>3.9198607979033386E-2</v>
      </c>
      <c r="S70">
        <f t="shared" si="24"/>
        <v>1.0391986079790334</v>
      </c>
      <c r="T70">
        <f t="shared" si="25"/>
        <v>23.859998999999998</v>
      </c>
      <c r="U70">
        <f t="shared" si="26"/>
        <v>1.0391986079790334</v>
      </c>
      <c r="W70">
        <f t="shared" si="12"/>
        <v>4.3019035462556254E-2</v>
      </c>
      <c r="X70">
        <f t="shared" si="13"/>
        <v>4.385291975701755E-2</v>
      </c>
    </row>
    <row r="71" spans="2:24">
      <c r="B71" s="1">
        <v>56.953442000000003</v>
      </c>
      <c r="C71">
        <f t="shared" si="15"/>
        <v>1.4709661610809259E-3</v>
      </c>
      <c r="D71">
        <f t="shared" si="16"/>
        <v>1.001470966161081</v>
      </c>
      <c r="E71">
        <f t="shared" si="17"/>
        <v>57.121242000000009</v>
      </c>
      <c r="F71">
        <f t="shared" si="18"/>
        <v>1.001470966161081</v>
      </c>
      <c r="G71" s="1">
        <v>0.25613000000000002</v>
      </c>
      <c r="H71">
        <f t="shared" si="14"/>
        <v>7.6889074034549821E-6</v>
      </c>
      <c r="I71" s="5">
        <v>9.4999999999999998E-3</v>
      </c>
      <c r="J71" s="5"/>
      <c r="K71" s="1">
        <v>33.122292000000002</v>
      </c>
      <c r="L71" s="1">
        <f t="shared" si="19"/>
        <v>6.6626915562192539E-3</v>
      </c>
      <c r="M71" s="1">
        <f t="shared" si="20"/>
        <v>1.0066626915562193</v>
      </c>
      <c r="N71" s="1">
        <f t="shared" si="21"/>
        <v>33.122292000000002</v>
      </c>
      <c r="O71" s="1">
        <f t="shared" si="22"/>
        <v>1.0066626915562193</v>
      </c>
      <c r="P71" s="1"/>
      <c r="Q71" s="1">
        <v>21.959999</v>
      </c>
      <c r="R71">
        <f t="shared" si="23"/>
        <v>4.533091773938948E-3</v>
      </c>
      <c r="S71">
        <f t="shared" si="24"/>
        <v>1.004533091773939</v>
      </c>
      <c r="T71">
        <f t="shared" si="25"/>
        <v>22.159999000000003</v>
      </c>
      <c r="U71">
        <f t="shared" si="26"/>
        <v>1.004533091773939</v>
      </c>
      <c r="W71">
        <f t="shared" si="12"/>
        <v>9.6054206404561082E-3</v>
      </c>
      <c r="X71">
        <f t="shared" si="13"/>
        <v>7.4758208581757746E-3</v>
      </c>
    </row>
    <row r="72" spans="2:24">
      <c r="B72" s="1">
        <v>58.019562000000001</v>
      </c>
      <c r="C72">
        <f t="shared" si="15"/>
        <v>-1.871914958186369E-2</v>
      </c>
      <c r="D72">
        <f t="shared" si="16"/>
        <v>0.98128085041813629</v>
      </c>
      <c r="E72">
        <f t="shared" si="17"/>
        <v>55.887322000000005</v>
      </c>
      <c r="F72">
        <f t="shared" si="18"/>
        <v>0.98128085041813629</v>
      </c>
      <c r="G72" s="1">
        <v>0.25</v>
      </c>
      <c r="H72">
        <f t="shared" si="14"/>
        <v>4.0053869954144466E-6</v>
      </c>
      <c r="I72" s="5">
        <v>9.4999999999999998E-3</v>
      </c>
      <c r="J72" s="5"/>
      <c r="K72" s="1">
        <v>32.843285000000002</v>
      </c>
      <c r="L72" s="1">
        <f t="shared" si="19"/>
        <v>-8.4235414626499874E-3</v>
      </c>
      <c r="M72" s="1">
        <f t="shared" si="20"/>
        <v>0.99157645853734999</v>
      </c>
      <c r="N72" s="1">
        <f t="shared" si="21"/>
        <v>32.843285000000002</v>
      </c>
      <c r="O72" s="1">
        <f t="shared" si="22"/>
        <v>0.99157645853734999</v>
      </c>
      <c r="P72" s="1"/>
      <c r="Q72" s="1">
        <v>22.16</v>
      </c>
      <c r="R72">
        <f t="shared" si="23"/>
        <v>-9.107514075934171E-3</v>
      </c>
      <c r="S72">
        <f t="shared" si="24"/>
        <v>0.99089248592406587</v>
      </c>
      <c r="T72">
        <f t="shared" si="25"/>
        <v>21.759998</v>
      </c>
      <c r="U72">
        <f t="shared" si="26"/>
        <v>0.99089248592406587</v>
      </c>
      <c r="W72">
        <f t="shared" si="12"/>
        <v>-4.6931617440589934E-2</v>
      </c>
      <c r="X72">
        <f t="shared" si="13"/>
        <v>-4.7615590053874057E-2</v>
      </c>
    </row>
    <row r="73" spans="2:24">
      <c r="B73" s="1">
        <v>58.187370000000001</v>
      </c>
      <c r="C73">
        <f t="shared" si="15"/>
        <v>-2.8922658878397056E-3</v>
      </c>
      <c r="D73">
        <f t="shared" si="16"/>
        <v>0.99710773411216025</v>
      </c>
      <c r="E73">
        <f t="shared" si="17"/>
        <v>57.851754</v>
      </c>
      <c r="F73">
        <f t="shared" si="18"/>
        <v>0.99710773411216025</v>
      </c>
      <c r="G73" s="1">
        <v>0.23375000000000001</v>
      </c>
      <c r="H73">
        <f t="shared" si="14"/>
        <v>9.8520813987449166E-5</v>
      </c>
      <c r="I73" s="5">
        <v>9.4999999999999998E-3</v>
      </c>
      <c r="J73" s="5"/>
      <c r="K73" s="1">
        <v>33.819813000000003</v>
      </c>
      <c r="L73" s="1">
        <f t="shared" si="19"/>
        <v>2.9732957589352033E-2</v>
      </c>
      <c r="M73" s="1">
        <f t="shared" si="20"/>
        <v>1.0297329575893521</v>
      </c>
      <c r="N73" s="1">
        <f t="shared" si="21"/>
        <v>33.819813000000003</v>
      </c>
      <c r="O73" s="1">
        <f t="shared" si="22"/>
        <v>1.0297329575893521</v>
      </c>
      <c r="P73" s="1"/>
      <c r="Q73" s="1">
        <v>21.440000999999999</v>
      </c>
      <c r="R73">
        <f t="shared" si="23"/>
        <v>3.2490929602888151E-2</v>
      </c>
      <c r="S73">
        <f t="shared" si="24"/>
        <v>1.0324909296028881</v>
      </c>
      <c r="T73">
        <f t="shared" si="25"/>
        <v>22.879999000000002</v>
      </c>
      <c r="U73">
        <f t="shared" si="26"/>
        <v>1.0324909296028881</v>
      </c>
      <c r="W73">
        <f t="shared" ref="W73:W136" si="27" xml:space="preserve"> O73-F73^(-2)*EXP(-2*H73/251+((1+2)*G73/100-I73)/251)</f>
        <v>2.3933990543804518E-2</v>
      </c>
      <c r="X73">
        <f t="shared" ref="X73:X136" si="28" xml:space="preserve"> U73-F73^(-2)*EXP(-2*H73/251+((1+2)*G73/100-I73)/251)</f>
        <v>2.6691962557340521E-2</v>
      </c>
    </row>
    <row r="74" spans="2:24">
      <c r="B74" s="1">
        <v>57.960330999999996</v>
      </c>
      <c r="C74">
        <f t="shared" si="15"/>
        <v>3.9018604896561724E-3</v>
      </c>
      <c r="D74">
        <f t="shared" si="16"/>
        <v>1.0039018604896561</v>
      </c>
      <c r="E74">
        <f t="shared" si="17"/>
        <v>58.414409000000006</v>
      </c>
      <c r="F74">
        <f t="shared" si="18"/>
        <v>1.0039018604896561</v>
      </c>
      <c r="G74" s="1">
        <v>0.251</v>
      </c>
      <c r="H74">
        <f t="shared" ref="H74:H137" si="29">VARA(C69:C73)</f>
        <v>8.6197367050942037E-5</v>
      </c>
      <c r="I74" s="5">
        <v>9.4999999999999998E-3</v>
      </c>
      <c r="J74" s="5"/>
      <c r="K74" s="1">
        <v>34.328006999999999</v>
      </c>
      <c r="L74" s="1">
        <f t="shared" si="19"/>
        <v>1.5026517148394522E-2</v>
      </c>
      <c r="M74" s="1">
        <f t="shared" si="20"/>
        <v>1.0150265171483945</v>
      </c>
      <c r="N74" s="1">
        <f t="shared" si="21"/>
        <v>34.328006999999999</v>
      </c>
      <c r="O74" s="1">
        <f t="shared" si="22"/>
        <v>1.0150265171483945</v>
      </c>
      <c r="P74" s="1"/>
      <c r="Q74" s="1">
        <v>21.16</v>
      </c>
      <c r="R74">
        <f t="shared" si="23"/>
        <v>1.3059747525198279E-2</v>
      </c>
      <c r="S74">
        <f t="shared" si="24"/>
        <v>1.0130597475251983</v>
      </c>
      <c r="T74">
        <f t="shared" si="25"/>
        <v>21.720001999999997</v>
      </c>
      <c r="U74">
        <f t="shared" si="26"/>
        <v>1.0130597475251983</v>
      </c>
      <c r="W74">
        <f t="shared" si="27"/>
        <v>2.2793270224774287E-2</v>
      </c>
      <c r="X74">
        <f t="shared" si="28"/>
        <v>2.0826500601578091E-2</v>
      </c>
    </row>
    <row r="75" spans="2:24">
      <c r="B75" s="1">
        <v>58.804344</v>
      </c>
      <c r="C75">
        <f t="shared" si="15"/>
        <v>-1.4561907867641473E-2</v>
      </c>
      <c r="D75">
        <f t="shared" si="16"/>
        <v>0.98543809213235856</v>
      </c>
      <c r="E75">
        <f t="shared" si="17"/>
        <v>57.116317999999993</v>
      </c>
      <c r="F75">
        <f t="shared" si="18"/>
        <v>0.98543809213235856</v>
      </c>
      <c r="G75" s="1">
        <v>0.25588</v>
      </c>
      <c r="H75">
        <f t="shared" si="29"/>
        <v>8.5727580985516804E-5</v>
      </c>
      <c r="I75" s="5">
        <v>9.4999999999999998E-3</v>
      </c>
      <c r="J75" s="5"/>
      <c r="K75" s="1">
        <v>33.471054000000002</v>
      </c>
      <c r="L75" s="1">
        <f t="shared" si="19"/>
        <v>-2.4963668878300951E-2</v>
      </c>
      <c r="M75" s="1">
        <f t="shared" si="20"/>
        <v>0.97503633112169907</v>
      </c>
      <c r="N75" s="1">
        <f t="shared" si="21"/>
        <v>33.471054000000002</v>
      </c>
      <c r="O75" s="1">
        <f t="shared" si="22"/>
        <v>0.97503633112169907</v>
      </c>
      <c r="P75" s="1"/>
      <c r="Q75" s="1">
        <v>21.66</v>
      </c>
      <c r="R75">
        <f t="shared" si="23"/>
        <v>-2.3629489603024575E-2</v>
      </c>
      <c r="S75">
        <f t="shared" si="24"/>
        <v>0.97637051039697542</v>
      </c>
      <c r="T75">
        <f t="shared" si="25"/>
        <v>20.66</v>
      </c>
      <c r="U75">
        <f t="shared" si="26"/>
        <v>0.97637051039697542</v>
      </c>
      <c r="W75">
        <f t="shared" si="27"/>
        <v>-5.4728027238641785E-2</v>
      </c>
      <c r="X75">
        <f t="shared" si="28"/>
        <v>-5.3393847963365437E-2</v>
      </c>
    </row>
    <row r="76" spans="2:24">
      <c r="B76" s="1">
        <v>59.228813000000002</v>
      </c>
      <c r="C76">
        <f t="shared" si="15"/>
        <v>-7.2183272718764104E-3</v>
      </c>
      <c r="D76">
        <f t="shared" si="16"/>
        <v>0.99278167272812357</v>
      </c>
      <c r="E76">
        <f t="shared" si="17"/>
        <v>58.379874999999998</v>
      </c>
      <c r="F76">
        <f t="shared" si="18"/>
        <v>0.99278167272812357</v>
      </c>
      <c r="G76" s="1">
        <v>0.246</v>
      </c>
      <c r="H76">
        <f t="shared" si="29"/>
        <v>9.9618765319816317E-5</v>
      </c>
      <c r="I76" s="5">
        <v>9.4999999999999998E-3</v>
      </c>
      <c r="J76" s="5"/>
      <c r="K76" s="1">
        <v>33.560738000000001</v>
      </c>
      <c r="L76" s="1">
        <f t="shared" si="19"/>
        <v>2.6794495327215665E-3</v>
      </c>
      <c r="M76" s="1">
        <f t="shared" si="20"/>
        <v>1.0026794495327216</v>
      </c>
      <c r="N76" s="1">
        <f t="shared" si="21"/>
        <v>33.560738000000001</v>
      </c>
      <c r="O76" s="1">
        <f t="shared" si="22"/>
        <v>1.0026794495327216</v>
      </c>
      <c r="P76" s="1"/>
      <c r="Q76" s="1">
        <v>21.58</v>
      </c>
      <c r="R76">
        <f t="shared" si="23"/>
        <v>3.6934441366575184E-3</v>
      </c>
      <c r="S76">
        <f t="shared" si="24"/>
        <v>1.0036934441366576</v>
      </c>
      <c r="T76">
        <f t="shared" si="25"/>
        <v>21.740000000000006</v>
      </c>
      <c r="U76">
        <f t="shared" si="26"/>
        <v>1.0036934441366576</v>
      </c>
      <c r="W76">
        <f t="shared" si="27"/>
        <v>-1.1905661072008078E-2</v>
      </c>
      <c r="X76">
        <f t="shared" si="28"/>
        <v>-1.0891666468072048E-2</v>
      </c>
    </row>
    <row r="77" spans="2:24">
      <c r="B77" s="1">
        <v>58.503261999999999</v>
      </c>
      <c r="C77">
        <f t="shared" si="15"/>
        <v>1.2249966920660776E-2</v>
      </c>
      <c r="D77">
        <f t="shared" si="16"/>
        <v>1.0122499669206608</v>
      </c>
      <c r="E77">
        <f t="shared" si="17"/>
        <v>59.954364000000005</v>
      </c>
      <c r="F77">
        <f t="shared" si="18"/>
        <v>1.0122499669206608</v>
      </c>
      <c r="G77" s="1">
        <v>0.24088000000000001</v>
      </c>
      <c r="H77">
        <f t="shared" si="29"/>
        <v>8.1565245731755428E-5</v>
      </c>
      <c r="I77" s="5">
        <v>9.4999999999999998E-3</v>
      </c>
      <c r="J77" s="5"/>
      <c r="K77" s="1">
        <v>34.567157999999999</v>
      </c>
      <c r="L77" s="1">
        <f t="shared" si="19"/>
        <v>2.998801754597883E-2</v>
      </c>
      <c r="M77" s="1">
        <f t="shared" si="20"/>
        <v>1.0299880175459788</v>
      </c>
      <c r="N77" s="1">
        <f t="shared" si="21"/>
        <v>34.567157999999999</v>
      </c>
      <c r="O77" s="1">
        <f t="shared" si="22"/>
        <v>1.0299880175459788</v>
      </c>
      <c r="P77" s="1"/>
      <c r="Q77" s="1">
        <v>20.9</v>
      </c>
      <c r="R77">
        <f t="shared" si="23"/>
        <v>3.1510658016682104E-2</v>
      </c>
      <c r="S77">
        <f t="shared" si="24"/>
        <v>1.0315106580166822</v>
      </c>
      <c r="T77">
        <f t="shared" si="25"/>
        <v>22.259999999999998</v>
      </c>
      <c r="U77">
        <f t="shared" si="26"/>
        <v>1.0315106580166822</v>
      </c>
      <c r="W77">
        <f t="shared" si="27"/>
        <v>5.4054482856981667E-2</v>
      </c>
      <c r="X77">
        <f t="shared" si="28"/>
        <v>5.5577123327685052E-2</v>
      </c>
    </row>
    <row r="78" spans="2:24">
      <c r="B78" s="1">
        <v>58.611843</v>
      </c>
      <c r="C78">
        <f t="shared" si="15"/>
        <v>-1.8559819792612748E-3</v>
      </c>
      <c r="D78">
        <f t="shared" si="16"/>
        <v>0.99814401802073871</v>
      </c>
      <c r="E78">
        <f t="shared" si="17"/>
        <v>58.394680999999999</v>
      </c>
      <c r="F78">
        <f t="shared" si="18"/>
        <v>0.99814401802073871</v>
      </c>
      <c r="G78" s="1">
        <v>0.24088000000000001</v>
      </c>
      <c r="H78">
        <f t="shared" si="29"/>
        <v>1.0582111009398782E-4</v>
      </c>
      <c r="I78" s="5">
        <v>9.4999999999999998E-3</v>
      </c>
      <c r="J78" s="5"/>
      <c r="K78" s="1">
        <v>33.391334999999998</v>
      </c>
      <c r="L78" s="1">
        <f t="shared" si="19"/>
        <v>-3.4015611002790602E-2</v>
      </c>
      <c r="M78" s="1">
        <f t="shared" si="20"/>
        <v>0.9659843889972094</v>
      </c>
      <c r="N78" s="1">
        <f t="shared" si="21"/>
        <v>33.391334999999998</v>
      </c>
      <c r="O78" s="1">
        <f t="shared" si="22"/>
        <v>0.9659843889972094</v>
      </c>
      <c r="P78" s="1"/>
      <c r="Q78" s="1">
        <v>21.620000999999998</v>
      </c>
      <c r="R78">
        <f t="shared" si="23"/>
        <v>-3.4449808612440187E-2</v>
      </c>
      <c r="S78">
        <f t="shared" si="24"/>
        <v>0.96555019138755982</v>
      </c>
      <c r="T78">
        <f t="shared" si="25"/>
        <v>20.179998999999999</v>
      </c>
      <c r="U78">
        <f t="shared" si="26"/>
        <v>0.96555019138755982</v>
      </c>
      <c r="W78">
        <f t="shared" si="27"/>
        <v>-3.7727996430766741E-2</v>
      </c>
      <c r="X78">
        <f t="shared" si="28"/>
        <v>-3.816219404041632E-2</v>
      </c>
    </row>
    <row r="79" spans="2:24">
      <c r="B79" s="1">
        <v>59.485469999999999</v>
      </c>
      <c r="C79">
        <f t="shared" si="15"/>
        <v>-1.4905298234692927E-2</v>
      </c>
      <c r="D79">
        <f t="shared" si="16"/>
        <v>0.98509470176530711</v>
      </c>
      <c r="E79">
        <f t="shared" si="17"/>
        <v>57.738216000000001</v>
      </c>
      <c r="F79">
        <f t="shared" si="18"/>
        <v>0.98509470176530711</v>
      </c>
      <c r="G79" s="1">
        <v>0.25113000000000002</v>
      </c>
      <c r="H79">
        <f t="shared" si="29"/>
        <v>1.0542026635833303E-4</v>
      </c>
      <c r="I79" s="5">
        <v>9.4999999999999998E-3</v>
      </c>
      <c r="J79" s="5"/>
      <c r="K79" s="1">
        <v>33.431193999999998</v>
      </c>
      <c r="L79" s="1">
        <f t="shared" si="19"/>
        <v>1.1936929146438701E-3</v>
      </c>
      <c r="M79" s="1">
        <f t="shared" si="20"/>
        <v>1.0011936929146439</v>
      </c>
      <c r="N79" s="1">
        <f t="shared" si="21"/>
        <v>33.431193999999998</v>
      </c>
      <c r="O79" s="1">
        <f t="shared" si="22"/>
        <v>1.0011936929146439</v>
      </c>
      <c r="P79" s="1"/>
      <c r="Q79" s="1">
        <v>21.620000999999998</v>
      </c>
      <c r="R79">
        <f t="shared" si="23"/>
        <v>0</v>
      </c>
      <c r="S79">
        <f t="shared" si="24"/>
        <v>1</v>
      </c>
      <c r="T79">
        <f t="shared" si="25"/>
        <v>21.620000999999998</v>
      </c>
      <c r="U79">
        <f t="shared" si="26"/>
        <v>1</v>
      </c>
      <c r="W79">
        <f t="shared" si="27"/>
        <v>-2.9287967024345996E-2</v>
      </c>
      <c r="X79">
        <f t="shared" si="28"/>
        <v>-3.048165993898988E-2</v>
      </c>
    </row>
    <row r="80" spans="2:24">
      <c r="B80" s="1">
        <v>58.483516999999999</v>
      </c>
      <c r="C80">
        <f t="shared" si="15"/>
        <v>1.6843659468438264E-2</v>
      </c>
      <c r="D80">
        <f t="shared" si="16"/>
        <v>1.0168436594684382</v>
      </c>
      <c r="E80">
        <f t="shared" si="17"/>
        <v>60.487423</v>
      </c>
      <c r="F80">
        <f t="shared" si="18"/>
        <v>1.0168436594684382</v>
      </c>
      <c r="G80" s="1">
        <v>0.25124999999999997</v>
      </c>
      <c r="H80">
        <f t="shared" si="29"/>
        <v>1.2539464492009668E-4</v>
      </c>
      <c r="I80" s="5">
        <v>9.4999999999999998E-3</v>
      </c>
      <c r="J80" s="5"/>
      <c r="K80" s="1">
        <v>31.866755000000001</v>
      </c>
      <c r="L80" s="1">
        <f t="shared" si="19"/>
        <v>-4.679578599555842E-2</v>
      </c>
      <c r="M80" s="1">
        <f t="shared" si="20"/>
        <v>0.95320421400444155</v>
      </c>
      <c r="N80" s="1">
        <f t="shared" si="21"/>
        <v>31.866755000000001</v>
      </c>
      <c r="O80" s="1">
        <f t="shared" si="22"/>
        <v>0.95320421400444155</v>
      </c>
      <c r="P80" s="1"/>
      <c r="Q80" s="1">
        <v>22.58</v>
      </c>
      <c r="R80">
        <f t="shared" si="23"/>
        <v>-4.4403281942493891E-2</v>
      </c>
      <c r="S80">
        <f t="shared" si="24"/>
        <v>0.95559671805750612</v>
      </c>
      <c r="T80">
        <f t="shared" si="25"/>
        <v>20.660001999999999</v>
      </c>
      <c r="U80">
        <f t="shared" si="26"/>
        <v>0.95559671805750612</v>
      </c>
      <c r="W80">
        <f t="shared" si="27"/>
        <v>-1.3932345208280461E-2</v>
      </c>
      <c r="X80">
        <f t="shared" si="28"/>
        <v>-1.1539841155215891E-2</v>
      </c>
    </row>
    <row r="81" spans="2:24">
      <c r="B81" s="1">
        <v>58.493392999999998</v>
      </c>
      <c r="C81">
        <f t="shared" si="15"/>
        <v>-1.6886809320989436E-4</v>
      </c>
      <c r="D81">
        <f t="shared" si="16"/>
        <v>0.99983113190679007</v>
      </c>
      <c r="E81">
        <f t="shared" si="17"/>
        <v>58.473641000000001</v>
      </c>
      <c r="F81">
        <f t="shared" si="18"/>
        <v>0.99983113190679007</v>
      </c>
      <c r="G81" s="1">
        <v>0.2495</v>
      </c>
      <c r="H81">
        <f t="shared" si="29"/>
        <v>1.7656418728844833E-4</v>
      </c>
      <c r="I81" s="5">
        <v>9.4999999999999998E-3</v>
      </c>
      <c r="J81" s="5"/>
      <c r="K81" s="1">
        <v>32.574241999999998</v>
      </c>
      <c r="L81" s="1">
        <f t="shared" si="19"/>
        <v>2.2201413353822717E-2</v>
      </c>
      <c r="M81" s="1">
        <f t="shared" si="20"/>
        <v>1.0222014133538226</v>
      </c>
      <c r="N81" s="1">
        <f t="shared" si="21"/>
        <v>32.574241999999998</v>
      </c>
      <c r="O81" s="1">
        <f t="shared" si="22"/>
        <v>1.0222014133538226</v>
      </c>
      <c r="P81" s="1"/>
      <c r="Q81" s="1">
        <v>22.1</v>
      </c>
      <c r="R81">
        <f t="shared" si="23"/>
        <v>2.1257750221434762E-2</v>
      </c>
      <c r="S81">
        <f t="shared" si="24"/>
        <v>1.0212577502214348</v>
      </c>
      <c r="T81">
        <f t="shared" si="25"/>
        <v>23.059999999999995</v>
      </c>
      <c r="U81">
        <f t="shared" si="26"/>
        <v>1.0212577502214348</v>
      </c>
      <c r="W81">
        <f t="shared" si="27"/>
        <v>2.1873029515988129E-2</v>
      </c>
      <c r="X81">
        <f t="shared" si="28"/>
        <v>2.0929366383600323E-2</v>
      </c>
    </row>
    <row r="82" spans="2:24">
      <c r="B82" s="1">
        <v>57.150871000000002</v>
      </c>
      <c r="C82">
        <f t="shared" si="15"/>
        <v>2.2951686184454975E-2</v>
      </c>
      <c r="D82">
        <f t="shared" si="16"/>
        <v>1.022951686184455</v>
      </c>
      <c r="E82">
        <f t="shared" si="17"/>
        <v>59.835914999999993</v>
      </c>
      <c r="F82">
        <f t="shared" si="18"/>
        <v>1.022951686184455</v>
      </c>
      <c r="G82" s="1">
        <v>0.248</v>
      </c>
      <c r="H82">
        <f t="shared" si="29"/>
        <v>1.5745540376035949E-4</v>
      </c>
      <c r="I82" s="5">
        <v>9.4999999999999998E-3</v>
      </c>
      <c r="J82" s="5"/>
      <c r="K82" s="1">
        <v>31.727250999999999</v>
      </c>
      <c r="L82" s="1">
        <f t="shared" si="19"/>
        <v>-2.6001863681125694E-2</v>
      </c>
      <c r="M82" s="1">
        <f t="shared" si="20"/>
        <v>0.97399813631887433</v>
      </c>
      <c r="N82" s="1">
        <f t="shared" si="21"/>
        <v>31.727250999999999</v>
      </c>
      <c r="O82" s="1">
        <f t="shared" si="22"/>
        <v>0.97399813631887433</v>
      </c>
      <c r="P82" s="1"/>
      <c r="Q82" s="1">
        <v>22.700001</v>
      </c>
      <c r="R82">
        <f t="shared" si="23"/>
        <v>-2.7149366515837051E-2</v>
      </c>
      <c r="S82">
        <f t="shared" si="24"/>
        <v>0.9728506334841629</v>
      </c>
      <c r="T82">
        <f t="shared" si="25"/>
        <v>21.499999000000003</v>
      </c>
      <c r="U82">
        <f t="shared" si="26"/>
        <v>0.9728506334841629</v>
      </c>
      <c r="W82">
        <f t="shared" si="27"/>
        <v>1.8377222604058274E-2</v>
      </c>
      <c r="X82">
        <f t="shared" si="28"/>
        <v>1.7229719769346841E-2</v>
      </c>
    </row>
    <row r="83" spans="2:24">
      <c r="B83" s="1">
        <v>57.822127999999999</v>
      </c>
      <c r="C83">
        <f t="shared" si="15"/>
        <v>-1.1745350302710121E-2</v>
      </c>
      <c r="D83">
        <f t="shared" si="16"/>
        <v>0.98825464969728993</v>
      </c>
      <c r="E83">
        <f t="shared" si="17"/>
        <v>56.479614000000005</v>
      </c>
      <c r="F83">
        <f t="shared" si="18"/>
        <v>0.98825464969728993</v>
      </c>
      <c r="G83" s="1">
        <v>0.24174999999999999</v>
      </c>
      <c r="H83">
        <f t="shared" si="29"/>
        <v>2.3289160351799265E-4</v>
      </c>
      <c r="I83" s="5">
        <v>9.4999999999999998E-3</v>
      </c>
      <c r="J83" s="5"/>
      <c r="K83" s="1">
        <v>31.836860999999999</v>
      </c>
      <c r="L83" s="1">
        <f t="shared" si="19"/>
        <v>3.4547588128577538E-3</v>
      </c>
      <c r="M83" s="1">
        <f t="shared" si="20"/>
        <v>1.0034547588128577</v>
      </c>
      <c r="N83" s="1">
        <f t="shared" si="21"/>
        <v>31.836860999999999</v>
      </c>
      <c r="O83" s="1">
        <f t="shared" si="22"/>
        <v>1.0034547588128577</v>
      </c>
      <c r="P83" s="1"/>
      <c r="Q83" s="1">
        <v>22.58</v>
      </c>
      <c r="R83">
        <f t="shared" si="23"/>
        <v>5.2863874323178231E-3</v>
      </c>
      <c r="S83">
        <f t="shared" si="24"/>
        <v>1.0052863874323179</v>
      </c>
      <c r="T83">
        <f t="shared" si="25"/>
        <v>22.820002000000006</v>
      </c>
      <c r="U83">
        <f t="shared" si="26"/>
        <v>1.0052863874323179</v>
      </c>
      <c r="W83">
        <f t="shared" si="27"/>
        <v>-2.0445310995933053E-2</v>
      </c>
      <c r="X83">
        <f t="shared" si="28"/>
        <v>-1.8613682376472873E-2</v>
      </c>
    </row>
    <row r="84" spans="2:24">
      <c r="B84" s="1">
        <v>56.913955999999999</v>
      </c>
      <c r="C84">
        <f t="shared" si="15"/>
        <v>1.5706305378453047E-2</v>
      </c>
      <c r="D84">
        <f t="shared" si="16"/>
        <v>1.015706305378453</v>
      </c>
      <c r="E84">
        <f t="shared" si="17"/>
        <v>58.730299999999993</v>
      </c>
      <c r="F84">
        <f t="shared" si="18"/>
        <v>1.015706305378453</v>
      </c>
      <c r="G84" s="1">
        <v>0.2495</v>
      </c>
      <c r="H84">
        <f t="shared" si="29"/>
        <v>2.8424100521668458E-4</v>
      </c>
      <c r="I84" s="5">
        <v>9.4999999999999998E-3</v>
      </c>
      <c r="J84" s="5"/>
      <c r="K84" s="1">
        <v>32.913035999999998</v>
      </c>
      <c r="L84" s="1">
        <f t="shared" si="19"/>
        <v>3.3802798586204816E-2</v>
      </c>
      <c r="M84" s="1">
        <f t="shared" si="20"/>
        <v>1.0338027985862048</v>
      </c>
      <c r="N84" s="1">
        <f t="shared" si="21"/>
        <v>32.913035999999998</v>
      </c>
      <c r="O84" s="1">
        <f t="shared" si="22"/>
        <v>1.0338027985862048</v>
      </c>
      <c r="P84" s="1"/>
      <c r="Q84" s="1">
        <v>21.84</v>
      </c>
      <c r="R84">
        <f t="shared" si="23"/>
        <v>3.2772364924712069E-2</v>
      </c>
      <c r="S84">
        <f t="shared" si="24"/>
        <v>1.032772364924712</v>
      </c>
      <c r="T84">
        <f t="shared" si="25"/>
        <v>23.319999999999997</v>
      </c>
      <c r="U84">
        <f t="shared" si="26"/>
        <v>1.032772364924712</v>
      </c>
      <c r="W84">
        <f t="shared" si="27"/>
        <v>6.4500521688077073E-2</v>
      </c>
      <c r="X84">
        <f t="shared" si="28"/>
        <v>6.347008802658427E-2</v>
      </c>
    </row>
    <row r="85" spans="2:24">
      <c r="B85" s="1">
        <v>57.052154999999999</v>
      </c>
      <c r="C85">
        <f t="shared" si="15"/>
        <v>-2.4282093481605843E-3</v>
      </c>
      <c r="D85">
        <f t="shared" si="16"/>
        <v>0.99757179065183943</v>
      </c>
      <c r="E85">
        <f t="shared" si="17"/>
        <v>56.775756999999999</v>
      </c>
      <c r="F85">
        <f t="shared" si="18"/>
        <v>0.99757179065183943</v>
      </c>
      <c r="G85" s="1">
        <v>0.25024999999999997</v>
      </c>
      <c r="H85">
        <f t="shared" si="29"/>
        <v>2.0379642626408673E-4</v>
      </c>
      <c r="I85" s="5">
        <v>9.4999999999999998E-3</v>
      </c>
      <c r="J85" s="5"/>
      <c r="K85" s="1">
        <v>32.584206000000002</v>
      </c>
      <c r="L85" s="1">
        <f t="shared" si="19"/>
        <v>-9.9908741326687825E-3</v>
      </c>
      <c r="M85" s="1">
        <f t="shared" si="20"/>
        <v>0.99000912586733125</v>
      </c>
      <c r="N85" s="1">
        <f t="shared" si="21"/>
        <v>32.584206000000002</v>
      </c>
      <c r="O85" s="1">
        <f t="shared" si="22"/>
        <v>0.99000912586733125</v>
      </c>
      <c r="P85" s="1"/>
      <c r="Q85" s="1">
        <v>22.059999000000001</v>
      </c>
      <c r="R85">
        <f t="shared" si="23"/>
        <v>-1.0073214285714348E-2</v>
      </c>
      <c r="S85">
        <f t="shared" si="24"/>
        <v>0.98992678571428561</v>
      </c>
      <c r="T85">
        <f t="shared" si="25"/>
        <v>21.620000999999998</v>
      </c>
      <c r="U85">
        <f t="shared" si="26"/>
        <v>0.98992678571428561</v>
      </c>
      <c r="W85">
        <f t="shared" si="27"/>
        <v>-1.485543018973623E-2</v>
      </c>
      <c r="X85">
        <f t="shared" si="28"/>
        <v>-1.4937770342781875E-2</v>
      </c>
    </row>
    <row r="86" spans="2:24">
      <c r="B86" s="1">
        <v>58.063980000000001</v>
      </c>
      <c r="C86">
        <f t="shared" si="15"/>
        <v>-1.7735088183785552E-2</v>
      </c>
      <c r="D86">
        <f t="shared" si="16"/>
        <v>0.98226491181621445</v>
      </c>
      <c r="E86">
        <f t="shared" si="17"/>
        <v>56.040329999999997</v>
      </c>
      <c r="F86">
        <f t="shared" si="18"/>
        <v>0.98226491181621445</v>
      </c>
      <c r="G86" s="1">
        <v>0.24912999999999999</v>
      </c>
      <c r="H86">
        <f t="shared" si="29"/>
        <v>1.9977414234755058E-4</v>
      </c>
      <c r="I86" s="5">
        <v>9.4999999999999998E-3</v>
      </c>
      <c r="J86" s="5"/>
      <c r="K86" s="1">
        <v>33.142220000000002</v>
      </c>
      <c r="L86" s="1">
        <f t="shared" si="19"/>
        <v>1.7125290700654175E-2</v>
      </c>
      <c r="M86" s="1">
        <f t="shared" si="20"/>
        <v>1.0171252907006543</v>
      </c>
      <c r="N86" s="1">
        <f t="shared" si="21"/>
        <v>33.142220000000002</v>
      </c>
      <c r="O86" s="1">
        <f t="shared" si="22"/>
        <v>1.0171252907006543</v>
      </c>
      <c r="P86" s="1"/>
      <c r="Q86" s="1">
        <v>21.719999000000001</v>
      </c>
      <c r="R86">
        <f t="shared" si="23"/>
        <v>1.5412512031392198E-2</v>
      </c>
      <c r="S86">
        <f t="shared" si="24"/>
        <v>1.0154125120313922</v>
      </c>
      <c r="T86">
        <f t="shared" si="25"/>
        <v>22.399999000000001</v>
      </c>
      <c r="U86">
        <f t="shared" si="26"/>
        <v>1.0154125120313922</v>
      </c>
      <c r="W86">
        <f t="shared" si="27"/>
        <v>-1.9301288228413149E-2</v>
      </c>
      <c r="X86">
        <f t="shared" si="28"/>
        <v>-2.1014066897675265E-2</v>
      </c>
    </row>
    <row r="87" spans="2:24">
      <c r="B87" s="1">
        <v>57.767840999999997</v>
      </c>
      <c r="C87">
        <f t="shared" si="15"/>
        <v>5.1002187586866024E-3</v>
      </c>
      <c r="D87">
        <f t="shared" si="16"/>
        <v>1.0051002187586866</v>
      </c>
      <c r="E87">
        <f t="shared" si="17"/>
        <v>58.360119000000005</v>
      </c>
      <c r="F87">
        <f t="shared" si="18"/>
        <v>1.0051002187586866</v>
      </c>
      <c r="G87" s="1">
        <v>0.25037999999999999</v>
      </c>
      <c r="H87">
        <f t="shared" si="29"/>
        <v>3.0568500161425586E-4</v>
      </c>
      <c r="I87" s="5">
        <v>9.4999999999999998E-3</v>
      </c>
      <c r="J87" s="5"/>
      <c r="K87" s="1">
        <v>32.374949999999998</v>
      </c>
      <c r="L87" s="1">
        <f t="shared" si="19"/>
        <v>-2.3150832985841124E-2</v>
      </c>
      <c r="M87" s="1">
        <f t="shared" si="20"/>
        <v>0.97684916701415891</v>
      </c>
      <c r="N87" s="1">
        <f t="shared" si="21"/>
        <v>32.374949999999998</v>
      </c>
      <c r="O87" s="1">
        <f t="shared" si="22"/>
        <v>0.97684916701415891</v>
      </c>
      <c r="P87" s="1"/>
      <c r="Q87" s="1">
        <v>22.139999</v>
      </c>
      <c r="R87">
        <f t="shared" si="23"/>
        <v>-1.9337017464871806E-2</v>
      </c>
      <c r="S87">
        <f t="shared" si="24"/>
        <v>0.98066298253512818</v>
      </c>
      <c r="T87">
        <f t="shared" si="25"/>
        <v>21.299999000000003</v>
      </c>
      <c r="U87">
        <f t="shared" si="26"/>
        <v>0.98066298253512818</v>
      </c>
      <c r="W87">
        <f t="shared" si="27"/>
        <v>-1.3017651317626999E-2</v>
      </c>
      <c r="X87">
        <f t="shared" si="28"/>
        <v>-9.2038357966577333E-3</v>
      </c>
    </row>
    <row r="88" spans="2:24">
      <c r="B88" s="1">
        <v>58.310763999999999</v>
      </c>
      <c r="C88">
        <f t="shared" si="15"/>
        <v>-9.3983605861261438E-3</v>
      </c>
      <c r="D88">
        <f t="shared" si="16"/>
        <v>0.9906016394138738</v>
      </c>
      <c r="E88">
        <f t="shared" si="17"/>
        <v>57.224917999999995</v>
      </c>
      <c r="F88">
        <f t="shared" si="18"/>
        <v>0.9906016394138738</v>
      </c>
      <c r="G88" s="1">
        <v>0.23724999999999999</v>
      </c>
      <c r="H88">
        <f t="shared" si="29"/>
        <v>1.7660790929180172E-4</v>
      </c>
      <c r="I88" s="5">
        <v>9.4999999999999998E-3</v>
      </c>
      <c r="J88" s="5"/>
      <c r="K88" s="1">
        <v>31.806965000000002</v>
      </c>
      <c r="L88" s="1">
        <f t="shared" si="19"/>
        <v>-1.7543965318865255E-2</v>
      </c>
      <c r="M88" s="1">
        <f t="shared" si="20"/>
        <v>0.98245603468113474</v>
      </c>
      <c r="N88" s="1">
        <f t="shared" si="21"/>
        <v>31.806965000000002</v>
      </c>
      <c r="O88" s="1">
        <f t="shared" si="22"/>
        <v>0.98245603468113474</v>
      </c>
      <c r="P88" s="1"/>
      <c r="Q88" s="1">
        <v>22.559999000000001</v>
      </c>
      <c r="R88">
        <f t="shared" si="23"/>
        <v>-1.8970190558725938E-2</v>
      </c>
      <c r="S88">
        <f t="shared" si="24"/>
        <v>0.98102980944127405</v>
      </c>
      <c r="T88">
        <f t="shared" si="25"/>
        <v>21.719998999999998</v>
      </c>
      <c r="U88">
        <f t="shared" si="26"/>
        <v>0.98102980944127405</v>
      </c>
      <c r="W88">
        <f t="shared" si="27"/>
        <v>-3.6597927088354631E-2</v>
      </c>
      <c r="X88">
        <f t="shared" si="28"/>
        <v>-3.8024152328215322E-2</v>
      </c>
    </row>
    <row r="89" spans="2:24">
      <c r="B89" s="1">
        <v>57.634571000000001</v>
      </c>
      <c r="C89">
        <f t="shared" si="15"/>
        <v>1.1596366667396055E-2</v>
      </c>
      <c r="D89">
        <f t="shared" si="16"/>
        <v>1.0115963666673962</v>
      </c>
      <c r="E89">
        <f t="shared" si="17"/>
        <v>58.986957000000004</v>
      </c>
      <c r="F89">
        <f t="shared" si="18"/>
        <v>1.0115963666673962</v>
      </c>
      <c r="G89" s="1">
        <v>0.24612999999999999</v>
      </c>
      <c r="H89">
        <f t="shared" si="29"/>
        <v>1.6653213026371482E-4</v>
      </c>
      <c r="I89" s="5">
        <v>9.4999999999999998E-3</v>
      </c>
      <c r="J89" s="5"/>
      <c r="K89" s="1">
        <v>30.192701</v>
      </c>
      <c r="L89" s="1">
        <f t="shared" si="19"/>
        <v>-5.0751902924406712E-2</v>
      </c>
      <c r="M89" s="1">
        <f t="shared" si="20"/>
        <v>0.94924809707559332</v>
      </c>
      <c r="N89" s="1">
        <f t="shared" si="21"/>
        <v>30.192701</v>
      </c>
      <c r="O89" s="1">
        <f t="shared" si="22"/>
        <v>0.94924809707559332</v>
      </c>
      <c r="P89" s="1"/>
      <c r="Q89" s="1">
        <v>23.700001</v>
      </c>
      <c r="R89">
        <f t="shared" si="23"/>
        <v>-5.0532005785993123E-2</v>
      </c>
      <c r="S89">
        <f t="shared" si="24"/>
        <v>0.94946799421400685</v>
      </c>
      <c r="T89">
        <f t="shared" si="25"/>
        <v>21.419997000000002</v>
      </c>
      <c r="U89">
        <f t="shared" si="26"/>
        <v>0.94946799421400685</v>
      </c>
      <c r="W89">
        <f t="shared" si="27"/>
        <v>-2.7946913056927647E-2</v>
      </c>
      <c r="X89">
        <f t="shared" si="28"/>
        <v>-2.772701591851412E-2</v>
      </c>
    </row>
    <row r="90" spans="2:24">
      <c r="B90" s="1">
        <v>57.185417000000001</v>
      </c>
      <c r="C90">
        <f t="shared" si="15"/>
        <v>7.7931351306492775E-3</v>
      </c>
      <c r="D90">
        <f t="shared" si="16"/>
        <v>1.0077931351306493</v>
      </c>
      <c r="E90">
        <f t="shared" si="17"/>
        <v>58.083725000000001</v>
      </c>
      <c r="F90">
        <f t="shared" si="18"/>
        <v>1.0077931351306493</v>
      </c>
      <c r="G90" s="1">
        <v>0.23325000000000001</v>
      </c>
      <c r="H90">
        <f t="shared" si="29"/>
        <v>1.3403616685727783E-4</v>
      </c>
      <c r="I90" s="5">
        <v>9.4999999999999998E-3</v>
      </c>
      <c r="J90" s="5"/>
      <c r="K90" s="1">
        <v>30.172775000000001</v>
      </c>
      <c r="L90" s="1">
        <f t="shared" si="19"/>
        <v>-6.5996082960574187E-4</v>
      </c>
      <c r="M90" s="1">
        <f t="shared" si="20"/>
        <v>0.99934003917039427</v>
      </c>
      <c r="N90" s="1">
        <f t="shared" si="21"/>
        <v>30.172775000000001</v>
      </c>
      <c r="O90" s="1">
        <f t="shared" si="22"/>
        <v>0.99934003917039427</v>
      </c>
      <c r="P90" s="1"/>
      <c r="Q90" s="1">
        <v>23.700001</v>
      </c>
      <c r="R90">
        <f t="shared" si="23"/>
        <v>0</v>
      </c>
      <c r="S90">
        <f t="shared" si="24"/>
        <v>1</v>
      </c>
      <c r="T90">
        <f t="shared" si="25"/>
        <v>23.700001</v>
      </c>
      <c r="U90">
        <f t="shared" si="26"/>
        <v>1</v>
      </c>
      <c r="W90">
        <f t="shared" si="27"/>
        <v>1.4756853519024338E-2</v>
      </c>
      <c r="X90">
        <f t="shared" si="28"/>
        <v>1.541681434863007E-2</v>
      </c>
    </row>
    <row r="91" spans="2:24">
      <c r="B91" s="1">
        <v>55.680019000000001</v>
      </c>
      <c r="C91">
        <f t="shared" si="15"/>
        <v>2.6324858311341851E-2</v>
      </c>
      <c r="D91">
        <f t="shared" si="16"/>
        <v>1.0263248583113418</v>
      </c>
      <c r="E91">
        <f t="shared" si="17"/>
        <v>58.690815000000001</v>
      </c>
      <c r="F91">
        <f t="shared" si="18"/>
        <v>1.0263248583113418</v>
      </c>
      <c r="G91" s="1">
        <v>0.22738</v>
      </c>
      <c r="H91">
        <f t="shared" si="29"/>
        <v>1.5567139531404495E-4</v>
      </c>
      <c r="I91" s="5">
        <v>9.4999999999999998E-3</v>
      </c>
      <c r="J91" s="5"/>
      <c r="K91" s="1">
        <v>28.728373999999999</v>
      </c>
      <c r="L91" s="1">
        <f t="shared" si="19"/>
        <v>-4.787100291570804E-2</v>
      </c>
      <c r="M91" s="1">
        <f t="shared" si="20"/>
        <v>0.95212899708429199</v>
      </c>
      <c r="N91" s="1">
        <f t="shared" si="21"/>
        <v>28.728373999999999</v>
      </c>
      <c r="O91" s="1">
        <f t="shared" si="22"/>
        <v>0.95212899708429199</v>
      </c>
      <c r="P91" s="1"/>
      <c r="Q91" s="1">
        <v>24.860001</v>
      </c>
      <c r="R91">
        <f t="shared" si="23"/>
        <v>-4.8945145614128882E-2</v>
      </c>
      <c r="S91">
        <f t="shared" si="24"/>
        <v>0.95105485438587112</v>
      </c>
      <c r="T91">
        <f t="shared" si="25"/>
        <v>22.540001</v>
      </c>
      <c r="U91">
        <f t="shared" si="26"/>
        <v>0.95105485438587112</v>
      </c>
      <c r="W91">
        <f t="shared" si="27"/>
        <v>2.7816726954460469E-3</v>
      </c>
      <c r="X91">
        <f t="shared" si="28"/>
        <v>1.7075299970251701E-3</v>
      </c>
    </row>
    <row r="92" spans="2:24">
      <c r="B92" s="1">
        <v>55.630665</v>
      </c>
      <c r="C92">
        <f t="shared" si="15"/>
        <v>8.8638619178633916E-4</v>
      </c>
      <c r="D92">
        <f t="shared" si="16"/>
        <v>1.0008863861917863</v>
      </c>
      <c r="E92">
        <f t="shared" si="17"/>
        <v>55.729372999999995</v>
      </c>
      <c r="F92">
        <f t="shared" si="18"/>
        <v>1.0008863861917863</v>
      </c>
      <c r="G92" s="1">
        <v>0.22538</v>
      </c>
      <c r="H92">
        <f t="shared" si="29"/>
        <v>1.6487190647479987E-4</v>
      </c>
      <c r="I92" s="5">
        <v>9.4999999999999998E-3</v>
      </c>
      <c r="J92" s="5"/>
      <c r="K92" s="1">
        <v>28.887975999999998</v>
      </c>
      <c r="L92" s="1">
        <f t="shared" si="19"/>
        <v>5.5555528482050393E-3</v>
      </c>
      <c r="M92" s="1">
        <f t="shared" si="20"/>
        <v>1.005555552848205</v>
      </c>
      <c r="N92" s="1">
        <f t="shared" si="21"/>
        <v>28.887975999999995</v>
      </c>
      <c r="O92" s="1">
        <f t="shared" si="22"/>
        <v>1.005555552848205</v>
      </c>
      <c r="P92" s="1"/>
      <c r="Q92" s="1">
        <v>24.76</v>
      </c>
      <c r="R92">
        <f t="shared" si="23"/>
        <v>4.0225662098725941E-3</v>
      </c>
      <c r="S92">
        <f t="shared" si="24"/>
        <v>1.0040225662098725</v>
      </c>
      <c r="T92">
        <f t="shared" si="25"/>
        <v>24.960001999999996</v>
      </c>
      <c r="U92">
        <f t="shared" si="26"/>
        <v>1.0040225662098725</v>
      </c>
      <c r="W92">
        <f t="shared" si="27"/>
        <v>7.3381737332364194E-3</v>
      </c>
      <c r="X92">
        <f t="shared" si="28"/>
        <v>5.805187094903963E-3</v>
      </c>
    </row>
    <row r="93" spans="2:24">
      <c r="B93" s="1">
        <v>54.307220000000001</v>
      </c>
      <c r="C93">
        <f t="shared" si="15"/>
        <v>2.3789846840766682E-2</v>
      </c>
      <c r="D93">
        <f t="shared" si="16"/>
        <v>1.0237898468407667</v>
      </c>
      <c r="E93">
        <f t="shared" si="17"/>
        <v>56.95411</v>
      </c>
      <c r="F93">
        <f t="shared" si="18"/>
        <v>1.0237898468407667</v>
      </c>
      <c r="G93" s="1">
        <v>0.22325</v>
      </c>
      <c r="H93">
        <f t="shared" si="29"/>
        <v>1.7512955044277128E-4</v>
      </c>
      <c r="I93" s="5">
        <v>9.4999999999999998E-3</v>
      </c>
      <c r="J93" s="5"/>
      <c r="K93" s="1">
        <v>29.656061000000001</v>
      </c>
      <c r="L93" s="1">
        <f t="shared" si="19"/>
        <v>2.658839788568098E-2</v>
      </c>
      <c r="M93" s="1">
        <f t="shared" si="20"/>
        <v>1.0265883978856809</v>
      </c>
      <c r="N93" s="1">
        <f t="shared" si="21"/>
        <v>29.656060999999998</v>
      </c>
      <c r="O93" s="1">
        <f t="shared" si="22"/>
        <v>1.0265883978856809</v>
      </c>
      <c r="P93" s="1"/>
      <c r="Q93" s="1">
        <v>24.059999000000001</v>
      </c>
      <c r="R93">
        <f t="shared" si="23"/>
        <v>2.8271445880452353E-2</v>
      </c>
      <c r="S93">
        <f t="shared" si="24"/>
        <v>1.0282714458804523</v>
      </c>
      <c r="T93">
        <f t="shared" si="25"/>
        <v>25.460000999999998</v>
      </c>
      <c r="U93">
        <f t="shared" si="26"/>
        <v>1.0282714458804523</v>
      </c>
      <c r="W93">
        <f t="shared" si="27"/>
        <v>7.2534503931034777E-2</v>
      </c>
      <c r="X93">
        <f t="shared" si="28"/>
        <v>7.4217551925806147E-2</v>
      </c>
    </row>
    <row r="94" spans="2:24">
      <c r="B94" s="1">
        <v>54.426315000000002</v>
      </c>
      <c r="C94">
        <f t="shared" si="15"/>
        <v>-2.1929864942451761E-3</v>
      </c>
      <c r="D94">
        <f t="shared" si="16"/>
        <v>0.99780701350575485</v>
      </c>
      <c r="E94">
        <f t="shared" si="17"/>
        <v>54.188124999999999</v>
      </c>
      <c r="F94">
        <f t="shared" si="18"/>
        <v>0.99780701350575485</v>
      </c>
      <c r="G94" s="1">
        <v>0.2225</v>
      </c>
      <c r="H94">
        <f t="shared" si="29"/>
        <v>1.1599555319369303E-4</v>
      </c>
      <c r="I94" s="5">
        <v>9.4999999999999998E-3</v>
      </c>
      <c r="J94" s="5"/>
      <c r="K94" s="1">
        <v>30.972778000000002</v>
      </c>
      <c r="L94" s="1">
        <f t="shared" si="19"/>
        <v>4.4399591705722503E-2</v>
      </c>
      <c r="M94" s="1">
        <f t="shared" si="20"/>
        <v>1.0443995917057225</v>
      </c>
      <c r="N94" s="1">
        <f t="shared" si="21"/>
        <v>30.972778000000002</v>
      </c>
      <c r="O94" s="1">
        <f t="shared" si="22"/>
        <v>1.0443995917057225</v>
      </c>
      <c r="P94" s="1"/>
      <c r="Q94" s="1">
        <v>23.02</v>
      </c>
      <c r="R94">
        <f t="shared" si="23"/>
        <v>4.3225230391738652E-2</v>
      </c>
      <c r="S94">
        <f t="shared" si="24"/>
        <v>1.0432252303917386</v>
      </c>
      <c r="T94">
        <f t="shared" si="25"/>
        <v>25.099998000000003</v>
      </c>
      <c r="U94">
        <f t="shared" si="26"/>
        <v>1.0432252303917386</v>
      </c>
      <c r="W94">
        <f t="shared" si="27"/>
        <v>4.0011381613066055E-2</v>
      </c>
      <c r="X94">
        <f t="shared" si="28"/>
        <v>3.8837020299082203E-2</v>
      </c>
    </row>
    <row r="95" spans="2:24">
      <c r="B95" s="1">
        <v>55.130958999999997</v>
      </c>
      <c r="C95">
        <f t="shared" si="15"/>
        <v>-1.2946751952616941E-2</v>
      </c>
      <c r="D95">
        <f t="shared" si="16"/>
        <v>0.98705324804738304</v>
      </c>
      <c r="E95">
        <f t="shared" si="17"/>
        <v>53.721671000000008</v>
      </c>
      <c r="F95">
        <f t="shared" si="18"/>
        <v>0.98705324804738304</v>
      </c>
      <c r="G95" s="1">
        <v>0.22500000000000001</v>
      </c>
      <c r="H95">
        <f t="shared" si="29"/>
        <v>1.7113568244184313E-4</v>
      </c>
      <c r="I95" s="5">
        <v>9.4999999999999998E-3</v>
      </c>
      <c r="J95" s="5"/>
      <c r="K95" s="1">
        <v>30.324396</v>
      </c>
      <c r="L95" s="1">
        <f t="shared" si="19"/>
        <v>-2.093393107973723E-2</v>
      </c>
      <c r="M95" s="1">
        <f t="shared" si="20"/>
        <v>0.97906606892026282</v>
      </c>
      <c r="N95" s="1">
        <f t="shared" si="21"/>
        <v>30.324396</v>
      </c>
      <c r="O95" s="1">
        <f t="shared" si="22"/>
        <v>0.97906606892026282</v>
      </c>
      <c r="P95" s="1"/>
      <c r="Q95" s="1">
        <v>23.42</v>
      </c>
      <c r="R95">
        <f t="shared" si="23"/>
        <v>-1.7376194613379761E-2</v>
      </c>
      <c r="S95">
        <f t="shared" si="24"/>
        <v>0.9826238053866202</v>
      </c>
      <c r="T95">
        <f t="shared" si="25"/>
        <v>22.619999999999997</v>
      </c>
      <c r="U95">
        <f t="shared" si="26"/>
        <v>0.9826238053866202</v>
      </c>
      <c r="W95">
        <f t="shared" si="27"/>
        <v>-4.7326468258522603E-2</v>
      </c>
      <c r="X95">
        <f t="shared" si="28"/>
        <v>-4.3768731792165227E-2</v>
      </c>
    </row>
    <row r="96" spans="2:24">
      <c r="B96" s="1">
        <v>56.401305999999998</v>
      </c>
      <c r="C96">
        <f t="shared" si="15"/>
        <v>-2.3042352664316996E-2</v>
      </c>
      <c r="D96">
        <f t="shared" si="16"/>
        <v>0.97695764733568302</v>
      </c>
      <c r="E96">
        <f t="shared" si="17"/>
        <v>53.860611999999996</v>
      </c>
      <c r="F96">
        <f t="shared" si="18"/>
        <v>0.97695764733568302</v>
      </c>
      <c r="G96" s="1">
        <v>0.23325000000000001</v>
      </c>
      <c r="H96">
        <f t="shared" si="29"/>
        <v>2.9374022696644457E-4</v>
      </c>
      <c r="I96" s="5">
        <v>9.4999999999999998E-3</v>
      </c>
      <c r="J96" s="5"/>
      <c r="K96" s="1">
        <v>30.833126</v>
      </c>
      <c r="L96" s="1">
        <f t="shared" si="19"/>
        <v>1.6776261594789881E-2</v>
      </c>
      <c r="M96" s="1">
        <f t="shared" si="20"/>
        <v>1.01677626159479</v>
      </c>
      <c r="N96" s="1">
        <f t="shared" si="21"/>
        <v>30.833126000000004</v>
      </c>
      <c r="O96" s="1">
        <f t="shared" si="22"/>
        <v>1.01677626159479</v>
      </c>
      <c r="P96" s="1"/>
      <c r="Q96" s="1">
        <v>23.059999000000001</v>
      </c>
      <c r="R96">
        <f t="shared" si="23"/>
        <v>1.5371520068317695E-2</v>
      </c>
      <c r="S96">
        <f t="shared" si="24"/>
        <v>1.0153715200683178</v>
      </c>
      <c r="T96">
        <f t="shared" si="25"/>
        <v>23.780001000000002</v>
      </c>
      <c r="U96">
        <f t="shared" si="26"/>
        <v>1.0153715200683178</v>
      </c>
      <c r="W96">
        <f t="shared" si="27"/>
        <v>-3.09387825603753E-2</v>
      </c>
      <c r="X96">
        <f t="shared" si="28"/>
        <v>-3.2343524086847486E-2</v>
      </c>
    </row>
    <row r="97" spans="2:24">
      <c r="B97" s="1">
        <v>55.810794999999999</v>
      </c>
      <c r="C97">
        <f t="shared" si="15"/>
        <v>1.0469810752254555E-2</v>
      </c>
      <c r="D97">
        <f t="shared" si="16"/>
        <v>1.0104698107522545</v>
      </c>
      <c r="E97">
        <f t="shared" si="17"/>
        <v>56.991816999999998</v>
      </c>
      <c r="F97">
        <f t="shared" si="18"/>
        <v>1.0104698107522545</v>
      </c>
      <c r="G97" s="1">
        <v>0.21787999999999999</v>
      </c>
      <c r="H97">
        <f t="shared" si="29"/>
        <v>3.0840961122335421E-4</v>
      </c>
      <c r="I97" s="5">
        <v>9.4999999999999998E-3</v>
      </c>
      <c r="J97" s="5"/>
      <c r="K97" s="1">
        <v>31.411684000000001</v>
      </c>
      <c r="L97" s="1">
        <f t="shared" si="19"/>
        <v>1.876416941960413E-2</v>
      </c>
      <c r="M97" s="1">
        <f t="shared" si="20"/>
        <v>1.0187641694196041</v>
      </c>
      <c r="N97" s="1">
        <f t="shared" si="21"/>
        <v>31.411684000000001</v>
      </c>
      <c r="O97" s="1">
        <f t="shared" si="22"/>
        <v>1.0187641694196041</v>
      </c>
      <c r="P97" s="1"/>
      <c r="Q97" s="1">
        <v>22.620000999999998</v>
      </c>
      <c r="R97">
        <f t="shared" si="23"/>
        <v>1.9080573247206245E-2</v>
      </c>
      <c r="S97">
        <f t="shared" si="24"/>
        <v>1.0190805732472064</v>
      </c>
      <c r="T97">
        <f t="shared" si="25"/>
        <v>23.499997000000008</v>
      </c>
      <c r="U97">
        <f t="shared" si="26"/>
        <v>1.0190805732472064</v>
      </c>
      <c r="W97">
        <f t="shared" si="27"/>
        <v>3.9393441902604631E-2</v>
      </c>
      <c r="X97">
        <f t="shared" si="28"/>
        <v>3.9709845730206861E-2</v>
      </c>
    </row>
    <row r="98" spans="2:24">
      <c r="B98" s="1">
        <v>56.311985</v>
      </c>
      <c r="C98">
        <f t="shared" si="15"/>
        <v>-8.9801623503123571E-3</v>
      </c>
      <c r="D98">
        <f t="shared" si="16"/>
        <v>0.9910198376496876</v>
      </c>
      <c r="E98">
        <f t="shared" si="17"/>
        <v>55.309604999999998</v>
      </c>
      <c r="F98">
        <f t="shared" si="18"/>
        <v>0.9910198376496876</v>
      </c>
      <c r="G98" s="1">
        <v>0.22037999999999999</v>
      </c>
      <c r="H98">
        <f t="shared" si="29"/>
        <v>3.4396856128689424E-4</v>
      </c>
      <c r="I98" s="5">
        <v>9.4999999999999998E-3</v>
      </c>
      <c r="J98" s="5"/>
      <c r="K98" s="1">
        <v>31.830641</v>
      </c>
      <c r="L98" s="1">
        <f t="shared" si="19"/>
        <v>1.3337616665187351E-2</v>
      </c>
      <c r="M98" s="1">
        <f t="shared" si="20"/>
        <v>1.0133376166651873</v>
      </c>
      <c r="N98" s="1">
        <f t="shared" si="21"/>
        <v>31.830640999999996</v>
      </c>
      <c r="O98" s="1">
        <f t="shared" si="22"/>
        <v>1.0133376166651873</v>
      </c>
      <c r="P98" s="1"/>
      <c r="Q98" s="1">
        <v>22.34</v>
      </c>
      <c r="R98">
        <f t="shared" si="23"/>
        <v>1.2378469832958833E-2</v>
      </c>
      <c r="S98">
        <f t="shared" si="24"/>
        <v>1.0123784698329588</v>
      </c>
      <c r="T98">
        <f t="shared" si="25"/>
        <v>22.900001999999997</v>
      </c>
      <c r="U98">
        <f t="shared" si="26"/>
        <v>1.0123784698329588</v>
      </c>
      <c r="W98">
        <f t="shared" si="27"/>
        <v>-4.853059157112094E-3</v>
      </c>
      <c r="X98">
        <f t="shared" si="28"/>
        <v>-5.8122059893406242E-3</v>
      </c>
    </row>
    <row r="99" spans="2:24">
      <c r="B99" s="1">
        <v>56.758591000000003</v>
      </c>
      <c r="C99">
        <f t="shared" si="15"/>
        <v>-7.9309226978946448E-3</v>
      </c>
      <c r="D99">
        <f t="shared" si="16"/>
        <v>0.99206907730210536</v>
      </c>
      <c r="E99">
        <f t="shared" si="17"/>
        <v>55.865378999999997</v>
      </c>
      <c r="F99">
        <f t="shared" si="18"/>
        <v>0.99206907730210536</v>
      </c>
      <c r="G99" s="1">
        <v>0.22513</v>
      </c>
      <c r="H99">
        <f t="shared" si="29"/>
        <v>1.5609269370628874E-4</v>
      </c>
      <c r="I99" s="5">
        <v>9.4999999999999998E-3</v>
      </c>
      <c r="J99" s="5"/>
      <c r="K99" s="1">
        <v>32.758327000000001</v>
      </c>
      <c r="L99" s="1">
        <f t="shared" si="19"/>
        <v>2.9144433503554053E-2</v>
      </c>
      <c r="M99" s="1">
        <f t="shared" si="20"/>
        <v>1.029144433503554</v>
      </c>
      <c r="N99" s="1">
        <f t="shared" si="21"/>
        <v>32.758327000000001</v>
      </c>
      <c r="O99" s="1">
        <f t="shared" si="22"/>
        <v>1.029144433503554</v>
      </c>
      <c r="P99" s="1"/>
      <c r="Q99" s="1">
        <v>21.68</v>
      </c>
      <c r="R99">
        <f t="shared" si="23"/>
        <v>2.9543419874664287E-2</v>
      </c>
      <c r="S99">
        <f t="shared" si="24"/>
        <v>1.0295434198746642</v>
      </c>
      <c r="T99">
        <f t="shared" si="25"/>
        <v>23</v>
      </c>
      <c r="U99">
        <f t="shared" si="26"/>
        <v>1.0295434198746642</v>
      </c>
      <c r="W99">
        <f t="shared" si="27"/>
        <v>1.3104254045450681E-2</v>
      </c>
      <c r="X99">
        <f t="shared" si="28"/>
        <v>1.3503240416560924E-2</v>
      </c>
    </row>
    <row r="100" spans="2:24">
      <c r="B100" s="1">
        <v>57.244892</v>
      </c>
      <c r="C100">
        <f t="shared" si="15"/>
        <v>-8.5678835825927641E-3</v>
      </c>
      <c r="D100">
        <f t="shared" si="16"/>
        <v>0.99143211641740725</v>
      </c>
      <c r="E100">
        <f t="shared" si="17"/>
        <v>56.272290000000005</v>
      </c>
      <c r="F100">
        <f t="shared" si="18"/>
        <v>0.99143211641740725</v>
      </c>
      <c r="G100" s="1">
        <v>0.23388</v>
      </c>
      <c r="H100">
        <f t="shared" si="29"/>
        <v>1.4791519483927442E-4</v>
      </c>
      <c r="I100" s="5">
        <v>9.4999999999999998E-3</v>
      </c>
      <c r="J100" s="5"/>
      <c r="K100" s="1">
        <v>32.159824</v>
      </c>
      <c r="L100" s="1">
        <f t="shared" si="19"/>
        <v>-1.8270255376594807E-2</v>
      </c>
      <c r="M100" s="1">
        <f t="shared" si="20"/>
        <v>0.98172974462340523</v>
      </c>
      <c r="N100" s="1">
        <f t="shared" si="21"/>
        <v>32.159824</v>
      </c>
      <c r="O100" s="1">
        <f t="shared" si="22"/>
        <v>0.98172974462340523</v>
      </c>
      <c r="P100" s="1"/>
      <c r="Q100" s="1">
        <v>22.120000999999998</v>
      </c>
      <c r="R100">
        <f t="shared" si="23"/>
        <v>-2.0295249077490717E-2</v>
      </c>
      <c r="S100">
        <f t="shared" si="24"/>
        <v>0.9797047509225093</v>
      </c>
      <c r="T100">
        <f t="shared" si="25"/>
        <v>21.239999000000001</v>
      </c>
      <c r="U100">
        <f t="shared" si="26"/>
        <v>0.9797047509225093</v>
      </c>
      <c r="W100">
        <f t="shared" si="27"/>
        <v>-3.5617525895372371E-2</v>
      </c>
      <c r="X100">
        <f t="shared" si="28"/>
        <v>-3.7642519596268298E-2</v>
      </c>
    </row>
    <row r="101" spans="2:24">
      <c r="B101" s="1">
        <v>58.058703999999999</v>
      </c>
      <c r="C101">
        <f t="shared" si="15"/>
        <v>-1.4216325187581778E-2</v>
      </c>
      <c r="D101">
        <f t="shared" si="16"/>
        <v>0.98578367481241824</v>
      </c>
      <c r="E101">
        <f t="shared" si="17"/>
        <v>56.431080000000001</v>
      </c>
      <c r="F101">
        <f t="shared" si="18"/>
        <v>0.98578367481241824</v>
      </c>
      <c r="G101" s="1">
        <v>0.23400000000000001</v>
      </c>
      <c r="H101">
        <f t="shared" si="29"/>
        <v>1.419837355847204E-4</v>
      </c>
      <c r="I101" s="5">
        <v>9.4999999999999998E-3</v>
      </c>
      <c r="J101" s="5"/>
      <c r="K101" s="1">
        <v>32.967804000000001</v>
      </c>
      <c r="L101" s="1">
        <f t="shared" si="19"/>
        <v>2.5123893712851182E-2</v>
      </c>
      <c r="M101" s="1">
        <f t="shared" si="20"/>
        <v>1.0251238937128513</v>
      </c>
      <c r="N101" s="1">
        <f t="shared" si="21"/>
        <v>32.967804000000001</v>
      </c>
      <c r="O101" s="1">
        <f t="shared" si="22"/>
        <v>1.0251238937128513</v>
      </c>
      <c r="P101" s="1"/>
      <c r="Q101" s="1">
        <v>21.559999000000001</v>
      </c>
      <c r="R101">
        <f t="shared" si="23"/>
        <v>2.5316544967606342E-2</v>
      </c>
      <c r="S101">
        <f t="shared" si="24"/>
        <v>1.0253165449676063</v>
      </c>
      <c r="T101">
        <f t="shared" si="25"/>
        <v>22.680002999999996</v>
      </c>
      <c r="U101">
        <f t="shared" si="26"/>
        <v>1.0253165449676063</v>
      </c>
      <c r="W101">
        <f t="shared" si="27"/>
        <v>-3.9154371787997189E-3</v>
      </c>
      <c r="X101">
        <f t="shared" si="28"/>
        <v>-3.7227859240447359E-3</v>
      </c>
    </row>
    <row r="102" spans="2:24">
      <c r="B102" s="1">
        <v>57.517817999999998</v>
      </c>
      <c r="C102">
        <f t="shared" si="15"/>
        <v>9.3161914189472846E-3</v>
      </c>
      <c r="D102">
        <f t="shared" si="16"/>
        <v>1.0093161914189472</v>
      </c>
      <c r="E102">
        <f t="shared" si="17"/>
        <v>58.599589999999999</v>
      </c>
      <c r="F102">
        <f t="shared" si="18"/>
        <v>1.0093161914189472</v>
      </c>
      <c r="G102" s="1">
        <v>0.23350000000000001</v>
      </c>
      <c r="H102">
        <f t="shared" si="29"/>
        <v>8.9461636675053203E-5</v>
      </c>
      <c r="I102" s="5">
        <v>9.4999999999999998E-3</v>
      </c>
      <c r="J102" s="5"/>
      <c r="K102" s="1">
        <v>33.865566000000001</v>
      </c>
      <c r="L102" s="1">
        <f t="shared" si="19"/>
        <v>2.7231477110213349E-2</v>
      </c>
      <c r="M102" s="1">
        <f t="shared" si="20"/>
        <v>1.0272314771102133</v>
      </c>
      <c r="N102" s="1">
        <f t="shared" si="21"/>
        <v>33.865566000000001</v>
      </c>
      <c r="O102" s="1">
        <f t="shared" si="22"/>
        <v>1.0272314771102133</v>
      </c>
      <c r="P102" s="1"/>
      <c r="Q102" s="1">
        <v>20.959999</v>
      </c>
      <c r="R102">
        <f t="shared" si="23"/>
        <v>2.7829314834383868E-2</v>
      </c>
      <c r="S102">
        <f t="shared" si="24"/>
        <v>1.0278293148343838</v>
      </c>
      <c r="T102">
        <f t="shared" si="25"/>
        <v>22.159998999999999</v>
      </c>
      <c r="U102">
        <f t="shared" si="26"/>
        <v>1.0278293148343838</v>
      </c>
      <c r="W102">
        <f t="shared" si="27"/>
        <v>4.5617139967764397E-2</v>
      </c>
      <c r="X102">
        <f t="shared" si="28"/>
        <v>4.6214977691934833E-2</v>
      </c>
    </row>
    <row r="103" spans="2:24">
      <c r="B103" s="1">
        <v>58.232384000000003</v>
      </c>
      <c r="C103">
        <f t="shared" si="15"/>
        <v>-1.242338504565672E-2</v>
      </c>
      <c r="D103">
        <f t="shared" si="16"/>
        <v>0.98757661495434323</v>
      </c>
      <c r="E103">
        <f t="shared" si="17"/>
        <v>56.803251999999993</v>
      </c>
      <c r="F103">
        <f t="shared" si="18"/>
        <v>0.98757661495434323</v>
      </c>
      <c r="G103" s="1">
        <v>0.22025</v>
      </c>
      <c r="H103">
        <f t="shared" si="29"/>
        <v>8.0317207909321809E-5</v>
      </c>
      <c r="I103" s="5">
        <v>9.4999999999999998E-3</v>
      </c>
      <c r="J103" s="5"/>
      <c r="K103" s="1">
        <v>33.945366</v>
      </c>
      <c r="L103" s="1">
        <f t="shared" si="19"/>
        <v>2.3563757948117199E-3</v>
      </c>
      <c r="M103" s="1">
        <f t="shared" si="20"/>
        <v>1.0023563757948117</v>
      </c>
      <c r="N103" s="1">
        <f t="shared" si="21"/>
        <v>33.945366</v>
      </c>
      <c r="O103" s="1">
        <f t="shared" si="22"/>
        <v>1.0023563757948117</v>
      </c>
      <c r="P103" s="1"/>
      <c r="Q103" s="1">
        <v>20.860001</v>
      </c>
      <c r="R103">
        <f t="shared" si="23"/>
        <v>4.770897174183995E-3</v>
      </c>
      <c r="S103">
        <f t="shared" si="24"/>
        <v>1.004770897174184</v>
      </c>
      <c r="T103">
        <f t="shared" si="25"/>
        <v>21.059996999999999</v>
      </c>
      <c r="U103">
        <f t="shared" si="26"/>
        <v>1.004770897174184</v>
      </c>
      <c r="W103">
        <f t="shared" si="27"/>
        <v>-2.2948734650424907E-2</v>
      </c>
      <c r="X103">
        <f t="shared" si="28"/>
        <v>-2.0534213271052648E-2</v>
      </c>
    </row>
    <row r="104" spans="2:24">
      <c r="B104" s="1">
        <v>59.011462999999999</v>
      </c>
      <c r="C104">
        <f t="shared" si="15"/>
        <v>-1.3378792803674254E-2</v>
      </c>
      <c r="D104">
        <f t="shared" si="16"/>
        <v>0.98662120719632573</v>
      </c>
      <c r="E104">
        <f t="shared" si="17"/>
        <v>57.453305000000007</v>
      </c>
      <c r="F104">
        <f t="shared" si="18"/>
        <v>0.98662120719632573</v>
      </c>
      <c r="G104" s="1">
        <v>0.22975000000000001</v>
      </c>
      <c r="H104">
        <f t="shared" si="29"/>
        <v>8.7688512336912713E-5</v>
      </c>
      <c r="I104" s="5">
        <v>9.4999999999999998E-3</v>
      </c>
      <c r="J104" s="5"/>
      <c r="K104" s="1">
        <v>34.573802999999998</v>
      </c>
      <c r="L104" s="1">
        <f t="shared" si="19"/>
        <v>1.8513189694286936E-2</v>
      </c>
      <c r="M104" s="1">
        <f t="shared" si="20"/>
        <v>1.0185131896942869</v>
      </c>
      <c r="N104" s="1">
        <f t="shared" si="21"/>
        <v>34.573802999999998</v>
      </c>
      <c r="O104" s="1">
        <f t="shared" si="22"/>
        <v>1.0185131896942869</v>
      </c>
      <c r="P104" s="1"/>
      <c r="Q104" s="1">
        <v>20.48</v>
      </c>
      <c r="R104">
        <f t="shared" si="23"/>
        <v>1.8216729711566172E-2</v>
      </c>
      <c r="S104">
        <f t="shared" si="24"/>
        <v>1.0182167297115661</v>
      </c>
      <c r="T104">
        <f t="shared" si="25"/>
        <v>21.240001999999997</v>
      </c>
      <c r="U104">
        <f t="shared" si="26"/>
        <v>1.0182167297115661</v>
      </c>
      <c r="W104">
        <f t="shared" si="27"/>
        <v>-8.7797239763474089E-3</v>
      </c>
      <c r="X104">
        <f t="shared" si="28"/>
        <v>-9.0761839590682847E-3</v>
      </c>
    </row>
    <row r="105" spans="2:24">
      <c r="B105" s="1">
        <v>59.100783999999997</v>
      </c>
      <c r="C105">
        <f t="shared" si="15"/>
        <v>-1.5136211756010558E-3</v>
      </c>
      <c r="D105">
        <f t="shared" si="16"/>
        <v>0.99848637882439895</v>
      </c>
      <c r="E105">
        <f t="shared" si="17"/>
        <v>58.922142000000001</v>
      </c>
      <c r="F105">
        <f t="shared" si="18"/>
        <v>0.99848637882439895</v>
      </c>
      <c r="G105" s="1">
        <v>0.22950000000000001</v>
      </c>
      <c r="H105">
        <f t="shared" si="29"/>
        <v>9.680172503417633E-5</v>
      </c>
      <c r="I105" s="5">
        <v>9.4999999999999998E-3</v>
      </c>
      <c r="J105" s="5"/>
      <c r="K105" s="1">
        <v>33.376784999999998</v>
      </c>
      <c r="L105" s="1">
        <f t="shared" si="19"/>
        <v>-3.4622109693862722E-2</v>
      </c>
      <c r="M105" s="1">
        <f t="shared" si="20"/>
        <v>0.9653778903061373</v>
      </c>
      <c r="N105" s="1">
        <f t="shared" si="21"/>
        <v>33.376784999999998</v>
      </c>
      <c r="O105" s="1">
        <f t="shared" si="22"/>
        <v>0.9653778903061373</v>
      </c>
      <c r="P105" s="1"/>
      <c r="Q105" s="1">
        <v>21.200001</v>
      </c>
      <c r="R105">
        <f t="shared" si="23"/>
        <v>-3.5156298828124995E-2</v>
      </c>
      <c r="S105">
        <f t="shared" si="24"/>
        <v>0.96484370117187501</v>
      </c>
      <c r="T105">
        <f t="shared" si="25"/>
        <v>19.759999000000001</v>
      </c>
      <c r="U105">
        <f t="shared" si="26"/>
        <v>0.96484370117187501</v>
      </c>
      <c r="W105">
        <f t="shared" si="27"/>
        <v>-3.7645015546420857E-2</v>
      </c>
      <c r="X105">
        <f t="shared" si="28"/>
        <v>-3.8179204680683143E-2</v>
      </c>
    </row>
    <row r="106" spans="2:24">
      <c r="B106" s="1">
        <v>59.577164000000003</v>
      </c>
      <c r="C106">
        <f t="shared" si="15"/>
        <v>-8.0604683687445847E-3</v>
      </c>
      <c r="D106">
        <f t="shared" si="16"/>
        <v>0.99193953163125537</v>
      </c>
      <c r="E106">
        <f t="shared" si="17"/>
        <v>58.624403999999991</v>
      </c>
      <c r="F106">
        <f t="shared" si="18"/>
        <v>0.99193953163125537</v>
      </c>
      <c r="G106" s="1">
        <v>0.2205</v>
      </c>
      <c r="H106">
        <f t="shared" si="29"/>
        <v>1.0423642529528527E-4</v>
      </c>
      <c r="I106" s="5">
        <v>9.4999999999999998E-3</v>
      </c>
      <c r="J106" s="5"/>
      <c r="K106" s="1">
        <v>32.658577000000001</v>
      </c>
      <c r="L106" s="1">
        <f t="shared" si="19"/>
        <v>-2.1518189963473027E-2</v>
      </c>
      <c r="M106" s="1">
        <f t="shared" si="20"/>
        <v>0.97848181003652701</v>
      </c>
      <c r="N106" s="1">
        <f t="shared" si="21"/>
        <v>32.658577000000001</v>
      </c>
      <c r="O106" s="1">
        <f t="shared" si="22"/>
        <v>0.97848181003652701</v>
      </c>
      <c r="P106" s="1"/>
      <c r="Q106" s="1">
        <v>21.639999</v>
      </c>
      <c r="R106">
        <f t="shared" si="23"/>
        <v>-2.0754621662517809E-2</v>
      </c>
      <c r="S106">
        <f t="shared" si="24"/>
        <v>0.97924537833748215</v>
      </c>
      <c r="T106">
        <f t="shared" si="25"/>
        <v>20.760003000000001</v>
      </c>
      <c r="U106">
        <f t="shared" si="26"/>
        <v>0.97924537833748215</v>
      </c>
      <c r="W106">
        <f t="shared" si="27"/>
        <v>-3.7823630627744964E-2</v>
      </c>
      <c r="X106">
        <f t="shared" si="28"/>
        <v>-3.7060062326789822E-2</v>
      </c>
    </row>
    <row r="107" spans="2:24">
      <c r="B107" s="1">
        <v>58.614486999999997</v>
      </c>
      <c r="C107">
        <f t="shared" si="15"/>
        <v>1.6158489853595689E-2</v>
      </c>
      <c r="D107">
        <f t="shared" si="16"/>
        <v>1.0161584898535956</v>
      </c>
      <c r="E107">
        <f t="shared" si="17"/>
        <v>60.539841000000003</v>
      </c>
      <c r="F107">
        <f t="shared" si="18"/>
        <v>1.0161584898535956</v>
      </c>
      <c r="G107" s="1">
        <v>0.22413</v>
      </c>
      <c r="H107">
        <f t="shared" si="29"/>
        <v>8.7890175713946757E-5</v>
      </c>
      <c r="I107" s="5">
        <v>9.4999999999999998E-3</v>
      </c>
      <c r="J107" s="5"/>
      <c r="K107" s="1">
        <v>32.987755</v>
      </c>
      <c r="L107" s="1">
        <f t="shared" si="19"/>
        <v>1.0079373635905779E-2</v>
      </c>
      <c r="M107" s="1">
        <f t="shared" si="20"/>
        <v>1.0100793736359057</v>
      </c>
      <c r="N107" s="1">
        <f t="shared" si="21"/>
        <v>32.987755</v>
      </c>
      <c r="O107" s="1">
        <f t="shared" si="22"/>
        <v>1.0100793736359057</v>
      </c>
      <c r="P107" s="1"/>
      <c r="Q107" s="1">
        <v>21.42</v>
      </c>
      <c r="R107">
        <f t="shared" si="23"/>
        <v>1.0166312854265743E-2</v>
      </c>
      <c r="S107">
        <f t="shared" si="24"/>
        <v>1.0101663128542657</v>
      </c>
      <c r="T107">
        <f t="shared" si="25"/>
        <v>21.859997999999997</v>
      </c>
      <c r="U107">
        <f t="shared" si="26"/>
        <v>1.0101663128542657</v>
      </c>
      <c r="W107">
        <f t="shared" si="27"/>
        <v>4.1640993675613136E-2</v>
      </c>
      <c r="X107">
        <f t="shared" si="28"/>
        <v>4.1727932893973141E-2</v>
      </c>
    </row>
    <row r="108" spans="2:24">
      <c r="B108" s="1">
        <v>58.023972000000001</v>
      </c>
      <c r="C108">
        <f t="shared" si="15"/>
        <v>1.0074557165364194E-2</v>
      </c>
      <c r="D108">
        <f t="shared" si="16"/>
        <v>1.0100745571653642</v>
      </c>
      <c r="E108">
        <f t="shared" si="17"/>
        <v>59.205001999999993</v>
      </c>
      <c r="F108">
        <f t="shared" si="18"/>
        <v>1.0100745571653642</v>
      </c>
      <c r="G108" s="1">
        <v>0.22888</v>
      </c>
      <c r="H108">
        <f t="shared" si="29"/>
        <v>1.4695674797395001E-4</v>
      </c>
      <c r="I108" s="5">
        <v>9.4999999999999998E-3</v>
      </c>
      <c r="J108" s="5"/>
      <c r="K108" s="1">
        <v>32.967804000000001</v>
      </c>
      <c r="L108" s="1">
        <f t="shared" si="19"/>
        <v>-6.0480017509524186E-4</v>
      </c>
      <c r="M108" s="1">
        <f t="shared" si="20"/>
        <v>0.99939519982490477</v>
      </c>
      <c r="N108" s="1">
        <f t="shared" si="21"/>
        <v>32.967804000000001</v>
      </c>
      <c r="O108" s="1">
        <f t="shared" si="22"/>
        <v>0.99939519982490477</v>
      </c>
      <c r="P108" s="1"/>
      <c r="Q108" s="1">
        <v>21.440000999999999</v>
      </c>
      <c r="R108">
        <f t="shared" si="23"/>
        <v>-9.3375350140042232E-4</v>
      </c>
      <c r="S108">
        <f t="shared" si="24"/>
        <v>0.99906624649859954</v>
      </c>
      <c r="T108">
        <f t="shared" si="25"/>
        <v>21.399999000000005</v>
      </c>
      <c r="U108">
        <f t="shared" si="26"/>
        <v>0.99906624649859954</v>
      </c>
      <c r="W108">
        <f t="shared" si="27"/>
        <v>1.9255295125078176E-2</v>
      </c>
      <c r="X108">
        <f t="shared" si="28"/>
        <v>1.892634179877295E-2</v>
      </c>
    </row>
    <row r="109" spans="2:24">
      <c r="B109" s="1">
        <v>58.296897999999999</v>
      </c>
      <c r="C109">
        <f t="shared" si="15"/>
        <v>-4.7036766114529043E-3</v>
      </c>
      <c r="D109">
        <f t="shared" si="16"/>
        <v>0.99529632338854712</v>
      </c>
      <c r="E109">
        <f t="shared" si="17"/>
        <v>57.751046000000002</v>
      </c>
      <c r="F109">
        <f t="shared" si="18"/>
        <v>0.99529632338854712</v>
      </c>
      <c r="G109" s="1">
        <v>0.23688000000000001</v>
      </c>
      <c r="H109">
        <f t="shared" si="29"/>
        <v>1.5167397416091378E-4</v>
      </c>
      <c r="I109" s="5">
        <v>9.4999999999999998E-3</v>
      </c>
      <c r="J109" s="5"/>
      <c r="K109" s="1">
        <v>31.950337999999999</v>
      </c>
      <c r="L109" s="1">
        <f t="shared" si="19"/>
        <v>-3.0862413523205925E-2</v>
      </c>
      <c r="M109" s="1">
        <f t="shared" si="20"/>
        <v>0.96913758647679404</v>
      </c>
      <c r="N109" s="1">
        <f t="shared" si="21"/>
        <v>31.950337999999999</v>
      </c>
      <c r="O109" s="1">
        <f t="shared" si="22"/>
        <v>0.96913758647679404</v>
      </c>
      <c r="P109" s="1"/>
      <c r="Q109" s="1">
        <v>22.120000999999998</v>
      </c>
      <c r="R109">
        <f t="shared" si="23"/>
        <v>-3.1716416431137283E-2</v>
      </c>
      <c r="S109">
        <f t="shared" si="24"/>
        <v>0.96828358356886268</v>
      </c>
      <c r="T109">
        <f t="shared" si="25"/>
        <v>20.760000999999999</v>
      </c>
      <c r="U109">
        <f t="shared" si="26"/>
        <v>0.96828358356886268</v>
      </c>
      <c r="W109">
        <f t="shared" si="27"/>
        <v>-4.0325712643650369E-2</v>
      </c>
      <c r="X109">
        <f t="shared" si="28"/>
        <v>-4.117971555158173E-2</v>
      </c>
    </row>
    <row r="110" spans="2:24">
      <c r="B110" s="1">
        <v>58.291935000000002</v>
      </c>
      <c r="C110">
        <f t="shared" si="15"/>
        <v>8.513317466731246E-5</v>
      </c>
      <c r="D110">
        <f t="shared" si="16"/>
        <v>1.0000851331746674</v>
      </c>
      <c r="E110">
        <f t="shared" si="17"/>
        <v>58.301861000000002</v>
      </c>
      <c r="F110">
        <f t="shared" si="18"/>
        <v>1.0000851331746674</v>
      </c>
      <c r="G110" s="1">
        <v>0.23013</v>
      </c>
      <c r="H110">
        <f t="shared" si="29"/>
        <v>1.0584863034385511E-4</v>
      </c>
      <c r="I110" s="5">
        <v>9.4999999999999998E-3</v>
      </c>
      <c r="J110" s="5"/>
      <c r="K110" s="1">
        <v>32.379269000000001</v>
      </c>
      <c r="L110" s="1">
        <f t="shared" si="19"/>
        <v>1.3424928399818561E-2</v>
      </c>
      <c r="M110" s="1">
        <f t="shared" si="20"/>
        <v>1.0134249283998185</v>
      </c>
      <c r="N110" s="1">
        <f t="shared" si="21"/>
        <v>32.379269000000001</v>
      </c>
      <c r="O110" s="1">
        <f t="shared" si="22"/>
        <v>1.0134249283998185</v>
      </c>
      <c r="P110" s="1"/>
      <c r="Q110" s="1">
        <v>21.799999</v>
      </c>
      <c r="R110">
        <f t="shared" si="23"/>
        <v>1.4466635874021833E-2</v>
      </c>
      <c r="S110">
        <f t="shared" si="24"/>
        <v>1.0144666358740217</v>
      </c>
      <c r="T110">
        <f t="shared" si="25"/>
        <v>22.440002999999994</v>
      </c>
      <c r="U110">
        <f t="shared" si="26"/>
        <v>1.0144666358740217</v>
      </c>
      <c r="W110">
        <f t="shared" si="27"/>
        <v>1.3606357484929443E-2</v>
      </c>
      <c r="X110">
        <f t="shared" si="28"/>
        <v>1.4648064959132734E-2</v>
      </c>
    </row>
    <row r="111" spans="2:24">
      <c r="B111" s="1">
        <v>57.383834999999998</v>
      </c>
      <c r="C111">
        <f t="shared" si="15"/>
        <v>1.5578484399257025E-2</v>
      </c>
      <c r="D111">
        <f t="shared" si="16"/>
        <v>1.015578484399257</v>
      </c>
      <c r="E111">
        <f t="shared" si="17"/>
        <v>59.200035000000007</v>
      </c>
      <c r="F111">
        <f t="shared" si="18"/>
        <v>1.015578484399257</v>
      </c>
      <c r="G111" s="1">
        <v>0.21775</v>
      </c>
      <c r="H111">
        <f t="shared" si="29"/>
        <v>1.0323852348991433E-4</v>
      </c>
      <c r="I111" s="5">
        <v>9.4999999999999998E-3</v>
      </c>
      <c r="J111" s="5"/>
      <c r="K111" s="1">
        <v>32.209698000000003</v>
      </c>
      <c r="L111" s="1">
        <f t="shared" si="19"/>
        <v>-5.2370237265083929E-3</v>
      </c>
      <c r="M111" s="1">
        <f t="shared" si="20"/>
        <v>0.99476297627349164</v>
      </c>
      <c r="N111" s="1">
        <f t="shared" si="21"/>
        <v>32.209698000000003</v>
      </c>
      <c r="O111" s="1">
        <f t="shared" si="22"/>
        <v>0.99476297627349164</v>
      </c>
      <c r="P111" s="1"/>
      <c r="Q111" s="1">
        <v>21.860001</v>
      </c>
      <c r="R111">
        <f t="shared" si="23"/>
        <v>-2.7523854473571665E-3</v>
      </c>
      <c r="S111">
        <f t="shared" si="24"/>
        <v>0.99724761455264288</v>
      </c>
      <c r="T111">
        <f t="shared" si="25"/>
        <v>21.739996999999999</v>
      </c>
      <c r="U111">
        <f t="shared" si="26"/>
        <v>0.99724761455264288</v>
      </c>
      <c r="W111">
        <f t="shared" si="27"/>
        <v>2.5218971656797651E-2</v>
      </c>
      <c r="X111">
        <f t="shared" si="28"/>
        <v>2.7703609935948892E-2</v>
      </c>
    </row>
    <row r="112" spans="2:24">
      <c r="B112" s="1">
        <v>57.770893000000001</v>
      </c>
      <c r="C112">
        <f t="shared" si="15"/>
        <v>-6.7450702798096925E-3</v>
      </c>
      <c r="D112">
        <f t="shared" si="16"/>
        <v>0.99325492972019036</v>
      </c>
      <c r="E112">
        <f t="shared" si="17"/>
        <v>56.996776999999994</v>
      </c>
      <c r="F112">
        <f t="shared" si="18"/>
        <v>0.99325492972019036</v>
      </c>
      <c r="G112" s="1">
        <v>0.21837999999999999</v>
      </c>
      <c r="H112">
        <f t="shared" si="29"/>
        <v>8.7687705732504868E-5</v>
      </c>
      <c r="I112" s="5">
        <v>9.4999999999999998E-3</v>
      </c>
      <c r="J112" s="5"/>
      <c r="K112" s="1">
        <v>32.977778999999998</v>
      </c>
      <c r="L112" s="1">
        <f t="shared" si="19"/>
        <v>2.3846265183858448E-2</v>
      </c>
      <c r="M112" s="1">
        <f t="shared" si="20"/>
        <v>1.0238462651838585</v>
      </c>
      <c r="N112" s="1">
        <f t="shared" si="21"/>
        <v>32.977778999999998</v>
      </c>
      <c r="O112" s="1">
        <f t="shared" si="22"/>
        <v>1.0238462651838585</v>
      </c>
      <c r="P112" s="1"/>
      <c r="Q112" s="1">
        <v>21.4</v>
      </c>
      <c r="R112">
        <f t="shared" si="23"/>
        <v>2.1043045697939442E-2</v>
      </c>
      <c r="S112">
        <f t="shared" si="24"/>
        <v>1.0210430456979394</v>
      </c>
      <c r="T112">
        <f t="shared" si="25"/>
        <v>22.320001999999999</v>
      </c>
      <c r="U112">
        <f t="shared" si="26"/>
        <v>1.0210430456979394</v>
      </c>
      <c r="W112">
        <f t="shared" si="27"/>
        <v>1.0231014429696872E-2</v>
      </c>
      <c r="X112">
        <f t="shared" si="28"/>
        <v>7.4277949437777657E-3</v>
      </c>
    </row>
    <row r="113" spans="2:24">
      <c r="B113" s="1">
        <v>57.646839</v>
      </c>
      <c r="C113">
        <f t="shared" si="15"/>
        <v>2.1473443382639245E-3</v>
      </c>
      <c r="D113">
        <f t="shared" si="16"/>
        <v>1.002147344338264</v>
      </c>
      <c r="E113">
        <f t="shared" si="17"/>
        <v>57.894947000000009</v>
      </c>
      <c r="F113">
        <f t="shared" si="18"/>
        <v>1.002147344338264</v>
      </c>
      <c r="G113" s="1">
        <v>0.20863000000000001</v>
      </c>
      <c r="H113">
        <f t="shared" si="29"/>
        <v>9.2744030753356938E-5</v>
      </c>
      <c r="I113" s="5">
        <v>9.4999999999999998E-3</v>
      </c>
      <c r="J113" s="5"/>
      <c r="K113" s="1">
        <v>33.177284</v>
      </c>
      <c r="L113" s="1">
        <f t="shared" si="19"/>
        <v>6.0496796949243321E-3</v>
      </c>
      <c r="M113" s="1">
        <f t="shared" si="20"/>
        <v>1.0060496796949243</v>
      </c>
      <c r="N113" s="1">
        <f t="shared" si="21"/>
        <v>33.177284</v>
      </c>
      <c r="O113" s="1">
        <f t="shared" si="22"/>
        <v>1.0060496796949243</v>
      </c>
      <c r="P113" s="1"/>
      <c r="Q113" s="1">
        <v>21.26</v>
      </c>
      <c r="R113">
        <f t="shared" si="23"/>
        <v>6.5420560747662159E-3</v>
      </c>
      <c r="S113">
        <f t="shared" si="24"/>
        <v>1.0065420560747662</v>
      </c>
      <c r="T113">
        <f t="shared" si="25"/>
        <v>21.539999999999996</v>
      </c>
      <c r="U113">
        <f t="shared" si="26"/>
        <v>1.0065420560747662</v>
      </c>
      <c r="W113">
        <f t="shared" si="27"/>
        <v>1.0344167819458461E-2</v>
      </c>
      <c r="X113">
        <f t="shared" si="28"/>
        <v>1.0836544199300358E-2</v>
      </c>
    </row>
    <row r="114" spans="2:24">
      <c r="B114" s="1">
        <v>58.267124000000003</v>
      </c>
      <c r="C114">
        <f t="shared" si="15"/>
        <v>-1.0760086949433648E-2</v>
      </c>
      <c r="D114">
        <f t="shared" si="16"/>
        <v>0.98923991305056636</v>
      </c>
      <c r="E114">
        <f t="shared" si="17"/>
        <v>57.026553999999997</v>
      </c>
      <c r="F114">
        <f t="shared" si="18"/>
        <v>0.98923991305056636</v>
      </c>
      <c r="G114" s="1">
        <v>0.21575</v>
      </c>
      <c r="H114">
        <f t="shared" si="29"/>
        <v>7.6708125573150062E-5</v>
      </c>
      <c r="I114" s="5">
        <v>9.4999999999999998E-3</v>
      </c>
      <c r="J114" s="5"/>
      <c r="K114" s="1">
        <v>31.790741000000001</v>
      </c>
      <c r="L114" s="1">
        <f t="shared" si="19"/>
        <v>-4.1791938122481623E-2</v>
      </c>
      <c r="M114" s="1">
        <f t="shared" si="20"/>
        <v>0.95820806187751839</v>
      </c>
      <c r="N114" s="1">
        <f t="shared" si="21"/>
        <v>31.790741000000001</v>
      </c>
      <c r="O114" s="1">
        <f t="shared" si="22"/>
        <v>0.95820806187751839</v>
      </c>
      <c r="P114" s="1"/>
      <c r="Q114" s="1">
        <v>22.139999</v>
      </c>
      <c r="R114">
        <f t="shared" si="23"/>
        <v>-4.1392238946378078E-2</v>
      </c>
      <c r="S114">
        <f t="shared" si="24"/>
        <v>0.95860776105362189</v>
      </c>
      <c r="T114">
        <f t="shared" si="25"/>
        <v>20.380001000000004</v>
      </c>
      <c r="U114">
        <f t="shared" si="26"/>
        <v>0.95860776105362189</v>
      </c>
      <c r="W114">
        <f t="shared" si="27"/>
        <v>-6.3651551442927223E-2</v>
      </c>
      <c r="X114">
        <f t="shared" si="28"/>
        <v>-6.3251852266823727E-2</v>
      </c>
    </row>
    <row r="115" spans="2:24">
      <c r="B115" s="1">
        <v>58.530121000000001</v>
      </c>
      <c r="C115">
        <f t="shared" si="15"/>
        <v>-4.5136430622523703E-3</v>
      </c>
      <c r="D115">
        <f t="shared" si="16"/>
        <v>0.99548635693774767</v>
      </c>
      <c r="E115">
        <f t="shared" si="17"/>
        <v>58.004127000000004</v>
      </c>
      <c r="F115">
        <f t="shared" si="18"/>
        <v>0.99548635693774767</v>
      </c>
      <c r="G115" s="1">
        <v>0.20913000000000001</v>
      </c>
      <c r="H115">
        <f t="shared" si="29"/>
        <v>1.0214106312012993E-4</v>
      </c>
      <c r="I115" s="5">
        <v>9.4999999999999998E-3</v>
      </c>
      <c r="J115" s="5"/>
      <c r="K115" s="1">
        <v>30.663549</v>
      </c>
      <c r="L115" s="1">
        <f t="shared" si="19"/>
        <v>-3.5456612980490167E-2</v>
      </c>
      <c r="M115" s="1">
        <f t="shared" si="20"/>
        <v>0.96454338701950981</v>
      </c>
      <c r="N115" s="1">
        <f t="shared" si="21"/>
        <v>30.663549</v>
      </c>
      <c r="O115" s="1">
        <f t="shared" si="22"/>
        <v>0.96454338701950981</v>
      </c>
      <c r="P115" s="1"/>
      <c r="Q115" s="1">
        <v>22.92</v>
      </c>
      <c r="R115">
        <f t="shared" si="23"/>
        <v>-3.5230399061897073E-2</v>
      </c>
      <c r="S115">
        <f t="shared" si="24"/>
        <v>0.96476960093810293</v>
      </c>
      <c r="T115">
        <f t="shared" si="25"/>
        <v>21.359997999999997</v>
      </c>
      <c r="U115">
        <f t="shared" si="26"/>
        <v>0.96476960093810293</v>
      </c>
      <c r="W115">
        <f t="shared" si="27"/>
        <v>-4.4531596956145614E-2</v>
      </c>
      <c r="X115">
        <f t="shared" si="28"/>
        <v>-4.4305383037552493E-2</v>
      </c>
    </row>
    <row r="116" spans="2:24">
      <c r="B116" s="1">
        <v>57.279629</v>
      </c>
      <c r="C116">
        <f t="shared" si="15"/>
        <v>2.136493105831784E-2</v>
      </c>
      <c r="D116">
        <f t="shared" si="16"/>
        <v>1.0213649310583179</v>
      </c>
      <c r="E116">
        <f t="shared" si="17"/>
        <v>59.78061300000001</v>
      </c>
      <c r="F116">
        <f t="shared" si="18"/>
        <v>1.0213649310583179</v>
      </c>
      <c r="G116" s="1">
        <v>0.21475</v>
      </c>
      <c r="H116">
        <f t="shared" si="29"/>
        <v>1.0631569021617117E-4</v>
      </c>
      <c r="I116" s="5">
        <v>9.4999999999999998E-3</v>
      </c>
      <c r="J116" s="5"/>
      <c r="K116" s="1">
        <v>28.907927999999998</v>
      </c>
      <c r="L116" s="1">
        <f t="shared" si="19"/>
        <v>-5.7254331519159818E-2</v>
      </c>
      <c r="M116" s="1">
        <f t="shared" si="20"/>
        <v>0.94274566848084018</v>
      </c>
      <c r="N116" s="1">
        <f t="shared" si="21"/>
        <v>28.907927999999998</v>
      </c>
      <c r="O116" s="1">
        <f t="shared" si="22"/>
        <v>0.94274566848084018</v>
      </c>
      <c r="P116" s="1"/>
      <c r="Q116" s="1">
        <v>24.219999000000001</v>
      </c>
      <c r="R116">
        <f t="shared" si="23"/>
        <v>-5.6718979057591608E-2</v>
      </c>
      <c r="S116">
        <f t="shared" si="24"/>
        <v>0.9432810209424084</v>
      </c>
      <c r="T116">
        <f t="shared" si="25"/>
        <v>21.620001000000002</v>
      </c>
      <c r="U116">
        <f t="shared" si="26"/>
        <v>0.9432810209424084</v>
      </c>
      <c r="W116">
        <f t="shared" si="27"/>
        <v>-1.5843368016919435E-2</v>
      </c>
      <c r="X116">
        <f t="shared" si="28"/>
        <v>-1.5308015555351218E-2</v>
      </c>
    </row>
    <row r="117" spans="2:24">
      <c r="B117" s="1">
        <v>56.262360000000001</v>
      </c>
      <c r="C117">
        <f t="shared" si="15"/>
        <v>1.7759699525986786E-2</v>
      </c>
      <c r="D117">
        <f t="shared" si="16"/>
        <v>1.0177596995259868</v>
      </c>
      <c r="E117">
        <f t="shared" si="17"/>
        <v>58.296897999999999</v>
      </c>
      <c r="F117">
        <f t="shared" si="18"/>
        <v>1.0177596995259868</v>
      </c>
      <c r="G117" s="1">
        <v>0.2165</v>
      </c>
      <c r="H117">
        <f t="shared" si="29"/>
        <v>1.6056842279705232E-4</v>
      </c>
      <c r="I117" s="5">
        <v>9.4999999999999998E-3</v>
      </c>
      <c r="J117" s="5"/>
      <c r="K117" s="1">
        <v>29.426634</v>
      </c>
      <c r="L117" s="1">
        <f t="shared" si="19"/>
        <v>1.7943382175298127E-2</v>
      </c>
      <c r="M117" s="1">
        <f t="shared" si="20"/>
        <v>1.0179433821752981</v>
      </c>
      <c r="N117" s="1">
        <f t="shared" si="21"/>
        <v>29.426634</v>
      </c>
      <c r="O117" s="1">
        <f t="shared" si="22"/>
        <v>1.0179433821752981</v>
      </c>
      <c r="P117" s="1"/>
      <c r="Q117" s="1">
        <v>23.780000999999999</v>
      </c>
      <c r="R117">
        <f t="shared" si="23"/>
        <v>1.8166722467660001E-2</v>
      </c>
      <c r="S117">
        <f t="shared" si="24"/>
        <v>1.01816672246766</v>
      </c>
      <c r="T117">
        <f t="shared" si="25"/>
        <v>24.659997000000004</v>
      </c>
      <c r="U117">
        <f t="shared" si="26"/>
        <v>1.01816672246766</v>
      </c>
      <c r="W117">
        <f t="shared" si="27"/>
        <v>5.2551272570286356E-2</v>
      </c>
      <c r="X117">
        <f t="shared" si="28"/>
        <v>5.2774612862648285E-2</v>
      </c>
    </row>
    <row r="118" spans="2:24">
      <c r="B118" s="1">
        <v>54.639693999999999</v>
      </c>
      <c r="C118">
        <f t="shared" si="15"/>
        <v>2.8841058213697441E-2</v>
      </c>
      <c r="D118">
        <f t="shared" si="16"/>
        <v>1.0288410582136975</v>
      </c>
      <c r="E118">
        <f t="shared" si="17"/>
        <v>57.885026000000011</v>
      </c>
      <c r="F118">
        <f t="shared" si="18"/>
        <v>1.0288410582136975</v>
      </c>
      <c r="G118" s="1">
        <v>0.22225</v>
      </c>
      <c r="H118">
        <f t="shared" si="29"/>
        <v>1.9436224781265723E-4</v>
      </c>
      <c r="I118" s="5">
        <v>9.4999999999999998E-3</v>
      </c>
      <c r="J118" s="5"/>
      <c r="K118" s="1">
        <v>29.356808000000001</v>
      </c>
      <c r="L118" s="1">
        <f t="shared" si="19"/>
        <v>-2.3728843740673518E-3</v>
      </c>
      <c r="M118" s="1">
        <f t="shared" si="20"/>
        <v>0.99762711562593265</v>
      </c>
      <c r="N118" s="1">
        <f t="shared" si="21"/>
        <v>29.356808000000001</v>
      </c>
      <c r="O118" s="1">
        <f t="shared" si="22"/>
        <v>0.99762711562593265</v>
      </c>
      <c r="P118" s="1"/>
      <c r="Q118" s="1">
        <v>23.84</v>
      </c>
      <c r="R118">
        <f t="shared" si="23"/>
        <v>-2.5230865213168516E-3</v>
      </c>
      <c r="S118">
        <f t="shared" si="24"/>
        <v>0.99747691347868317</v>
      </c>
      <c r="T118">
        <f t="shared" si="25"/>
        <v>23.720001999999997</v>
      </c>
      <c r="U118">
        <f t="shared" si="26"/>
        <v>0.99747691347868317</v>
      </c>
      <c r="W118">
        <f t="shared" si="27"/>
        <v>5.2918553246440903E-2</v>
      </c>
      <c r="X118">
        <f t="shared" si="28"/>
        <v>5.2768351099191424E-2</v>
      </c>
    </row>
    <row r="119" spans="2:24">
      <c r="B119" s="1">
        <v>55.195473</v>
      </c>
      <c r="C119">
        <f t="shared" si="15"/>
        <v>-1.0171707769812934E-2</v>
      </c>
      <c r="D119">
        <f t="shared" si="16"/>
        <v>0.98982829223018709</v>
      </c>
      <c r="E119">
        <f t="shared" si="17"/>
        <v>54.083914999999998</v>
      </c>
      <c r="F119">
        <f t="shared" si="18"/>
        <v>0.98982829223018709</v>
      </c>
      <c r="G119" s="1">
        <v>0.21325</v>
      </c>
      <c r="H119">
        <f t="shared" si="29"/>
        <v>2.9613444649272992E-4</v>
      </c>
      <c r="I119" s="5">
        <v>9.4999999999999998E-3</v>
      </c>
      <c r="J119" s="5"/>
      <c r="K119" s="1">
        <v>30.464047999999998</v>
      </c>
      <c r="L119" s="1">
        <f t="shared" si="19"/>
        <v>3.7716634587792966E-2</v>
      </c>
      <c r="M119" s="1">
        <f t="shared" si="20"/>
        <v>1.0377166345877931</v>
      </c>
      <c r="N119" s="1">
        <f t="shared" si="21"/>
        <v>30.464048000000002</v>
      </c>
      <c r="O119" s="1">
        <f t="shared" si="22"/>
        <v>1.0377166345877931</v>
      </c>
      <c r="P119" s="1"/>
      <c r="Q119" s="1">
        <v>22.9</v>
      </c>
      <c r="R119">
        <f t="shared" si="23"/>
        <v>3.9429530201342336E-2</v>
      </c>
      <c r="S119">
        <f t="shared" si="24"/>
        <v>1.0394295302013423</v>
      </c>
      <c r="T119">
        <f t="shared" si="25"/>
        <v>24.78</v>
      </c>
      <c r="U119">
        <f t="shared" si="26"/>
        <v>1.0394295302013423</v>
      </c>
      <c r="W119">
        <f t="shared" si="27"/>
        <v>1.707358851395524E-2</v>
      </c>
      <c r="X119">
        <f t="shared" si="28"/>
        <v>1.8786484127504499E-2</v>
      </c>
    </row>
    <row r="120" spans="2:24">
      <c r="B120" s="1">
        <v>55.116073999999998</v>
      </c>
      <c r="C120">
        <f t="shared" si="15"/>
        <v>1.4385056542590407E-3</v>
      </c>
      <c r="D120">
        <f t="shared" si="16"/>
        <v>1.001438505654259</v>
      </c>
      <c r="E120">
        <f t="shared" si="17"/>
        <v>55.274871999999995</v>
      </c>
      <c r="F120">
        <f t="shared" si="18"/>
        <v>1.001438505654259</v>
      </c>
      <c r="G120" s="1">
        <v>0.21437999999999999</v>
      </c>
      <c r="H120">
        <f t="shared" si="29"/>
        <v>2.8993789379022443E-4</v>
      </c>
      <c r="I120" s="5">
        <v>9.4999999999999998E-3</v>
      </c>
      <c r="J120" s="5"/>
      <c r="K120" s="1">
        <v>31.700963999999999</v>
      </c>
      <c r="L120" s="1">
        <f t="shared" si="19"/>
        <v>4.0602483294406605E-2</v>
      </c>
      <c r="M120" s="1">
        <f t="shared" si="20"/>
        <v>1.0406024832944065</v>
      </c>
      <c r="N120" s="1">
        <f t="shared" si="21"/>
        <v>31.700963999999995</v>
      </c>
      <c r="O120" s="1">
        <f t="shared" si="22"/>
        <v>1.0406024832944065</v>
      </c>
      <c r="P120" s="1"/>
      <c r="Q120" s="1">
        <v>21.940000999999999</v>
      </c>
      <c r="R120">
        <f t="shared" si="23"/>
        <v>4.1921353711790385E-2</v>
      </c>
      <c r="S120">
        <f t="shared" si="24"/>
        <v>1.0419213537117904</v>
      </c>
      <c r="T120">
        <f t="shared" si="25"/>
        <v>23.859998999999998</v>
      </c>
      <c r="U120">
        <f t="shared" si="26"/>
        <v>1.0419213537117904</v>
      </c>
      <c r="W120">
        <f t="shared" si="27"/>
        <v>4.3487792518076884E-2</v>
      </c>
      <c r="X120">
        <f t="shared" si="28"/>
        <v>4.4806662935460762E-2</v>
      </c>
    </row>
    <row r="121" spans="2:24">
      <c r="B121" s="1">
        <v>56.252437999999998</v>
      </c>
      <c r="C121">
        <f t="shared" si="15"/>
        <v>-2.0617651395126592E-2</v>
      </c>
      <c r="D121">
        <f t="shared" si="16"/>
        <v>0.97938234860487339</v>
      </c>
      <c r="E121">
        <f t="shared" si="17"/>
        <v>53.979709999999997</v>
      </c>
      <c r="F121">
        <f t="shared" si="18"/>
        <v>0.97938234860487339</v>
      </c>
      <c r="G121" s="1">
        <v>0.21437999999999999</v>
      </c>
      <c r="H121">
        <f t="shared" si="29"/>
        <v>2.5187732175510559E-4</v>
      </c>
      <c r="I121" s="5">
        <v>9.4999999999999998E-3</v>
      </c>
      <c r="J121" s="5"/>
      <c r="K121" s="1">
        <v>31.531386999999999</v>
      </c>
      <c r="L121" s="1">
        <f t="shared" si="19"/>
        <v>-5.3492695048642782E-3</v>
      </c>
      <c r="M121" s="1">
        <f t="shared" si="20"/>
        <v>0.99465073049513575</v>
      </c>
      <c r="N121" s="1">
        <f t="shared" si="21"/>
        <v>31.531386999999999</v>
      </c>
      <c r="O121" s="1">
        <f t="shared" si="22"/>
        <v>0.99465073049513575</v>
      </c>
      <c r="P121" s="1"/>
      <c r="Q121" s="1">
        <v>22.08</v>
      </c>
      <c r="R121">
        <f t="shared" si="23"/>
        <v>-6.3809933281224352E-3</v>
      </c>
      <c r="S121">
        <f t="shared" si="24"/>
        <v>0.99361900667187752</v>
      </c>
      <c r="T121">
        <f t="shared" si="25"/>
        <v>21.800001999999999</v>
      </c>
      <c r="U121">
        <f t="shared" si="26"/>
        <v>0.99361900667187752</v>
      </c>
      <c r="W121">
        <f t="shared" si="27"/>
        <v>-4.7880980644930959E-2</v>
      </c>
      <c r="X121">
        <f t="shared" si="28"/>
        <v>-4.8912704468189183E-2</v>
      </c>
    </row>
    <row r="122" spans="2:24">
      <c r="B122" s="1">
        <v>57.383834999999998</v>
      </c>
      <c r="C122">
        <f t="shared" si="15"/>
        <v>-2.0112852708712818E-2</v>
      </c>
      <c r="D122">
        <f t="shared" si="16"/>
        <v>0.97988714729128723</v>
      </c>
      <c r="E122">
        <f t="shared" si="17"/>
        <v>55.121040999999998</v>
      </c>
      <c r="F122">
        <f t="shared" si="18"/>
        <v>0.97988714729128723</v>
      </c>
      <c r="G122" s="1">
        <v>0.21575</v>
      </c>
      <c r="H122">
        <f t="shared" si="29"/>
        <v>4.0458055337000832E-4</v>
      </c>
      <c r="I122" s="5">
        <v>9.4999999999999998E-3</v>
      </c>
      <c r="J122" s="5"/>
      <c r="K122" s="1">
        <v>32.858077999999999</v>
      </c>
      <c r="L122" s="1">
        <f t="shared" si="19"/>
        <v>4.2075250289497268E-2</v>
      </c>
      <c r="M122" s="1">
        <f t="shared" si="20"/>
        <v>1.0420752502894972</v>
      </c>
      <c r="N122" s="1">
        <f t="shared" si="21"/>
        <v>32.858077999999999</v>
      </c>
      <c r="O122" s="1">
        <f t="shared" si="22"/>
        <v>1.0420752502894972</v>
      </c>
      <c r="P122" s="1"/>
      <c r="Q122" s="1">
        <v>21.18</v>
      </c>
      <c r="R122">
        <f t="shared" si="23"/>
        <v>4.0760869565217329E-2</v>
      </c>
      <c r="S122">
        <f t="shared" si="24"/>
        <v>1.0407608695652173</v>
      </c>
      <c r="T122">
        <f t="shared" si="25"/>
        <v>22.979999999999997</v>
      </c>
      <c r="U122">
        <f t="shared" si="26"/>
        <v>1.0407608695652173</v>
      </c>
      <c r="W122">
        <f t="shared" si="27"/>
        <v>6.1850046387190716E-4</v>
      </c>
      <c r="X122">
        <f t="shared" si="28"/>
        <v>-6.9588026040801054E-4</v>
      </c>
    </row>
    <row r="123" spans="2:24">
      <c r="B123" s="1">
        <v>57.234966</v>
      </c>
      <c r="C123">
        <f t="shared" si="15"/>
        <v>2.5942671834323673E-3</v>
      </c>
      <c r="D123">
        <f t="shared" si="16"/>
        <v>1.0025942671834325</v>
      </c>
      <c r="E123">
        <f t="shared" si="17"/>
        <v>57.532704000000003</v>
      </c>
      <c r="F123">
        <f t="shared" si="18"/>
        <v>1.0025942671834325</v>
      </c>
      <c r="G123" s="1">
        <v>0.22012999999999999</v>
      </c>
      <c r="H123">
        <f t="shared" si="29"/>
        <v>4.2047381183441711E-4</v>
      </c>
      <c r="I123" s="5">
        <v>9.4999999999999998E-3</v>
      </c>
      <c r="J123" s="5"/>
      <c r="K123" s="1">
        <v>32.339371</v>
      </c>
      <c r="L123" s="1">
        <f t="shared" si="19"/>
        <v>-1.5786285491196386E-2</v>
      </c>
      <c r="M123" s="1">
        <f t="shared" si="20"/>
        <v>0.98421371450880357</v>
      </c>
      <c r="N123" s="1">
        <f t="shared" si="21"/>
        <v>32.339371</v>
      </c>
      <c r="O123" s="1">
        <f t="shared" si="22"/>
        <v>0.98421371450880357</v>
      </c>
      <c r="P123" s="1"/>
      <c r="Q123" s="1">
        <v>21.459999</v>
      </c>
      <c r="R123">
        <f t="shared" si="23"/>
        <v>-1.3219971671388107E-2</v>
      </c>
      <c r="S123">
        <f t="shared" si="24"/>
        <v>0.98678002832861189</v>
      </c>
      <c r="T123">
        <f t="shared" si="25"/>
        <v>20.900001</v>
      </c>
      <c r="U123">
        <f t="shared" si="26"/>
        <v>0.98678002832861189</v>
      </c>
      <c r="W123">
        <f t="shared" si="27"/>
        <v>-1.0603060601722225E-2</v>
      </c>
      <c r="X123">
        <f t="shared" si="28"/>
        <v>-8.036746781913906E-3</v>
      </c>
    </row>
    <row r="124" spans="2:24">
      <c r="B124" s="1">
        <v>58.37133</v>
      </c>
      <c r="C124">
        <f t="shared" si="15"/>
        <v>-1.9854366647129664E-2</v>
      </c>
      <c r="D124">
        <f t="shared" si="16"/>
        <v>0.9801456333528703</v>
      </c>
      <c r="E124">
        <f t="shared" si="17"/>
        <v>56.098602</v>
      </c>
      <c r="F124">
        <f t="shared" si="18"/>
        <v>0.9801456333528703</v>
      </c>
      <c r="G124" s="1">
        <v>0.22475000000000001</v>
      </c>
      <c r="H124">
        <f t="shared" si="29"/>
        <v>1.2563217242876311E-4</v>
      </c>
      <c r="I124" s="5">
        <v>9.4999999999999998E-3</v>
      </c>
      <c r="J124" s="5"/>
      <c r="K124" s="1">
        <v>36.718456000000003</v>
      </c>
      <c r="L124" s="1">
        <f t="shared" si="19"/>
        <v>0.13541033311996092</v>
      </c>
      <c r="M124" s="1">
        <f t="shared" si="20"/>
        <v>1.135410333119961</v>
      </c>
      <c r="N124" s="1">
        <f t="shared" si="21"/>
        <v>36.718456000000003</v>
      </c>
      <c r="O124" s="1">
        <f t="shared" si="22"/>
        <v>1.135410333119961</v>
      </c>
      <c r="P124" s="1"/>
      <c r="Q124" s="1">
        <v>18.540001</v>
      </c>
      <c r="R124">
        <f t="shared" si="23"/>
        <v>0.13606701472819266</v>
      </c>
      <c r="S124">
        <f t="shared" si="24"/>
        <v>1.1360670147281926</v>
      </c>
      <c r="T124">
        <f t="shared" si="25"/>
        <v>24.379996999999999</v>
      </c>
      <c r="U124">
        <f t="shared" si="26"/>
        <v>1.1360670147281926</v>
      </c>
      <c r="W124">
        <f t="shared" si="27"/>
        <v>9.4499387849046546E-2</v>
      </c>
      <c r="X124">
        <f t="shared" si="28"/>
        <v>9.515606945727817E-2</v>
      </c>
    </row>
    <row r="125" spans="2:24">
      <c r="B125" s="1">
        <v>57.914802999999999</v>
      </c>
      <c r="C125">
        <f t="shared" si="15"/>
        <v>7.8210827130373983E-3</v>
      </c>
      <c r="D125">
        <f t="shared" si="16"/>
        <v>1.0078210827130374</v>
      </c>
      <c r="E125">
        <f t="shared" si="17"/>
        <v>58.827857000000002</v>
      </c>
      <c r="F125">
        <f t="shared" si="18"/>
        <v>1.0078210827130374</v>
      </c>
      <c r="G125" s="1">
        <v>0.23225000000000001</v>
      </c>
      <c r="H125">
        <f t="shared" si="29"/>
        <v>1.4824545828744429E-4</v>
      </c>
      <c r="I125" s="5">
        <v>9.4999999999999998E-3</v>
      </c>
      <c r="J125" s="5"/>
      <c r="K125" s="1">
        <v>37.237160000000003</v>
      </c>
      <c r="L125" s="1">
        <f t="shared" si="19"/>
        <v>1.4126519916850523E-2</v>
      </c>
      <c r="M125" s="1">
        <f t="shared" si="20"/>
        <v>1.0141265199168505</v>
      </c>
      <c r="N125" s="1">
        <f t="shared" si="21"/>
        <v>37.237160000000003</v>
      </c>
      <c r="O125" s="1">
        <f t="shared" si="22"/>
        <v>1.0141265199168505</v>
      </c>
      <c r="P125" s="1"/>
      <c r="Q125" s="1">
        <v>18.299999</v>
      </c>
      <c r="R125">
        <f t="shared" si="23"/>
        <v>1.2945090995410437E-2</v>
      </c>
      <c r="S125">
        <f t="shared" si="24"/>
        <v>1.0129450909954105</v>
      </c>
      <c r="T125">
        <f t="shared" si="25"/>
        <v>18.780003000000001</v>
      </c>
      <c r="U125">
        <f t="shared" si="26"/>
        <v>1.0129450909954105</v>
      </c>
      <c r="W125">
        <f t="shared" si="27"/>
        <v>2.9598169009356634E-2</v>
      </c>
      <c r="X125">
        <f t="shared" si="28"/>
        <v>2.8416740087916614E-2</v>
      </c>
    </row>
    <row r="126" spans="2:24">
      <c r="B126" s="1">
        <v>61.820118000000001</v>
      </c>
      <c r="C126">
        <f t="shared" si="15"/>
        <v>-6.7432069137833409E-2</v>
      </c>
      <c r="D126">
        <f t="shared" si="16"/>
        <v>0.93256793086216661</v>
      </c>
      <c r="E126">
        <f t="shared" si="17"/>
        <v>54.009487999999997</v>
      </c>
      <c r="F126">
        <f t="shared" si="18"/>
        <v>0.93256793086216661</v>
      </c>
      <c r="G126" s="1">
        <v>0.21299999999999999</v>
      </c>
      <c r="H126">
        <f t="shared" si="29"/>
        <v>1.9707841514029876E-4</v>
      </c>
      <c r="I126" s="5">
        <v>9.4999999999999998E-3</v>
      </c>
      <c r="J126" s="5"/>
      <c r="K126" s="1">
        <v>37.057609999999997</v>
      </c>
      <c r="L126" s="1">
        <f t="shared" si="19"/>
        <v>-4.8217962916615037E-3</v>
      </c>
      <c r="M126" s="1">
        <f t="shared" si="20"/>
        <v>0.99517820370833854</v>
      </c>
      <c r="N126" s="1">
        <f t="shared" si="21"/>
        <v>37.057609999999997</v>
      </c>
      <c r="O126" s="1">
        <f t="shared" si="22"/>
        <v>0.99517820370833854</v>
      </c>
      <c r="P126" s="1"/>
      <c r="Q126" s="1">
        <v>18.440000999999999</v>
      </c>
      <c r="R126">
        <f t="shared" si="23"/>
        <v>-7.650382931714864E-3</v>
      </c>
      <c r="S126">
        <f t="shared" si="24"/>
        <v>0.99234961706828517</v>
      </c>
      <c r="T126">
        <f t="shared" si="25"/>
        <v>18.159997000000001</v>
      </c>
      <c r="U126">
        <f t="shared" si="26"/>
        <v>0.99234961706828517</v>
      </c>
      <c r="W126">
        <f t="shared" si="27"/>
        <v>-0.15465006909969992</v>
      </c>
      <c r="X126">
        <f t="shared" si="28"/>
        <v>-0.15747865573975328</v>
      </c>
    </row>
    <row r="127" spans="2:24">
      <c r="B127" s="1">
        <v>62.296497000000002</v>
      </c>
      <c r="C127">
        <f t="shared" si="15"/>
        <v>-7.7058895293600285E-3</v>
      </c>
      <c r="D127">
        <f t="shared" si="16"/>
        <v>0.99229411047063998</v>
      </c>
      <c r="E127">
        <f t="shared" si="17"/>
        <v>61.343738999999999</v>
      </c>
      <c r="F127">
        <f t="shared" si="18"/>
        <v>0.99229411047063998</v>
      </c>
      <c r="G127" s="1">
        <v>0.20588000000000001</v>
      </c>
      <c r="H127">
        <f t="shared" si="29"/>
        <v>8.8313233877711326E-4</v>
      </c>
      <c r="I127" s="5">
        <v>9.4999999999999998E-3</v>
      </c>
      <c r="J127" s="5"/>
      <c r="K127" s="1">
        <v>35.840640999999998</v>
      </c>
      <c r="L127" s="1">
        <f t="shared" si="19"/>
        <v>-3.2839921408854993E-2</v>
      </c>
      <c r="M127" s="1">
        <f t="shared" si="20"/>
        <v>0.96716007859114506</v>
      </c>
      <c r="N127" s="1">
        <f t="shared" si="21"/>
        <v>35.840640999999998</v>
      </c>
      <c r="O127" s="1">
        <f t="shared" si="22"/>
        <v>0.96716007859114506</v>
      </c>
      <c r="P127" s="1"/>
      <c r="Q127" s="1">
        <v>19.040001</v>
      </c>
      <c r="R127">
        <f t="shared" si="23"/>
        <v>-3.2537959189915526E-2</v>
      </c>
      <c r="S127">
        <f t="shared" si="24"/>
        <v>0.96746204081008447</v>
      </c>
      <c r="T127">
        <f t="shared" si="25"/>
        <v>17.840000999999997</v>
      </c>
      <c r="U127">
        <f t="shared" si="26"/>
        <v>0.96746204081008447</v>
      </c>
      <c r="W127">
        <f t="shared" si="27"/>
        <v>-4.8411096476442039E-2</v>
      </c>
      <c r="X127">
        <f t="shared" si="28"/>
        <v>-4.8109134257502628E-2</v>
      </c>
    </row>
    <row r="128" spans="2:24">
      <c r="B128" s="1">
        <v>62.098002999999999</v>
      </c>
      <c r="C128">
        <f t="shared" si="15"/>
        <v>3.1862786763115062E-3</v>
      </c>
      <c r="D128">
        <f t="shared" si="16"/>
        <v>1.0031862786763115</v>
      </c>
      <c r="E128">
        <f t="shared" si="17"/>
        <v>62.494991000000006</v>
      </c>
      <c r="F128">
        <f t="shared" si="18"/>
        <v>1.0031862786763115</v>
      </c>
      <c r="G128" s="1">
        <v>0.20499999999999999</v>
      </c>
      <c r="H128">
        <f t="shared" si="29"/>
        <v>9.0947678986591854E-4</v>
      </c>
      <c r="I128" s="5">
        <v>9.4999999999999998E-3</v>
      </c>
      <c r="J128" s="5"/>
      <c r="K128" s="1">
        <v>37.207233000000002</v>
      </c>
      <c r="L128" s="1">
        <f t="shared" si="19"/>
        <v>3.8129675191914236E-2</v>
      </c>
      <c r="M128" s="1">
        <f t="shared" si="20"/>
        <v>1.0381296751919142</v>
      </c>
      <c r="N128" s="1">
        <f t="shared" si="21"/>
        <v>37.207233000000002</v>
      </c>
      <c r="O128" s="1">
        <f t="shared" si="22"/>
        <v>1.0381296751919142</v>
      </c>
      <c r="P128" s="1"/>
      <c r="Q128" s="1">
        <v>18.299999</v>
      </c>
      <c r="R128">
        <f t="shared" si="23"/>
        <v>3.8865649219241141E-2</v>
      </c>
      <c r="S128">
        <f t="shared" si="24"/>
        <v>1.0388656492192412</v>
      </c>
      <c r="T128">
        <f t="shared" si="25"/>
        <v>19.780003000000001</v>
      </c>
      <c r="U128">
        <f t="shared" si="26"/>
        <v>1.0388656492192412</v>
      </c>
      <c r="W128">
        <f t="shared" si="27"/>
        <v>4.4492366930420579E-2</v>
      </c>
      <c r="X128">
        <f t="shared" si="28"/>
        <v>4.5228340957747526E-2</v>
      </c>
    </row>
    <row r="129" spans="2:24">
      <c r="B129" s="1">
        <v>61.110515999999997</v>
      </c>
      <c r="C129">
        <f t="shared" si="15"/>
        <v>1.5902073372633281E-2</v>
      </c>
      <c r="D129">
        <f t="shared" si="16"/>
        <v>1.0159020733726334</v>
      </c>
      <c r="E129">
        <f t="shared" si="17"/>
        <v>63.085490000000007</v>
      </c>
      <c r="F129">
        <f t="shared" si="18"/>
        <v>1.0159020733726334</v>
      </c>
      <c r="G129" s="1">
        <v>0.21362999999999999</v>
      </c>
      <c r="H129">
        <f t="shared" si="29"/>
        <v>9.153218575295867E-4</v>
      </c>
      <c r="I129" s="5">
        <v>9.4999999999999998E-3</v>
      </c>
      <c r="J129" s="5"/>
      <c r="K129" s="1">
        <v>38.553879000000002</v>
      </c>
      <c r="L129" s="1">
        <f t="shared" si="19"/>
        <v>3.6193124062732632E-2</v>
      </c>
      <c r="M129" s="1">
        <f t="shared" si="20"/>
        <v>1.0361931240627327</v>
      </c>
      <c r="N129" s="1">
        <f t="shared" si="21"/>
        <v>38.553879000000002</v>
      </c>
      <c r="O129" s="1">
        <f t="shared" si="22"/>
        <v>1.0361931240627327</v>
      </c>
      <c r="P129" s="1"/>
      <c r="Q129" s="1">
        <v>17.620000999999998</v>
      </c>
      <c r="R129">
        <f t="shared" si="23"/>
        <v>3.7158362686249391E-2</v>
      </c>
      <c r="S129">
        <f t="shared" si="24"/>
        <v>1.0371583626862493</v>
      </c>
      <c r="T129">
        <f t="shared" si="25"/>
        <v>18.979996999999997</v>
      </c>
      <c r="U129">
        <f t="shared" si="26"/>
        <v>1.0371583626862493</v>
      </c>
      <c r="W129">
        <f t="shared" si="27"/>
        <v>6.7273413548951222E-2</v>
      </c>
      <c r="X129">
        <f t="shared" si="28"/>
        <v>6.8238652172467829E-2</v>
      </c>
    </row>
    <row r="130" spans="2:24">
      <c r="B130" s="1">
        <v>62.231986999999997</v>
      </c>
      <c r="C130">
        <f t="shared" si="15"/>
        <v>-1.8351522346824887E-2</v>
      </c>
      <c r="D130">
        <f t="shared" si="16"/>
        <v>0.98164847765317509</v>
      </c>
      <c r="E130">
        <f t="shared" si="17"/>
        <v>59.989044999999997</v>
      </c>
      <c r="F130">
        <f t="shared" si="18"/>
        <v>0.98164847765317509</v>
      </c>
      <c r="G130" s="1">
        <v>0.22062999999999999</v>
      </c>
      <c r="H130">
        <f t="shared" si="29"/>
        <v>1.1163660555472603E-3</v>
      </c>
      <c r="I130" s="5">
        <v>9.4999999999999998E-3</v>
      </c>
      <c r="J130" s="5"/>
      <c r="K130" s="1">
        <v>38.344397999999998</v>
      </c>
      <c r="L130" s="1">
        <f t="shared" si="19"/>
        <v>-5.4334610532964477E-3</v>
      </c>
      <c r="M130" s="1">
        <f t="shared" si="20"/>
        <v>0.99456653894670355</v>
      </c>
      <c r="N130" s="1">
        <f t="shared" si="21"/>
        <v>38.344397999999998</v>
      </c>
      <c r="O130" s="1">
        <f t="shared" si="22"/>
        <v>0.99456653894670355</v>
      </c>
      <c r="P130" s="1"/>
      <c r="Q130" s="1">
        <v>17.700001</v>
      </c>
      <c r="R130">
        <f t="shared" si="23"/>
        <v>-4.5402948615043699E-3</v>
      </c>
      <c r="S130">
        <f t="shared" si="24"/>
        <v>0.99545970513849558</v>
      </c>
      <c r="T130">
        <f t="shared" si="25"/>
        <v>17.540000999999997</v>
      </c>
      <c r="U130">
        <f t="shared" si="26"/>
        <v>0.99545970513849558</v>
      </c>
      <c r="W130">
        <f t="shared" si="27"/>
        <v>-4.3150999808277302E-2</v>
      </c>
      <c r="X130">
        <f t="shared" si="28"/>
        <v>-4.2257833616485274E-2</v>
      </c>
    </row>
    <row r="131" spans="2:24">
      <c r="B131" s="1">
        <v>63.422935000000003</v>
      </c>
      <c r="C131">
        <f t="shared" si="15"/>
        <v>-1.913723243321808E-2</v>
      </c>
      <c r="D131">
        <f t="shared" si="16"/>
        <v>0.98086276756678192</v>
      </c>
      <c r="E131">
        <f t="shared" si="17"/>
        <v>61.041038999999991</v>
      </c>
      <c r="F131">
        <f t="shared" si="18"/>
        <v>0.98086276756678192</v>
      </c>
      <c r="G131" s="1">
        <v>0.221</v>
      </c>
      <c r="H131">
        <f t="shared" si="29"/>
        <v>1.0247914412976219E-3</v>
      </c>
      <c r="I131" s="5">
        <v>9.4999999999999998E-3</v>
      </c>
      <c r="J131" s="5"/>
      <c r="K131" s="1">
        <v>37.486542</v>
      </c>
      <c r="L131" s="1">
        <f t="shared" si="19"/>
        <v>-2.2372394528139369E-2</v>
      </c>
      <c r="M131" s="1">
        <f t="shared" si="20"/>
        <v>0.97762760547186067</v>
      </c>
      <c r="N131" s="1">
        <f t="shared" si="21"/>
        <v>37.486542</v>
      </c>
      <c r="O131" s="1">
        <f t="shared" si="22"/>
        <v>0.97762760547186067</v>
      </c>
      <c r="P131" s="1"/>
      <c r="Q131" s="1">
        <v>18.100000000000001</v>
      </c>
      <c r="R131">
        <f t="shared" si="23"/>
        <v>-2.2598812282553039E-2</v>
      </c>
      <c r="S131">
        <f t="shared" si="24"/>
        <v>0.977401187717447</v>
      </c>
      <c r="T131">
        <f t="shared" si="25"/>
        <v>17.300001999999999</v>
      </c>
      <c r="U131">
        <f t="shared" si="26"/>
        <v>0.977401187717447</v>
      </c>
      <c r="W131">
        <f t="shared" si="27"/>
        <v>-6.1753909566786502E-2</v>
      </c>
      <c r="X131">
        <f t="shared" si="28"/>
        <v>-6.1980327321200179E-2</v>
      </c>
    </row>
    <row r="132" spans="2:24">
      <c r="B132" s="1">
        <v>63.269103999999999</v>
      </c>
      <c r="C132">
        <f t="shared" ref="C132:C195" si="30" xml:space="preserve"> (B131-B132)/B131</f>
        <v>2.4254790479186091E-3</v>
      </c>
      <c r="D132">
        <f t="shared" ref="D132:D195" si="31">1+C132</f>
        <v>1.0024254790479186</v>
      </c>
      <c r="E132">
        <f t="shared" ref="E132:E195" si="32">B131*D132</f>
        <v>63.576766000000006</v>
      </c>
      <c r="F132">
        <f t="shared" ref="F132:F195" si="33">E132/B131</f>
        <v>1.0024254790479186</v>
      </c>
      <c r="G132" s="1">
        <v>0.222</v>
      </c>
      <c r="H132">
        <f t="shared" si="29"/>
        <v>2.2227834533044137E-4</v>
      </c>
      <c r="I132" s="5">
        <v>9.4999999999999998E-3</v>
      </c>
      <c r="J132" s="5"/>
      <c r="K132" s="1">
        <v>37.656115999999997</v>
      </c>
      <c r="L132" s="1">
        <f t="shared" ref="L132:L195" si="34">(K132-K131)/K131</f>
        <v>4.5235967617391123E-3</v>
      </c>
      <c r="M132" s="1">
        <f t="shared" ref="M132:M195" si="35">1+L132</f>
        <v>1.0045235967617392</v>
      </c>
      <c r="N132" s="1">
        <f t="shared" ref="N132:N195" si="36">M132*K131</f>
        <v>37.656115999999997</v>
      </c>
      <c r="O132" s="1">
        <f t="shared" ref="O132:O195" si="37">N132/K131</f>
        <v>1.0045235967617392</v>
      </c>
      <c r="P132" s="1"/>
      <c r="Q132" s="1">
        <v>18</v>
      </c>
      <c r="R132">
        <f t="shared" ref="R132:R195" si="38" xml:space="preserve"> (Q131-Q132)/Q131</f>
        <v>5.5248618784531165E-3</v>
      </c>
      <c r="S132">
        <f t="shared" ref="S132:S195" si="39">1+R132</f>
        <v>1.0055248618784531</v>
      </c>
      <c r="T132">
        <f t="shared" ref="T132:T195" si="40">Q131*S132</f>
        <v>18.200000000000003</v>
      </c>
      <c r="U132">
        <f t="shared" ref="U132:U195" si="41">T132/Q131</f>
        <v>1.0055248618784531</v>
      </c>
      <c r="W132">
        <f t="shared" si="27"/>
        <v>9.3699854642305125E-3</v>
      </c>
      <c r="X132">
        <f t="shared" si="28"/>
        <v>1.0371250580944458E-2</v>
      </c>
    </row>
    <row r="133" spans="2:24">
      <c r="B133" s="1">
        <v>62.564461000000001</v>
      </c>
      <c r="C133">
        <f t="shared" si="30"/>
        <v>1.1137236904761561E-2</v>
      </c>
      <c r="D133">
        <f t="shared" si="31"/>
        <v>1.0111372369047615</v>
      </c>
      <c r="E133">
        <f t="shared" si="32"/>
        <v>63.973746999999996</v>
      </c>
      <c r="F133">
        <f t="shared" si="33"/>
        <v>1.0111372369047615</v>
      </c>
      <c r="G133" s="1">
        <v>0.22037999999999999</v>
      </c>
      <c r="H133">
        <f t="shared" si="29"/>
        <v>2.3022091456899172E-4</v>
      </c>
      <c r="I133" s="5">
        <v>9.4999999999999998E-3</v>
      </c>
      <c r="J133" s="5"/>
      <c r="K133" s="1">
        <v>36.967830999999997</v>
      </c>
      <c r="L133" s="1">
        <f t="shared" si="34"/>
        <v>-1.8278172926809565E-2</v>
      </c>
      <c r="M133" s="1">
        <f t="shared" si="35"/>
        <v>0.98172182707319045</v>
      </c>
      <c r="N133" s="1">
        <f t="shared" si="36"/>
        <v>36.967830999999997</v>
      </c>
      <c r="O133" s="1">
        <f t="shared" si="37"/>
        <v>0.98172182707319045</v>
      </c>
      <c r="P133" s="1"/>
      <c r="Q133" s="1">
        <v>18.360001</v>
      </c>
      <c r="R133">
        <f t="shared" si="38"/>
        <v>-2.000005555555558E-2</v>
      </c>
      <c r="S133">
        <f t="shared" si="39"/>
        <v>0.97999994444444438</v>
      </c>
      <c r="T133">
        <f t="shared" si="40"/>
        <v>17.639999</v>
      </c>
      <c r="U133">
        <f t="shared" si="41"/>
        <v>0.97999994444444438</v>
      </c>
      <c r="W133">
        <f t="shared" si="27"/>
        <v>3.6426869948673612E-3</v>
      </c>
      <c r="X133">
        <f t="shared" si="28"/>
        <v>1.9208043661212981E-3</v>
      </c>
    </row>
    <row r="134" spans="2:24">
      <c r="B134" s="1">
        <v>62.668671000000003</v>
      </c>
      <c r="C134">
        <f t="shared" si="30"/>
        <v>-1.6656420967168871E-3</v>
      </c>
      <c r="D134">
        <f t="shared" si="31"/>
        <v>0.99833435790328307</v>
      </c>
      <c r="E134">
        <f t="shared" si="32"/>
        <v>62.460251</v>
      </c>
      <c r="F134">
        <f t="shared" si="33"/>
        <v>0.99833435790328307</v>
      </c>
      <c r="G134" s="1">
        <v>0.23100000000000001</v>
      </c>
      <c r="H134">
        <f t="shared" si="29"/>
        <v>2.6823304133964405E-4</v>
      </c>
      <c r="I134" s="5">
        <v>9.4999999999999998E-3</v>
      </c>
      <c r="J134" s="5"/>
      <c r="K134" s="1">
        <v>38.005245000000002</v>
      </c>
      <c r="L134" s="1">
        <f t="shared" si="34"/>
        <v>2.8062614763630721E-2</v>
      </c>
      <c r="M134" s="1">
        <f t="shared" si="35"/>
        <v>1.0280626147636307</v>
      </c>
      <c r="N134" s="1">
        <f t="shared" si="36"/>
        <v>38.005245000000002</v>
      </c>
      <c r="O134" s="1">
        <f t="shared" si="37"/>
        <v>1.0280626147636307</v>
      </c>
      <c r="P134" s="1"/>
      <c r="Q134" s="1">
        <v>17.799999</v>
      </c>
      <c r="R134">
        <f t="shared" si="38"/>
        <v>3.0501196595795435E-2</v>
      </c>
      <c r="S134">
        <f t="shared" si="39"/>
        <v>1.0305011965957955</v>
      </c>
      <c r="T134">
        <f t="shared" si="40"/>
        <v>18.920003000000005</v>
      </c>
      <c r="U134">
        <f t="shared" si="41"/>
        <v>1.0305011965957955</v>
      </c>
      <c r="W134">
        <f t="shared" si="27"/>
        <v>2.473540657092399E-2</v>
      </c>
      <c r="X134">
        <f t="shared" si="28"/>
        <v>2.7173988403088822E-2</v>
      </c>
    </row>
    <row r="135" spans="2:24">
      <c r="B135" s="1">
        <v>62.137703000000002</v>
      </c>
      <c r="C135">
        <f t="shared" si="30"/>
        <v>8.4726226282986188E-3</v>
      </c>
      <c r="D135">
        <f t="shared" si="31"/>
        <v>1.0084726226282985</v>
      </c>
      <c r="E135">
        <f t="shared" si="32"/>
        <v>63.199638999999998</v>
      </c>
      <c r="F135">
        <f t="shared" si="33"/>
        <v>1.0084726226282985</v>
      </c>
      <c r="G135" s="1">
        <v>0.22375</v>
      </c>
      <c r="H135">
        <f t="shared" si="29"/>
        <v>1.7618014230601922E-4</v>
      </c>
      <c r="I135" s="5">
        <v>9.4999999999999998E-3</v>
      </c>
      <c r="J135" s="5"/>
      <c r="K135" s="1">
        <v>39.950394000000003</v>
      </c>
      <c r="L135" s="1">
        <f t="shared" si="34"/>
        <v>5.1181067244797408E-2</v>
      </c>
      <c r="M135" s="1">
        <f t="shared" si="35"/>
        <v>1.0511810672447974</v>
      </c>
      <c r="N135" s="1">
        <f t="shared" si="36"/>
        <v>39.950394000000003</v>
      </c>
      <c r="O135" s="1">
        <f t="shared" si="37"/>
        <v>1.0511810672447974</v>
      </c>
      <c r="P135" s="1"/>
      <c r="Q135" s="1">
        <v>16.920000000000002</v>
      </c>
      <c r="R135">
        <f t="shared" si="38"/>
        <v>4.9438148844839713E-2</v>
      </c>
      <c r="S135">
        <f t="shared" si="39"/>
        <v>1.0494381488448397</v>
      </c>
      <c r="T135">
        <f t="shared" si="40"/>
        <v>18.679997999999998</v>
      </c>
      <c r="U135">
        <f t="shared" si="41"/>
        <v>1.0494381488448397</v>
      </c>
      <c r="W135">
        <f t="shared" si="27"/>
        <v>6.7925663848246609E-2</v>
      </c>
      <c r="X135">
        <f t="shared" si="28"/>
        <v>6.6182745448288838E-2</v>
      </c>
    </row>
    <row r="136" spans="2:24">
      <c r="B136" s="1">
        <v>62.981293000000001</v>
      </c>
      <c r="C136">
        <f t="shared" si="30"/>
        <v>-1.3576137502218241E-2</v>
      </c>
      <c r="D136">
        <f t="shared" si="31"/>
        <v>0.9864238624977818</v>
      </c>
      <c r="E136">
        <f t="shared" si="32"/>
        <v>61.294113000000003</v>
      </c>
      <c r="F136">
        <f t="shared" si="33"/>
        <v>0.9864238624977818</v>
      </c>
      <c r="G136" s="1">
        <v>0.21263000000000001</v>
      </c>
      <c r="H136">
        <f t="shared" si="29"/>
        <v>1.426026409890448E-4</v>
      </c>
      <c r="I136" s="5">
        <v>9.4999999999999998E-3</v>
      </c>
      <c r="J136" s="5"/>
      <c r="K136" s="1">
        <v>39.770843999999997</v>
      </c>
      <c r="L136" s="1">
        <f t="shared" si="34"/>
        <v>-4.4943236354566636E-3</v>
      </c>
      <c r="M136" s="1">
        <f t="shared" si="35"/>
        <v>0.99550567636454335</v>
      </c>
      <c r="N136" s="1">
        <f t="shared" si="36"/>
        <v>39.770843999999997</v>
      </c>
      <c r="O136" s="1">
        <f t="shared" si="37"/>
        <v>0.99550567636454335</v>
      </c>
      <c r="P136" s="1"/>
      <c r="Q136" s="1">
        <v>17</v>
      </c>
      <c r="R136">
        <f t="shared" si="38"/>
        <v>-4.7281323877067542E-3</v>
      </c>
      <c r="S136">
        <f t="shared" si="39"/>
        <v>0.99527186761229325</v>
      </c>
      <c r="T136">
        <f t="shared" si="40"/>
        <v>16.840000000000003</v>
      </c>
      <c r="U136">
        <f t="shared" si="41"/>
        <v>0.99527186761229325</v>
      </c>
      <c r="W136">
        <f t="shared" si="27"/>
        <v>-3.2195767820664578E-2</v>
      </c>
      <c r="X136">
        <f t="shared" si="28"/>
        <v>-3.2429576572914676E-2</v>
      </c>
    </row>
    <row r="137" spans="2:24">
      <c r="B137" s="1">
        <v>64.579147000000006</v>
      </c>
      <c r="C137">
        <f t="shared" si="30"/>
        <v>-2.5370295271645266E-2</v>
      </c>
      <c r="D137">
        <f t="shared" si="31"/>
        <v>0.97462970472835475</v>
      </c>
      <c r="E137">
        <f t="shared" si="32"/>
        <v>61.383438999999996</v>
      </c>
      <c r="F137">
        <f t="shared" si="33"/>
        <v>0.97462970472835475</v>
      </c>
      <c r="G137" s="1">
        <v>0.20488000000000001</v>
      </c>
      <c r="H137">
        <f t="shared" si="29"/>
        <v>9.4890428257805894E-5</v>
      </c>
      <c r="I137" s="5">
        <v>9.4999999999999998E-3</v>
      </c>
      <c r="J137" s="5"/>
      <c r="K137" s="1">
        <v>39.471587999999997</v>
      </c>
      <c r="L137" s="1">
        <f t="shared" si="34"/>
        <v>-7.5245071490059341E-3</v>
      </c>
      <c r="M137" s="1">
        <f t="shared" si="35"/>
        <v>0.99247549285099401</v>
      </c>
      <c r="N137" s="1">
        <f t="shared" si="36"/>
        <v>39.471587999999997</v>
      </c>
      <c r="O137" s="1">
        <f t="shared" si="37"/>
        <v>0.99247549285099401</v>
      </c>
      <c r="P137" s="1"/>
      <c r="Q137" s="1">
        <v>17.139999</v>
      </c>
      <c r="R137">
        <f t="shared" si="38"/>
        <v>-8.2352352941176196E-3</v>
      </c>
      <c r="S137">
        <f t="shared" si="39"/>
        <v>0.99176476470588237</v>
      </c>
      <c r="T137">
        <f t="shared" si="40"/>
        <v>16.860001</v>
      </c>
      <c r="U137">
        <f t="shared" si="41"/>
        <v>0.99176476470588237</v>
      </c>
      <c r="W137">
        <f t="shared" ref="W137:W200" si="42" xml:space="preserve"> O137-F137^(-2)*EXP(-2*H137/251+((1+2)*G137/100-I137)/251)</f>
        <v>-6.0248646846975618E-2</v>
      </c>
      <c r="X137">
        <f t="shared" ref="X137:X200" si="43" xml:space="preserve"> U137-F137^(-2)*EXP(-2*H137/251+((1+2)*G137/100-I137)/251)</f>
        <v>-6.0959374992087256E-2</v>
      </c>
    </row>
    <row r="138" spans="2:24">
      <c r="B138" s="1">
        <v>64.440201000000002</v>
      </c>
      <c r="C138">
        <f t="shared" si="30"/>
        <v>2.1515614010820584E-3</v>
      </c>
      <c r="D138">
        <f t="shared" si="31"/>
        <v>1.0021515614010821</v>
      </c>
      <c r="E138">
        <f t="shared" si="32"/>
        <v>64.71809300000001</v>
      </c>
      <c r="F138">
        <f t="shared" si="33"/>
        <v>1.0021515614010821</v>
      </c>
      <c r="G138" s="1">
        <v>0.20649999999999999</v>
      </c>
      <c r="H138">
        <f t="shared" ref="H138:H201" si="44">VARA(C133:C137)</f>
        <v>2.3458563137539621E-4</v>
      </c>
      <c r="I138" s="5">
        <v>9.4999999999999998E-3</v>
      </c>
      <c r="J138" s="5"/>
      <c r="K138" s="1">
        <v>38.214725000000001</v>
      </c>
      <c r="L138" s="1">
        <f t="shared" si="34"/>
        <v>-3.1842220282599115E-2</v>
      </c>
      <c r="M138" s="1">
        <f t="shared" si="35"/>
        <v>0.96815777971740091</v>
      </c>
      <c r="N138" s="1">
        <f t="shared" si="36"/>
        <v>38.214725000000001</v>
      </c>
      <c r="O138" s="1">
        <f t="shared" si="37"/>
        <v>0.96815777971740091</v>
      </c>
      <c r="P138" s="1"/>
      <c r="Q138" s="1">
        <v>17.66</v>
      </c>
      <c r="R138">
        <f t="shared" si="38"/>
        <v>-3.0338449844717064E-2</v>
      </c>
      <c r="S138">
        <f t="shared" si="39"/>
        <v>0.96966155015528299</v>
      </c>
      <c r="T138">
        <f t="shared" si="40"/>
        <v>16.619997999999999</v>
      </c>
      <c r="U138">
        <f t="shared" si="41"/>
        <v>0.96966155015528299</v>
      </c>
      <c r="W138">
        <f t="shared" si="42"/>
        <v>-2.7537973466037813E-2</v>
      </c>
      <c r="X138">
        <f t="shared" si="43"/>
        <v>-2.6034203028155734E-2</v>
      </c>
    </row>
    <row r="139" spans="2:24">
      <c r="B139" s="1">
        <v>64.236748000000006</v>
      </c>
      <c r="C139">
        <f t="shared" si="30"/>
        <v>3.1572372035275948E-3</v>
      </c>
      <c r="D139">
        <f t="shared" si="31"/>
        <v>1.0031572372035276</v>
      </c>
      <c r="E139">
        <f t="shared" si="32"/>
        <v>64.643653999999998</v>
      </c>
      <c r="F139">
        <f t="shared" si="33"/>
        <v>1.0031572372035276</v>
      </c>
      <c r="G139" s="1">
        <v>0.23225000000000001</v>
      </c>
      <c r="H139">
        <f t="shared" si="44"/>
        <v>1.8182439662185005E-4</v>
      </c>
      <c r="I139" s="5">
        <v>9.4999999999999998E-3</v>
      </c>
      <c r="J139" s="5"/>
      <c r="K139" s="1">
        <v>39.222209999999997</v>
      </c>
      <c r="L139" s="1">
        <f t="shared" si="34"/>
        <v>2.6363790397549519E-2</v>
      </c>
      <c r="M139" s="1">
        <f t="shared" si="35"/>
        <v>1.0263637903975495</v>
      </c>
      <c r="N139" s="1">
        <f t="shared" si="36"/>
        <v>39.222209999999997</v>
      </c>
      <c r="O139" s="1">
        <f t="shared" si="37"/>
        <v>1.0263637903975495</v>
      </c>
      <c r="P139" s="1"/>
      <c r="Q139" s="1">
        <v>17.18</v>
      </c>
      <c r="R139">
        <f t="shared" si="38"/>
        <v>2.71800679501699E-2</v>
      </c>
      <c r="S139">
        <f t="shared" si="39"/>
        <v>1.0271800679501699</v>
      </c>
      <c r="T139">
        <f t="shared" si="40"/>
        <v>18.14</v>
      </c>
      <c r="U139">
        <f t="shared" si="41"/>
        <v>1.0271800679501699</v>
      </c>
      <c r="W139">
        <f t="shared" si="42"/>
        <v>3.2659951616266558E-2</v>
      </c>
      <c r="X139">
        <f t="shared" si="43"/>
        <v>3.3476229168886928E-2</v>
      </c>
    </row>
    <row r="140" spans="2:24">
      <c r="B140" s="1">
        <v>63.184745999999997</v>
      </c>
      <c r="C140">
        <f t="shared" si="30"/>
        <v>1.6376949841857009E-2</v>
      </c>
      <c r="D140">
        <f t="shared" si="31"/>
        <v>1.0163769498418571</v>
      </c>
      <c r="E140">
        <f t="shared" si="32"/>
        <v>65.288750000000022</v>
      </c>
      <c r="F140">
        <f t="shared" si="33"/>
        <v>1.0163769498418571</v>
      </c>
      <c r="G140" s="1">
        <v>0.23300000000000001</v>
      </c>
      <c r="H140">
        <f t="shared" si="44"/>
        <v>1.9692263197546088E-4</v>
      </c>
      <c r="I140" s="5">
        <v>9.4999999999999998E-3</v>
      </c>
      <c r="J140" s="5"/>
      <c r="K140" s="1">
        <v>39.601264999999998</v>
      </c>
      <c r="L140" s="1">
        <f t="shared" si="34"/>
        <v>9.6642947962391982E-3</v>
      </c>
      <c r="M140" s="1">
        <f t="shared" si="35"/>
        <v>1.0096642947962391</v>
      </c>
      <c r="N140" s="1">
        <f t="shared" si="36"/>
        <v>39.601264999999991</v>
      </c>
      <c r="O140" s="1">
        <f t="shared" si="37"/>
        <v>1.0096642947962391</v>
      </c>
      <c r="P140" s="1"/>
      <c r="Q140" s="1">
        <v>17.02</v>
      </c>
      <c r="R140">
        <f t="shared" si="38"/>
        <v>9.3131548311990772E-3</v>
      </c>
      <c r="S140">
        <f t="shared" si="39"/>
        <v>1.0093131548311991</v>
      </c>
      <c r="T140">
        <f t="shared" si="40"/>
        <v>17.34</v>
      </c>
      <c r="U140">
        <f t="shared" si="41"/>
        <v>1.0093131548311991</v>
      </c>
      <c r="W140">
        <f t="shared" si="42"/>
        <v>4.1641996990810171E-2</v>
      </c>
      <c r="X140">
        <f t="shared" si="43"/>
        <v>4.1290857025770178E-2</v>
      </c>
    </row>
    <row r="141" spans="2:24">
      <c r="B141" s="1">
        <v>64.053145999999998</v>
      </c>
      <c r="C141">
        <f t="shared" si="30"/>
        <v>-1.3743823548804029E-2</v>
      </c>
      <c r="D141">
        <f t="shared" si="31"/>
        <v>0.98625617645119601</v>
      </c>
      <c r="E141">
        <f t="shared" si="32"/>
        <v>62.316345999999996</v>
      </c>
      <c r="F141">
        <f t="shared" si="33"/>
        <v>0.98625617645119601</v>
      </c>
      <c r="G141" s="1">
        <v>0.22438</v>
      </c>
      <c r="H141">
        <f t="shared" si="44"/>
        <v>2.6279474907606485E-4</v>
      </c>
      <c r="I141" s="5">
        <v>9.4999999999999998E-3</v>
      </c>
      <c r="J141" s="5"/>
      <c r="K141" s="1">
        <v>39.661113999999998</v>
      </c>
      <c r="L141" s="1">
        <f t="shared" si="34"/>
        <v>1.5112901065155323E-3</v>
      </c>
      <c r="M141" s="1">
        <f t="shared" si="35"/>
        <v>1.0015112901065155</v>
      </c>
      <c r="N141" s="1">
        <f t="shared" si="36"/>
        <v>39.661113999999998</v>
      </c>
      <c r="O141" s="1">
        <f t="shared" si="37"/>
        <v>1.0015112901065155</v>
      </c>
      <c r="P141" s="1"/>
      <c r="Q141" s="1">
        <v>17</v>
      </c>
      <c r="R141">
        <f t="shared" si="38"/>
        <v>1.1750881316098458E-3</v>
      </c>
      <c r="S141">
        <f t="shared" si="39"/>
        <v>1.0011750881316099</v>
      </c>
      <c r="T141">
        <f t="shared" si="40"/>
        <v>17.04</v>
      </c>
      <c r="U141">
        <f t="shared" si="41"/>
        <v>1.0011750881316099</v>
      </c>
      <c r="W141">
        <f t="shared" si="42"/>
        <v>-2.6540108368401816E-2</v>
      </c>
      <c r="X141">
        <f t="shared" si="43"/>
        <v>-2.6876310343307397E-2</v>
      </c>
    </row>
    <row r="142" spans="2:24">
      <c r="B142" s="1">
        <v>64.365775999999997</v>
      </c>
      <c r="C142">
        <f t="shared" si="30"/>
        <v>-4.8807907108887145E-3</v>
      </c>
      <c r="D142">
        <f t="shared" si="31"/>
        <v>0.99511920928911124</v>
      </c>
      <c r="E142">
        <f t="shared" si="32"/>
        <v>63.740516</v>
      </c>
      <c r="F142">
        <f t="shared" si="33"/>
        <v>0.99511920928911124</v>
      </c>
      <c r="G142" s="1">
        <v>0.22538</v>
      </c>
      <c r="H142">
        <f t="shared" si="44"/>
        <v>2.6364919961931215E-4</v>
      </c>
      <c r="I142" s="5">
        <v>9.4999999999999998E-3</v>
      </c>
      <c r="J142" s="5"/>
      <c r="K142" s="1">
        <v>40.808253999999998</v>
      </c>
      <c r="L142" s="1">
        <f t="shared" si="34"/>
        <v>2.8923544608454525E-2</v>
      </c>
      <c r="M142" s="1">
        <f t="shared" si="35"/>
        <v>1.0289235446084546</v>
      </c>
      <c r="N142" s="1">
        <f t="shared" si="36"/>
        <v>40.808253999999998</v>
      </c>
      <c r="O142" s="1">
        <f t="shared" si="37"/>
        <v>1.0289235446084546</v>
      </c>
      <c r="P142" s="1"/>
      <c r="Q142" s="1">
        <v>16.52</v>
      </c>
      <c r="R142">
        <f t="shared" si="38"/>
        <v>2.8235294117647084E-2</v>
      </c>
      <c r="S142">
        <f t="shared" si="39"/>
        <v>1.0282352941176471</v>
      </c>
      <c r="T142">
        <f t="shared" si="40"/>
        <v>17.48</v>
      </c>
      <c r="U142">
        <f t="shared" si="41"/>
        <v>1.0282352941176471</v>
      </c>
      <c r="W142">
        <f t="shared" si="42"/>
        <v>1.910316830669867E-2</v>
      </c>
      <c r="X142">
        <f t="shared" si="43"/>
        <v>1.8414917815891219E-2</v>
      </c>
    </row>
    <row r="143" spans="2:24">
      <c r="B143" s="1">
        <v>64.455085999999994</v>
      </c>
      <c r="C143">
        <f t="shared" si="30"/>
        <v>-1.3875386199025638E-3</v>
      </c>
      <c r="D143">
        <f t="shared" si="31"/>
        <v>0.9986124613800974</v>
      </c>
      <c r="E143">
        <f t="shared" si="32"/>
        <v>64.276465999999999</v>
      </c>
      <c r="F143">
        <f t="shared" si="33"/>
        <v>0.9986124613800974</v>
      </c>
      <c r="G143" s="1">
        <v>0.22763</v>
      </c>
      <c r="H143">
        <f t="shared" si="44"/>
        <v>1.2341063613673393E-4</v>
      </c>
      <c r="I143" s="5">
        <v>9.4999999999999998E-3</v>
      </c>
      <c r="J143" s="5"/>
      <c r="K143" s="1">
        <v>40.249648999999998</v>
      </c>
      <c r="L143" s="1">
        <f t="shared" si="34"/>
        <v>-1.3688529776353578E-2</v>
      </c>
      <c r="M143" s="1">
        <f t="shared" si="35"/>
        <v>0.9863114702236464</v>
      </c>
      <c r="N143" s="1">
        <f t="shared" si="36"/>
        <v>40.249648999999998</v>
      </c>
      <c r="O143" s="1">
        <f t="shared" si="37"/>
        <v>0.9863114702236464</v>
      </c>
      <c r="P143" s="1"/>
      <c r="Q143" s="1">
        <v>16.719999000000001</v>
      </c>
      <c r="R143">
        <f t="shared" si="38"/>
        <v>-1.2106476997578802E-2</v>
      </c>
      <c r="S143">
        <f t="shared" si="39"/>
        <v>0.98789352300242117</v>
      </c>
      <c r="T143">
        <f t="shared" si="40"/>
        <v>16.320000999999998</v>
      </c>
      <c r="U143">
        <f t="shared" si="41"/>
        <v>0.98789352300242117</v>
      </c>
      <c r="W143">
        <f t="shared" si="42"/>
        <v>-1.6457736065852435E-2</v>
      </c>
      <c r="X143">
        <f t="shared" si="43"/>
        <v>-1.4875683287077668E-2</v>
      </c>
    </row>
    <row r="144" spans="2:24">
      <c r="B144" s="1">
        <v>65.348297000000002</v>
      </c>
      <c r="C144">
        <f t="shared" si="30"/>
        <v>-1.3857882370989437E-2</v>
      </c>
      <c r="D144">
        <f t="shared" si="31"/>
        <v>0.98614211762901061</v>
      </c>
      <c r="E144">
        <f t="shared" si="32"/>
        <v>63.561874999999986</v>
      </c>
      <c r="F144">
        <f t="shared" si="33"/>
        <v>0.98614211762901061</v>
      </c>
      <c r="G144" s="1">
        <v>0.23200000000000001</v>
      </c>
      <c r="H144">
        <f t="shared" si="44"/>
        <v>1.2319175243504584E-4</v>
      </c>
      <c r="I144" s="5">
        <v>9.4999999999999998E-3</v>
      </c>
      <c r="J144" s="5"/>
      <c r="K144" s="1">
        <v>40.189799999999998</v>
      </c>
      <c r="L144" s="1">
        <f t="shared" si="34"/>
        <v>-1.4869446439147785E-3</v>
      </c>
      <c r="M144" s="1">
        <f t="shared" si="35"/>
        <v>0.99851305535608526</v>
      </c>
      <c r="N144" s="1">
        <f t="shared" si="36"/>
        <v>40.189799999999998</v>
      </c>
      <c r="O144" s="1">
        <f t="shared" si="37"/>
        <v>0.99851305535608526</v>
      </c>
      <c r="P144" s="1"/>
      <c r="Q144" s="1">
        <v>16.760000000000002</v>
      </c>
      <c r="R144">
        <f t="shared" si="38"/>
        <v>-2.3924044493064964E-3</v>
      </c>
      <c r="S144">
        <f t="shared" si="39"/>
        <v>0.99760759555069345</v>
      </c>
      <c r="T144">
        <f t="shared" si="40"/>
        <v>16.679998000000001</v>
      </c>
      <c r="U144">
        <f t="shared" si="41"/>
        <v>0.99760759555069345</v>
      </c>
      <c r="W144">
        <f t="shared" si="42"/>
        <v>-2.9778249475404417E-2</v>
      </c>
      <c r="X144">
        <f t="shared" si="43"/>
        <v>-3.0683709280796223E-2</v>
      </c>
    </row>
    <row r="145" spans="2:24">
      <c r="B145" s="1">
        <v>64.916588000000004</v>
      </c>
      <c r="C145">
        <f t="shared" si="30"/>
        <v>6.6062777427849098E-3</v>
      </c>
      <c r="D145">
        <f t="shared" si="31"/>
        <v>1.0066062777427849</v>
      </c>
      <c r="E145">
        <f t="shared" si="32"/>
        <v>65.780006</v>
      </c>
      <c r="F145">
        <f t="shared" si="33"/>
        <v>1.0066062777427849</v>
      </c>
      <c r="G145" s="1">
        <v>0.23050000000000001</v>
      </c>
      <c r="H145">
        <f t="shared" si="44"/>
        <v>1.534209624083376E-4</v>
      </c>
      <c r="I145" s="5">
        <v>9.4999999999999998E-3</v>
      </c>
      <c r="J145" s="5"/>
      <c r="K145" s="1">
        <v>39.860619</v>
      </c>
      <c r="L145" s="1">
        <f t="shared" si="34"/>
        <v>-8.1906603167967596E-3</v>
      </c>
      <c r="M145" s="1">
        <f t="shared" si="35"/>
        <v>0.99180933968320328</v>
      </c>
      <c r="N145" s="1">
        <f t="shared" si="36"/>
        <v>39.860619</v>
      </c>
      <c r="O145" s="1">
        <f t="shared" si="37"/>
        <v>0.99180933968320328</v>
      </c>
      <c r="P145" s="1"/>
      <c r="Q145" s="1">
        <v>16.899999999999999</v>
      </c>
      <c r="R145">
        <f t="shared" si="38"/>
        <v>-8.3532219570403941E-3</v>
      </c>
      <c r="S145">
        <f t="shared" si="39"/>
        <v>0.99164677804295964</v>
      </c>
      <c r="T145">
        <f t="shared" si="40"/>
        <v>16.620000000000005</v>
      </c>
      <c r="U145">
        <f t="shared" si="41"/>
        <v>0.99164677804295964</v>
      </c>
      <c r="W145">
        <f t="shared" si="42"/>
        <v>4.9034807587277074E-3</v>
      </c>
      <c r="X145">
        <f t="shared" si="43"/>
        <v>4.740919118484066E-3</v>
      </c>
    </row>
    <row r="146" spans="2:24">
      <c r="B146" s="1">
        <v>64.787559999999999</v>
      </c>
      <c r="C146">
        <f t="shared" si="30"/>
        <v>1.9875967603227274E-3</v>
      </c>
      <c r="D146">
        <f t="shared" si="31"/>
        <v>1.0019875967603227</v>
      </c>
      <c r="E146">
        <f t="shared" si="32"/>
        <v>65.04561600000001</v>
      </c>
      <c r="F146">
        <f t="shared" si="33"/>
        <v>1.0019875967603227</v>
      </c>
      <c r="G146" s="1">
        <v>0.22538</v>
      </c>
      <c r="H146">
        <f t="shared" si="44"/>
        <v>7.5415345465012888E-5</v>
      </c>
      <c r="I146" s="5">
        <v>9.4999999999999998E-3</v>
      </c>
      <c r="J146" s="5"/>
      <c r="K146" s="1">
        <v>39.820717000000002</v>
      </c>
      <c r="L146" s="1">
        <f t="shared" si="34"/>
        <v>-1.0010381424332092E-3</v>
      </c>
      <c r="M146" s="1">
        <f t="shared" si="35"/>
        <v>0.99899896185756676</v>
      </c>
      <c r="N146" s="1">
        <f t="shared" si="36"/>
        <v>39.820717000000002</v>
      </c>
      <c r="O146" s="1">
        <f t="shared" si="37"/>
        <v>0.99899896185756676</v>
      </c>
      <c r="P146" s="1"/>
      <c r="Q146" s="1">
        <v>16.920000000000002</v>
      </c>
      <c r="R146">
        <f t="shared" si="38"/>
        <v>-1.1834319526629071E-3</v>
      </c>
      <c r="S146">
        <f t="shared" si="39"/>
        <v>0.99881656804733709</v>
      </c>
      <c r="T146">
        <f t="shared" si="40"/>
        <v>16.879999999999995</v>
      </c>
      <c r="U146">
        <f t="shared" si="41"/>
        <v>0.99881656804733709</v>
      </c>
      <c r="W146">
        <f t="shared" si="42"/>
        <v>2.9738010710422813E-3</v>
      </c>
      <c r="X146">
        <f t="shared" si="43"/>
        <v>2.7914072608126173E-3</v>
      </c>
    </row>
    <row r="147" spans="2:24">
      <c r="B147" s="1">
        <v>64.579147000000006</v>
      </c>
      <c r="C147">
        <f t="shared" si="30"/>
        <v>3.2168675591424199E-3</v>
      </c>
      <c r="D147">
        <f t="shared" si="31"/>
        <v>1.0032168675591424</v>
      </c>
      <c r="E147">
        <f t="shared" si="32"/>
        <v>64.995972999999992</v>
      </c>
      <c r="F147">
        <f t="shared" si="33"/>
        <v>1.0032168675591424</v>
      </c>
      <c r="G147" s="1">
        <v>0.22588</v>
      </c>
      <c r="H147">
        <f t="shared" si="44"/>
        <v>5.9695692859269866E-5</v>
      </c>
      <c r="I147" s="5">
        <v>9.4999999999999998E-3</v>
      </c>
      <c r="J147" s="5"/>
      <c r="K147" s="1">
        <v>39.232188999999998</v>
      </c>
      <c r="L147" s="1">
        <f t="shared" si="34"/>
        <v>-1.4779442570057281E-2</v>
      </c>
      <c r="M147" s="1">
        <f t="shared" si="35"/>
        <v>0.98522055742994274</v>
      </c>
      <c r="N147" s="1">
        <f t="shared" si="36"/>
        <v>39.232188999999998</v>
      </c>
      <c r="O147" s="1">
        <f t="shared" si="37"/>
        <v>0.98522055742994274</v>
      </c>
      <c r="P147" s="1"/>
      <c r="Q147" s="1">
        <v>17.18</v>
      </c>
      <c r="R147">
        <f t="shared" si="38"/>
        <v>-1.5366430260047163E-2</v>
      </c>
      <c r="S147">
        <f t="shared" si="39"/>
        <v>0.98463356973995286</v>
      </c>
      <c r="T147">
        <f t="shared" si="40"/>
        <v>16.660000000000004</v>
      </c>
      <c r="U147">
        <f t="shared" si="41"/>
        <v>0.98463356973995286</v>
      </c>
      <c r="W147">
        <f t="shared" si="42"/>
        <v>-8.3653654676131284E-3</v>
      </c>
      <c r="X147">
        <f t="shared" si="43"/>
        <v>-8.9523531576030102E-3</v>
      </c>
    </row>
    <row r="148" spans="2:24">
      <c r="B148" s="1">
        <v>64.529526000000004</v>
      </c>
      <c r="C148">
        <f t="shared" si="30"/>
        <v>7.683749678514941E-4</v>
      </c>
      <c r="D148">
        <f t="shared" si="31"/>
        <v>1.0007683749678515</v>
      </c>
      <c r="E148">
        <f t="shared" si="32"/>
        <v>64.628768000000008</v>
      </c>
      <c r="F148">
        <f t="shared" si="33"/>
        <v>1.0007683749678515</v>
      </c>
      <c r="G148" s="1">
        <v>0.23038</v>
      </c>
      <c r="H148">
        <f t="shared" si="44"/>
        <v>6.2387111687713275E-5</v>
      </c>
      <c r="I148" s="5">
        <v>9.4999999999999998E-3</v>
      </c>
      <c r="J148" s="5"/>
      <c r="K148" s="1">
        <v>38.613728000000002</v>
      </c>
      <c r="L148" s="1">
        <f t="shared" si="34"/>
        <v>-1.5764121650209129E-2</v>
      </c>
      <c r="M148" s="1">
        <f t="shared" si="35"/>
        <v>0.98423587834979087</v>
      </c>
      <c r="N148" s="1">
        <f t="shared" si="36"/>
        <v>38.613728000000002</v>
      </c>
      <c r="O148" s="1">
        <f t="shared" si="37"/>
        <v>0.98423587834979087</v>
      </c>
      <c r="P148" s="1"/>
      <c r="Q148" s="1">
        <v>17.420000000000002</v>
      </c>
      <c r="R148">
        <f t="shared" si="38"/>
        <v>-1.3969732246798719E-2</v>
      </c>
      <c r="S148">
        <f t="shared" si="39"/>
        <v>0.98603026775320124</v>
      </c>
      <c r="T148">
        <f t="shared" si="40"/>
        <v>16.939999999999998</v>
      </c>
      <c r="U148">
        <f t="shared" si="41"/>
        <v>0.98603026775320124</v>
      </c>
      <c r="W148">
        <f t="shared" si="42"/>
        <v>-1.4218347497929718E-2</v>
      </c>
      <c r="X148">
        <f t="shared" si="43"/>
        <v>-1.242395809451935E-2</v>
      </c>
    </row>
    <row r="149" spans="2:24">
      <c r="B149" s="1">
        <v>64.092842000000005</v>
      </c>
      <c r="C149">
        <f t="shared" si="30"/>
        <v>6.7671967712888458E-3</v>
      </c>
      <c r="D149">
        <f t="shared" si="31"/>
        <v>1.0067671967712888</v>
      </c>
      <c r="E149">
        <f t="shared" si="32"/>
        <v>64.966210000000004</v>
      </c>
      <c r="F149">
        <f t="shared" si="33"/>
        <v>1.0067671967712888</v>
      </c>
      <c r="G149" s="1">
        <v>0.23</v>
      </c>
      <c r="H149">
        <f t="shared" si="44"/>
        <v>6.2561484782378248E-5</v>
      </c>
      <c r="I149" s="5">
        <v>9.4999999999999998E-3</v>
      </c>
      <c r="J149" s="5"/>
      <c r="K149" s="1">
        <v>39.870593999999997</v>
      </c>
      <c r="L149" s="1">
        <f t="shared" si="34"/>
        <v>3.2549719105080845E-2</v>
      </c>
      <c r="M149" s="1">
        <f t="shared" si="35"/>
        <v>1.0325497191050808</v>
      </c>
      <c r="N149" s="1">
        <f t="shared" si="36"/>
        <v>39.870593999999997</v>
      </c>
      <c r="O149" s="1">
        <f t="shared" si="37"/>
        <v>1.0325497191050808</v>
      </c>
      <c r="P149" s="1"/>
      <c r="Q149" s="1">
        <v>16.860001</v>
      </c>
      <c r="R149">
        <f t="shared" si="38"/>
        <v>3.2146900114810632E-2</v>
      </c>
      <c r="S149">
        <f t="shared" si="39"/>
        <v>1.0321469001148107</v>
      </c>
      <c r="T149">
        <f t="shared" si="40"/>
        <v>17.979999000000003</v>
      </c>
      <c r="U149">
        <f t="shared" si="41"/>
        <v>1.0321469001148107</v>
      </c>
      <c r="W149">
        <f t="shared" si="42"/>
        <v>4.5958668543594428E-2</v>
      </c>
      <c r="X149">
        <f t="shared" si="43"/>
        <v>4.5555849553324368E-2</v>
      </c>
    </row>
    <row r="150" spans="2:24">
      <c r="B150" s="1">
        <v>63.583660000000002</v>
      </c>
      <c r="C150">
        <f t="shared" si="30"/>
        <v>7.9444440925244449E-3</v>
      </c>
      <c r="D150">
        <f t="shared" si="31"/>
        <v>1.0079444440925245</v>
      </c>
      <c r="E150">
        <f t="shared" si="32"/>
        <v>64.602024000000014</v>
      </c>
      <c r="F150">
        <f t="shared" si="33"/>
        <v>1.0079444440925245</v>
      </c>
      <c r="G150" s="1">
        <v>0.22062999999999999</v>
      </c>
      <c r="H150">
        <f t="shared" si="44"/>
        <v>7.3677660204282133E-6</v>
      </c>
      <c r="I150" s="5">
        <v>9.4999999999999998E-3</v>
      </c>
      <c r="J150" s="5"/>
      <c r="K150" s="1">
        <v>39.920470999999999</v>
      </c>
      <c r="L150" s="1">
        <f t="shared" si="34"/>
        <v>1.2509720823322113E-3</v>
      </c>
      <c r="M150" s="1">
        <f t="shared" si="35"/>
        <v>1.0012509720823322</v>
      </c>
      <c r="N150" s="1">
        <f t="shared" si="36"/>
        <v>39.920470999999999</v>
      </c>
      <c r="O150" s="1">
        <f t="shared" si="37"/>
        <v>1.0012509720823322</v>
      </c>
      <c r="P150" s="1"/>
      <c r="Q150" s="1">
        <v>16.799999</v>
      </c>
      <c r="R150">
        <f t="shared" si="38"/>
        <v>3.558837274090362E-3</v>
      </c>
      <c r="S150">
        <f t="shared" si="39"/>
        <v>1.0035588372740905</v>
      </c>
      <c r="T150">
        <f t="shared" si="40"/>
        <v>16.920003000000001</v>
      </c>
      <c r="U150">
        <f t="shared" si="41"/>
        <v>1.0035588372740905</v>
      </c>
      <c r="W150">
        <f t="shared" si="42"/>
        <v>1.6963859567607376E-2</v>
      </c>
      <c r="X150">
        <f t="shared" si="43"/>
        <v>1.9271724759365672E-2</v>
      </c>
    </row>
    <row r="151" spans="2:24">
      <c r="B151" s="1">
        <v>64.600043999999997</v>
      </c>
      <c r="C151">
        <f t="shared" si="30"/>
        <v>-1.5984987337941778E-2</v>
      </c>
      <c r="D151">
        <f t="shared" si="31"/>
        <v>0.98401501266205826</v>
      </c>
      <c r="E151">
        <f t="shared" si="32"/>
        <v>62.567276000000007</v>
      </c>
      <c r="F151">
        <f t="shared" si="33"/>
        <v>0.98401501266205826</v>
      </c>
      <c r="G151" s="1">
        <v>0.2195</v>
      </c>
      <c r="H151">
        <f t="shared" si="44"/>
        <v>9.5571945305050502E-6</v>
      </c>
      <c r="I151" s="5">
        <v>9.4999999999999998E-3</v>
      </c>
      <c r="J151" s="5"/>
      <c r="K151" s="1">
        <v>40.409247999999998</v>
      </c>
      <c r="L151" s="1">
        <f t="shared" si="34"/>
        <v>1.2243768366360179E-2</v>
      </c>
      <c r="M151" s="1">
        <f t="shared" si="35"/>
        <v>1.0122437683663601</v>
      </c>
      <c r="N151" s="1">
        <f t="shared" si="36"/>
        <v>40.409247999999998</v>
      </c>
      <c r="O151" s="1">
        <f t="shared" si="37"/>
        <v>1.0122437683663601</v>
      </c>
      <c r="P151" s="1"/>
      <c r="Q151" s="1">
        <v>16.620000999999998</v>
      </c>
      <c r="R151">
        <f t="shared" si="38"/>
        <v>1.0714167304414792E-2</v>
      </c>
      <c r="S151">
        <f t="shared" si="39"/>
        <v>1.0107141673044149</v>
      </c>
      <c r="T151">
        <f t="shared" si="40"/>
        <v>16.979997000000001</v>
      </c>
      <c r="U151">
        <f t="shared" si="41"/>
        <v>1.0107141673044149</v>
      </c>
      <c r="W151">
        <f t="shared" si="42"/>
        <v>-2.0497364024010922E-2</v>
      </c>
      <c r="X151">
        <f t="shared" si="43"/>
        <v>-2.2026965085956141E-2</v>
      </c>
    </row>
    <row r="152" spans="2:24">
      <c r="B152" s="1">
        <v>64.729575999999994</v>
      </c>
      <c r="C152">
        <f t="shared" si="30"/>
        <v>-2.0051379531567741E-3</v>
      </c>
      <c r="D152">
        <f t="shared" si="31"/>
        <v>0.99799486204684318</v>
      </c>
      <c r="E152">
        <f t="shared" si="32"/>
        <v>64.470511999999999</v>
      </c>
      <c r="F152">
        <f t="shared" si="33"/>
        <v>0.99799486204684318</v>
      </c>
      <c r="G152" s="1">
        <v>0.2165</v>
      </c>
      <c r="H152">
        <f t="shared" si="44"/>
        <v>9.347418130468049E-5</v>
      </c>
      <c r="I152" s="5">
        <v>9.4999999999999998E-3</v>
      </c>
      <c r="J152" s="5"/>
      <c r="K152" s="1">
        <v>39.701019000000002</v>
      </c>
      <c r="L152" s="1">
        <f t="shared" si="34"/>
        <v>-1.752640880622168E-2</v>
      </c>
      <c r="M152" s="1">
        <f t="shared" si="35"/>
        <v>0.98247359119377831</v>
      </c>
      <c r="N152" s="1">
        <f t="shared" si="36"/>
        <v>39.701019000000002</v>
      </c>
      <c r="O152" s="1">
        <f t="shared" si="37"/>
        <v>0.98247359119377831</v>
      </c>
      <c r="P152" s="1"/>
      <c r="Q152" s="1">
        <v>16.899999999999999</v>
      </c>
      <c r="R152">
        <f t="shared" si="38"/>
        <v>-1.6847110899692493E-2</v>
      </c>
      <c r="S152">
        <f t="shared" si="39"/>
        <v>0.98315288910030751</v>
      </c>
      <c r="T152">
        <f t="shared" si="40"/>
        <v>16.340001999999998</v>
      </c>
      <c r="U152">
        <f t="shared" si="41"/>
        <v>0.98315288910030751</v>
      </c>
      <c r="W152">
        <f t="shared" si="42"/>
        <v>-2.1536010778702153E-2</v>
      </c>
      <c r="X152">
        <f t="shared" si="43"/>
        <v>-2.0856712872172944E-2</v>
      </c>
    </row>
    <row r="153" spans="2:24">
      <c r="B153" s="1">
        <v>65.058411000000007</v>
      </c>
      <c r="C153">
        <f t="shared" si="30"/>
        <v>-5.080135238333899E-3</v>
      </c>
      <c r="D153">
        <f t="shared" si="31"/>
        <v>0.99491986476166605</v>
      </c>
      <c r="E153">
        <f t="shared" si="32"/>
        <v>64.400740999999982</v>
      </c>
      <c r="F153">
        <f t="shared" si="33"/>
        <v>0.99491986476166605</v>
      </c>
      <c r="G153" s="1">
        <v>0.21925</v>
      </c>
      <c r="H153">
        <f t="shared" si="44"/>
        <v>9.1944953169372599E-5</v>
      </c>
      <c r="I153" s="5">
        <v>9.4999999999999998E-3</v>
      </c>
      <c r="J153" s="5"/>
      <c r="K153" s="1">
        <v>40.050151999999997</v>
      </c>
      <c r="L153" s="1">
        <f t="shared" si="34"/>
        <v>8.7940563943710061E-3</v>
      </c>
      <c r="M153" s="1">
        <f t="shared" si="35"/>
        <v>1.0087940563943709</v>
      </c>
      <c r="N153" s="1">
        <f t="shared" si="36"/>
        <v>40.050151999999997</v>
      </c>
      <c r="O153" s="1">
        <f t="shared" si="37"/>
        <v>1.0087940563943709</v>
      </c>
      <c r="P153" s="1"/>
      <c r="Q153" s="1">
        <v>16.739999999999998</v>
      </c>
      <c r="R153">
        <f t="shared" si="38"/>
        <v>9.4674556213017839E-3</v>
      </c>
      <c r="S153">
        <f t="shared" si="39"/>
        <v>1.0094674556213017</v>
      </c>
      <c r="T153">
        <f t="shared" si="40"/>
        <v>17.059999999999999</v>
      </c>
      <c r="U153">
        <f t="shared" si="41"/>
        <v>1.0094674556213017</v>
      </c>
      <c r="W153">
        <f t="shared" si="42"/>
        <v>-1.4316624961401292E-3</v>
      </c>
      <c r="X153">
        <f t="shared" si="43"/>
        <v>-7.5826326920935827E-4</v>
      </c>
    </row>
    <row r="154" spans="2:24">
      <c r="B154" s="1">
        <v>64.450569000000002</v>
      </c>
      <c r="C154">
        <f t="shared" si="30"/>
        <v>9.3430194598513178E-3</v>
      </c>
      <c r="D154">
        <f t="shared" si="31"/>
        <v>1.0093430194598514</v>
      </c>
      <c r="E154">
        <f t="shared" si="32"/>
        <v>65.666253000000012</v>
      </c>
      <c r="F154">
        <f t="shared" si="33"/>
        <v>1.0093430194598514</v>
      </c>
      <c r="G154" s="1">
        <v>0.22875000000000001</v>
      </c>
      <c r="H154">
        <f t="shared" si="44"/>
        <v>9.5071002995701057E-5</v>
      </c>
      <c r="I154" s="5">
        <v>9.4999999999999998E-3</v>
      </c>
      <c r="J154" s="5"/>
      <c r="K154" s="1">
        <v>39.601264999999998</v>
      </c>
      <c r="L154" s="1">
        <f t="shared" si="34"/>
        <v>-1.1208122256315012E-2</v>
      </c>
      <c r="M154" s="1">
        <f t="shared" si="35"/>
        <v>0.98879187774368504</v>
      </c>
      <c r="N154" s="1">
        <f t="shared" si="36"/>
        <v>39.601264999999998</v>
      </c>
      <c r="O154" s="1">
        <f t="shared" si="37"/>
        <v>0.98879187774368504</v>
      </c>
      <c r="P154" s="1"/>
      <c r="Q154" s="1">
        <v>16.940000999999999</v>
      </c>
      <c r="R154">
        <f t="shared" si="38"/>
        <v>-1.1947491039426543E-2</v>
      </c>
      <c r="S154">
        <f t="shared" si="39"/>
        <v>0.98805250896057351</v>
      </c>
      <c r="T154">
        <f t="shared" si="40"/>
        <v>16.539998999999998</v>
      </c>
      <c r="U154">
        <f t="shared" si="41"/>
        <v>0.98805250896057351</v>
      </c>
      <c r="W154">
        <f t="shared" si="42"/>
        <v>7.230323082339063E-3</v>
      </c>
      <c r="X154">
        <f t="shared" si="43"/>
        <v>6.4909542992275249E-3</v>
      </c>
    </row>
    <row r="155" spans="2:24">
      <c r="B155" s="1">
        <v>64.779404</v>
      </c>
      <c r="C155">
        <f t="shared" si="30"/>
        <v>-5.1021271821509902E-3</v>
      </c>
      <c r="D155">
        <f t="shared" si="31"/>
        <v>0.99489787281784903</v>
      </c>
      <c r="E155">
        <f t="shared" si="32"/>
        <v>64.121734000000004</v>
      </c>
      <c r="F155">
        <f t="shared" si="33"/>
        <v>0.99489787281784903</v>
      </c>
      <c r="G155" s="1">
        <v>0.23638000000000001</v>
      </c>
      <c r="H155">
        <f t="shared" si="44"/>
        <v>1.0726655720898659E-4</v>
      </c>
      <c r="I155" s="5">
        <v>9.4999999999999998E-3</v>
      </c>
      <c r="J155" s="5"/>
      <c r="K155" s="1">
        <v>40.238930000000003</v>
      </c>
      <c r="L155" s="1">
        <f t="shared" si="34"/>
        <v>1.6102137141326307E-2</v>
      </c>
      <c r="M155" s="1">
        <f t="shared" si="35"/>
        <v>1.0161021371413264</v>
      </c>
      <c r="N155" s="1">
        <f t="shared" si="36"/>
        <v>40.238930000000003</v>
      </c>
      <c r="O155" s="1">
        <f t="shared" si="37"/>
        <v>1.0161021371413264</v>
      </c>
      <c r="P155" s="1"/>
      <c r="Q155" s="1">
        <v>16.700001</v>
      </c>
      <c r="R155">
        <f t="shared" si="38"/>
        <v>1.4167649694943846E-2</v>
      </c>
      <c r="S155">
        <f t="shared" si="39"/>
        <v>1.0141676496949439</v>
      </c>
      <c r="T155">
        <f t="shared" si="40"/>
        <v>17.180000999999997</v>
      </c>
      <c r="U155">
        <f t="shared" si="41"/>
        <v>1.0141676496949439</v>
      </c>
      <c r="W155">
        <f t="shared" si="42"/>
        <v>5.8298111323569213E-3</v>
      </c>
      <c r="X155">
        <f t="shared" si="43"/>
        <v>3.89532368597445E-3</v>
      </c>
    </row>
    <row r="156" spans="2:24">
      <c r="B156" s="1">
        <v>64.430649000000003</v>
      </c>
      <c r="C156">
        <f t="shared" si="30"/>
        <v>5.3837327679025423E-3</v>
      </c>
      <c r="D156">
        <f t="shared" si="31"/>
        <v>1.0053837327679025</v>
      </c>
      <c r="E156">
        <f t="shared" si="32"/>
        <v>65.128158999999997</v>
      </c>
      <c r="F156">
        <f t="shared" si="33"/>
        <v>1.0053837327679025</v>
      </c>
      <c r="G156" s="1">
        <v>0.23863000000000001</v>
      </c>
      <c r="H156">
        <f t="shared" si="44"/>
        <v>8.1940716275811861E-5</v>
      </c>
      <c r="I156" s="5">
        <v>9.4999999999999998E-3</v>
      </c>
      <c r="J156" s="5"/>
      <c r="K156" s="1">
        <v>40.638725000000001</v>
      </c>
      <c r="L156" s="1">
        <f t="shared" si="34"/>
        <v>9.9355276097052633E-3</v>
      </c>
      <c r="M156" s="1">
        <f t="shared" si="35"/>
        <v>1.0099355276097053</v>
      </c>
      <c r="N156" s="1">
        <f t="shared" si="36"/>
        <v>40.638725000000001</v>
      </c>
      <c r="O156" s="1">
        <f t="shared" si="37"/>
        <v>1.0099355276097053</v>
      </c>
      <c r="P156" s="1"/>
      <c r="Q156" s="1">
        <v>16.540001</v>
      </c>
      <c r="R156">
        <f t="shared" si="38"/>
        <v>9.5808377496504425E-3</v>
      </c>
      <c r="S156">
        <f t="shared" si="39"/>
        <v>1.0095808377496505</v>
      </c>
      <c r="T156">
        <f t="shared" si="40"/>
        <v>16.860001</v>
      </c>
      <c r="U156">
        <f t="shared" si="41"/>
        <v>1.0095808377496505</v>
      </c>
      <c r="W156">
        <f t="shared" si="42"/>
        <v>2.062653277598403E-2</v>
      </c>
      <c r="X156">
        <f t="shared" si="43"/>
        <v>2.0271842915929206E-2</v>
      </c>
    </row>
    <row r="157" spans="2:24">
      <c r="B157" s="1">
        <v>64.898972000000001</v>
      </c>
      <c r="C157">
        <f t="shared" si="30"/>
        <v>-7.2686370115563797E-3</v>
      </c>
      <c r="D157">
        <f t="shared" si="31"/>
        <v>0.99273136298844367</v>
      </c>
      <c r="E157">
        <f t="shared" si="32"/>
        <v>63.962326000000004</v>
      </c>
      <c r="F157">
        <f t="shared" si="33"/>
        <v>0.99273136298844367</v>
      </c>
      <c r="G157" s="1">
        <v>0.23574999999999999</v>
      </c>
      <c r="H157">
        <f t="shared" si="44"/>
        <v>4.2711745902336741E-5</v>
      </c>
      <c r="I157" s="5">
        <v>9.4999999999999998E-3</v>
      </c>
      <c r="J157" s="5"/>
      <c r="K157" s="1">
        <v>41.198433000000001</v>
      </c>
      <c r="L157" s="1">
        <f t="shared" si="34"/>
        <v>1.3772774613376787E-2</v>
      </c>
      <c r="M157" s="1">
        <f t="shared" si="35"/>
        <v>1.0137727746133769</v>
      </c>
      <c r="N157" s="1">
        <f t="shared" si="36"/>
        <v>41.198433000000009</v>
      </c>
      <c r="O157" s="1">
        <f t="shared" si="37"/>
        <v>1.0137727746133769</v>
      </c>
      <c r="P157" s="1"/>
      <c r="Q157" s="1">
        <v>16.280000999999999</v>
      </c>
      <c r="R157">
        <f t="shared" si="38"/>
        <v>1.5719467006078267E-2</v>
      </c>
      <c r="S157">
        <f t="shared" si="39"/>
        <v>1.0157194670060783</v>
      </c>
      <c r="T157">
        <f t="shared" si="40"/>
        <v>16.800001000000002</v>
      </c>
      <c r="U157">
        <f t="shared" si="41"/>
        <v>1.0157194670060783</v>
      </c>
      <c r="W157">
        <f t="shared" si="42"/>
        <v>-9.1439009829796802E-4</v>
      </c>
      <c r="X157">
        <f t="shared" si="43"/>
        <v>1.032302294403431E-3</v>
      </c>
    </row>
    <row r="158" spans="2:24">
      <c r="B158" s="1">
        <v>65.177986000000004</v>
      </c>
      <c r="C158">
        <f t="shared" si="30"/>
        <v>-4.2992052324034294E-3</v>
      </c>
      <c r="D158">
        <f t="shared" si="31"/>
        <v>0.99570079476759654</v>
      </c>
      <c r="E158">
        <f t="shared" si="32"/>
        <v>64.619957999999997</v>
      </c>
      <c r="F158">
        <f t="shared" si="33"/>
        <v>0.99570079476759654</v>
      </c>
      <c r="G158" s="1">
        <v>0.24487999999999999</v>
      </c>
      <c r="H158">
        <f t="shared" si="44"/>
        <v>5.4866238843398916E-5</v>
      </c>
      <c r="I158" s="5">
        <v>9.4999999999999998E-3</v>
      </c>
      <c r="J158" s="5"/>
      <c r="K158" s="1">
        <v>40.878601000000003</v>
      </c>
      <c r="L158" s="1">
        <f t="shared" si="34"/>
        <v>-7.7632078870572118E-3</v>
      </c>
      <c r="M158" s="1">
        <f t="shared" si="35"/>
        <v>0.9922367921129428</v>
      </c>
      <c r="N158" s="1">
        <f t="shared" si="36"/>
        <v>40.878601000000003</v>
      </c>
      <c r="O158" s="1">
        <f t="shared" si="37"/>
        <v>0.9922367921129428</v>
      </c>
      <c r="P158" s="1"/>
      <c r="Q158" s="1">
        <v>16.379999000000002</v>
      </c>
      <c r="R158">
        <f t="shared" si="38"/>
        <v>-6.1423829150872239E-3</v>
      </c>
      <c r="S158">
        <f t="shared" si="39"/>
        <v>0.99385761708491283</v>
      </c>
      <c r="T158">
        <f t="shared" si="40"/>
        <v>16.180002999999996</v>
      </c>
      <c r="U158">
        <f t="shared" si="41"/>
        <v>0.99385761708491283</v>
      </c>
      <c r="W158">
        <f t="shared" si="42"/>
        <v>-1.6408292160584037E-2</v>
      </c>
      <c r="X158">
        <f t="shared" si="43"/>
        <v>-1.4787467188614012E-2</v>
      </c>
    </row>
    <row r="159" spans="2:24">
      <c r="B159" s="1">
        <v>65.716064000000003</v>
      </c>
      <c r="C159">
        <f t="shared" si="30"/>
        <v>-8.2555174380503065E-3</v>
      </c>
      <c r="D159">
        <f t="shared" si="31"/>
        <v>0.99174448256194969</v>
      </c>
      <c r="E159">
        <f t="shared" si="32"/>
        <v>64.639908000000005</v>
      </c>
      <c r="F159">
        <f t="shared" si="33"/>
        <v>0.99174448256194969</v>
      </c>
      <c r="G159" s="1">
        <v>0.23813000000000001</v>
      </c>
      <c r="H159">
        <f t="shared" si="44"/>
        <v>5.3217330986571554E-5</v>
      </c>
      <c r="I159" s="5">
        <v>9.4999999999999998E-3</v>
      </c>
      <c r="J159" s="5"/>
      <c r="K159" s="1">
        <v>41.428310000000003</v>
      </c>
      <c r="L159" s="1">
        <f t="shared" si="34"/>
        <v>1.3447353543238918E-2</v>
      </c>
      <c r="M159" s="1">
        <f t="shared" si="35"/>
        <v>1.0134473535432389</v>
      </c>
      <c r="N159" s="1">
        <f t="shared" si="36"/>
        <v>41.428310000000003</v>
      </c>
      <c r="O159" s="1">
        <f t="shared" si="37"/>
        <v>1.0134473535432389</v>
      </c>
      <c r="P159" s="1"/>
      <c r="Q159" s="1">
        <v>16.18</v>
      </c>
      <c r="R159">
        <f t="shared" si="38"/>
        <v>1.2209951905369578E-2</v>
      </c>
      <c r="S159">
        <f t="shared" si="39"/>
        <v>1.0122099519053696</v>
      </c>
      <c r="T159">
        <f t="shared" si="40"/>
        <v>16.579998000000003</v>
      </c>
      <c r="U159">
        <f t="shared" si="41"/>
        <v>1.0122099519053696</v>
      </c>
      <c r="W159">
        <f t="shared" si="42"/>
        <v>-3.260441203691844E-3</v>
      </c>
      <c r="X159">
        <f t="shared" si="43"/>
        <v>-4.4978428415611837E-3</v>
      </c>
    </row>
    <row r="160" spans="2:24">
      <c r="B160" s="1">
        <v>65.486885000000001</v>
      </c>
      <c r="C160">
        <f t="shared" si="30"/>
        <v>3.4874121493338678E-3</v>
      </c>
      <c r="D160">
        <f t="shared" si="31"/>
        <v>1.0034874121493338</v>
      </c>
      <c r="E160">
        <f t="shared" si="32"/>
        <v>65.945243000000005</v>
      </c>
      <c r="F160">
        <f t="shared" si="33"/>
        <v>1.0034874121493338</v>
      </c>
      <c r="G160" s="1">
        <v>0.251</v>
      </c>
      <c r="H160">
        <f t="shared" si="44"/>
        <v>2.9527516868337214E-5</v>
      </c>
      <c r="I160" s="5">
        <v>9.4999999999999998E-3</v>
      </c>
      <c r="J160" s="5"/>
      <c r="K160" s="1">
        <v>42.287860999999999</v>
      </c>
      <c r="L160" s="1">
        <f t="shared" si="34"/>
        <v>2.0747913685110402E-2</v>
      </c>
      <c r="M160" s="1">
        <f t="shared" si="35"/>
        <v>1.0207479136851103</v>
      </c>
      <c r="N160" s="1">
        <f t="shared" si="36"/>
        <v>42.287860999999992</v>
      </c>
      <c r="O160" s="1">
        <f t="shared" si="37"/>
        <v>1.0207479136851103</v>
      </c>
      <c r="P160" s="1"/>
      <c r="Q160" s="1">
        <v>15.8</v>
      </c>
      <c r="R160">
        <f t="shared" si="38"/>
        <v>2.3485784919653831E-2</v>
      </c>
      <c r="S160">
        <f t="shared" si="39"/>
        <v>1.0234857849196539</v>
      </c>
      <c r="T160">
        <f t="shared" si="40"/>
        <v>16.559999999999999</v>
      </c>
      <c r="U160">
        <f t="shared" si="41"/>
        <v>1.0234857849196539</v>
      </c>
      <c r="W160">
        <f t="shared" si="42"/>
        <v>2.7694448535077298E-2</v>
      </c>
      <c r="X160">
        <f t="shared" si="43"/>
        <v>3.0432319769620908E-2</v>
      </c>
    </row>
    <row r="161" spans="2:24">
      <c r="B161" s="1">
        <v>65.855568000000005</v>
      </c>
      <c r="C161">
        <f t="shared" si="30"/>
        <v>-5.6298753559587437E-3</v>
      </c>
      <c r="D161">
        <f t="shared" si="31"/>
        <v>0.99437012464404129</v>
      </c>
      <c r="E161">
        <f t="shared" si="32"/>
        <v>65.118201999999997</v>
      </c>
      <c r="F161">
        <f t="shared" si="33"/>
        <v>0.99437012464404129</v>
      </c>
      <c r="G161" s="1">
        <v>0.24013000000000001</v>
      </c>
      <c r="H161">
        <f t="shared" si="44"/>
        <v>3.9156559542702139E-5</v>
      </c>
      <c r="I161" s="5">
        <v>9.4999999999999998E-3</v>
      </c>
      <c r="J161" s="5"/>
      <c r="K161" s="1">
        <v>40.888592000000003</v>
      </c>
      <c r="L161" s="1">
        <f t="shared" si="34"/>
        <v>-3.3089141113096188E-2</v>
      </c>
      <c r="M161" s="1">
        <f t="shared" si="35"/>
        <v>0.96691085888690376</v>
      </c>
      <c r="N161" s="1">
        <f t="shared" si="36"/>
        <v>40.888592000000003</v>
      </c>
      <c r="O161" s="1">
        <f t="shared" si="37"/>
        <v>0.96691085888690387</v>
      </c>
      <c r="P161" s="1"/>
      <c r="Q161" s="1">
        <v>16.34</v>
      </c>
      <c r="R161">
        <f t="shared" si="38"/>
        <v>-3.4177215189873364E-2</v>
      </c>
      <c r="S161">
        <f t="shared" si="39"/>
        <v>0.96582278481012662</v>
      </c>
      <c r="T161">
        <f t="shared" si="40"/>
        <v>15.260000000000002</v>
      </c>
      <c r="U161">
        <f t="shared" si="41"/>
        <v>0.96582278481012662</v>
      </c>
      <c r="W161">
        <f t="shared" si="42"/>
        <v>-4.4435129949134677E-2</v>
      </c>
      <c r="X161">
        <f t="shared" si="43"/>
        <v>-4.5523204025911923E-2</v>
      </c>
    </row>
    <row r="162" spans="2:24">
      <c r="B162" s="1">
        <v>66.533157000000003</v>
      </c>
      <c r="C162">
        <f t="shared" si="30"/>
        <v>-1.0289016108706214E-2</v>
      </c>
      <c r="D162">
        <f t="shared" si="31"/>
        <v>0.98971098389129375</v>
      </c>
      <c r="E162">
        <f t="shared" si="32"/>
        <v>65.177979000000008</v>
      </c>
      <c r="F162">
        <f t="shared" si="33"/>
        <v>0.98971098389129375</v>
      </c>
      <c r="G162" s="1">
        <v>0.24013000000000001</v>
      </c>
      <c r="H162">
        <f t="shared" si="44"/>
        <v>2.1706970698505468E-5</v>
      </c>
      <c r="I162" s="5">
        <v>9.4999999999999998E-3</v>
      </c>
      <c r="J162" s="5"/>
      <c r="K162" s="1">
        <v>41.048507999999998</v>
      </c>
      <c r="L162" s="1">
        <f t="shared" si="34"/>
        <v>3.911017527822809E-3</v>
      </c>
      <c r="M162" s="1">
        <f t="shared" si="35"/>
        <v>1.0039110175278227</v>
      </c>
      <c r="N162" s="1">
        <f t="shared" si="36"/>
        <v>41.048507999999998</v>
      </c>
      <c r="O162" s="1">
        <f t="shared" si="37"/>
        <v>1.0039110175278227</v>
      </c>
      <c r="P162" s="1"/>
      <c r="Q162" s="1">
        <v>16.299999</v>
      </c>
      <c r="R162">
        <f t="shared" si="38"/>
        <v>2.4480416156670852E-3</v>
      </c>
      <c r="S162">
        <f t="shared" si="39"/>
        <v>1.0024480416156671</v>
      </c>
      <c r="T162">
        <f t="shared" si="40"/>
        <v>16.380001</v>
      </c>
      <c r="U162">
        <f t="shared" si="41"/>
        <v>1.0024480416156671</v>
      </c>
      <c r="W162">
        <f t="shared" si="42"/>
        <v>-1.6979504389796451E-2</v>
      </c>
      <c r="X162">
        <f t="shared" si="43"/>
        <v>-1.8442480301952058E-2</v>
      </c>
    </row>
    <row r="163" spans="2:24">
      <c r="B163" s="1">
        <v>65.506812999999994</v>
      </c>
      <c r="C163">
        <f t="shared" si="30"/>
        <v>1.5426052907725524E-2</v>
      </c>
      <c r="D163">
        <f t="shared" si="31"/>
        <v>1.0154260529077255</v>
      </c>
      <c r="E163">
        <f t="shared" si="32"/>
        <v>67.559501000000012</v>
      </c>
      <c r="F163">
        <f t="shared" si="33"/>
        <v>1.0154260529077255</v>
      </c>
      <c r="G163" s="1">
        <v>0.24013000000000001</v>
      </c>
      <c r="H163">
        <f t="shared" si="44"/>
        <v>2.7874017093389805E-5</v>
      </c>
      <c r="I163" s="5">
        <v>9.4999999999999998E-3</v>
      </c>
      <c r="J163" s="5"/>
      <c r="K163" s="1">
        <v>43.347304999999999</v>
      </c>
      <c r="L163" s="1">
        <f t="shared" si="34"/>
        <v>5.6001962361214214E-2</v>
      </c>
      <c r="M163" s="1">
        <f t="shared" si="35"/>
        <v>1.0560019623612142</v>
      </c>
      <c r="N163" s="1">
        <f t="shared" si="36"/>
        <v>43.347304999999999</v>
      </c>
      <c r="O163" s="1">
        <f t="shared" si="37"/>
        <v>1.0560019623612142</v>
      </c>
      <c r="P163" s="1"/>
      <c r="Q163" s="1">
        <v>15.4</v>
      </c>
      <c r="R163">
        <f t="shared" si="38"/>
        <v>5.5214665964089894E-2</v>
      </c>
      <c r="S163">
        <f t="shared" si="39"/>
        <v>1.05521466596409</v>
      </c>
      <c r="T163">
        <f t="shared" si="40"/>
        <v>17.199998000000001</v>
      </c>
      <c r="U163">
        <f t="shared" si="41"/>
        <v>1.05521466596409</v>
      </c>
      <c r="W163">
        <f t="shared" si="42"/>
        <v>8.6163671536449993E-2</v>
      </c>
      <c r="X163">
        <f t="shared" si="43"/>
        <v>8.5376375139325722E-2</v>
      </c>
    </row>
    <row r="164" spans="2:24">
      <c r="B164" s="1">
        <v>65.516777000000005</v>
      </c>
      <c r="C164">
        <f t="shared" si="30"/>
        <v>-1.5210631602564367E-4</v>
      </c>
      <c r="D164">
        <f t="shared" si="31"/>
        <v>0.99984789368397431</v>
      </c>
      <c r="E164">
        <f t="shared" si="32"/>
        <v>65.496848999999983</v>
      </c>
      <c r="F164">
        <f t="shared" si="33"/>
        <v>0.99984789368397431</v>
      </c>
      <c r="G164" s="1">
        <v>0.25387999999999999</v>
      </c>
      <c r="H164">
        <f t="shared" si="44"/>
        <v>1.1257564074015997E-4</v>
      </c>
      <c r="I164" s="5">
        <v>9.4999999999999998E-3</v>
      </c>
      <c r="J164" s="5"/>
      <c r="K164" s="1">
        <v>44.346783000000002</v>
      </c>
      <c r="L164" s="1">
        <f t="shared" si="34"/>
        <v>2.3057442671464892E-2</v>
      </c>
      <c r="M164" s="1">
        <f t="shared" si="35"/>
        <v>1.0230574426714649</v>
      </c>
      <c r="N164" s="1">
        <f t="shared" si="36"/>
        <v>44.346783000000002</v>
      </c>
      <c r="O164" s="1">
        <f t="shared" si="37"/>
        <v>1.0230574426714649</v>
      </c>
      <c r="P164" s="1"/>
      <c r="Q164" s="1">
        <v>15.02</v>
      </c>
      <c r="R164">
        <f t="shared" si="38"/>
        <v>2.4675324675324725E-2</v>
      </c>
      <c r="S164">
        <f t="shared" si="39"/>
        <v>1.0246753246753246</v>
      </c>
      <c r="T164">
        <f t="shared" si="40"/>
        <v>15.78</v>
      </c>
      <c r="U164">
        <f t="shared" si="41"/>
        <v>1.0246753246753246</v>
      </c>
      <c r="W164">
        <f t="shared" si="42"/>
        <v>2.2761564536960543E-2</v>
      </c>
      <c r="X164">
        <f t="shared" si="43"/>
        <v>2.4379446540820249E-2</v>
      </c>
    </row>
    <row r="165" spans="2:24">
      <c r="B165" s="1">
        <v>67.479789999999994</v>
      </c>
      <c r="C165">
        <f t="shared" si="30"/>
        <v>-2.9961989735850243E-2</v>
      </c>
      <c r="D165">
        <f t="shared" si="31"/>
        <v>0.97003801026414971</v>
      </c>
      <c r="E165">
        <f t="shared" si="32"/>
        <v>63.553764000000015</v>
      </c>
      <c r="F165">
        <f t="shared" si="33"/>
        <v>0.97003801026414971</v>
      </c>
      <c r="G165" s="1">
        <v>0.23749999999999999</v>
      </c>
      <c r="H165">
        <f t="shared" si="44"/>
        <v>9.6522928277011365E-5</v>
      </c>
      <c r="I165" s="5">
        <v>9.4999999999999998E-3</v>
      </c>
      <c r="J165" s="5"/>
      <c r="K165" s="1">
        <v>44.426743000000002</v>
      </c>
      <c r="L165" s="1">
        <f t="shared" si="34"/>
        <v>1.8030620169223956E-3</v>
      </c>
      <c r="M165" s="1">
        <f t="shared" si="35"/>
        <v>1.0018030620169225</v>
      </c>
      <c r="N165" s="1">
        <f t="shared" si="36"/>
        <v>44.426743000000009</v>
      </c>
      <c r="O165" s="1">
        <f t="shared" si="37"/>
        <v>1.0018030620169225</v>
      </c>
      <c r="P165" s="1"/>
      <c r="Q165" s="1">
        <v>15</v>
      </c>
      <c r="R165">
        <f t="shared" si="38"/>
        <v>1.3315579227696122E-3</v>
      </c>
      <c r="S165">
        <f t="shared" si="39"/>
        <v>1.0013315579227695</v>
      </c>
      <c r="T165">
        <f t="shared" si="40"/>
        <v>15.039999999999997</v>
      </c>
      <c r="U165">
        <f t="shared" si="41"/>
        <v>1.0013315579227695</v>
      </c>
      <c r="W165">
        <f t="shared" si="42"/>
        <v>-6.0914976588058112E-2</v>
      </c>
      <c r="X165">
        <f t="shared" si="43"/>
        <v>-6.1386480682211086E-2</v>
      </c>
    </row>
    <row r="166" spans="2:24">
      <c r="B166" s="1">
        <v>68.227126999999996</v>
      </c>
      <c r="C166">
        <f t="shared" si="30"/>
        <v>-1.1074975188867686E-2</v>
      </c>
      <c r="D166">
        <f t="shared" si="31"/>
        <v>0.98892502481113231</v>
      </c>
      <c r="E166">
        <f t="shared" si="32"/>
        <v>66.732452999999992</v>
      </c>
      <c r="F166">
        <f t="shared" si="33"/>
        <v>0.98892502481113231</v>
      </c>
      <c r="G166" s="1">
        <v>0.23838000000000001</v>
      </c>
      <c r="H166">
        <f t="shared" si="44"/>
        <v>2.7147738333842638E-4</v>
      </c>
      <c r="I166" s="5">
        <v>9.4999999999999998E-3</v>
      </c>
      <c r="J166" s="5"/>
      <c r="K166" s="1">
        <v>44.266826999999999</v>
      </c>
      <c r="L166" s="1">
        <f t="shared" si="34"/>
        <v>-3.5995436352379601E-3</v>
      </c>
      <c r="M166" s="1">
        <f t="shared" si="35"/>
        <v>0.99640045636476204</v>
      </c>
      <c r="N166" s="1">
        <f t="shared" si="36"/>
        <v>44.266826999999999</v>
      </c>
      <c r="O166" s="1">
        <f t="shared" si="37"/>
        <v>0.99640045636476204</v>
      </c>
      <c r="P166" s="1"/>
      <c r="Q166" s="1">
        <v>15.02</v>
      </c>
      <c r="R166">
        <f t="shared" si="38"/>
        <v>-1.3333333333333049E-3</v>
      </c>
      <c r="S166">
        <f t="shared" si="39"/>
        <v>0.9986666666666667</v>
      </c>
      <c r="T166">
        <f t="shared" si="40"/>
        <v>14.98</v>
      </c>
      <c r="U166">
        <f t="shared" si="41"/>
        <v>0.9986666666666667</v>
      </c>
      <c r="W166">
        <f t="shared" si="42"/>
        <v>-2.6111189537410984E-2</v>
      </c>
      <c r="X166">
        <f t="shared" si="43"/>
        <v>-2.3844979235506325E-2</v>
      </c>
    </row>
    <row r="167" spans="2:24">
      <c r="B167" s="1">
        <v>68.276947000000007</v>
      </c>
      <c r="C167">
        <f t="shared" si="30"/>
        <v>-7.3020808863915785E-4</v>
      </c>
      <c r="D167">
        <f t="shared" si="31"/>
        <v>0.99926979191136089</v>
      </c>
      <c r="E167">
        <f t="shared" si="32"/>
        <v>68.177306999999985</v>
      </c>
      <c r="F167">
        <f t="shared" si="33"/>
        <v>0.99926979191136089</v>
      </c>
      <c r="G167" s="1">
        <v>0.23838000000000001</v>
      </c>
      <c r="H167">
        <f t="shared" si="44"/>
        <v>2.7606904100407838E-4</v>
      </c>
      <c r="I167" s="5">
        <v>9.4999999999999998E-3</v>
      </c>
      <c r="J167" s="5"/>
      <c r="K167" s="1">
        <v>44.736575999999999</v>
      </c>
      <c r="L167" s="1">
        <f t="shared" si="34"/>
        <v>1.0611761263123742E-2</v>
      </c>
      <c r="M167" s="1">
        <f t="shared" si="35"/>
        <v>1.0106117612631238</v>
      </c>
      <c r="N167" s="1">
        <f t="shared" si="36"/>
        <v>44.736575999999999</v>
      </c>
      <c r="O167" s="1">
        <f t="shared" si="37"/>
        <v>1.0106117612631238</v>
      </c>
      <c r="P167" s="1"/>
      <c r="Q167" s="1">
        <v>14.88</v>
      </c>
      <c r="R167">
        <f t="shared" si="38"/>
        <v>9.320905459387404E-3</v>
      </c>
      <c r="S167">
        <f t="shared" si="39"/>
        <v>1.0093209054593875</v>
      </c>
      <c r="T167">
        <f t="shared" si="40"/>
        <v>15.16</v>
      </c>
      <c r="U167">
        <f t="shared" si="41"/>
        <v>1.0093209054593875</v>
      </c>
      <c r="W167">
        <f t="shared" si="42"/>
        <v>9.1613174701485889E-3</v>
      </c>
      <c r="X167">
        <f t="shared" si="43"/>
        <v>7.870461666412254E-3</v>
      </c>
    </row>
    <row r="168" spans="2:24">
      <c r="B168" s="1">
        <v>68.177306999999999</v>
      </c>
      <c r="C168">
        <f t="shared" si="30"/>
        <v>1.459350547704014E-3</v>
      </c>
      <c r="D168">
        <f t="shared" si="31"/>
        <v>1.0014593505477041</v>
      </c>
      <c r="E168">
        <f t="shared" si="32"/>
        <v>68.376587000000015</v>
      </c>
      <c r="F168">
        <f t="shared" si="33"/>
        <v>1.0014593505477041</v>
      </c>
      <c r="G168" s="1">
        <v>0.23724999999999999</v>
      </c>
      <c r="H168">
        <f t="shared" si="44"/>
        <v>2.7962928590385678E-4</v>
      </c>
      <c r="I168" s="5">
        <v>9.4999999999999998E-3</v>
      </c>
      <c r="J168" s="5"/>
      <c r="K168" s="1">
        <v>45.006435000000003</v>
      </c>
      <c r="L168" s="1">
        <f t="shared" si="34"/>
        <v>6.0321782337567327E-3</v>
      </c>
      <c r="M168" s="1">
        <f t="shared" si="35"/>
        <v>1.0060321782337567</v>
      </c>
      <c r="N168" s="1">
        <f t="shared" si="36"/>
        <v>45.006435000000003</v>
      </c>
      <c r="O168" s="1">
        <f t="shared" si="37"/>
        <v>1.0060321782337567</v>
      </c>
      <c r="P168" s="1"/>
      <c r="Q168" s="1">
        <v>14.82</v>
      </c>
      <c r="R168">
        <f t="shared" si="38"/>
        <v>4.0322580645161619E-3</v>
      </c>
      <c r="S168">
        <f t="shared" si="39"/>
        <v>1.0040322580645162</v>
      </c>
      <c r="T168">
        <f t="shared" si="40"/>
        <v>14.940000000000003</v>
      </c>
      <c r="U168">
        <f t="shared" si="41"/>
        <v>1.0040322580645162</v>
      </c>
      <c r="W168">
        <f t="shared" si="42"/>
        <v>8.9561885787043938E-3</v>
      </c>
      <c r="X168">
        <f t="shared" si="43"/>
        <v>6.9562684094639504E-3</v>
      </c>
    </row>
    <row r="169" spans="2:24">
      <c r="B169" s="1">
        <v>68.545990000000003</v>
      </c>
      <c r="C169">
        <f t="shared" si="30"/>
        <v>-5.4077084622894287E-3</v>
      </c>
      <c r="D169">
        <f t="shared" si="31"/>
        <v>0.99459229153771056</v>
      </c>
      <c r="E169">
        <f t="shared" si="32"/>
        <v>67.808623999999995</v>
      </c>
      <c r="F169">
        <f t="shared" si="33"/>
        <v>0.99459229153771056</v>
      </c>
      <c r="G169" s="1">
        <v>0.23688000000000001</v>
      </c>
      <c r="H169">
        <f t="shared" si="44"/>
        <v>1.7391519529167513E-4</v>
      </c>
      <c r="I169" s="5">
        <v>9.4999999999999998E-3</v>
      </c>
      <c r="J169" s="5"/>
      <c r="K169" s="1">
        <v>44.956462999999999</v>
      </c>
      <c r="L169" s="1">
        <f t="shared" si="34"/>
        <v>-1.1103301116830049E-3</v>
      </c>
      <c r="M169" s="1">
        <f t="shared" si="35"/>
        <v>0.99888966988831696</v>
      </c>
      <c r="N169" s="1">
        <f t="shared" si="36"/>
        <v>44.956462999999999</v>
      </c>
      <c r="O169" s="1">
        <f t="shared" si="37"/>
        <v>0.99888966988831696</v>
      </c>
      <c r="P169" s="1"/>
      <c r="Q169" s="1">
        <v>14.82</v>
      </c>
      <c r="R169">
        <f t="shared" si="38"/>
        <v>0</v>
      </c>
      <c r="S169">
        <f t="shared" si="39"/>
        <v>1</v>
      </c>
      <c r="T169">
        <f t="shared" si="40"/>
        <v>14.82</v>
      </c>
      <c r="U169">
        <f t="shared" si="41"/>
        <v>1</v>
      </c>
      <c r="W169">
        <f t="shared" si="42"/>
        <v>-1.2003072765054856E-2</v>
      </c>
      <c r="X169">
        <f t="shared" si="43"/>
        <v>-1.0892742653371812E-2</v>
      </c>
    </row>
    <row r="170" spans="2:24">
      <c r="B170" s="1">
        <v>68.695464999999999</v>
      </c>
      <c r="C170">
        <f t="shared" si="30"/>
        <v>-2.1806527267312845E-3</v>
      </c>
      <c r="D170">
        <f t="shared" si="31"/>
        <v>0.99781934727326871</v>
      </c>
      <c r="E170">
        <f t="shared" si="32"/>
        <v>68.396515000000008</v>
      </c>
      <c r="F170">
        <f t="shared" si="33"/>
        <v>0.99781934727326871</v>
      </c>
      <c r="G170" s="1">
        <v>0.23400000000000001</v>
      </c>
      <c r="H170">
        <f t="shared" si="44"/>
        <v>1.5857504236185292E-4</v>
      </c>
      <c r="I170" s="5">
        <v>9.4999999999999998E-3</v>
      </c>
      <c r="J170" s="5"/>
      <c r="K170" s="1">
        <v>43.996966999999998</v>
      </c>
      <c r="L170" s="1">
        <f t="shared" si="34"/>
        <v>-2.1342782238006612E-2</v>
      </c>
      <c r="M170" s="1">
        <f t="shared" si="35"/>
        <v>0.97865721776199344</v>
      </c>
      <c r="N170" s="1">
        <f t="shared" si="36"/>
        <v>43.996966999999998</v>
      </c>
      <c r="O170" s="1">
        <f t="shared" si="37"/>
        <v>0.97865721776199344</v>
      </c>
      <c r="P170" s="1"/>
      <c r="Q170" s="1">
        <v>15.14</v>
      </c>
      <c r="R170">
        <f t="shared" si="38"/>
        <v>-2.1592442645074244E-2</v>
      </c>
      <c r="S170">
        <f t="shared" si="39"/>
        <v>0.97840755735492579</v>
      </c>
      <c r="T170">
        <f t="shared" si="40"/>
        <v>14.5</v>
      </c>
      <c r="U170">
        <f t="shared" si="41"/>
        <v>0.97840755735492579</v>
      </c>
      <c r="W170">
        <f t="shared" si="42"/>
        <v>-2.5707202298124177E-2</v>
      </c>
      <c r="X170">
        <f t="shared" si="43"/>
        <v>-2.5956862705191819E-2</v>
      </c>
    </row>
    <row r="171" spans="2:24">
      <c r="B171" s="1">
        <v>68.695464999999999</v>
      </c>
      <c r="C171">
        <f t="shared" si="30"/>
        <v>0</v>
      </c>
      <c r="D171">
        <f t="shared" si="31"/>
        <v>1</v>
      </c>
      <c r="E171">
        <f t="shared" si="32"/>
        <v>68.695464999999999</v>
      </c>
      <c r="F171">
        <f t="shared" si="33"/>
        <v>1</v>
      </c>
      <c r="G171" s="1">
        <v>0.22475000000000001</v>
      </c>
      <c r="H171">
        <f t="shared" si="44"/>
        <v>2.3747369532989181E-5</v>
      </c>
      <c r="I171" s="5">
        <v>9.4999999999999998E-3</v>
      </c>
      <c r="J171" s="5"/>
      <c r="K171" s="1">
        <v>44.186866999999999</v>
      </c>
      <c r="L171" s="1">
        <f t="shared" si="34"/>
        <v>4.3162066148787377E-3</v>
      </c>
      <c r="M171" s="1">
        <f t="shared" si="35"/>
        <v>1.0043162066148787</v>
      </c>
      <c r="N171" s="1">
        <f t="shared" si="36"/>
        <v>44.186866999999999</v>
      </c>
      <c r="O171" s="1">
        <f t="shared" si="37"/>
        <v>1.0043162066148787</v>
      </c>
      <c r="P171" s="1"/>
      <c r="Q171" s="1">
        <v>15.08</v>
      </c>
      <c r="R171">
        <f t="shared" si="38"/>
        <v>3.9630118890356999E-3</v>
      </c>
      <c r="S171">
        <f t="shared" si="39"/>
        <v>1.0039630118890357</v>
      </c>
      <c r="T171">
        <f t="shared" si="40"/>
        <v>15.200000000000001</v>
      </c>
      <c r="U171">
        <f t="shared" si="41"/>
        <v>1.0039630118890357</v>
      </c>
      <c r="W171">
        <f t="shared" si="42"/>
        <v>4.3273818302804745E-3</v>
      </c>
      <c r="X171">
        <f t="shared" si="43"/>
        <v>3.9741871044374211E-3</v>
      </c>
    </row>
    <row r="172" spans="2:24">
      <c r="B172" s="1">
        <v>68.017876000000001</v>
      </c>
      <c r="C172">
        <f t="shared" si="30"/>
        <v>9.863664217135696E-3</v>
      </c>
      <c r="D172">
        <f t="shared" si="31"/>
        <v>1.0098636642171357</v>
      </c>
      <c r="E172">
        <f t="shared" si="32"/>
        <v>69.373053999999996</v>
      </c>
      <c r="F172">
        <f t="shared" si="33"/>
        <v>1.0098636642171357</v>
      </c>
      <c r="G172" s="1">
        <v>0.22438</v>
      </c>
      <c r="H172">
        <f t="shared" si="44"/>
        <v>6.8129221711099733E-6</v>
      </c>
      <c r="I172" s="5">
        <v>9.4999999999999998E-3</v>
      </c>
      <c r="J172" s="5"/>
      <c r="K172" s="1">
        <v>44.536686000000003</v>
      </c>
      <c r="L172" s="1">
        <f t="shared" si="34"/>
        <v>7.916809308974173E-3</v>
      </c>
      <c r="M172" s="1">
        <f t="shared" si="35"/>
        <v>1.0079168093089741</v>
      </c>
      <c r="N172" s="1">
        <f t="shared" si="36"/>
        <v>44.536686000000003</v>
      </c>
      <c r="O172" s="1">
        <f t="shared" si="37"/>
        <v>1.0079168093089741</v>
      </c>
      <c r="P172" s="1"/>
      <c r="Q172" s="1">
        <v>14.94</v>
      </c>
      <c r="R172">
        <f t="shared" si="38"/>
        <v>9.2838196286472528E-3</v>
      </c>
      <c r="S172">
        <f t="shared" si="39"/>
        <v>1.0092838196286473</v>
      </c>
      <c r="T172">
        <f t="shared" si="40"/>
        <v>15.220000000000002</v>
      </c>
      <c r="U172">
        <f t="shared" si="41"/>
        <v>1.0092838196286473</v>
      </c>
      <c r="W172">
        <f t="shared" si="42"/>
        <v>2.736692299988519E-2</v>
      </c>
      <c r="X172">
        <f t="shared" si="43"/>
        <v>2.8733933319558425E-2</v>
      </c>
    </row>
    <row r="173" spans="2:24">
      <c r="B173" s="1">
        <v>68.207199000000003</v>
      </c>
      <c r="C173">
        <f t="shared" si="30"/>
        <v>-2.7834300500650987E-3</v>
      </c>
      <c r="D173">
        <f t="shared" si="31"/>
        <v>0.99721656994993491</v>
      </c>
      <c r="E173">
        <f t="shared" si="32"/>
        <v>67.828552999999999</v>
      </c>
      <c r="F173">
        <f t="shared" si="33"/>
        <v>0.99721656994993491</v>
      </c>
      <c r="G173" s="1">
        <v>0.22450000000000001</v>
      </c>
      <c r="H173">
        <f t="shared" si="44"/>
        <v>3.2657651367732229E-5</v>
      </c>
      <c r="I173" s="5">
        <v>9.4999999999999998E-3</v>
      </c>
      <c r="J173" s="5"/>
      <c r="K173" s="1">
        <v>43.827052999999999</v>
      </c>
      <c r="L173" s="1">
        <f t="shared" si="34"/>
        <v>-1.5933673196968534E-2</v>
      </c>
      <c r="M173" s="1">
        <f t="shared" si="35"/>
        <v>0.98406632680303141</v>
      </c>
      <c r="N173" s="1">
        <f t="shared" si="36"/>
        <v>43.827052999999999</v>
      </c>
      <c r="O173" s="1">
        <f t="shared" si="37"/>
        <v>0.98406632680303152</v>
      </c>
      <c r="P173" s="1"/>
      <c r="Q173" s="1">
        <v>15.18</v>
      </c>
      <c r="R173">
        <f t="shared" si="38"/>
        <v>-1.6064257028112466E-2</v>
      </c>
      <c r="S173">
        <f t="shared" si="39"/>
        <v>0.98393574297188757</v>
      </c>
      <c r="T173">
        <f t="shared" si="40"/>
        <v>14.7</v>
      </c>
      <c r="U173">
        <f t="shared" si="41"/>
        <v>0.98393574297188757</v>
      </c>
      <c r="W173">
        <f t="shared" si="42"/>
        <v>-2.1512523176557496E-2</v>
      </c>
      <c r="X173">
        <f t="shared" si="43"/>
        <v>-2.1643107007701445E-2</v>
      </c>
    </row>
    <row r="174" spans="2:24">
      <c r="B174" s="1">
        <v>68.466278000000003</v>
      </c>
      <c r="C174">
        <f t="shared" si="30"/>
        <v>-3.7984113671051031E-3</v>
      </c>
      <c r="D174">
        <f t="shared" si="31"/>
        <v>0.99620158863289487</v>
      </c>
      <c r="E174">
        <f t="shared" si="32"/>
        <v>67.948120000000003</v>
      </c>
      <c r="F174">
        <f t="shared" si="33"/>
        <v>0.99620158863289487</v>
      </c>
      <c r="G174" s="1">
        <v>0.23375000000000001</v>
      </c>
      <c r="H174">
        <f t="shared" si="44"/>
        <v>3.4746568286409666E-5</v>
      </c>
      <c r="I174" s="5">
        <v>9.4999999999999998E-3</v>
      </c>
      <c r="J174" s="5"/>
      <c r="K174" s="1">
        <v>43.297333000000002</v>
      </c>
      <c r="L174" s="1">
        <f t="shared" si="34"/>
        <v>-1.2086598658595583E-2</v>
      </c>
      <c r="M174" s="1">
        <f t="shared" si="35"/>
        <v>0.98791340134140437</v>
      </c>
      <c r="N174" s="1">
        <f t="shared" si="36"/>
        <v>43.297333000000002</v>
      </c>
      <c r="O174" s="1">
        <f t="shared" si="37"/>
        <v>0.98791340134140437</v>
      </c>
      <c r="P174" s="1"/>
      <c r="Q174" s="1">
        <v>15.36</v>
      </c>
      <c r="R174">
        <f t="shared" si="38"/>
        <v>-1.1857707509881405E-2</v>
      </c>
      <c r="S174">
        <f t="shared" si="39"/>
        <v>0.98814229249011865</v>
      </c>
      <c r="T174">
        <f t="shared" si="40"/>
        <v>15</v>
      </c>
      <c r="U174">
        <f t="shared" si="41"/>
        <v>0.98814229249011865</v>
      </c>
      <c r="W174">
        <f t="shared" si="42"/>
        <v>-1.9716660432891553E-2</v>
      </c>
      <c r="X174">
        <f t="shared" si="43"/>
        <v>-1.9487769284177281E-2</v>
      </c>
    </row>
    <row r="175" spans="2:24">
      <c r="B175" s="1">
        <v>67.888328999999999</v>
      </c>
      <c r="C175">
        <f t="shared" si="30"/>
        <v>8.4413672961746768E-3</v>
      </c>
      <c r="D175">
        <f t="shared" si="31"/>
        <v>1.0084413672961747</v>
      </c>
      <c r="E175">
        <f t="shared" si="32"/>
        <v>69.044227000000006</v>
      </c>
      <c r="F175">
        <f t="shared" si="33"/>
        <v>1.0084413672961747</v>
      </c>
      <c r="G175" s="1">
        <v>0.24124999999999999</v>
      </c>
      <c r="H175">
        <f t="shared" si="44"/>
        <v>3.0995003688581264E-5</v>
      </c>
      <c r="I175" s="5">
        <v>9.4999999999999998E-3</v>
      </c>
      <c r="J175" s="5"/>
      <c r="K175" s="1">
        <v>42.907536</v>
      </c>
      <c r="L175" s="1">
        <f t="shared" si="34"/>
        <v>-9.0027946986942931E-3</v>
      </c>
      <c r="M175" s="1">
        <f t="shared" si="35"/>
        <v>0.99099720530130575</v>
      </c>
      <c r="N175" s="1">
        <f t="shared" si="36"/>
        <v>42.907536</v>
      </c>
      <c r="O175" s="1">
        <f t="shared" si="37"/>
        <v>0.99099720530130575</v>
      </c>
      <c r="P175" s="1"/>
      <c r="Q175" s="1">
        <v>15.5</v>
      </c>
      <c r="R175">
        <f t="shared" si="38"/>
        <v>-9.1145833333333703E-3</v>
      </c>
      <c r="S175">
        <f t="shared" si="39"/>
        <v>0.99088541666666663</v>
      </c>
      <c r="T175">
        <f t="shared" si="40"/>
        <v>15.219999999999999</v>
      </c>
      <c r="U175">
        <f t="shared" si="41"/>
        <v>0.99088541666666663</v>
      </c>
      <c r="W175">
        <f t="shared" si="42"/>
        <v>7.677657212808886E-3</v>
      </c>
      <c r="X175">
        <f t="shared" si="43"/>
        <v>7.5658685781697654E-3</v>
      </c>
    </row>
    <row r="176" spans="2:24">
      <c r="B176" s="1">
        <v>67.429962000000003</v>
      </c>
      <c r="C176">
        <f t="shared" si="30"/>
        <v>6.7517790870945654E-3</v>
      </c>
      <c r="D176">
        <f t="shared" si="31"/>
        <v>1.0067517790870946</v>
      </c>
      <c r="E176">
        <f t="shared" si="32"/>
        <v>68.346695999999994</v>
      </c>
      <c r="F176">
        <f t="shared" si="33"/>
        <v>1.0067517790870946</v>
      </c>
      <c r="G176" s="1">
        <v>0.22563</v>
      </c>
      <c r="H176">
        <f t="shared" si="44"/>
        <v>4.0809332042160343E-5</v>
      </c>
      <c r="I176" s="5">
        <v>9.4999999999999998E-3</v>
      </c>
      <c r="J176" s="5"/>
      <c r="K176" s="1">
        <v>42.597698000000001</v>
      </c>
      <c r="L176" s="1">
        <f t="shared" si="34"/>
        <v>-7.2210625191807603E-3</v>
      </c>
      <c r="M176" s="1">
        <f t="shared" si="35"/>
        <v>0.99277893748081925</v>
      </c>
      <c r="N176" s="1">
        <f t="shared" si="36"/>
        <v>42.597698000000001</v>
      </c>
      <c r="O176" s="1">
        <f t="shared" si="37"/>
        <v>0.99277893748081925</v>
      </c>
      <c r="P176" s="1"/>
      <c r="Q176" s="1">
        <v>15.61</v>
      </c>
      <c r="R176">
        <f t="shared" si="38"/>
        <v>-7.0967741935483502E-3</v>
      </c>
      <c r="S176">
        <f t="shared" si="39"/>
        <v>0.99290322580645163</v>
      </c>
      <c r="T176">
        <f t="shared" si="40"/>
        <v>15.39</v>
      </c>
      <c r="U176">
        <f t="shared" si="41"/>
        <v>0.99290322580645163</v>
      </c>
      <c r="W176">
        <f t="shared" si="42"/>
        <v>6.1580131316375519E-3</v>
      </c>
      <c r="X176">
        <f t="shared" si="43"/>
        <v>6.2823014572699343E-3</v>
      </c>
    </row>
    <row r="177" spans="2:24">
      <c r="B177" s="1">
        <v>67.170890999999997</v>
      </c>
      <c r="C177">
        <f t="shared" si="30"/>
        <v>3.8420754263513573E-3</v>
      </c>
      <c r="D177">
        <f t="shared" si="31"/>
        <v>1.0038420754263513</v>
      </c>
      <c r="E177">
        <f t="shared" si="32"/>
        <v>67.689033000000009</v>
      </c>
      <c r="F177">
        <f t="shared" si="33"/>
        <v>1.0038420754263513</v>
      </c>
      <c r="G177" s="1">
        <v>0.22338</v>
      </c>
      <c r="H177">
        <f t="shared" si="44"/>
        <v>4.2011397237830522E-5</v>
      </c>
      <c r="I177" s="5">
        <v>9.4999999999999998E-3</v>
      </c>
      <c r="J177" s="5"/>
      <c r="K177" s="1">
        <v>40.388855</v>
      </c>
      <c r="L177" s="1">
        <f t="shared" si="34"/>
        <v>-5.1853576688580719E-2</v>
      </c>
      <c r="M177" s="1">
        <f t="shared" si="35"/>
        <v>0.9481464233114193</v>
      </c>
      <c r="N177" s="1">
        <f t="shared" si="36"/>
        <v>40.388855</v>
      </c>
      <c r="O177" s="1">
        <f t="shared" si="37"/>
        <v>0.9481464233114193</v>
      </c>
      <c r="P177" s="1"/>
      <c r="Q177" s="1">
        <v>16.469999000000001</v>
      </c>
      <c r="R177">
        <f t="shared" si="38"/>
        <v>-5.5092825112107752E-2</v>
      </c>
      <c r="S177">
        <f t="shared" si="39"/>
        <v>0.94490717488789222</v>
      </c>
      <c r="T177">
        <f t="shared" si="40"/>
        <v>14.750000999999997</v>
      </c>
      <c r="U177">
        <f t="shared" si="41"/>
        <v>0.94490717488789222</v>
      </c>
      <c r="W177">
        <f t="shared" si="42"/>
        <v>-4.4202087946801694E-2</v>
      </c>
      <c r="X177">
        <f t="shared" si="43"/>
        <v>-4.7441336370328768E-2</v>
      </c>
    </row>
    <row r="178" spans="2:24">
      <c r="B178" s="1">
        <v>66.971596000000005</v>
      </c>
      <c r="C178">
        <f t="shared" si="30"/>
        <v>2.9669846124267167E-3</v>
      </c>
      <c r="D178">
        <f t="shared" si="31"/>
        <v>1.0029669846124267</v>
      </c>
      <c r="E178">
        <f t="shared" si="32"/>
        <v>67.37018599999999</v>
      </c>
      <c r="F178">
        <f t="shared" si="33"/>
        <v>1.0029669846124267</v>
      </c>
      <c r="G178" s="1">
        <v>0.224</v>
      </c>
      <c r="H178">
        <f t="shared" si="44"/>
        <v>3.0690705342293232E-5</v>
      </c>
      <c r="I178" s="5">
        <v>9.4999999999999998E-3</v>
      </c>
      <c r="J178" s="5"/>
      <c r="K178" s="1">
        <v>41.738148000000002</v>
      </c>
      <c r="L178" s="1">
        <f t="shared" si="34"/>
        <v>3.3407557604690774E-2</v>
      </c>
      <c r="M178" s="1">
        <f t="shared" si="35"/>
        <v>1.0334075576046908</v>
      </c>
      <c r="N178" s="1">
        <f t="shared" si="36"/>
        <v>41.738148000000002</v>
      </c>
      <c r="O178" s="1">
        <f t="shared" si="37"/>
        <v>1.0334075576046908</v>
      </c>
      <c r="P178" s="1"/>
      <c r="Q178" s="1">
        <v>15.89</v>
      </c>
      <c r="R178">
        <f t="shared" si="38"/>
        <v>3.5215484833969982E-2</v>
      </c>
      <c r="S178">
        <f t="shared" si="39"/>
        <v>1.0352154848339701</v>
      </c>
      <c r="T178">
        <f t="shared" si="40"/>
        <v>17.049998000000002</v>
      </c>
      <c r="U178">
        <f t="shared" si="41"/>
        <v>1.0352154848339701</v>
      </c>
      <c r="W178">
        <f t="shared" si="42"/>
        <v>3.9326475228582125E-2</v>
      </c>
      <c r="X178">
        <f t="shared" si="43"/>
        <v>4.1134402457861374E-2</v>
      </c>
    </row>
    <row r="179" spans="2:24">
      <c r="B179" s="1">
        <v>65.108222999999995</v>
      </c>
      <c r="C179">
        <f t="shared" si="30"/>
        <v>2.7823332745422549E-2</v>
      </c>
      <c r="D179">
        <f t="shared" si="31"/>
        <v>1.0278233327454225</v>
      </c>
      <c r="E179">
        <f t="shared" si="32"/>
        <v>68.834969000000015</v>
      </c>
      <c r="F179">
        <f t="shared" si="33"/>
        <v>1.0278233327454225</v>
      </c>
      <c r="G179" s="1">
        <v>0.22363</v>
      </c>
      <c r="H179">
        <f t="shared" si="44"/>
        <v>2.2140010493822569E-5</v>
      </c>
      <c r="I179" s="5">
        <v>9.4999999999999998E-3</v>
      </c>
      <c r="J179" s="5"/>
      <c r="K179" s="1">
        <v>40.118996000000003</v>
      </c>
      <c r="L179" s="1">
        <f t="shared" si="34"/>
        <v>-3.8793096425840445E-2</v>
      </c>
      <c r="M179" s="1">
        <f t="shared" si="35"/>
        <v>0.9612069035741595</v>
      </c>
      <c r="N179" s="1">
        <f t="shared" si="36"/>
        <v>40.118996000000003</v>
      </c>
      <c r="O179" s="1">
        <f t="shared" si="37"/>
        <v>0.9612069035741595</v>
      </c>
      <c r="P179" s="1"/>
      <c r="Q179" s="1">
        <v>16.48</v>
      </c>
      <c r="R179">
        <f t="shared" si="38"/>
        <v>-3.7130270610446811E-2</v>
      </c>
      <c r="S179">
        <f t="shared" si="39"/>
        <v>0.96286972938955318</v>
      </c>
      <c r="T179">
        <f t="shared" si="40"/>
        <v>15.3</v>
      </c>
      <c r="U179">
        <f t="shared" si="41"/>
        <v>0.96286972938955318</v>
      </c>
      <c r="W179">
        <f t="shared" si="42"/>
        <v>1.4625105325441812E-2</v>
      </c>
      <c r="X179">
        <f t="shared" si="43"/>
        <v>1.6287931140835488E-2</v>
      </c>
    </row>
    <row r="180" spans="2:24">
      <c r="B180" s="1">
        <v>66.214286999999999</v>
      </c>
      <c r="C180">
        <f t="shared" si="30"/>
        <v>-1.6988084592632846E-2</v>
      </c>
      <c r="D180">
        <f t="shared" si="31"/>
        <v>0.9830119154073671</v>
      </c>
      <c r="E180">
        <f t="shared" si="32"/>
        <v>64.002158999999992</v>
      </c>
      <c r="F180">
        <f t="shared" si="33"/>
        <v>0.9830119154073671</v>
      </c>
      <c r="G180" s="1">
        <v>0.22237999999999999</v>
      </c>
      <c r="H180">
        <f t="shared" si="44"/>
        <v>1.0450717958467319E-4</v>
      </c>
      <c r="I180" s="5">
        <v>9.4999999999999998E-3</v>
      </c>
      <c r="J180" s="5"/>
      <c r="K180" s="1">
        <v>41.398322999999998</v>
      </c>
      <c r="L180" s="1">
        <f t="shared" si="34"/>
        <v>3.188831046519696E-2</v>
      </c>
      <c r="M180" s="1">
        <f t="shared" si="35"/>
        <v>1.031888310465197</v>
      </c>
      <c r="N180" s="1">
        <f t="shared" si="36"/>
        <v>41.398322999999998</v>
      </c>
      <c r="O180" s="1">
        <f t="shared" si="37"/>
        <v>1.031888310465197</v>
      </c>
      <c r="P180" s="1"/>
      <c r="Q180" s="1">
        <v>15.93</v>
      </c>
      <c r="R180">
        <f t="shared" si="38"/>
        <v>3.3373786407767031E-2</v>
      </c>
      <c r="S180">
        <f t="shared" si="39"/>
        <v>1.033373786407767</v>
      </c>
      <c r="T180">
        <f t="shared" si="40"/>
        <v>17.03</v>
      </c>
      <c r="U180">
        <f t="shared" si="41"/>
        <v>1.033373786407767</v>
      </c>
      <c r="W180">
        <f t="shared" si="42"/>
        <v>-2.9611557021291812E-3</v>
      </c>
      <c r="X180">
        <f t="shared" si="43"/>
        <v>-1.4756797595592008E-3</v>
      </c>
    </row>
    <row r="181" spans="2:24">
      <c r="B181" s="1">
        <v>64.968727000000001</v>
      </c>
      <c r="C181">
        <f t="shared" si="30"/>
        <v>1.8811046020928951E-2</v>
      </c>
      <c r="D181">
        <f t="shared" si="31"/>
        <v>1.018811046020929</v>
      </c>
      <c r="E181">
        <f t="shared" si="32"/>
        <v>67.459846999999996</v>
      </c>
      <c r="F181">
        <f t="shared" si="33"/>
        <v>1.018811046020929</v>
      </c>
      <c r="G181" s="1">
        <v>0.21775</v>
      </c>
      <c r="H181">
        <f t="shared" si="44"/>
        <v>2.532125276001019E-4</v>
      </c>
      <c r="I181" s="5">
        <v>9.4999999999999998E-3</v>
      </c>
      <c r="J181" s="5"/>
      <c r="K181" s="1">
        <v>43.057461000000004</v>
      </c>
      <c r="L181" s="1">
        <f t="shared" si="34"/>
        <v>4.0077420527396865E-2</v>
      </c>
      <c r="M181" s="1">
        <f t="shared" si="35"/>
        <v>1.0400774205273968</v>
      </c>
      <c r="N181" s="1">
        <f t="shared" si="36"/>
        <v>43.057461000000004</v>
      </c>
      <c r="O181" s="1">
        <f t="shared" si="37"/>
        <v>1.0400774205273968</v>
      </c>
      <c r="P181" s="1"/>
      <c r="Q181" s="1">
        <v>15.3</v>
      </c>
      <c r="R181">
        <f t="shared" si="38"/>
        <v>3.9548022598869997E-2</v>
      </c>
      <c r="S181">
        <f t="shared" si="39"/>
        <v>1.03954802259887</v>
      </c>
      <c r="T181">
        <f t="shared" si="40"/>
        <v>16.559999999999999</v>
      </c>
      <c r="U181">
        <f t="shared" si="41"/>
        <v>1.03954802259887</v>
      </c>
      <c r="W181">
        <f t="shared" si="42"/>
        <v>7.6677293413716985E-2</v>
      </c>
      <c r="X181">
        <f t="shared" si="43"/>
        <v>7.6147895485190187E-2</v>
      </c>
    </row>
    <row r="182" spans="2:24">
      <c r="B182" s="1">
        <v>65.975143000000003</v>
      </c>
      <c r="C182">
        <f t="shared" si="30"/>
        <v>-1.5490776046758643E-2</v>
      </c>
      <c r="D182">
        <f t="shared" si="31"/>
        <v>0.98450922395324136</v>
      </c>
      <c r="E182">
        <f t="shared" si="32"/>
        <v>63.962311</v>
      </c>
      <c r="F182">
        <f t="shared" si="33"/>
        <v>0.98450922395324136</v>
      </c>
      <c r="G182" s="1">
        <v>0.21525</v>
      </c>
      <c r="H182">
        <f t="shared" si="44"/>
        <v>2.9358857167772204E-4</v>
      </c>
      <c r="I182" s="5">
        <v>9.4999999999999998E-3</v>
      </c>
      <c r="J182" s="5"/>
      <c r="K182" s="1">
        <v>43.257351</v>
      </c>
      <c r="L182" s="1">
        <f t="shared" si="34"/>
        <v>4.6424009999102437E-3</v>
      </c>
      <c r="M182" s="1">
        <f t="shared" si="35"/>
        <v>1.0046424009999102</v>
      </c>
      <c r="N182" s="1">
        <f t="shared" si="36"/>
        <v>43.257351</v>
      </c>
      <c r="O182" s="1">
        <f t="shared" si="37"/>
        <v>1.0046424009999102</v>
      </c>
      <c r="P182" s="1"/>
      <c r="Q182" s="1">
        <v>15.23</v>
      </c>
      <c r="R182">
        <f t="shared" si="38"/>
        <v>4.5751633986928289E-3</v>
      </c>
      <c r="S182">
        <f t="shared" si="39"/>
        <v>1.0045751633986928</v>
      </c>
      <c r="T182">
        <f t="shared" si="40"/>
        <v>15.370000000000001</v>
      </c>
      <c r="U182">
        <f t="shared" si="41"/>
        <v>1.0045751633986928</v>
      </c>
      <c r="W182">
        <f t="shared" si="42"/>
        <v>-2.7059286401981186E-2</v>
      </c>
      <c r="X182">
        <f t="shared" si="43"/>
        <v>-2.7126524003198593E-2</v>
      </c>
    </row>
    <row r="183" spans="2:24">
      <c r="B183" s="1">
        <v>67.380142000000006</v>
      </c>
      <c r="C183">
        <f t="shared" si="30"/>
        <v>-2.1295884118053426E-2</v>
      </c>
      <c r="D183">
        <f t="shared" si="31"/>
        <v>0.97870411588194661</v>
      </c>
      <c r="E183">
        <f t="shared" si="32"/>
        <v>64.570143999999999</v>
      </c>
      <c r="F183">
        <f t="shared" si="33"/>
        <v>0.97870411588194661</v>
      </c>
      <c r="G183" s="1">
        <v>0.21288000000000001</v>
      </c>
      <c r="H183">
        <f t="shared" si="44"/>
        <v>4.0167985894990155E-4</v>
      </c>
      <c r="I183" s="5">
        <v>9.4999999999999998E-3</v>
      </c>
      <c r="J183" s="5"/>
      <c r="K183" s="1">
        <v>44.946468000000003</v>
      </c>
      <c r="L183" s="1">
        <f t="shared" si="34"/>
        <v>3.9048091502413153E-2</v>
      </c>
      <c r="M183" s="1">
        <f t="shared" si="35"/>
        <v>1.0390480915024132</v>
      </c>
      <c r="N183" s="1">
        <f t="shared" si="36"/>
        <v>44.946468000000003</v>
      </c>
      <c r="O183" s="1">
        <f t="shared" si="37"/>
        <v>1.0390480915024132</v>
      </c>
      <c r="P183" s="1"/>
      <c r="Q183" s="1">
        <v>14.64</v>
      </c>
      <c r="R183">
        <f t="shared" si="38"/>
        <v>3.8739330269205507E-2</v>
      </c>
      <c r="S183">
        <f t="shared" si="39"/>
        <v>1.0387393302692054</v>
      </c>
      <c r="T183">
        <f t="shared" si="40"/>
        <v>15.819999999999999</v>
      </c>
      <c r="U183">
        <f t="shared" si="41"/>
        <v>1.0387393302692054</v>
      </c>
      <c r="W183">
        <f t="shared" si="42"/>
        <v>-4.9276162828328918E-3</v>
      </c>
      <c r="X183">
        <f t="shared" si="43"/>
        <v>-5.2363775160406689E-3</v>
      </c>
    </row>
    <row r="184" spans="2:24">
      <c r="B184" s="1">
        <v>67.479789999999994</v>
      </c>
      <c r="C184">
        <f t="shared" si="30"/>
        <v>-1.4788926980888188E-3</v>
      </c>
      <c r="D184">
        <f t="shared" si="31"/>
        <v>0.99852110730191113</v>
      </c>
      <c r="E184">
        <f t="shared" si="32"/>
        <v>67.280494000000019</v>
      </c>
      <c r="F184">
        <f t="shared" si="33"/>
        <v>0.99852110730191113</v>
      </c>
      <c r="G184" s="1">
        <v>0.2185</v>
      </c>
      <c r="H184">
        <f t="shared" si="44"/>
        <v>5.2496754329837449E-4</v>
      </c>
      <c r="I184" s="5">
        <v>9.4999999999999998E-3</v>
      </c>
      <c r="J184" s="5"/>
      <c r="K184" s="1">
        <v>45.156360999999997</v>
      </c>
      <c r="L184" s="1">
        <f t="shared" si="34"/>
        <v>4.6698441354723107E-3</v>
      </c>
      <c r="M184" s="1">
        <f t="shared" si="35"/>
        <v>1.0046698441354722</v>
      </c>
      <c r="N184" s="1">
        <f t="shared" si="36"/>
        <v>45.15636099999999</v>
      </c>
      <c r="O184" s="1">
        <f t="shared" si="37"/>
        <v>1.0046698441354722</v>
      </c>
      <c r="P184" s="1"/>
      <c r="Q184" s="1">
        <v>14.57</v>
      </c>
      <c r="R184">
        <f t="shared" si="38"/>
        <v>4.7814207650273416E-3</v>
      </c>
      <c r="S184">
        <f t="shared" si="39"/>
        <v>1.0047814207650274</v>
      </c>
      <c r="T184">
        <f t="shared" si="40"/>
        <v>14.710000000000003</v>
      </c>
      <c r="U184">
        <f t="shared" si="41"/>
        <v>1.0047814207650274</v>
      </c>
      <c r="W184">
        <f t="shared" si="42"/>
        <v>1.7214475363938053E-3</v>
      </c>
      <c r="X184">
        <f t="shared" si="43"/>
        <v>1.8330241659489932E-3</v>
      </c>
    </row>
    <row r="185" spans="2:24">
      <c r="B185" s="1">
        <v>68.874825000000001</v>
      </c>
      <c r="C185">
        <f t="shared" si="30"/>
        <v>-2.0673374946780468E-2</v>
      </c>
      <c r="D185">
        <f t="shared" si="31"/>
        <v>0.97932662505321955</v>
      </c>
      <c r="E185">
        <f t="shared" si="32"/>
        <v>66.084754999999987</v>
      </c>
      <c r="F185">
        <f t="shared" si="33"/>
        <v>0.97932662505321955</v>
      </c>
      <c r="G185" s="1">
        <v>0.21149999999999999</v>
      </c>
      <c r="H185">
        <f t="shared" si="44"/>
        <v>2.6812598073672558E-4</v>
      </c>
      <c r="I185" s="5">
        <v>9.4999999999999998E-3</v>
      </c>
      <c r="J185" s="5"/>
      <c r="K185" s="1">
        <v>45.796024000000003</v>
      </c>
      <c r="L185" s="1">
        <f t="shared" si="34"/>
        <v>1.4165512584151897E-2</v>
      </c>
      <c r="M185" s="1">
        <f t="shared" si="35"/>
        <v>1.014165512584152</v>
      </c>
      <c r="N185" s="1">
        <f t="shared" si="36"/>
        <v>45.79602400000001</v>
      </c>
      <c r="O185" s="1">
        <f t="shared" si="37"/>
        <v>1.014165512584152</v>
      </c>
      <c r="P185" s="1"/>
      <c r="Q185" s="1">
        <v>14.33</v>
      </c>
      <c r="R185">
        <f t="shared" si="38"/>
        <v>1.6472203157172287E-2</v>
      </c>
      <c r="S185">
        <f t="shared" si="39"/>
        <v>1.0164722031571722</v>
      </c>
      <c r="T185">
        <f t="shared" si="40"/>
        <v>14.81</v>
      </c>
      <c r="U185">
        <f t="shared" si="41"/>
        <v>1.0164722031571722</v>
      </c>
      <c r="W185">
        <f t="shared" si="42"/>
        <v>-2.8484347858491299E-2</v>
      </c>
      <c r="X185">
        <f t="shared" si="43"/>
        <v>-2.6177657285471057E-2</v>
      </c>
    </row>
    <row r="186" spans="2:24">
      <c r="B186" s="1">
        <v>68.984436000000002</v>
      </c>
      <c r="C186">
        <f t="shared" si="30"/>
        <v>-1.5914523194795922E-3</v>
      </c>
      <c r="D186">
        <f t="shared" si="31"/>
        <v>0.99840854768052045</v>
      </c>
      <c r="E186">
        <f t="shared" si="32"/>
        <v>68.765214</v>
      </c>
      <c r="F186">
        <f t="shared" si="33"/>
        <v>0.99840854768052045</v>
      </c>
      <c r="G186" s="1">
        <v>0.20499999999999999</v>
      </c>
      <c r="H186">
        <f t="shared" si="44"/>
        <v>2.8871511280852792E-4</v>
      </c>
      <c r="I186" s="5">
        <v>9.4999999999999998E-3</v>
      </c>
      <c r="J186" s="5"/>
      <c r="K186" s="1">
        <v>45.995918000000003</v>
      </c>
      <c r="L186" s="1">
        <f t="shared" si="34"/>
        <v>4.3648767412647104E-3</v>
      </c>
      <c r="M186" s="1">
        <f t="shared" si="35"/>
        <v>1.0043648767412647</v>
      </c>
      <c r="N186" s="1">
        <f t="shared" si="36"/>
        <v>45.995918000000003</v>
      </c>
      <c r="O186" s="1">
        <f t="shared" si="37"/>
        <v>1.0043648767412647</v>
      </c>
      <c r="P186" s="1"/>
      <c r="Q186" s="1">
        <v>14.28</v>
      </c>
      <c r="R186">
        <f t="shared" si="38"/>
        <v>3.4891835310537828E-3</v>
      </c>
      <c r="S186">
        <f t="shared" si="39"/>
        <v>1.0034891835310538</v>
      </c>
      <c r="T186">
        <f t="shared" si="40"/>
        <v>14.38</v>
      </c>
      <c r="U186">
        <f t="shared" si="41"/>
        <v>1.0034891835310538</v>
      </c>
      <c r="W186">
        <f t="shared" si="42"/>
        <v>1.190054717938871E-3</v>
      </c>
      <c r="X186">
        <f t="shared" si="43"/>
        <v>3.143615077279005E-4</v>
      </c>
    </row>
    <row r="187" spans="2:24">
      <c r="B187" s="1">
        <v>69.522514000000001</v>
      </c>
      <c r="C187">
        <f t="shared" si="30"/>
        <v>-7.799991290789109E-3</v>
      </c>
      <c r="D187">
        <f t="shared" si="31"/>
        <v>0.99220000870921088</v>
      </c>
      <c r="E187">
        <f t="shared" si="32"/>
        <v>68.446358000000004</v>
      </c>
      <c r="F187">
        <f t="shared" si="33"/>
        <v>0.99220000870921088</v>
      </c>
      <c r="G187" s="1">
        <v>0.20188</v>
      </c>
      <c r="H187">
        <f t="shared" si="44"/>
        <v>9.8200428743013695E-5</v>
      </c>
      <c r="I187" s="5">
        <v>9.4999999999999998E-3</v>
      </c>
      <c r="J187" s="5"/>
      <c r="K187" s="1">
        <v>46.005913</v>
      </c>
      <c r="L187" s="1">
        <f t="shared" si="34"/>
        <v>2.1730189187650135E-4</v>
      </c>
      <c r="M187" s="1">
        <f t="shared" si="35"/>
        <v>1.0002173018918765</v>
      </c>
      <c r="N187" s="1">
        <f t="shared" si="36"/>
        <v>46.005913</v>
      </c>
      <c r="O187" s="1">
        <f t="shared" si="37"/>
        <v>1.0002173018918765</v>
      </c>
      <c r="P187" s="1"/>
      <c r="Q187" s="1">
        <v>14.27</v>
      </c>
      <c r="R187">
        <f t="shared" si="38"/>
        <v>7.0028011204480308E-4</v>
      </c>
      <c r="S187">
        <f t="shared" si="39"/>
        <v>1.0007002801120448</v>
      </c>
      <c r="T187">
        <f t="shared" si="40"/>
        <v>14.29</v>
      </c>
      <c r="U187">
        <f t="shared" si="41"/>
        <v>1.0007002801120448</v>
      </c>
      <c r="W187">
        <f t="shared" si="42"/>
        <v>-1.5552386371809668E-2</v>
      </c>
      <c r="X187">
        <f t="shared" si="43"/>
        <v>-1.5069408151641372E-2</v>
      </c>
    </row>
    <row r="188" spans="2:24">
      <c r="B188" s="1">
        <v>69.681945999999996</v>
      </c>
      <c r="C188">
        <f t="shared" si="30"/>
        <v>-2.2932427328504743E-3</v>
      </c>
      <c r="D188">
        <f t="shared" si="31"/>
        <v>0.99770675726714952</v>
      </c>
      <c r="E188">
        <f t="shared" si="32"/>
        <v>69.363082000000006</v>
      </c>
      <c r="F188">
        <f t="shared" si="33"/>
        <v>0.99770675726714952</v>
      </c>
      <c r="G188" s="1">
        <v>0.19550000000000001</v>
      </c>
      <c r="H188">
        <f t="shared" si="44"/>
        <v>9.7014563113308942E-5</v>
      </c>
      <c r="I188" s="5">
        <v>9.4999999999999998E-3</v>
      </c>
      <c r="J188" s="5"/>
      <c r="K188" s="1">
        <v>46.245789000000002</v>
      </c>
      <c r="L188" s="1">
        <f t="shared" si="34"/>
        <v>5.2140254232103259E-3</v>
      </c>
      <c r="M188" s="1">
        <f t="shared" si="35"/>
        <v>1.0052140254232103</v>
      </c>
      <c r="N188" s="1">
        <f t="shared" si="36"/>
        <v>46.245789000000002</v>
      </c>
      <c r="O188" s="1">
        <f t="shared" si="37"/>
        <v>1.0052140254232103</v>
      </c>
      <c r="P188" s="1"/>
      <c r="Q188" s="1">
        <v>14.23</v>
      </c>
      <c r="R188">
        <f t="shared" si="38"/>
        <v>2.8030833917308444E-3</v>
      </c>
      <c r="S188">
        <f t="shared" si="39"/>
        <v>1.0028030833917307</v>
      </c>
      <c r="T188">
        <f t="shared" si="40"/>
        <v>14.309999999999997</v>
      </c>
      <c r="U188">
        <f t="shared" si="41"/>
        <v>1.0028030833917307</v>
      </c>
      <c r="W188">
        <f t="shared" si="42"/>
        <v>6.270398797605381E-4</v>
      </c>
      <c r="X188">
        <f t="shared" si="43"/>
        <v>-1.7839021517189746E-3</v>
      </c>
    </row>
    <row r="189" spans="2:24">
      <c r="B189" s="1">
        <v>69.751700999999997</v>
      </c>
      <c r="C189">
        <f t="shared" si="30"/>
        <v>-1.0010483920756272E-3</v>
      </c>
      <c r="D189">
        <f t="shared" si="31"/>
        <v>0.9989989516079244</v>
      </c>
      <c r="E189">
        <f t="shared" si="32"/>
        <v>69.612190999999996</v>
      </c>
      <c r="F189">
        <f t="shared" si="33"/>
        <v>0.9989989516079244</v>
      </c>
      <c r="G189" s="1">
        <v>0.19225</v>
      </c>
      <c r="H189">
        <f t="shared" si="44"/>
        <v>6.7304802779728873E-5</v>
      </c>
      <c r="I189" s="5">
        <v>9.4999999999999998E-3</v>
      </c>
      <c r="J189" s="5"/>
      <c r="K189" s="1">
        <v>46.725535999999998</v>
      </c>
      <c r="L189" s="1">
        <f t="shared" si="34"/>
        <v>1.0373852633371573E-2</v>
      </c>
      <c r="M189" s="1">
        <f t="shared" si="35"/>
        <v>1.0103738526333716</v>
      </c>
      <c r="N189" s="1">
        <f t="shared" si="36"/>
        <v>46.725535999999998</v>
      </c>
      <c r="O189" s="1">
        <f t="shared" si="37"/>
        <v>1.0103738526333716</v>
      </c>
      <c r="P189" s="1"/>
      <c r="Q189" s="1">
        <v>14.05</v>
      </c>
      <c r="R189">
        <f t="shared" si="38"/>
        <v>1.2649332396345728E-2</v>
      </c>
      <c r="S189">
        <f t="shared" si="39"/>
        <v>1.0126493323963457</v>
      </c>
      <c r="T189">
        <f t="shared" si="40"/>
        <v>14.41</v>
      </c>
      <c r="U189">
        <f t="shared" si="41"/>
        <v>1.0126493323963457</v>
      </c>
      <c r="W189">
        <f t="shared" si="42"/>
        <v>8.3841831225111019E-3</v>
      </c>
      <c r="X189">
        <f t="shared" si="43"/>
        <v>1.0659662885485144E-2</v>
      </c>
    </row>
    <row r="190" spans="2:24">
      <c r="B190" s="1">
        <v>69.831421000000006</v>
      </c>
      <c r="C190">
        <f t="shared" si="30"/>
        <v>-1.1429111958145494E-3</v>
      </c>
      <c r="D190">
        <f t="shared" si="31"/>
        <v>0.99885708880418544</v>
      </c>
      <c r="E190">
        <f t="shared" si="32"/>
        <v>69.671980999999988</v>
      </c>
      <c r="F190">
        <f t="shared" si="33"/>
        <v>0.99885708880418544</v>
      </c>
      <c r="G190" s="1">
        <v>0.19513</v>
      </c>
      <c r="H190">
        <f t="shared" si="44"/>
        <v>6.8614009167992663E-5</v>
      </c>
      <c r="I190" s="5">
        <v>9.4999999999999998E-3</v>
      </c>
      <c r="J190" s="5"/>
      <c r="K190" s="1">
        <v>47.575091999999998</v>
      </c>
      <c r="L190" s="1">
        <f t="shared" si="34"/>
        <v>1.8181835303077095E-2</v>
      </c>
      <c r="M190" s="1">
        <f t="shared" si="35"/>
        <v>1.0181818353030772</v>
      </c>
      <c r="N190" s="1">
        <f t="shared" si="36"/>
        <v>47.575091999999998</v>
      </c>
      <c r="O190" s="1">
        <f t="shared" si="37"/>
        <v>1.0181818353030772</v>
      </c>
      <c r="P190" s="1"/>
      <c r="Q190" s="1">
        <v>13.8</v>
      </c>
      <c r="R190">
        <f t="shared" si="38"/>
        <v>1.779359430604982E-2</v>
      </c>
      <c r="S190">
        <f t="shared" si="39"/>
        <v>1.0177935943060499</v>
      </c>
      <c r="T190">
        <f t="shared" si="40"/>
        <v>14.3</v>
      </c>
      <c r="U190">
        <f t="shared" si="41"/>
        <v>1.0177935943060499</v>
      </c>
      <c r="W190">
        <f t="shared" si="42"/>
        <v>1.5907195612747449E-2</v>
      </c>
      <c r="X190">
        <f t="shared" si="43"/>
        <v>1.5518954615720171E-2</v>
      </c>
    </row>
    <row r="191" spans="2:24">
      <c r="B191" s="1">
        <v>70.200103999999996</v>
      </c>
      <c r="C191">
        <f t="shared" si="30"/>
        <v>-5.279614745344937E-3</v>
      </c>
      <c r="D191">
        <f t="shared" si="31"/>
        <v>0.99472038525465512</v>
      </c>
      <c r="E191">
        <f t="shared" si="32"/>
        <v>69.462738000000016</v>
      </c>
      <c r="F191">
        <f t="shared" si="33"/>
        <v>0.99472038525465512</v>
      </c>
      <c r="G191" s="1">
        <v>0.19263</v>
      </c>
      <c r="H191">
        <f t="shared" si="44"/>
        <v>8.1734002702713969E-6</v>
      </c>
      <c r="I191" s="5">
        <v>9.4999999999999998E-3</v>
      </c>
      <c r="J191" s="5"/>
      <c r="K191" s="1">
        <v>47.685035999999997</v>
      </c>
      <c r="L191" s="1">
        <f t="shared" si="34"/>
        <v>2.310957170613537E-3</v>
      </c>
      <c r="M191" s="1">
        <f t="shared" si="35"/>
        <v>1.0023109571706135</v>
      </c>
      <c r="N191" s="1">
        <f t="shared" si="36"/>
        <v>47.685035999999997</v>
      </c>
      <c r="O191" s="1">
        <f t="shared" si="37"/>
        <v>1.0023109571706135</v>
      </c>
      <c r="P191" s="1"/>
      <c r="Q191" s="1">
        <v>13.78</v>
      </c>
      <c r="R191">
        <f t="shared" si="38"/>
        <v>1.4492753623189384E-3</v>
      </c>
      <c r="S191">
        <f t="shared" si="39"/>
        <v>1.001449275362319</v>
      </c>
      <c r="T191">
        <f t="shared" si="40"/>
        <v>13.820000000000002</v>
      </c>
      <c r="U191">
        <f t="shared" si="41"/>
        <v>1.001449275362319</v>
      </c>
      <c r="W191">
        <f t="shared" si="42"/>
        <v>-8.3174392906817385E-3</v>
      </c>
      <c r="X191">
        <f t="shared" si="43"/>
        <v>-9.1791210989762284E-3</v>
      </c>
    </row>
    <row r="192" spans="2:24">
      <c r="B192" s="1">
        <v>70.857765000000001</v>
      </c>
      <c r="C192">
        <f t="shared" si="30"/>
        <v>-9.3683764343141795E-3</v>
      </c>
      <c r="D192">
        <f t="shared" si="31"/>
        <v>0.99063162356568579</v>
      </c>
      <c r="E192">
        <f t="shared" si="32"/>
        <v>69.542442999999992</v>
      </c>
      <c r="F192">
        <f t="shared" si="33"/>
        <v>0.99063162356568579</v>
      </c>
      <c r="G192" s="1">
        <v>0.19087999999999999</v>
      </c>
      <c r="H192">
        <f t="shared" si="44"/>
        <v>8.7284467774803938E-6</v>
      </c>
      <c r="I192" s="5">
        <v>9.4999999999999998E-3</v>
      </c>
      <c r="J192" s="5"/>
      <c r="K192" s="1">
        <v>47.345210999999999</v>
      </c>
      <c r="L192" s="1">
        <f t="shared" si="34"/>
        <v>-7.1264494798745168E-3</v>
      </c>
      <c r="M192" s="1">
        <f t="shared" si="35"/>
        <v>0.99287355052012549</v>
      </c>
      <c r="N192" s="1">
        <f t="shared" si="36"/>
        <v>47.345210999999999</v>
      </c>
      <c r="O192" s="1">
        <f t="shared" si="37"/>
        <v>0.99287355052012549</v>
      </c>
      <c r="P192" s="1"/>
      <c r="Q192" s="1">
        <v>13.88</v>
      </c>
      <c r="R192">
        <f t="shared" si="38"/>
        <v>-7.2568940493469829E-3</v>
      </c>
      <c r="S192">
        <f t="shared" si="39"/>
        <v>0.99274310595065307</v>
      </c>
      <c r="T192">
        <f t="shared" si="40"/>
        <v>13.679999999999998</v>
      </c>
      <c r="U192">
        <f t="shared" si="41"/>
        <v>0.99274310595065307</v>
      </c>
      <c r="W192">
        <f t="shared" si="42"/>
        <v>-2.6114438930086137E-2</v>
      </c>
      <c r="X192">
        <f t="shared" si="43"/>
        <v>-2.6244883499558558E-2</v>
      </c>
    </row>
    <row r="193" spans="2:24">
      <c r="B193" s="1">
        <v>70.907593000000006</v>
      </c>
      <c r="C193">
        <f t="shared" si="30"/>
        <v>-7.0321156756786058E-4</v>
      </c>
      <c r="D193">
        <f t="shared" si="31"/>
        <v>0.99929678843243219</v>
      </c>
      <c r="E193">
        <f t="shared" si="32"/>
        <v>70.807936999999995</v>
      </c>
      <c r="F193">
        <f t="shared" si="33"/>
        <v>0.99929678843243219</v>
      </c>
      <c r="G193" s="1">
        <v>0.19538</v>
      </c>
      <c r="H193">
        <f t="shared" si="44"/>
        <v>1.2589798200325905E-5</v>
      </c>
      <c r="I193" s="5">
        <v>9.4999999999999998E-3</v>
      </c>
      <c r="J193" s="5"/>
      <c r="K193" s="1">
        <v>48.024856999999997</v>
      </c>
      <c r="L193" s="1">
        <f t="shared" si="34"/>
        <v>1.4355116085552944E-2</v>
      </c>
      <c r="M193" s="1">
        <f t="shared" si="35"/>
        <v>1.0143551160855528</v>
      </c>
      <c r="N193" s="1">
        <f t="shared" si="36"/>
        <v>48.02485699999999</v>
      </c>
      <c r="O193" s="1">
        <f t="shared" si="37"/>
        <v>1.0143551160855528</v>
      </c>
      <c r="P193" s="1"/>
      <c r="Q193" s="1">
        <v>13.66</v>
      </c>
      <c r="R193">
        <f t="shared" si="38"/>
        <v>1.5850144092219066E-2</v>
      </c>
      <c r="S193">
        <f t="shared" si="39"/>
        <v>1.015850144092219</v>
      </c>
      <c r="T193">
        <f t="shared" si="40"/>
        <v>14.1</v>
      </c>
      <c r="U193">
        <f t="shared" si="41"/>
        <v>1.015850144092219</v>
      </c>
      <c r="W193">
        <f t="shared" si="42"/>
        <v>1.2961825214329981E-2</v>
      </c>
      <c r="X193">
        <f t="shared" si="43"/>
        <v>1.4456853220996102E-2</v>
      </c>
    </row>
    <row r="194" spans="2:24">
      <c r="B194" s="1">
        <v>70.708297999999999</v>
      </c>
      <c r="C194">
        <f t="shared" si="30"/>
        <v>2.8106298855752505E-3</v>
      </c>
      <c r="D194">
        <f t="shared" si="31"/>
        <v>1.0028106298855752</v>
      </c>
      <c r="E194">
        <f t="shared" si="32"/>
        <v>71.106888000000012</v>
      </c>
      <c r="F194">
        <f t="shared" si="33"/>
        <v>1.0028106298855752</v>
      </c>
      <c r="G194" s="1">
        <v>0.20250000000000001</v>
      </c>
      <c r="H194">
        <f t="shared" si="44"/>
        <v>1.4306879560353311E-5</v>
      </c>
      <c r="I194" s="5">
        <v>9.4999999999999998E-3</v>
      </c>
      <c r="J194" s="5"/>
      <c r="K194" s="1">
        <v>48.874412999999997</v>
      </c>
      <c r="L194" s="1">
        <f t="shared" si="34"/>
        <v>1.7689922533241479E-2</v>
      </c>
      <c r="M194" s="1">
        <f t="shared" si="35"/>
        <v>1.0176899225332414</v>
      </c>
      <c r="N194" s="1">
        <f t="shared" si="36"/>
        <v>48.874412999999997</v>
      </c>
      <c r="O194" s="1">
        <f t="shared" si="37"/>
        <v>1.0176899225332414</v>
      </c>
      <c r="P194" s="1"/>
      <c r="Q194" s="1">
        <v>13.41</v>
      </c>
      <c r="R194">
        <f t="shared" si="38"/>
        <v>1.8301610541727673E-2</v>
      </c>
      <c r="S194">
        <f t="shared" si="39"/>
        <v>1.0183016105417277</v>
      </c>
      <c r="T194">
        <f t="shared" si="40"/>
        <v>13.910000000000002</v>
      </c>
      <c r="U194">
        <f t="shared" si="41"/>
        <v>1.0183016105417277</v>
      </c>
      <c r="W194">
        <f t="shared" si="42"/>
        <v>2.330125418706197E-2</v>
      </c>
      <c r="X194">
        <f t="shared" si="43"/>
        <v>2.3912942195548292E-2</v>
      </c>
    </row>
    <row r="195" spans="2:24">
      <c r="B195" s="1">
        <v>71.216483999999994</v>
      </c>
      <c r="C195">
        <f t="shared" si="30"/>
        <v>-7.18707725081991E-3</v>
      </c>
      <c r="D195">
        <f t="shared" si="31"/>
        <v>0.99281292274918009</v>
      </c>
      <c r="E195">
        <f t="shared" si="32"/>
        <v>70.200112000000004</v>
      </c>
      <c r="F195">
        <f t="shared" si="33"/>
        <v>0.99281292274918009</v>
      </c>
      <c r="G195" s="1">
        <v>0.20088</v>
      </c>
      <c r="H195">
        <f t="shared" si="44"/>
        <v>2.1973413637014609E-5</v>
      </c>
      <c r="I195" s="5">
        <v>9.4999999999999998E-3</v>
      </c>
      <c r="J195" s="5"/>
      <c r="K195" s="1">
        <v>49.673996000000002</v>
      </c>
      <c r="L195" s="1">
        <f t="shared" si="34"/>
        <v>1.6359950962480215E-2</v>
      </c>
      <c r="M195" s="1">
        <f t="shared" si="35"/>
        <v>1.0163599509624801</v>
      </c>
      <c r="N195" s="1">
        <f t="shared" si="36"/>
        <v>49.673995999999995</v>
      </c>
      <c r="O195" s="1">
        <f t="shared" si="37"/>
        <v>1.0163599509624801</v>
      </c>
      <c r="P195" s="1"/>
      <c r="Q195" s="1">
        <v>13.21</v>
      </c>
      <c r="R195">
        <f t="shared" si="38"/>
        <v>1.4914243102162512E-2</v>
      </c>
      <c r="S195">
        <f t="shared" si="39"/>
        <v>1.0149142431021625</v>
      </c>
      <c r="T195">
        <f t="shared" si="40"/>
        <v>13.61</v>
      </c>
      <c r="U195">
        <f t="shared" si="41"/>
        <v>1.0149142431021625</v>
      </c>
      <c r="W195">
        <f t="shared" si="42"/>
        <v>1.8435534635301565E-3</v>
      </c>
      <c r="X195">
        <f t="shared" si="43"/>
        <v>3.9784560321254325E-4</v>
      </c>
    </row>
    <row r="196" spans="2:24">
      <c r="B196" s="1">
        <v>71.854218000000003</v>
      </c>
      <c r="C196">
        <f t="shared" ref="C196:C252" si="45" xml:space="preserve"> (B195-B196)/B195</f>
        <v>-8.9548650000751077E-3</v>
      </c>
      <c r="D196">
        <f t="shared" ref="D196:D252" si="46">1+C196</f>
        <v>0.99104513499992486</v>
      </c>
      <c r="E196">
        <f t="shared" ref="E196:E252" si="47">B195*D196</f>
        <v>70.578749999999985</v>
      </c>
      <c r="F196">
        <f t="shared" ref="F196:F252" si="48">E196/B195</f>
        <v>0.99104513499992486</v>
      </c>
      <c r="G196" s="1">
        <v>0.19763</v>
      </c>
      <c r="H196">
        <f t="shared" si="44"/>
        <v>2.4463249838489895E-5</v>
      </c>
      <c r="I196" s="5">
        <v>9.4999999999999998E-3</v>
      </c>
      <c r="J196" s="5"/>
      <c r="K196" s="1">
        <v>51.592987000000001</v>
      </c>
      <c r="L196" s="1">
        <f t="shared" ref="L196:L253" si="49">(K196-K195)/K195</f>
        <v>3.8631701786182013E-2</v>
      </c>
      <c r="M196" s="1">
        <f t="shared" ref="M196:M253" si="50">1+L196</f>
        <v>1.0386317017861819</v>
      </c>
      <c r="N196" s="1">
        <f t="shared" ref="N196:N253" si="51">M196*K195</f>
        <v>51.592986999999994</v>
      </c>
      <c r="O196" s="1">
        <f t="shared" ref="O196:O253" si="52">N196/K195</f>
        <v>1.0386317017861819</v>
      </c>
      <c r="P196" s="1"/>
      <c r="Q196" s="1">
        <v>12.7</v>
      </c>
      <c r="R196">
        <f t="shared" ref="R196:R252" si="53" xml:space="preserve"> (Q195-Q196)/Q195</f>
        <v>3.8607115821347578E-2</v>
      </c>
      <c r="S196">
        <f t="shared" ref="S196:S252" si="54">1+R196</f>
        <v>1.0386071158213477</v>
      </c>
      <c r="T196">
        <f t="shared" ref="T196:T252" si="55">Q195*S196</f>
        <v>13.720000000000004</v>
      </c>
      <c r="U196">
        <f t="shared" ref="U196:U252" si="56">T196/Q195</f>
        <v>1.0386071158213477</v>
      </c>
      <c r="W196">
        <f t="shared" si="42"/>
        <v>2.0493182238589425E-2</v>
      </c>
      <c r="X196">
        <f t="shared" si="43"/>
        <v>2.0468596273755191E-2</v>
      </c>
    </row>
    <row r="197" spans="2:24">
      <c r="B197" s="1">
        <v>72.362410999999994</v>
      </c>
      <c r="C197">
        <f t="shared" si="45"/>
        <v>-7.0725562694174951E-3</v>
      </c>
      <c r="D197">
        <f t="shared" si="46"/>
        <v>0.9929274437305825</v>
      </c>
      <c r="E197">
        <f t="shared" si="47"/>
        <v>71.346025000000012</v>
      </c>
      <c r="F197">
        <f t="shared" si="48"/>
        <v>0.9929274437305825</v>
      </c>
      <c r="G197" s="1">
        <v>0.19375000000000001</v>
      </c>
      <c r="H197">
        <f t="shared" si="44"/>
        <v>2.9616290334212888E-5</v>
      </c>
      <c r="I197" s="5">
        <v>9.4999999999999998E-3</v>
      </c>
      <c r="J197" s="5"/>
      <c r="K197" s="1">
        <v>49.484093000000001</v>
      </c>
      <c r="L197" s="1">
        <f t="shared" si="49"/>
        <v>-4.0875594196552324E-2</v>
      </c>
      <c r="M197" s="1">
        <f t="shared" si="50"/>
        <v>0.95912440580344771</v>
      </c>
      <c r="N197" s="1">
        <f t="shared" si="51"/>
        <v>49.484093000000001</v>
      </c>
      <c r="O197" s="1">
        <f t="shared" si="52"/>
        <v>0.95912440580344771</v>
      </c>
      <c r="P197" s="1"/>
      <c r="Q197" s="1">
        <v>13.19</v>
      </c>
      <c r="R197">
        <f t="shared" si="53"/>
        <v>-3.8582677165354351E-2</v>
      </c>
      <c r="S197">
        <f t="shared" si="54"/>
        <v>0.96141732283464565</v>
      </c>
      <c r="T197">
        <f t="shared" si="55"/>
        <v>12.209999999999999</v>
      </c>
      <c r="U197">
        <f t="shared" si="56"/>
        <v>0.96141732283464565</v>
      </c>
      <c r="W197">
        <f t="shared" si="42"/>
        <v>-5.5157057099354811E-2</v>
      </c>
      <c r="X197">
        <f t="shared" si="43"/>
        <v>-5.2864140068156873E-2</v>
      </c>
    </row>
    <row r="198" spans="2:24">
      <c r="B198" s="1">
        <v>73.697654999999997</v>
      </c>
      <c r="C198">
        <f t="shared" si="45"/>
        <v>-1.8452176780013634E-2</v>
      </c>
      <c r="D198">
        <f t="shared" si="46"/>
        <v>0.98154782321998635</v>
      </c>
      <c r="E198">
        <f t="shared" si="47"/>
        <v>71.027166999999992</v>
      </c>
      <c r="F198">
        <f t="shared" si="48"/>
        <v>0.98154782321998635</v>
      </c>
      <c r="G198" s="1">
        <v>0.1915</v>
      </c>
      <c r="H198">
        <f t="shared" si="44"/>
        <v>2.5289279673010439E-5</v>
      </c>
      <c r="I198" s="5">
        <v>9.4999999999999998E-3</v>
      </c>
      <c r="J198" s="5"/>
      <c r="K198" s="1">
        <v>47.974884000000003</v>
      </c>
      <c r="L198" s="1">
        <f t="shared" si="49"/>
        <v>-3.0498871627292399E-2</v>
      </c>
      <c r="M198" s="1">
        <f t="shared" si="50"/>
        <v>0.96950112837270763</v>
      </c>
      <c r="N198" s="1">
        <f t="shared" si="51"/>
        <v>47.974884000000003</v>
      </c>
      <c r="O198" s="1">
        <f t="shared" si="52"/>
        <v>0.96950112837270763</v>
      </c>
      <c r="P198" s="1"/>
      <c r="Q198" s="1">
        <v>13.59</v>
      </c>
      <c r="R198">
        <f t="shared" si="53"/>
        <v>-3.032600454890071E-2</v>
      </c>
      <c r="S198">
        <f t="shared" si="54"/>
        <v>0.96967399545109934</v>
      </c>
      <c r="T198">
        <f t="shared" si="55"/>
        <v>12.79</v>
      </c>
      <c r="U198">
        <f t="shared" si="56"/>
        <v>0.96967399545109934</v>
      </c>
      <c r="W198">
        <f t="shared" si="42"/>
        <v>-6.8434660071566067E-2</v>
      </c>
      <c r="X198">
        <f t="shared" si="43"/>
        <v>-6.8261792993174364E-2</v>
      </c>
    </row>
    <row r="199" spans="2:24">
      <c r="B199" s="1">
        <v>72.332511999999994</v>
      </c>
      <c r="C199">
        <f t="shared" si="45"/>
        <v>1.8523560892134267E-2</v>
      </c>
      <c r="D199">
        <f t="shared" si="46"/>
        <v>1.0185235608921344</v>
      </c>
      <c r="E199">
        <f t="shared" si="47"/>
        <v>75.062798000000001</v>
      </c>
      <c r="F199">
        <f t="shared" si="48"/>
        <v>1.0185235608921344</v>
      </c>
      <c r="G199" s="1">
        <v>0.18862999999999999</v>
      </c>
      <c r="H199">
        <f t="shared" si="44"/>
        <v>5.7072188495706577E-5</v>
      </c>
      <c r="I199" s="5">
        <v>9.4999999999999998E-3</v>
      </c>
      <c r="J199" s="5"/>
      <c r="K199" s="1">
        <v>50.293671000000003</v>
      </c>
      <c r="L199" s="1">
        <f t="shared" si="49"/>
        <v>4.8333352926919017E-2</v>
      </c>
      <c r="M199" s="1">
        <f t="shared" si="50"/>
        <v>1.048333352926919</v>
      </c>
      <c r="N199" s="1">
        <f t="shared" si="51"/>
        <v>50.293671000000003</v>
      </c>
      <c r="O199" s="1">
        <f t="shared" si="52"/>
        <v>1.048333352926919</v>
      </c>
      <c r="P199" s="1"/>
      <c r="Q199" s="1">
        <v>12.95</v>
      </c>
      <c r="R199">
        <f t="shared" si="53"/>
        <v>4.7093451066961042E-2</v>
      </c>
      <c r="S199">
        <f t="shared" si="54"/>
        <v>1.0470934510669609</v>
      </c>
      <c r="T199">
        <f t="shared" si="55"/>
        <v>14.229999999999999</v>
      </c>
      <c r="U199">
        <f t="shared" si="56"/>
        <v>1.0470934510669609</v>
      </c>
      <c r="W199">
        <f t="shared" si="42"/>
        <v>8.439114518684987E-2</v>
      </c>
      <c r="X199">
        <f t="shared" si="43"/>
        <v>8.3151243326891833E-2</v>
      </c>
    </row>
    <row r="200" spans="2:24">
      <c r="B200" s="1">
        <v>71.106880000000004</v>
      </c>
      <c r="C200">
        <f t="shared" si="45"/>
        <v>1.694441359924E-2</v>
      </c>
      <c r="D200">
        <f t="shared" si="46"/>
        <v>1.01694441359924</v>
      </c>
      <c r="E200">
        <f t="shared" si="47"/>
        <v>73.558143999999984</v>
      </c>
      <c r="F200">
        <f t="shared" si="48"/>
        <v>1.01694441359924</v>
      </c>
      <c r="G200" s="1">
        <v>0.18138000000000001</v>
      </c>
      <c r="H200">
        <f t="shared" si="44"/>
        <v>1.8958728147656212E-4</v>
      </c>
      <c r="I200" s="5">
        <v>9.4999999999999998E-3</v>
      </c>
      <c r="J200" s="5"/>
      <c r="K200" s="1">
        <v>49.903872999999997</v>
      </c>
      <c r="L200" s="1">
        <f t="shared" si="49"/>
        <v>-7.7504384199754686E-3</v>
      </c>
      <c r="M200" s="1">
        <f t="shared" si="50"/>
        <v>0.99224956158002453</v>
      </c>
      <c r="N200" s="1">
        <f t="shared" si="51"/>
        <v>49.903872999999997</v>
      </c>
      <c r="O200" s="1">
        <f t="shared" si="52"/>
        <v>0.99224956158002453</v>
      </c>
      <c r="P200" s="1"/>
      <c r="Q200" s="1">
        <v>13.05</v>
      </c>
      <c r="R200">
        <f t="shared" si="53"/>
        <v>-7.7220077220078323E-3</v>
      </c>
      <c r="S200">
        <f t="shared" si="54"/>
        <v>0.99227799227799218</v>
      </c>
      <c r="T200">
        <f t="shared" si="55"/>
        <v>12.849999999999998</v>
      </c>
      <c r="U200">
        <f t="shared" si="56"/>
        <v>0.99227799227799218</v>
      </c>
      <c r="W200">
        <f t="shared" si="42"/>
        <v>2.5313201176546896E-2</v>
      </c>
      <c r="X200">
        <f t="shared" si="43"/>
        <v>2.5341631874514547E-2</v>
      </c>
    </row>
    <row r="201" spans="2:24">
      <c r="B201" s="1">
        <v>72.900497000000001</v>
      </c>
      <c r="C201">
        <f t="shared" si="45"/>
        <v>-2.52242399047743E-2</v>
      </c>
      <c r="D201">
        <f t="shared" si="46"/>
        <v>0.97477576009522571</v>
      </c>
      <c r="E201">
        <f t="shared" si="47"/>
        <v>69.313263000000006</v>
      </c>
      <c r="F201">
        <f t="shared" si="48"/>
        <v>0.97477576009522571</v>
      </c>
      <c r="G201" s="1">
        <v>0.18237999999999999</v>
      </c>
      <c r="H201">
        <f t="shared" si="44"/>
        <v>2.7518339250576723E-4</v>
      </c>
      <c r="I201" s="5">
        <v>9.4999999999999998E-3</v>
      </c>
      <c r="J201" s="5"/>
      <c r="K201" s="1">
        <v>50.103771000000002</v>
      </c>
      <c r="L201" s="1">
        <f t="shared" si="49"/>
        <v>4.0056610435828211E-3</v>
      </c>
      <c r="M201" s="1">
        <f t="shared" si="50"/>
        <v>1.0040056610435828</v>
      </c>
      <c r="N201" s="1">
        <f t="shared" si="51"/>
        <v>50.103771000000002</v>
      </c>
      <c r="O201" s="1">
        <f t="shared" si="52"/>
        <v>1.0040056610435828</v>
      </c>
      <c r="P201" s="1"/>
      <c r="Q201" s="1">
        <v>12.98</v>
      </c>
      <c r="R201">
        <f t="shared" si="53"/>
        <v>5.3639846743295232E-3</v>
      </c>
      <c r="S201">
        <f t="shared" si="54"/>
        <v>1.0053639846743294</v>
      </c>
      <c r="T201">
        <f t="shared" si="55"/>
        <v>13.12</v>
      </c>
      <c r="U201">
        <f t="shared" si="56"/>
        <v>1.0053639846743294</v>
      </c>
      <c r="W201">
        <f t="shared" ref="W201:W252" si="57" xml:space="preserve"> O201-F201^(-2)*EXP(-2*H201/251+((1+2)*G201/100-I201)/251)</f>
        <v>-4.8398690728042704E-2</v>
      </c>
      <c r="X201">
        <f t="shared" ref="X201:X252" si="58" xml:space="preserve"> U201-F201^(-2)*EXP(-2*H201/251+((1+2)*G201/100-I201)/251)</f>
        <v>-4.7040367097296087E-2</v>
      </c>
    </row>
    <row r="202" spans="2:24">
      <c r="B202" s="1">
        <v>72.611525999999998</v>
      </c>
      <c r="C202">
        <f t="shared" si="45"/>
        <v>3.9639098756762059E-3</v>
      </c>
      <c r="D202">
        <f t="shared" si="46"/>
        <v>1.0039639098756763</v>
      </c>
      <c r="E202">
        <f t="shared" si="47"/>
        <v>73.189468000000005</v>
      </c>
      <c r="F202">
        <f t="shared" si="48"/>
        <v>1.0039639098756763</v>
      </c>
      <c r="G202" s="1">
        <v>0.17524999999999999</v>
      </c>
      <c r="H202">
        <f t="shared" ref="H202:H252" si="59">VARA(C197:C201)</f>
        <v>4.0257495910526629E-4</v>
      </c>
      <c r="I202" s="5">
        <v>9.4999999999999998E-3</v>
      </c>
      <c r="J202" s="5"/>
      <c r="K202" s="1">
        <v>48.764468999999998</v>
      </c>
      <c r="L202" s="1">
        <f t="shared" si="49"/>
        <v>-2.6730562855239049E-2</v>
      </c>
      <c r="M202" s="1">
        <f t="shared" si="50"/>
        <v>0.973269437144761</v>
      </c>
      <c r="N202" s="1">
        <f t="shared" si="51"/>
        <v>48.764468999999998</v>
      </c>
      <c r="O202" s="1">
        <f t="shared" si="52"/>
        <v>0.973269437144761</v>
      </c>
      <c r="P202" s="1"/>
      <c r="Q202" s="1">
        <v>13.34</v>
      </c>
      <c r="R202">
        <f t="shared" si="53"/>
        <v>-2.7734976887519216E-2</v>
      </c>
      <c r="S202">
        <f t="shared" si="54"/>
        <v>0.97226502311248075</v>
      </c>
      <c r="T202">
        <f t="shared" si="55"/>
        <v>12.620000000000001</v>
      </c>
      <c r="U202">
        <f t="shared" si="56"/>
        <v>0.97226502311248075</v>
      </c>
      <c r="W202">
        <f t="shared" si="57"/>
        <v>-1.8829681472278703E-2</v>
      </c>
      <c r="X202">
        <f t="shared" si="58"/>
        <v>-1.9834095504558946E-2</v>
      </c>
    </row>
    <row r="203" spans="2:24">
      <c r="B203" s="1">
        <v>72.780922000000004</v>
      </c>
      <c r="C203">
        <f t="shared" si="45"/>
        <v>-2.3329078636910357E-3</v>
      </c>
      <c r="D203">
        <f t="shared" si="46"/>
        <v>0.997667092136309</v>
      </c>
      <c r="E203">
        <f t="shared" si="47"/>
        <v>72.442129999999992</v>
      </c>
      <c r="F203">
        <f t="shared" si="48"/>
        <v>0.997667092136309</v>
      </c>
      <c r="G203" s="1">
        <v>0.17549999999999999</v>
      </c>
      <c r="H203">
        <f t="shared" si="59"/>
        <v>4.0477248440610439E-4</v>
      </c>
      <c r="I203" s="5">
        <v>9.4999999999999998E-3</v>
      </c>
      <c r="J203" s="5"/>
      <c r="K203" s="1">
        <v>50.663474999999998</v>
      </c>
      <c r="L203" s="1">
        <f t="shared" si="49"/>
        <v>3.8942411123147884E-2</v>
      </c>
      <c r="M203" s="1">
        <f t="shared" si="50"/>
        <v>1.0389424111231478</v>
      </c>
      <c r="N203" s="1">
        <f t="shared" si="51"/>
        <v>50.663474999999991</v>
      </c>
      <c r="O203" s="1">
        <f t="shared" si="52"/>
        <v>1.0389424111231478</v>
      </c>
      <c r="P203" s="1"/>
      <c r="Q203" s="1">
        <v>12.83</v>
      </c>
      <c r="R203">
        <f t="shared" si="53"/>
        <v>3.8230884557721126E-2</v>
      </c>
      <c r="S203">
        <f t="shared" si="54"/>
        <v>1.0382308845577211</v>
      </c>
      <c r="T203">
        <f t="shared" si="55"/>
        <v>13.849999999999998</v>
      </c>
      <c r="U203">
        <f t="shared" si="56"/>
        <v>1.0382308845577211</v>
      </c>
      <c r="W203">
        <f t="shared" si="57"/>
        <v>3.4280408770486437E-2</v>
      </c>
      <c r="X203">
        <f t="shared" si="58"/>
        <v>3.3568882205059714E-2</v>
      </c>
    </row>
    <row r="204" spans="2:24">
      <c r="B204" s="1">
        <v>71.834282000000002</v>
      </c>
      <c r="C204">
        <f t="shared" si="45"/>
        <v>1.3006705246190782E-2</v>
      </c>
      <c r="D204">
        <f t="shared" si="46"/>
        <v>1.0130067052461909</v>
      </c>
      <c r="E204">
        <f t="shared" si="47"/>
        <v>73.727562000000006</v>
      </c>
      <c r="F204">
        <f t="shared" si="48"/>
        <v>1.0130067052461909</v>
      </c>
      <c r="G204" s="1">
        <v>0.1875</v>
      </c>
      <c r="H204">
        <f t="shared" si="59"/>
        <v>3.1486272646653071E-4</v>
      </c>
      <c r="I204" s="5">
        <v>9.4999999999999998E-3</v>
      </c>
      <c r="J204" s="5"/>
      <c r="K204" s="1">
        <v>51.982784000000002</v>
      </c>
      <c r="L204" s="1">
        <f t="shared" si="49"/>
        <v>2.6040633809662761E-2</v>
      </c>
      <c r="M204" s="1">
        <f t="shared" si="50"/>
        <v>1.0260406338096628</v>
      </c>
      <c r="N204" s="1">
        <f t="shared" si="51"/>
        <v>51.982784000000002</v>
      </c>
      <c r="O204" s="1">
        <f t="shared" si="52"/>
        <v>1.0260406338096628</v>
      </c>
      <c r="P204" s="1"/>
      <c r="Q204" s="1">
        <v>12.49</v>
      </c>
      <c r="R204">
        <f t="shared" si="53"/>
        <v>2.6500389711613396E-2</v>
      </c>
      <c r="S204">
        <f t="shared" si="54"/>
        <v>1.0265003897116134</v>
      </c>
      <c r="T204">
        <f t="shared" si="55"/>
        <v>13.17</v>
      </c>
      <c r="U204">
        <f t="shared" si="56"/>
        <v>1.0265003897116134</v>
      </c>
      <c r="W204">
        <f t="shared" si="57"/>
        <v>5.1572670907404472E-2</v>
      </c>
      <c r="X204">
        <f t="shared" si="58"/>
        <v>5.2032426809355048E-2</v>
      </c>
    </row>
    <row r="205" spans="2:24">
      <c r="B205" s="1">
        <v>73.149612000000005</v>
      </c>
      <c r="C205">
        <f t="shared" si="45"/>
        <v>-1.831061664958248E-2</v>
      </c>
      <c r="D205">
        <f t="shared" si="46"/>
        <v>0.98168938335041755</v>
      </c>
      <c r="E205">
        <f t="shared" si="47"/>
        <v>70.518951999999999</v>
      </c>
      <c r="F205">
        <f t="shared" si="48"/>
        <v>0.98168938335041755</v>
      </c>
      <c r="G205" s="1">
        <v>0.18975</v>
      </c>
      <c r="H205">
        <f t="shared" si="59"/>
        <v>2.7640508072959165E-4</v>
      </c>
      <c r="I205" s="5">
        <v>9.4999999999999998E-3</v>
      </c>
      <c r="J205" s="5"/>
      <c r="K205" s="1">
        <v>51.632969000000003</v>
      </c>
      <c r="L205" s="1">
        <f t="shared" si="49"/>
        <v>-6.7294395005854154E-3</v>
      </c>
      <c r="M205" s="1">
        <f t="shared" si="50"/>
        <v>0.99327056049941453</v>
      </c>
      <c r="N205" s="1">
        <f t="shared" si="51"/>
        <v>51.632969000000003</v>
      </c>
      <c r="O205" s="1">
        <f t="shared" si="52"/>
        <v>0.99327056049941453</v>
      </c>
      <c r="P205" s="1"/>
      <c r="Q205" s="1">
        <v>12.56</v>
      </c>
      <c r="R205">
        <f t="shared" si="53"/>
        <v>-5.6044835868695186E-3</v>
      </c>
      <c r="S205">
        <f t="shared" si="54"/>
        <v>0.99439551641313051</v>
      </c>
      <c r="T205">
        <f t="shared" si="55"/>
        <v>12.42</v>
      </c>
      <c r="U205">
        <f t="shared" si="56"/>
        <v>0.99439551641313051</v>
      </c>
      <c r="W205">
        <f t="shared" si="57"/>
        <v>-4.4363614480283475E-2</v>
      </c>
      <c r="X205">
        <f t="shared" si="58"/>
        <v>-4.3238658566567501E-2</v>
      </c>
    </row>
    <row r="206" spans="2:24">
      <c r="B206" s="1">
        <v>74.165985000000006</v>
      </c>
      <c r="C206">
        <f t="shared" si="45"/>
        <v>-1.389444143599834E-2</v>
      </c>
      <c r="D206">
        <f t="shared" si="46"/>
        <v>0.98610555856400162</v>
      </c>
      <c r="E206">
        <f t="shared" si="47"/>
        <v>72.133239000000003</v>
      </c>
      <c r="F206">
        <f t="shared" si="48"/>
        <v>0.98610555856400162</v>
      </c>
      <c r="G206" s="1">
        <v>0.1905</v>
      </c>
      <c r="H206">
        <f t="shared" si="59"/>
        <v>2.4871533383416603E-4</v>
      </c>
      <c r="I206" s="5">
        <v>9.4999999999999998E-3</v>
      </c>
      <c r="J206" s="5"/>
      <c r="K206" s="1">
        <v>53.292099</v>
      </c>
      <c r="L206" s="1">
        <f t="shared" si="49"/>
        <v>3.2133151204223748E-2</v>
      </c>
      <c r="M206" s="1">
        <f t="shared" si="50"/>
        <v>1.0321331512042238</v>
      </c>
      <c r="N206" s="1">
        <f t="shared" si="51"/>
        <v>53.292099</v>
      </c>
      <c r="O206" s="1">
        <f t="shared" si="52"/>
        <v>1.0321331512042238</v>
      </c>
      <c r="P206" s="1"/>
      <c r="Q206" s="1">
        <v>12.16</v>
      </c>
      <c r="R206">
        <f t="shared" si="53"/>
        <v>3.1847133757961811E-2</v>
      </c>
      <c r="S206">
        <f t="shared" si="54"/>
        <v>1.0318471337579618</v>
      </c>
      <c r="T206">
        <f t="shared" si="55"/>
        <v>12.96</v>
      </c>
      <c r="U206">
        <f t="shared" si="56"/>
        <v>1.0318471337579618</v>
      </c>
      <c r="W206">
        <f t="shared" si="57"/>
        <v>3.771728234033267E-3</v>
      </c>
      <c r="X206">
        <f t="shared" si="58"/>
        <v>3.4857107877712679E-3</v>
      </c>
    </row>
    <row r="207" spans="2:24">
      <c r="B207" s="1">
        <v>73.906906000000006</v>
      </c>
      <c r="C207">
        <f t="shared" si="45"/>
        <v>3.4932321063355365E-3</v>
      </c>
      <c r="D207">
        <f t="shared" si="46"/>
        <v>1.0034932321063355</v>
      </c>
      <c r="E207">
        <f t="shared" si="47"/>
        <v>74.425064000000006</v>
      </c>
      <c r="F207">
        <f t="shared" si="48"/>
        <v>1.0034932321063355</v>
      </c>
      <c r="G207" s="1">
        <v>0.18837999999999999</v>
      </c>
      <c r="H207">
        <f t="shared" si="59"/>
        <v>1.6423531096299297E-4</v>
      </c>
      <c r="I207" s="5">
        <v>9.4999999999999998E-3</v>
      </c>
      <c r="J207" s="5"/>
      <c r="K207" s="1">
        <v>53.601936000000002</v>
      </c>
      <c r="L207" s="1">
        <f t="shared" si="49"/>
        <v>5.8139387604155294E-3</v>
      </c>
      <c r="M207" s="1">
        <f t="shared" si="50"/>
        <v>1.0058139387604155</v>
      </c>
      <c r="N207" s="1">
        <f t="shared" si="51"/>
        <v>53.601936000000002</v>
      </c>
      <c r="O207" s="1">
        <f t="shared" si="52"/>
        <v>1.0058139387604155</v>
      </c>
      <c r="P207" s="1"/>
      <c r="Q207" s="1">
        <v>12.08</v>
      </c>
      <c r="R207">
        <f t="shared" si="53"/>
        <v>6.5789473684210583E-3</v>
      </c>
      <c r="S207">
        <f t="shared" si="54"/>
        <v>1.006578947368421</v>
      </c>
      <c r="T207">
        <f t="shared" si="55"/>
        <v>12.24</v>
      </c>
      <c r="U207">
        <f t="shared" si="56"/>
        <v>1.006578947368421</v>
      </c>
      <c r="W207">
        <f t="shared" si="57"/>
        <v>1.2780490644824116E-2</v>
      </c>
      <c r="X207">
        <f t="shared" si="58"/>
        <v>1.3545499252829662E-2</v>
      </c>
    </row>
    <row r="208" spans="2:24">
      <c r="B208" s="1">
        <v>75.082725999999994</v>
      </c>
      <c r="C208">
        <f t="shared" si="45"/>
        <v>-1.5909474007746817E-2</v>
      </c>
      <c r="D208">
        <f t="shared" si="46"/>
        <v>0.98409052599225322</v>
      </c>
      <c r="E208">
        <f t="shared" si="47"/>
        <v>72.731086000000019</v>
      </c>
      <c r="F208">
        <f t="shared" si="48"/>
        <v>0.98409052599225322</v>
      </c>
      <c r="G208" s="1">
        <v>0.18425</v>
      </c>
      <c r="H208">
        <f t="shared" si="59"/>
        <v>1.6251990019636113E-4</v>
      </c>
      <c r="I208" s="5">
        <v>9.4999999999999998E-3</v>
      </c>
      <c r="J208" s="5"/>
      <c r="K208" s="1">
        <v>54.641392000000003</v>
      </c>
      <c r="L208" s="1">
        <f t="shared" si="49"/>
        <v>1.9392135388542706E-2</v>
      </c>
      <c r="M208" s="1">
        <f t="shared" si="50"/>
        <v>1.0193921353885427</v>
      </c>
      <c r="N208" s="1">
        <f t="shared" si="51"/>
        <v>54.641392000000003</v>
      </c>
      <c r="O208" s="1">
        <f t="shared" si="52"/>
        <v>1.0193921353885427</v>
      </c>
      <c r="P208" s="1"/>
      <c r="Q208" s="1">
        <v>11.85</v>
      </c>
      <c r="R208">
        <f t="shared" si="53"/>
        <v>1.9039735099337783E-2</v>
      </c>
      <c r="S208">
        <f t="shared" si="54"/>
        <v>1.0190397350993379</v>
      </c>
      <c r="T208">
        <f t="shared" si="55"/>
        <v>12.310000000000002</v>
      </c>
      <c r="U208">
        <f t="shared" si="56"/>
        <v>1.0190397350993379</v>
      </c>
      <c r="W208">
        <f t="shared" si="57"/>
        <v>-1.3184901151861217E-2</v>
      </c>
      <c r="X208">
        <f t="shared" si="58"/>
        <v>-1.3537301441066019E-2</v>
      </c>
    </row>
    <row r="209" spans="2:24">
      <c r="B209" s="1">
        <v>75.272048999999996</v>
      </c>
      <c r="C209">
        <f t="shared" si="45"/>
        <v>-2.5215253905405844E-3</v>
      </c>
      <c r="D209">
        <f t="shared" si="46"/>
        <v>0.99747847460945938</v>
      </c>
      <c r="E209">
        <f t="shared" si="47"/>
        <v>74.893402999999992</v>
      </c>
      <c r="F209">
        <f t="shared" si="48"/>
        <v>0.99747847460945938</v>
      </c>
      <c r="G209" s="1">
        <v>0.18337999999999999</v>
      </c>
      <c r="H209">
        <f t="shared" si="59"/>
        <v>1.9073151997363151E-4</v>
      </c>
      <c r="I209" s="5">
        <v>9.4999999999999998E-3</v>
      </c>
      <c r="J209" s="5"/>
      <c r="K209" s="1">
        <v>54.541446999999998</v>
      </c>
      <c r="L209" s="1">
        <f t="shared" si="49"/>
        <v>-1.8291078675302648E-3</v>
      </c>
      <c r="M209" s="1">
        <f t="shared" si="50"/>
        <v>0.99817089213246979</v>
      </c>
      <c r="N209" s="1">
        <f t="shared" si="51"/>
        <v>54.541446999999998</v>
      </c>
      <c r="O209" s="1">
        <f t="shared" si="52"/>
        <v>0.99817089213246979</v>
      </c>
      <c r="P209" s="1"/>
      <c r="Q209" s="1">
        <v>11.87</v>
      </c>
      <c r="R209">
        <f t="shared" si="53"/>
        <v>-1.6877637130801328E-3</v>
      </c>
      <c r="S209">
        <f t="shared" si="54"/>
        <v>0.9983122362869199</v>
      </c>
      <c r="T209">
        <f t="shared" si="55"/>
        <v>11.83</v>
      </c>
      <c r="U209">
        <f t="shared" si="56"/>
        <v>0.9983122362869199</v>
      </c>
      <c r="W209">
        <f t="shared" si="57"/>
        <v>-6.8737586157673336E-3</v>
      </c>
      <c r="X209">
        <f t="shared" si="58"/>
        <v>-6.7324144613172265E-3</v>
      </c>
    </row>
    <row r="210" spans="2:24">
      <c r="B210" s="1">
        <v>76.079177999999999</v>
      </c>
      <c r="C210">
        <f t="shared" si="45"/>
        <v>-1.0722824882846E-2</v>
      </c>
      <c r="D210">
        <f t="shared" si="46"/>
        <v>0.98927717511715396</v>
      </c>
      <c r="E210">
        <f t="shared" si="47"/>
        <v>74.464919999999992</v>
      </c>
      <c r="F210">
        <f t="shared" si="48"/>
        <v>0.98927717511715396</v>
      </c>
      <c r="G210" s="1">
        <v>0.19375000000000001</v>
      </c>
      <c r="H210">
        <f t="shared" si="59"/>
        <v>8.8879278009523186E-5</v>
      </c>
      <c r="I210" s="5">
        <v>9.4999999999999998E-3</v>
      </c>
      <c r="J210" s="5"/>
      <c r="K210" s="1">
        <v>53.781844999999997</v>
      </c>
      <c r="L210" s="1">
        <f t="shared" si="49"/>
        <v>-1.392705991097011E-2</v>
      </c>
      <c r="M210" s="1">
        <f t="shared" si="50"/>
        <v>0.9860729400890299</v>
      </c>
      <c r="N210" s="1">
        <f t="shared" si="51"/>
        <v>53.781844999999997</v>
      </c>
      <c r="O210" s="1">
        <f t="shared" si="52"/>
        <v>0.9860729400890299</v>
      </c>
      <c r="P210" s="1"/>
      <c r="Q210" s="1">
        <v>12.03</v>
      </c>
      <c r="R210">
        <f t="shared" si="53"/>
        <v>-1.3479359730412819E-2</v>
      </c>
      <c r="S210">
        <f t="shared" si="54"/>
        <v>0.98652064026958719</v>
      </c>
      <c r="T210">
        <f t="shared" si="55"/>
        <v>11.709999999999999</v>
      </c>
      <c r="U210">
        <f t="shared" si="56"/>
        <v>0.98652064026958719</v>
      </c>
      <c r="W210">
        <f t="shared" si="57"/>
        <v>-3.5706910201742992E-2</v>
      </c>
      <c r="X210">
        <f t="shared" si="58"/>
        <v>-3.5259210021185705E-2</v>
      </c>
    </row>
    <row r="211" spans="2:24">
      <c r="B211" s="1">
        <v>75.989493999999993</v>
      </c>
      <c r="C211">
        <f t="shared" si="45"/>
        <v>1.1788245135877444E-3</v>
      </c>
      <c r="D211">
        <f t="shared" si="46"/>
        <v>1.0011788245135878</v>
      </c>
      <c r="E211">
        <f t="shared" si="47"/>
        <v>76.168862000000004</v>
      </c>
      <c r="F211">
        <f t="shared" si="48"/>
        <v>1.0011788245135878</v>
      </c>
      <c r="G211" s="1">
        <v>0.17549999999999999</v>
      </c>
      <c r="H211">
        <f t="shared" si="59"/>
        <v>6.6696615885842813E-5</v>
      </c>
      <c r="I211" s="5">
        <v>9.4999999999999998E-3</v>
      </c>
      <c r="J211" s="5"/>
      <c r="K211" s="1">
        <v>54.161644000000003</v>
      </c>
      <c r="L211" s="1">
        <f t="shared" si="49"/>
        <v>7.0618440107438774E-3</v>
      </c>
      <c r="M211" s="1">
        <f t="shared" si="50"/>
        <v>1.0070618440107439</v>
      </c>
      <c r="N211" s="1">
        <f t="shared" si="51"/>
        <v>54.16164400000001</v>
      </c>
      <c r="O211" s="1">
        <f t="shared" si="52"/>
        <v>1.0070618440107439</v>
      </c>
      <c r="P211" s="1"/>
      <c r="Q211" s="1">
        <v>11.96</v>
      </c>
      <c r="R211">
        <f t="shared" si="53"/>
        <v>5.8187863674146727E-3</v>
      </c>
      <c r="S211">
        <f t="shared" si="54"/>
        <v>1.0058187863674146</v>
      </c>
      <c r="T211">
        <f t="shared" si="55"/>
        <v>12.099999999999998</v>
      </c>
      <c r="U211">
        <f t="shared" si="56"/>
        <v>1.0058187863674146</v>
      </c>
      <c r="W211">
        <f t="shared" si="57"/>
        <v>9.4326935451085614E-3</v>
      </c>
      <c r="X211">
        <f t="shared" si="58"/>
        <v>8.1896359017792353E-3</v>
      </c>
    </row>
    <row r="212" spans="2:24">
      <c r="B212" s="1">
        <v>75.441444000000004</v>
      </c>
      <c r="C212">
        <f t="shared" si="45"/>
        <v>7.2121811996799096E-3</v>
      </c>
      <c r="D212">
        <f t="shared" si="46"/>
        <v>1.0072121811996799</v>
      </c>
      <c r="E212">
        <f t="shared" si="47"/>
        <v>76.537543999999983</v>
      </c>
      <c r="F212">
        <f t="shared" si="48"/>
        <v>1.0072121811996799</v>
      </c>
      <c r="G212" s="1">
        <v>0.18537999999999999</v>
      </c>
      <c r="H212">
        <f t="shared" si="59"/>
        <v>6.7042333796391948E-5</v>
      </c>
      <c r="I212" s="5">
        <v>9.4999999999999998E-3</v>
      </c>
      <c r="J212" s="5"/>
      <c r="K212" s="1">
        <v>54.011723000000003</v>
      </c>
      <c r="L212" s="1">
        <f t="shared" si="49"/>
        <v>-2.7680289763730042E-3</v>
      </c>
      <c r="M212" s="1">
        <f t="shared" si="50"/>
        <v>0.99723197102362704</v>
      </c>
      <c r="N212" s="1">
        <f t="shared" si="51"/>
        <v>54.011723000000003</v>
      </c>
      <c r="O212" s="1">
        <f t="shared" si="52"/>
        <v>0.99723197102362704</v>
      </c>
      <c r="P212" s="1"/>
      <c r="Q212" s="1">
        <v>11.99</v>
      </c>
      <c r="R212">
        <f t="shared" si="53"/>
        <v>-2.5083612040133242E-3</v>
      </c>
      <c r="S212">
        <f t="shared" si="54"/>
        <v>0.99749163879598668</v>
      </c>
      <c r="T212">
        <f t="shared" si="55"/>
        <v>11.930000000000001</v>
      </c>
      <c r="U212">
        <f t="shared" si="56"/>
        <v>0.99749163879598668</v>
      </c>
      <c r="W212">
        <f t="shared" si="57"/>
        <v>1.1517768086633517E-2</v>
      </c>
      <c r="X212">
        <f t="shared" si="58"/>
        <v>1.1777435858993157E-2</v>
      </c>
    </row>
    <row r="213" spans="2:24">
      <c r="B213" s="1">
        <v>75.690558999999993</v>
      </c>
      <c r="C213">
        <f t="shared" si="45"/>
        <v>-3.3020974518991057E-3</v>
      </c>
      <c r="D213">
        <f t="shared" si="46"/>
        <v>0.99669790254810087</v>
      </c>
      <c r="E213">
        <f t="shared" si="47"/>
        <v>75.192329000000015</v>
      </c>
      <c r="F213">
        <f t="shared" si="48"/>
        <v>0.99669790254810087</v>
      </c>
      <c r="G213" s="1">
        <v>0.1825</v>
      </c>
      <c r="H213">
        <f t="shared" si="59"/>
        <v>8.5408671220230852E-5</v>
      </c>
      <c r="I213" s="5">
        <v>9.4999999999999998E-3</v>
      </c>
      <c r="J213" s="5"/>
      <c r="K213" s="1">
        <v>52.292622000000001</v>
      </c>
      <c r="L213" s="1">
        <f t="shared" si="49"/>
        <v>-3.1828294016837823E-2</v>
      </c>
      <c r="M213" s="1">
        <f t="shared" si="50"/>
        <v>0.96817170598316216</v>
      </c>
      <c r="N213" s="1">
        <f t="shared" si="51"/>
        <v>52.292622000000001</v>
      </c>
      <c r="O213" s="1">
        <f t="shared" si="52"/>
        <v>0.96817170598316216</v>
      </c>
      <c r="P213" s="1"/>
      <c r="Q213" s="1">
        <v>12.38</v>
      </c>
      <c r="R213">
        <f t="shared" si="53"/>
        <v>-3.2527105921601379E-2</v>
      </c>
      <c r="S213">
        <f t="shared" si="54"/>
        <v>0.96747289407839865</v>
      </c>
      <c r="T213">
        <f t="shared" si="55"/>
        <v>11.6</v>
      </c>
      <c r="U213">
        <f t="shared" si="56"/>
        <v>0.96747289407839865</v>
      </c>
      <c r="W213">
        <f t="shared" si="57"/>
        <v>-3.8448517871750743E-2</v>
      </c>
      <c r="X213">
        <f t="shared" si="58"/>
        <v>-3.914732977651425E-2</v>
      </c>
    </row>
    <row r="214" spans="2:24">
      <c r="B214" s="1">
        <v>75.660667000000004</v>
      </c>
      <c r="C214">
        <f t="shared" si="45"/>
        <v>3.9492375792850992E-4</v>
      </c>
      <c r="D214">
        <f t="shared" si="46"/>
        <v>1.0003949237579286</v>
      </c>
      <c r="E214">
        <f t="shared" si="47"/>
        <v>75.720450999999983</v>
      </c>
      <c r="F214">
        <f t="shared" si="48"/>
        <v>1.0003949237579286</v>
      </c>
      <c r="G214" s="1">
        <v>0.17724999999999999</v>
      </c>
      <c r="H214">
        <f t="shared" si="59"/>
        <v>4.3085962338433678E-5</v>
      </c>
      <c r="I214" s="5">
        <v>9.4999999999999998E-3</v>
      </c>
      <c r="J214" s="5"/>
      <c r="K214" s="1">
        <v>51.572997999999998</v>
      </c>
      <c r="L214" s="1">
        <f t="shared" si="49"/>
        <v>-1.3761482451578029E-2</v>
      </c>
      <c r="M214" s="1">
        <f t="shared" si="50"/>
        <v>0.98623851754842196</v>
      </c>
      <c r="N214" s="1">
        <f t="shared" si="51"/>
        <v>51.572997999999998</v>
      </c>
      <c r="O214" s="1">
        <f t="shared" si="52"/>
        <v>0.98623851754842196</v>
      </c>
      <c r="P214" s="1"/>
      <c r="Q214" s="1">
        <v>12.51</v>
      </c>
      <c r="R214">
        <f t="shared" si="53"/>
        <v>-1.0500807754442568E-2</v>
      </c>
      <c r="S214">
        <f t="shared" si="54"/>
        <v>0.98949919224555738</v>
      </c>
      <c r="T214">
        <f t="shared" si="55"/>
        <v>12.250000000000002</v>
      </c>
      <c r="U214">
        <f t="shared" si="56"/>
        <v>0.98949919224555738</v>
      </c>
      <c r="W214">
        <f t="shared" si="57"/>
        <v>-1.2955109491948891E-2</v>
      </c>
      <c r="X214">
        <f t="shared" si="58"/>
        <v>-9.6944347948134668E-3</v>
      </c>
    </row>
    <row r="215" spans="2:24">
      <c r="B215" s="1">
        <v>74.435028000000003</v>
      </c>
      <c r="C215">
        <f t="shared" si="45"/>
        <v>1.6199156689961521E-2</v>
      </c>
      <c r="D215">
        <f t="shared" si="46"/>
        <v>1.0161991566899615</v>
      </c>
      <c r="E215">
        <f t="shared" si="47"/>
        <v>76.886306000000005</v>
      </c>
      <c r="F215">
        <f t="shared" si="48"/>
        <v>1.0161991566899615</v>
      </c>
      <c r="G215" s="1">
        <v>0.18412999999999999</v>
      </c>
      <c r="H215">
        <f t="shared" si="59"/>
        <v>4.3488640367646158E-5</v>
      </c>
      <c r="I215" s="5">
        <v>9.4999999999999998E-3</v>
      </c>
      <c r="J215" s="5"/>
      <c r="K215" s="1">
        <v>50.490001999999997</v>
      </c>
      <c r="L215" s="1">
        <f t="shared" si="49"/>
        <v>-2.0999283384689045E-2</v>
      </c>
      <c r="M215" s="1">
        <f t="shared" si="50"/>
        <v>0.97900071661531096</v>
      </c>
      <c r="N215" s="1">
        <f t="shared" si="51"/>
        <v>50.490001999999997</v>
      </c>
      <c r="O215" s="1">
        <f t="shared" si="52"/>
        <v>0.97900071661531096</v>
      </c>
      <c r="P215" s="1"/>
      <c r="Q215" s="1">
        <v>12.79</v>
      </c>
      <c r="R215">
        <f t="shared" si="53"/>
        <v>-2.2382094324540316E-2</v>
      </c>
      <c r="S215">
        <f t="shared" si="54"/>
        <v>0.9776179056754597</v>
      </c>
      <c r="T215">
        <f t="shared" si="55"/>
        <v>12.23</v>
      </c>
      <c r="U215">
        <f t="shared" si="56"/>
        <v>0.9776179056754597</v>
      </c>
      <c r="W215">
        <f t="shared" si="57"/>
        <v>1.0644133141875511E-2</v>
      </c>
      <c r="X215">
        <f t="shared" si="58"/>
        <v>9.2613222020242469E-3</v>
      </c>
    </row>
    <row r="216" spans="2:24">
      <c r="B216" s="1">
        <v>73.946770000000001</v>
      </c>
      <c r="C216">
        <f t="shared" si="45"/>
        <v>6.5595192628932963E-3</v>
      </c>
      <c r="D216">
        <f t="shared" si="46"/>
        <v>1.0065595192628933</v>
      </c>
      <c r="E216">
        <f t="shared" si="47"/>
        <v>74.923286000000004</v>
      </c>
      <c r="F216">
        <f t="shared" si="48"/>
        <v>1.0065595192628933</v>
      </c>
      <c r="G216" s="1">
        <v>0.18387999999999999</v>
      </c>
      <c r="H216">
        <f t="shared" si="59"/>
        <v>5.8211818710006191E-5</v>
      </c>
      <c r="I216" s="5">
        <v>9.4999999999999998E-3</v>
      </c>
      <c r="J216" s="5"/>
      <c r="K216" s="1">
        <v>50.759998000000003</v>
      </c>
      <c r="L216" s="1">
        <f t="shared" si="49"/>
        <v>5.3475141474545029E-3</v>
      </c>
      <c r="M216" s="1">
        <f t="shared" si="50"/>
        <v>1.0053475141474546</v>
      </c>
      <c r="N216" s="1">
        <f t="shared" si="51"/>
        <v>50.75999800000001</v>
      </c>
      <c r="O216" s="1">
        <f t="shared" si="52"/>
        <v>1.0053475141474546</v>
      </c>
      <c r="P216" s="1"/>
      <c r="Q216" s="1">
        <v>12.73</v>
      </c>
      <c r="R216">
        <f t="shared" si="53"/>
        <v>4.6911649726347716E-3</v>
      </c>
      <c r="S216">
        <f t="shared" si="54"/>
        <v>1.0046911649726347</v>
      </c>
      <c r="T216">
        <f t="shared" si="55"/>
        <v>12.849999999999996</v>
      </c>
      <c r="U216">
        <f t="shared" si="56"/>
        <v>1.0046911649726347</v>
      </c>
      <c r="W216">
        <f t="shared" si="57"/>
        <v>1.83547129811511E-2</v>
      </c>
      <c r="X216">
        <f t="shared" si="58"/>
        <v>1.7698363806331163E-2</v>
      </c>
    </row>
    <row r="217" spans="2:24">
      <c r="B217" s="1">
        <v>73.159569000000005</v>
      </c>
      <c r="C217">
        <f t="shared" si="45"/>
        <v>1.0645508924865765E-2</v>
      </c>
      <c r="D217">
        <f t="shared" si="46"/>
        <v>1.0106455089248658</v>
      </c>
      <c r="E217">
        <f t="shared" si="47"/>
        <v>74.733970999999997</v>
      </c>
      <c r="F217">
        <f t="shared" si="48"/>
        <v>1.0106455089248658</v>
      </c>
      <c r="G217" s="1">
        <v>0.1895</v>
      </c>
      <c r="H217">
        <f t="shared" si="59"/>
        <v>5.550668699263826E-5</v>
      </c>
      <c r="I217" s="5">
        <v>9.4999999999999998E-3</v>
      </c>
      <c r="J217" s="5"/>
      <c r="K217" s="1">
        <v>52.02</v>
      </c>
      <c r="L217" s="1">
        <f t="shared" si="49"/>
        <v>2.4822735414607385E-2</v>
      </c>
      <c r="M217" s="1">
        <f t="shared" si="50"/>
        <v>1.0248227354146073</v>
      </c>
      <c r="N217" s="1">
        <f t="shared" si="51"/>
        <v>52.02</v>
      </c>
      <c r="O217" s="1">
        <f t="shared" si="52"/>
        <v>1.0248227354146073</v>
      </c>
      <c r="P217" s="1"/>
      <c r="Q217" s="1">
        <v>12.42</v>
      </c>
      <c r="R217">
        <f t="shared" si="53"/>
        <v>2.4351924587588412E-2</v>
      </c>
      <c r="S217">
        <f t="shared" si="54"/>
        <v>1.0243519245875885</v>
      </c>
      <c r="T217">
        <f t="shared" si="55"/>
        <v>13.040000000000003</v>
      </c>
      <c r="U217">
        <f t="shared" si="56"/>
        <v>1.0243519245875885</v>
      </c>
      <c r="W217">
        <f t="shared" si="57"/>
        <v>4.5793848555212624E-2</v>
      </c>
      <c r="X217">
        <f t="shared" si="58"/>
        <v>4.5323037728193794E-2</v>
      </c>
    </row>
    <row r="218" spans="2:24">
      <c r="B218" s="1">
        <v>73.319000000000003</v>
      </c>
      <c r="C218">
        <f t="shared" si="45"/>
        <v>-2.1792227890243296E-3</v>
      </c>
      <c r="D218">
        <f t="shared" si="46"/>
        <v>0.99782077721097562</v>
      </c>
      <c r="E218">
        <f t="shared" si="47"/>
        <v>73.000138000000007</v>
      </c>
      <c r="F218">
        <f t="shared" si="48"/>
        <v>0.99782077721097562</v>
      </c>
      <c r="G218" s="1">
        <v>0.182</v>
      </c>
      <c r="H218">
        <f t="shared" si="59"/>
        <v>6.0953276205912631E-5</v>
      </c>
      <c r="I218" s="5">
        <v>9.4999999999999998E-3</v>
      </c>
      <c r="J218" s="5"/>
      <c r="K218" s="1">
        <v>53.950001</v>
      </c>
      <c r="L218" s="1">
        <f t="shared" si="49"/>
        <v>3.7101134179161804E-2</v>
      </c>
      <c r="M218" s="1">
        <f t="shared" si="50"/>
        <v>1.0371011341791618</v>
      </c>
      <c r="N218" s="1">
        <f t="shared" si="51"/>
        <v>53.950001</v>
      </c>
      <c r="O218" s="1">
        <f t="shared" si="52"/>
        <v>1.0371011341791618</v>
      </c>
      <c r="P218" s="1"/>
      <c r="Q218" s="1">
        <v>11.93</v>
      </c>
      <c r="R218">
        <f t="shared" si="53"/>
        <v>3.945249597423512E-2</v>
      </c>
      <c r="S218">
        <f t="shared" si="54"/>
        <v>1.0394524959742351</v>
      </c>
      <c r="T218">
        <f t="shared" si="55"/>
        <v>12.91</v>
      </c>
      <c r="U218">
        <f t="shared" si="56"/>
        <v>1.0394524959742351</v>
      </c>
      <c r="W218">
        <f t="shared" si="57"/>
        <v>3.2745053724094975E-2</v>
      </c>
      <c r="X218">
        <f t="shared" si="58"/>
        <v>3.50964155191682E-2</v>
      </c>
    </row>
    <row r="219" spans="2:24">
      <c r="B219" s="1">
        <v>74.279999000000004</v>
      </c>
      <c r="C219">
        <f t="shared" si="45"/>
        <v>-1.3107093659215224E-2</v>
      </c>
      <c r="D219">
        <f t="shared" si="46"/>
        <v>0.98689290634078475</v>
      </c>
      <c r="E219">
        <f t="shared" si="47"/>
        <v>72.358001000000002</v>
      </c>
      <c r="F219">
        <f t="shared" si="48"/>
        <v>0.98689290634078475</v>
      </c>
      <c r="G219" s="1">
        <v>0.19</v>
      </c>
      <c r="H219">
        <f t="shared" si="59"/>
        <v>5.5927092810913253E-5</v>
      </c>
      <c r="I219" s="5">
        <v>9.4999999999999998E-3</v>
      </c>
      <c r="J219" s="5"/>
      <c r="K219" s="1">
        <v>53.130001</v>
      </c>
      <c r="L219" s="1">
        <f t="shared" si="49"/>
        <v>-1.5199258291023948E-2</v>
      </c>
      <c r="M219" s="1">
        <f t="shared" si="50"/>
        <v>0.98480074170897602</v>
      </c>
      <c r="N219" s="1">
        <f t="shared" si="51"/>
        <v>53.130001</v>
      </c>
      <c r="O219" s="1">
        <f t="shared" si="52"/>
        <v>0.98480074170897602</v>
      </c>
      <c r="P219" s="1"/>
      <c r="Q219" s="1">
        <v>12.15</v>
      </c>
      <c r="R219">
        <f t="shared" si="53"/>
        <v>-1.8440905280804748E-2</v>
      </c>
      <c r="S219">
        <f t="shared" si="54"/>
        <v>0.98155909471919522</v>
      </c>
      <c r="T219">
        <f t="shared" si="55"/>
        <v>11.709999999999999</v>
      </c>
      <c r="U219">
        <f t="shared" si="56"/>
        <v>0.98155909471919522</v>
      </c>
      <c r="W219">
        <f t="shared" si="57"/>
        <v>-4.1921988551370082E-2</v>
      </c>
      <c r="X219">
        <f t="shared" si="58"/>
        <v>-4.5163635541150882E-2</v>
      </c>
    </row>
    <row r="220" spans="2:24">
      <c r="B220" s="1">
        <v>75.610000999999997</v>
      </c>
      <c r="C220">
        <f t="shared" si="45"/>
        <v>-1.7905250644927893E-2</v>
      </c>
      <c r="D220">
        <f t="shared" si="46"/>
        <v>0.98209474935507213</v>
      </c>
      <c r="E220">
        <f t="shared" si="47"/>
        <v>72.94999700000001</v>
      </c>
      <c r="F220">
        <f t="shared" si="48"/>
        <v>0.98209474935507213</v>
      </c>
      <c r="G220" s="1">
        <v>0.18962999999999999</v>
      </c>
      <c r="H220">
        <f t="shared" si="59"/>
        <v>1.3241507889140893E-4</v>
      </c>
      <c r="I220" s="5">
        <v>9.4999999999999998E-3</v>
      </c>
      <c r="J220" s="5"/>
      <c r="K220" s="1">
        <v>53.650002000000001</v>
      </c>
      <c r="L220" s="1">
        <f t="shared" si="49"/>
        <v>9.7873327726833766E-3</v>
      </c>
      <c r="M220" s="1">
        <f t="shared" si="50"/>
        <v>1.0097873327726834</v>
      </c>
      <c r="N220" s="1">
        <f t="shared" si="51"/>
        <v>53.650002000000001</v>
      </c>
      <c r="O220" s="1">
        <f t="shared" si="52"/>
        <v>1.0097873327726834</v>
      </c>
      <c r="P220" s="1"/>
      <c r="Q220" s="1">
        <v>12.07</v>
      </c>
      <c r="R220">
        <f t="shared" si="53"/>
        <v>6.5843621399177014E-3</v>
      </c>
      <c r="S220">
        <f t="shared" si="54"/>
        <v>1.0065843621399178</v>
      </c>
      <c r="T220">
        <f t="shared" si="55"/>
        <v>12.23</v>
      </c>
      <c r="U220">
        <f t="shared" si="56"/>
        <v>1.0065843621399178</v>
      </c>
      <c r="W220">
        <f t="shared" si="57"/>
        <v>-2.6991613115442181E-2</v>
      </c>
      <c r="X220">
        <f t="shared" si="58"/>
        <v>-3.0194583748207826E-2</v>
      </c>
    </row>
    <row r="221" spans="2:24">
      <c r="B221" s="1">
        <v>75.059997999999993</v>
      </c>
      <c r="C221">
        <f t="shared" si="45"/>
        <v>7.2742096644067469E-3</v>
      </c>
      <c r="D221">
        <f t="shared" si="46"/>
        <v>1.0072742096644067</v>
      </c>
      <c r="E221">
        <f t="shared" si="47"/>
        <v>76.160004000000001</v>
      </c>
      <c r="F221">
        <f t="shared" si="48"/>
        <v>1.0072742096644067</v>
      </c>
      <c r="G221" s="1">
        <v>0.18662999999999999</v>
      </c>
      <c r="H221">
        <f t="shared" si="59"/>
        <v>1.5059579620204286E-4</v>
      </c>
      <c r="I221" s="5">
        <v>9.4999999999999998E-3</v>
      </c>
      <c r="J221" s="5"/>
      <c r="K221" s="1">
        <v>52.77</v>
      </c>
      <c r="L221" s="1">
        <f t="shared" si="49"/>
        <v>-1.6402646173247066E-2</v>
      </c>
      <c r="M221" s="1">
        <f t="shared" si="50"/>
        <v>0.98359735382675295</v>
      </c>
      <c r="N221" s="1">
        <f t="shared" si="51"/>
        <v>52.77</v>
      </c>
      <c r="O221" s="1">
        <f t="shared" si="52"/>
        <v>0.98359735382675295</v>
      </c>
      <c r="P221" s="1"/>
      <c r="Q221" s="1">
        <v>12.18</v>
      </c>
      <c r="R221">
        <f t="shared" si="53"/>
        <v>-9.1135045567522308E-3</v>
      </c>
      <c r="S221">
        <f t="shared" si="54"/>
        <v>0.99088649544324781</v>
      </c>
      <c r="T221">
        <f t="shared" si="55"/>
        <v>11.96</v>
      </c>
      <c r="U221">
        <f t="shared" si="56"/>
        <v>0.99088649544324781</v>
      </c>
      <c r="W221">
        <f t="shared" si="57"/>
        <v>-1.9949423486272932E-3</v>
      </c>
      <c r="X221">
        <f t="shared" si="58"/>
        <v>5.2941992678675609E-3</v>
      </c>
    </row>
    <row r="222" spans="2:24">
      <c r="B222" s="1">
        <v>75.319999999999993</v>
      </c>
      <c r="C222">
        <f t="shared" si="45"/>
        <v>-3.4639222878742959E-3</v>
      </c>
      <c r="D222">
        <f t="shared" si="46"/>
        <v>0.99653607771212571</v>
      </c>
      <c r="E222">
        <f t="shared" si="47"/>
        <v>74.799995999999993</v>
      </c>
      <c r="F222">
        <f t="shared" si="48"/>
        <v>0.99653607771212571</v>
      </c>
      <c r="G222" s="1">
        <v>0.19688</v>
      </c>
      <c r="H222">
        <f t="shared" si="59"/>
        <v>1.5418450799482383E-4</v>
      </c>
      <c r="I222" s="5">
        <v>9.4999999999999998E-3</v>
      </c>
      <c r="J222" s="5"/>
      <c r="K222" s="1">
        <v>54.349997999999999</v>
      </c>
      <c r="L222" s="1">
        <f t="shared" si="49"/>
        <v>2.994121660034103E-2</v>
      </c>
      <c r="M222" s="1">
        <f t="shared" si="50"/>
        <v>1.029941216600341</v>
      </c>
      <c r="N222" s="1">
        <f t="shared" si="51"/>
        <v>54.349997999999999</v>
      </c>
      <c r="O222" s="1">
        <f t="shared" si="52"/>
        <v>1.029941216600341</v>
      </c>
      <c r="P222" s="1"/>
      <c r="Q222" s="1">
        <v>11.84</v>
      </c>
      <c r="R222">
        <f t="shared" si="53"/>
        <v>2.7914614121510663E-2</v>
      </c>
      <c r="S222">
        <f t="shared" si="54"/>
        <v>1.0279146141215108</v>
      </c>
      <c r="T222">
        <f t="shared" si="55"/>
        <v>12.520000000000001</v>
      </c>
      <c r="U222">
        <f t="shared" si="56"/>
        <v>1.0279146141215108</v>
      </c>
      <c r="W222">
        <f t="shared" si="57"/>
        <v>2.2992862609777509E-2</v>
      </c>
      <c r="X222">
        <f t="shared" si="58"/>
        <v>2.0966260130947267E-2</v>
      </c>
    </row>
    <row r="223" spans="2:24">
      <c r="B223" s="1">
        <v>74.870002999999997</v>
      </c>
      <c r="C223">
        <f t="shared" si="45"/>
        <v>5.9744689325543845E-3</v>
      </c>
      <c r="D223">
        <f t="shared" si="46"/>
        <v>1.0059744689325545</v>
      </c>
      <c r="E223">
        <f t="shared" si="47"/>
        <v>75.769997000000004</v>
      </c>
      <c r="F223">
        <f t="shared" si="48"/>
        <v>1.0059744689325545</v>
      </c>
      <c r="G223" s="1">
        <v>0.1905</v>
      </c>
      <c r="H223">
        <f t="shared" si="59"/>
        <v>9.7350970278521274E-5</v>
      </c>
      <c r="I223" s="5">
        <v>9.4999999999999998E-3</v>
      </c>
      <c r="J223" s="5"/>
      <c r="K223" s="1">
        <v>55.130001</v>
      </c>
      <c r="L223" s="1">
        <f t="shared" si="49"/>
        <v>1.4351481668867783E-2</v>
      </c>
      <c r="M223" s="1">
        <f t="shared" si="50"/>
        <v>1.0143514816688677</v>
      </c>
      <c r="N223" s="1">
        <f t="shared" si="51"/>
        <v>55.130000999999993</v>
      </c>
      <c r="O223" s="1">
        <f t="shared" si="52"/>
        <v>1.0143514816688677</v>
      </c>
      <c r="P223" s="1"/>
      <c r="Q223" s="1">
        <v>11.66</v>
      </c>
      <c r="R223">
        <f t="shared" si="53"/>
        <v>1.5202702702702679E-2</v>
      </c>
      <c r="S223">
        <f t="shared" si="54"/>
        <v>1.0152027027027026</v>
      </c>
      <c r="T223">
        <f t="shared" si="55"/>
        <v>12.02</v>
      </c>
      <c r="U223">
        <f t="shared" si="56"/>
        <v>1.0152027027027026</v>
      </c>
      <c r="W223">
        <f t="shared" si="57"/>
        <v>2.6209850880691055E-2</v>
      </c>
      <c r="X223">
        <f t="shared" si="58"/>
        <v>2.7061071914526003E-2</v>
      </c>
    </row>
    <row r="224" spans="2:24">
      <c r="B224" s="1">
        <v>75.910004000000001</v>
      </c>
      <c r="C224">
        <f t="shared" si="45"/>
        <v>-1.3890756756080319E-2</v>
      </c>
      <c r="D224">
        <f t="shared" si="46"/>
        <v>0.98610924324391969</v>
      </c>
      <c r="E224">
        <f t="shared" si="47"/>
        <v>73.830001999999993</v>
      </c>
      <c r="F224">
        <f t="shared" si="48"/>
        <v>0.98610924324391969</v>
      </c>
      <c r="G224" s="1">
        <v>0.20063</v>
      </c>
      <c r="H224">
        <f t="shared" si="59"/>
        <v>1.2571974232894939E-4</v>
      </c>
      <c r="I224" s="5">
        <v>9.4999999999999998E-3</v>
      </c>
      <c r="J224" s="5"/>
      <c r="K224" s="1">
        <v>55.040000999999997</v>
      </c>
      <c r="L224" s="1">
        <f t="shared" si="49"/>
        <v>-1.6325049585978314E-3</v>
      </c>
      <c r="M224" s="1">
        <f t="shared" si="50"/>
        <v>0.99836749504140221</v>
      </c>
      <c r="N224" s="1">
        <f t="shared" si="51"/>
        <v>55.040000999999997</v>
      </c>
      <c r="O224" s="1">
        <f t="shared" si="52"/>
        <v>0.99836749504140221</v>
      </c>
      <c r="P224" s="1"/>
      <c r="Q224" s="1">
        <v>11.68</v>
      </c>
      <c r="R224">
        <f t="shared" si="53"/>
        <v>-1.7152658662092258E-3</v>
      </c>
      <c r="S224">
        <f t="shared" si="54"/>
        <v>0.99828473413379082</v>
      </c>
      <c r="T224">
        <f t="shared" si="55"/>
        <v>11.64</v>
      </c>
      <c r="U224">
        <f t="shared" si="56"/>
        <v>0.99828473413379082</v>
      </c>
      <c r="W224">
        <f t="shared" si="57"/>
        <v>-2.9988495747087396E-2</v>
      </c>
      <c r="X224">
        <f t="shared" si="58"/>
        <v>-3.0071256654698786E-2</v>
      </c>
    </row>
    <row r="225" spans="2:24">
      <c r="B225" s="1">
        <v>76.510002</v>
      </c>
      <c r="C225">
        <f t="shared" si="45"/>
        <v>-7.9040701934358915E-3</v>
      </c>
      <c r="D225">
        <f t="shared" si="46"/>
        <v>0.99209592980656414</v>
      </c>
      <c r="E225">
        <f t="shared" si="47"/>
        <v>75.310006000000001</v>
      </c>
      <c r="F225">
        <f t="shared" si="48"/>
        <v>0.99209592980656414</v>
      </c>
      <c r="G225" s="1">
        <v>0.19513</v>
      </c>
      <c r="H225">
        <f t="shared" si="59"/>
        <v>1.2931481296804954E-4</v>
      </c>
      <c r="I225" s="5">
        <v>9.4999999999999998E-3</v>
      </c>
      <c r="J225" s="5"/>
      <c r="K225" s="1">
        <v>55.470001000000003</v>
      </c>
      <c r="L225" s="1">
        <f t="shared" si="49"/>
        <v>7.812499858057903E-3</v>
      </c>
      <c r="M225" s="1">
        <f t="shared" si="50"/>
        <v>1.007812499858058</v>
      </c>
      <c r="N225" s="1">
        <f t="shared" si="51"/>
        <v>55.470001000000011</v>
      </c>
      <c r="O225" s="1">
        <f t="shared" si="52"/>
        <v>1.007812499858058</v>
      </c>
      <c r="P225" s="1"/>
      <c r="Q225" s="1">
        <v>11.59</v>
      </c>
      <c r="R225">
        <f t="shared" si="53"/>
        <v>7.7054794520547828E-3</v>
      </c>
      <c r="S225">
        <f t="shared" si="54"/>
        <v>1.0077054794520548</v>
      </c>
      <c r="T225">
        <f t="shared" si="55"/>
        <v>11.77</v>
      </c>
      <c r="U225">
        <f t="shared" si="56"/>
        <v>1.0077054794520548</v>
      </c>
      <c r="W225">
        <f t="shared" si="57"/>
        <v>-8.1692529756518528E-3</v>
      </c>
      <c r="X225">
        <f t="shared" si="58"/>
        <v>-8.2762733816550416E-3</v>
      </c>
    </row>
    <row r="226" spans="2:24">
      <c r="B226" s="1">
        <v>76.449996999999996</v>
      </c>
      <c r="C226">
        <f t="shared" si="45"/>
        <v>7.8427654465365018E-4</v>
      </c>
      <c r="D226">
        <f t="shared" si="46"/>
        <v>1.0007842765446537</v>
      </c>
      <c r="E226">
        <f t="shared" si="47"/>
        <v>76.570007000000004</v>
      </c>
      <c r="F226">
        <f t="shared" si="48"/>
        <v>1.0007842765446537</v>
      </c>
      <c r="G226" s="1">
        <v>0.193</v>
      </c>
      <c r="H226">
        <f t="shared" si="59"/>
        <v>8.1796563101492573E-5</v>
      </c>
      <c r="I226" s="5">
        <v>9.4999999999999998E-3</v>
      </c>
      <c r="J226" s="5"/>
      <c r="K226" s="1">
        <v>55.549999</v>
      </c>
      <c r="L226" s="1">
        <f t="shared" si="49"/>
        <v>1.4421849388464268E-3</v>
      </c>
      <c r="M226" s="1">
        <f t="shared" si="50"/>
        <v>1.0014421849388464</v>
      </c>
      <c r="N226" s="1">
        <f t="shared" si="51"/>
        <v>55.549999</v>
      </c>
      <c r="O226" s="1">
        <f t="shared" si="52"/>
        <v>1.0014421849388464</v>
      </c>
      <c r="P226" s="1"/>
      <c r="Q226" s="1">
        <v>11.57</v>
      </c>
      <c r="R226">
        <f t="shared" si="53"/>
        <v>1.7256255392579442E-3</v>
      </c>
      <c r="S226">
        <f t="shared" si="54"/>
        <v>1.0017256255392579</v>
      </c>
      <c r="T226">
        <f t="shared" si="55"/>
        <v>11.61</v>
      </c>
      <c r="U226">
        <f t="shared" si="56"/>
        <v>1.0017256255392579</v>
      </c>
      <c r="W226">
        <f t="shared" si="57"/>
        <v>3.0243030313406027E-3</v>
      </c>
      <c r="X226">
        <f t="shared" si="58"/>
        <v>3.3077436317521247E-3</v>
      </c>
    </row>
    <row r="227" spans="2:24">
      <c r="B227" s="1">
        <v>76.720000999999996</v>
      </c>
      <c r="C227">
        <f t="shared" si="45"/>
        <v>-3.5317725388530775E-3</v>
      </c>
      <c r="D227">
        <f t="shared" si="46"/>
        <v>0.99646822746114694</v>
      </c>
      <c r="E227">
        <f t="shared" si="47"/>
        <v>76.179992999999996</v>
      </c>
      <c r="F227">
        <f t="shared" si="48"/>
        <v>0.99646822746114694</v>
      </c>
      <c r="G227" s="1">
        <v>0.19900000000000001</v>
      </c>
      <c r="H227">
        <f t="shared" si="59"/>
        <v>5.8821386848745825E-5</v>
      </c>
      <c r="I227" s="5">
        <v>9.4999999999999998E-3</v>
      </c>
      <c r="J227" s="5"/>
      <c r="K227" s="1">
        <v>56.23</v>
      </c>
      <c r="L227" s="1">
        <f t="shared" si="49"/>
        <v>1.2241242344576769E-2</v>
      </c>
      <c r="M227" s="1">
        <f t="shared" si="50"/>
        <v>1.0122412423445768</v>
      </c>
      <c r="N227" s="1">
        <f t="shared" si="51"/>
        <v>56.23</v>
      </c>
      <c r="O227" s="1">
        <f t="shared" si="52"/>
        <v>1.0122412423445768</v>
      </c>
      <c r="P227" s="1"/>
      <c r="Q227" s="1">
        <v>11.42</v>
      </c>
      <c r="R227">
        <f t="shared" si="53"/>
        <v>1.2964563526361309E-2</v>
      </c>
      <c r="S227">
        <f t="shared" si="54"/>
        <v>1.0129645635263613</v>
      </c>
      <c r="T227">
        <f t="shared" si="55"/>
        <v>11.72</v>
      </c>
      <c r="U227">
        <f t="shared" si="56"/>
        <v>1.0129645635263613</v>
      </c>
      <c r="W227">
        <f t="shared" si="57"/>
        <v>5.1547355526588845E-3</v>
      </c>
      <c r="X227">
        <f t="shared" si="58"/>
        <v>5.8780567344434154E-3</v>
      </c>
    </row>
    <row r="228" spans="2:24">
      <c r="B228" s="1">
        <v>76.779999000000004</v>
      </c>
      <c r="C228">
        <f t="shared" si="45"/>
        <v>-7.8203857166278361E-4</v>
      </c>
      <c r="D228">
        <f t="shared" si="46"/>
        <v>0.99921796142833719</v>
      </c>
      <c r="E228">
        <f t="shared" si="47"/>
        <v>76.660002999999989</v>
      </c>
      <c r="F228">
        <f t="shared" si="48"/>
        <v>0.99921796142833719</v>
      </c>
      <c r="G228" s="1">
        <v>0.20250000000000001</v>
      </c>
      <c r="H228">
        <f t="shared" si="59"/>
        <v>5.8814298588535363E-5</v>
      </c>
      <c r="I228" s="5">
        <v>9.4999999999999998E-3</v>
      </c>
      <c r="J228" s="5"/>
      <c r="K228" s="1">
        <v>56.75</v>
      </c>
      <c r="L228" s="1">
        <f t="shared" si="49"/>
        <v>9.2477325271208104E-3</v>
      </c>
      <c r="M228" s="1">
        <f t="shared" si="50"/>
        <v>1.0092477325271207</v>
      </c>
      <c r="N228" s="1">
        <f t="shared" si="51"/>
        <v>56.749999999999993</v>
      </c>
      <c r="O228" s="1">
        <f t="shared" si="52"/>
        <v>1.0092477325271207</v>
      </c>
      <c r="P228" s="1"/>
      <c r="Q228" s="1">
        <v>11.33</v>
      </c>
      <c r="R228">
        <f t="shared" si="53"/>
        <v>7.8809106830122471E-3</v>
      </c>
      <c r="S228">
        <f t="shared" si="54"/>
        <v>1.0078809106830122</v>
      </c>
      <c r="T228">
        <f t="shared" si="55"/>
        <v>11.51</v>
      </c>
      <c r="U228">
        <f t="shared" si="56"/>
        <v>1.0078809106830122</v>
      </c>
      <c r="W228">
        <f t="shared" si="57"/>
        <v>7.6959547756061397E-3</v>
      </c>
      <c r="X228">
        <f t="shared" si="58"/>
        <v>6.3291329314976164E-3</v>
      </c>
    </row>
    <row r="229" spans="2:24">
      <c r="B229" s="1">
        <v>77.230002999999996</v>
      </c>
      <c r="C229">
        <f t="shared" si="45"/>
        <v>-5.8609534496085721E-3</v>
      </c>
      <c r="D229">
        <f t="shared" si="46"/>
        <v>0.99413904655039143</v>
      </c>
      <c r="E229">
        <f t="shared" si="47"/>
        <v>76.329995000000011</v>
      </c>
      <c r="F229">
        <f t="shared" si="48"/>
        <v>0.99413904655039143</v>
      </c>
      <c r="G229" s="1">
        <v>0.20163</v>
      </c>
      <c r="H229">
        <f t="shared" si="59"/>
        <v>3.5215720734823935E-5</v>
      </c>
      <c r="I229" s="5">
        <v>9.4999999999999998E-3</v>
      </c>
      <c r="J229" s="5"/>
      <c r="K229" s="1">
        <v>56.119999</v>
      </c>
      <c r="L229" s="1">
        <f t="shared" si="49"/>
        <v>-1.1101339207048458E-2</v>
      </c>
      <c r="M229" s="1">
        <f t="shared" si="50"/>
        <v>0.98889866079295152</v>
      </c>
      <c r="N229" s="1">
        <f t="shared" si="51"/>
        <v>56.119999</v>
      </c>
      <c r="O229" s="1">
        <f t="shared" si="52"/>
        <v>0.98889866079295152</v>
      </c>
      <c r="P229" s="1"/>
      <c r="Q229" s="1">
        <v>11.44</v>
      </c>
      <c r="R229">
        <f t="shared" si="53"/>
        <v>-9.7087378640776205E-3</v>
      </c>
      <c r="S229">
        <f t="shared" si="54"/>
        <v>0.99029126213592233</v>
      </c>
      <c r="T229">
        <f t="shared" si="55"/>
        <v>11.22</v>
      </c>
      <c r="U229">
        <f t="shared" si="56"/>
        <v>0.99029126213592233</v>
      </c>
      <c r="W229">
        <f t="shared" si="57"/>
        <v>-2.2912913865334339E-2</v>
      </c>
      <c r="X229">
        <f t="shared" si="58"/>
        <v>-2.1520312522363527E-2</v>
      </c>
    </row>
    <row r="230" spans="2:24">
      <c r="B230" s="1">
        <v>77.559997999999993</v>
      </c>
      <c r="C230">
        <f t="shared" si="45"/>
        <v>-4.2728860181450038E-3</v>
      </c>
      <c r="D230">
        <f t="shared" si="46"/>
        <v>0.99572711398185498</v>
      </c>
      <c r="E230">
        <f t="shared" si="47"/>
        <v>76.900008</v>
      </c>
      <c r="F230">
        <f t="shared" si="48"/>
        <v>0.99572711398185498</v>
      </c>
      <c r="G230" s="1">
        <v>0.19425000000000001</v>
      </c>
      <c r="H230">
        <f t="shared" si="59"/>
        <v>1.267621088131175E-5</v>
      </c>
      <c r="I230" s="5">
        <v>9.4999999999999998E-3</v>
      </c>
      <c r="J230" s="5"/>
      <c r="K230" s="1">
        <v>56.580002</v>
      </c>
      <c r="L230" s="1">
        <f t="shared" si="49"/>
        <v>8.1967749144115348E-3</v>
      </c>
      <c r="M230" s="1">
        <f t="shared" si="50"/>
        <v>1.0081967749144116</v>
      </c>
      <c r="N230" s="1">
        <f t="shared" si="51"/>
        <v>56.580002000000007</v>
      </c>
      <c r="O230" s="1">
        <f t="shared" si="52"/>
        <v>1.0081967749144116</v>
      </c>
      <c r="P230" s="1"/>
      <c r="Q230" s="1">
        <v>11.37</v>
      </c>
      <c r="R230">
        <f t="shared" si="53"/>
        <v>6.1188811188811441E-3</v>
      </c>
      <c r="S230">
        <f t="shared" si="54"/>
        <v>1.006118881118881</v>
      </c>
      <c r="T230">
        <f t="shared" si="55"/>
        <v>11.509999999999998</v>
      </c>
      <c r="U230">
        <f t="shared" si="56"/>
        <v>1.006118881118881</v>
      </c>
      <c r="W230">
        <f t="shared" si="57"/>
        <v>-3.8922442945077407E-4</v>
      </c>
      <c r="X230">
        <f t="shared" si="58"/>
        <v>-2.4671182249813572E-3</v>
      </c>
    </row>
    <row r="231" spans="2:24">
      <c r="B231" s="1">
        <v>77.169998000000007</v>
      </c>
      <c r="C231">
        <f t="shared" si="45"/>
        <v>5.02836526633209E-3</v>
      </c>
      <c r="D231">
        <f t="shared" si="46"/>
        <v>1.0050283652663321</v>
      </c>
      <c r="E231">
        <f t="shared" si="47"/>
        <v>77.949997999999979</v>
      </c>
      <c r="F231">
        <f t="shared" si="48"/>
        <v>1.0050283652663321</v>
      </c>
      <c r="G231" s="1">
        <v>0.19975000000000001</v>
      </c>
      <c r="H231">
        <f t="shared" si="59"/>
        <v>7.2427158895748538E-6</v>
      </c>
      <c r="I231" s="5">
        <v>9.4999999999999998E-3</v>
      </c>
      <c r="J231" s="5"/>
      <c r="K231" s="1">
        <v>57.110000999999997</v>
      </c>
      <c r="L231" s="1">
        <f t="shared" si="49"/>
        <v>9.3672495805142697E-3</v>
      </c>
      <c r="M231" s="1">
        <f t="shared" si="50"/>
        <v>1.0093672495805142</v>
      </c>
      <c r="N231" s="1">
        <f t="shared" si="51"/>
        <v>57.11000099999999</v>
      </c>
      <c r="O231" s="1">
        <f t="shared" si="52"/>
        <v>1.0093672495805142</v>
      </c>
      <c r="P231" s="1"/>
      <c r="Q231" s="1">
        <v>11.24</v>
      </c>
      <c r="R231">
        <f t="shared" si="53"/>
        <v>1.1433597185575991E-2</v>
      </c>
      <c r="S231">
        <f t="shared" si="54"/>
        <v>1.0114335971855759</v>
      </c>
      <c r="T231">
        <f t="shared" si="55"/>
        <v>11.499999999999996</v>
      </c>
      <c r="U231">
        <f t="shared" si="56"/>
        <v>1.0114335971855759</v>
      </c>
      <c r="W231">
        <f t="shared" si="57"/>
        <v>1.9362523782124885E-2</v>
      </c>
      <c r="X231">
        <f t="shared" si="58"/>
        <v>2.1428871387186632E-2</v>
      </c>
    </row>
    <row r="232" spans="2:24">
      <c r="B232" s="1">
        <v>77.440002000000007</v>
      </c>
      <c r="C232">
        <f t="shared" si="45"/>
        <v>-3.4988208759575206E-3</v>
      </c>
      <c r="D232">
        <f t="shared" si="46"/>
        <v>0.99650117912404246</v>
      </c>
      <c r="E232">
        <f t="shared" si="47"/>
        <v>76.899994000000007</v>
      </c>
      <c r="F232">
        <f t="shared" si="48"/>
        <v>0.99650117912404246</v>
      </c>
      <c r="G232" s="1">
        <v>0.19975000000000001</v>
      </c>
      <c r="H232">
        <f t="shared" si="59"/>
        <v>1.8308300487605509E-5</v>
      </c>
      <c r="I232" s="5">
        <v>9.4999999999999998E-3</v>
      </c>
      <c r="J232" s="5"/>
      <c r="K232" s="1">
        <v>57.720001000000003</v>
      </c>
      <c r="L232" s="1">
        <f t="shared" si="49"/>
        <v>1.0681141469425059E-2</v>
      </c>
      <c r="M232" s="1">
        <f t="shared" si="50"/>
        <v>1.010681141469425</v>
      </c>
      <c r="N232" s="1">
        <f t="shared" si="51"/>
        <v>57.720001000000003</v>
      </c>
      <c r="O232" s="1">
        <f t="shared" si="52"/>
        <v>1.010681141469425</v>
      </c>
      <c r="P232" s="1"/>
      <c r="Q232" s="1">
        <v>11.13</v>
      </c>
      <c r="R232">
        <f t="shared" si="53"/>
        <v>9.7864768683273515E-3</v>
      </c>
      <c r="S232">
        <f t="shared" si="54"/>
        <v>1.0097864768683273</v>
      </c>
      <c r="T232">
        <f t="shared" si="55"/>
        <v>11.35</v>
      </c>
      <c r="U232">
        <f t="shared" si="56"/>
        <v>1.0097864768683273</v>
      </c>
      <c r="W232">
        <f t="shared" si="57"/>
        <v>3.6608216094224932E-3</v>
      </c>
      <c r="X232">
        <f t="shared" si="58"/>
        <v>2.7661570083248321E-3</v>
      </c>
    </row>
    <row r="233" spans="2:24">
      <c r="B233" s="1">
        <v>77.879997000000003</v>
      </c>
      <c r="C233">
        <f t="shared" si="45"/>
        <v>-5.6817534689629278E-3</v>
      </c>
      <c r="D233">
        <f t="shared" si="46"/>
        <v>0.99431824653103706</v>
      </c>
      <c r="E233">
        <f t="shared" si="47"/>
        <v>77.000007000000011</v>
      </c>
      <c r="F233">
        <f t="shared" si="48"/>
        <v>0.99431824653103706</v>
      </c>
      <c r="G233" s="1">
        <v>0.19975000000000001</v>
      </c>
      <c r="H233">
        <f t="shared" si="59"/>
        <v>1.828136687239259E-5</v>
      </c>
      <c r="I233" s="5">
        <v>9.4999999999999998E-3</v>
      </c>
      <c r="J233" s="5"/>
      <c r="K233" s="1">
        <v>57.450001</v>
      </c>
      <c r="L233" s="1">
        <f t="shared" si="49"/>
        <v>-4.6777545967125519E-3</v>
      </c>
      <c r="M233" s="1">
        <f t="shared" si="50"/>
        <v>0.9953222454032874</v>
      </c>
      <c r="N233" s="1">
        <f t="shared" si="51"/>
        <v>57.450001</v>
      </c>
      <c r="O233" s="1">
        <f t="shared" si="52"/>
        <v>0.9953222454032874</v>
      </c>
      <c r="P233" s="1"/>
      <c r="Q233" s="1">
        <v>11.17</v>
      </c>
      <c r="R233">
        <f t="shared" si="53"/>
        <v>-3.5938903863431395E-3</v>
      </c>
      <c r="S233">
        <f t="shared" si="54"/>
        <v>0.99640610961365683</v>
      </c>
      <c r="T233">
        <f t="shared" si="55"/>
        <v>11.090000000000002</v>
      </c>
      <c r="U233">
        <f t="shared" si="56"/>
        <v>0.99640610961365683</v>
      </c>
      <c r="W233">
        <f t="shared" si="57"/>
        <v>-1.6124565930344503E-2</v>
      </c>
      <c r="X233">
        <f t="shared" si="58"/>
        <v>-1.5040701719975069E-2</v>
      </c>
    </row>
    <row r="234" spans="2:24">
      <c r="B234" s="1">
        <v>78.239998</v>
      </c>
      <c r="C234">
        <f t="shared" si="45"/>
        <v>-4.6225091662496715E-3</v>
      </c>
      <c r="D234">
        <f t="shared" si="46"/>
        <v>0.99537749083375038</v>
      </c>
      <c r="E234">
        <f t="shared" si="47"/>
        <v>77.519996000000006</v>
      </c>
      <c r="F234">
        <f t="shared" si="48"/>
        <v>0.99537749083375038</v>
      </c>
      <c r="G234" s="1">
        <v>0.19738</v>
      </c>
      <c r="H234">
        <f t="shared" si="59"/>
        <v>2.0399655226153349E-5</v>
      </c>
      <c r="I234" s="5">
        <v>9.4999999999999998E-3</v>
      </c>
      <c r="J234" s="5"/>
      <c r="K234" s="1">
        <v>56.040000999999997</v>
      </c>
      <c r="L234" s="1">
        <f t="shared" si="49"/>
        <v>-2.4543080512740179E-2</v>
      </c>
      <c r="M234" s="1">
        <f t="shared" si="50"/>
        <v>0.97545691948725977</v>
      </c>
      <c r="N234" s="1">
        <f t="shared" si="51"/>
        <v>56.040000999999997</v>
      </c>
      <c r="O234" s="1">
        <f t="shared" si="52"/>
        <v>0.97545691948725988</v>
      </c>
      <c r="P234" s="1"/>
      <c r="Q234" s="1">
        <v>11.44</v>
      </c>
      <c r="R234">
        <f t="shared" si="53"/>
        <v>-2.4171888988361645E-2</v>
      </c>
      <c r="S234">
        <f t="shared" si="54"/>
        <v>0.97582811101163835</v>
      </c>
      <c r="T234">
        <f t="shared" si="55"/>
        <v>10.9</v>
      </c>
      <c r="U234">
        <f t="shared" si="56"/>
        <v>0.97582811101163835</v>
      </c>
      <c r="W234">
        <f t="shared" si="57"/>
        <v>-3.3838044946231549E-2</v>
      </c>
      <c r="X234">
        <f t="shared" si="58"/>
        <v>-3.3466853421853071E-2</v>
      </c>
    </row>
    <row r="235" spans="2:24">
      <c r="B235" s="1">
        <v>78.110000999999997</v>
      </c>
      <c r="C235">
        <f t="shared" si="45"/>
        <v>1.6615158911430828E-3</v>
      </c>
      <c r="D235">
        <f t="shared" si="46"/>
        <v>1.0016615158911431</v>
      </c>
      <c r="E235">
        <f t="shared" si="47"/>
        <v>78.369995000000003</v>
      </c>
      <c r="F235">
        <f t="shared" si="48"/>
        <v>1.0016615158911431</v>
      </c>
      <c r="G235" s="1">
        <v>0.19363</v>
      </c>
      <c r="H235">
        <f t="shared" si="59"/>
        <v>1.8846419442800525E-5</v>
      </c>
      <c r="I235" s="5">
        <v>9.4999999999999998E-3</v>
      </c>
      <c r="J235" s="5"/>
      <c r="K235" s="1">
        <v>57.540000999999997</v>
      </c>
      <c r="L235" s="1">
        <f t="shared" si="49"/>
        <v>2.6766594811445492E-2</v>
      </c>
      <c r="M235" s="1">
        <f t="shared" si="50"/>
        <v>1.0267665948114455</v>
      </c>
      <c r="N235" s="1">
        <f t="shared" si="51"/>
        <v>57.540000999999997</v>
      </c>
      <c r="O235" s="1">
        <f t="shared" si="52"/>
        <v>1.0267665948114455</v>
      </c>
      <c r="P235" s="1"/>
      <c r="Q235" s="1">
        <v>11.16</v>
      </c>
      <c r="R235">
        <f t="shared" si="53"/>
        <v>2.447552447552442E-2</v>
      </c>
      <c r="S235">
        <f t="shared" si="54"/>
        <v>1.0244755244755244</v>
      </c>
      <c r="T235">
        <f t="shared" si="55"/>
        <v>11.719999999999999</v>
      </c>
      <c r="U235">
        <f t="shared" si="56"/>
        <v>1.0244755244755244</v>
      </c>
      <c r="W235">
        <f t="shared" si="57"/>
        <v>3.0096169392908267E-2</v>
      </c>
      <c r="X235">
        <f t="shared" si="58"/>
        <v>2.7805099056987137E-2</v>
      </c>
    </row>
    <row r="236" spans="2:24">
      <c r="B236" s="1">
        <v>77.139999000000003</v>
      </c>
      <c r="C236">
        <f t="shared" si="45"/>
        <v>1.2418409775721215E-2</v>
      </c>
      <c r="D236">
        <f t="shared" si="46"/>
        <v>1.0124184097757212</v>
      </c>
      <c r="E236">
        <f t="shared" si="47"/>
        <v>79.080002999999991</v>
      </c>
      <c r="F236">
        <f t="shared" si="48"/>
        <v>1.0124184097757212</v>
      </c>
      <c r="G236" s="1">
        <v>0.18775</v>
      </c>
      <c r="H236">
        <f t="shared" si="59"/>
        <v>2.0954305939856094E-5</v>
      </c>
      <c r="I236" s="5">
        <v>9.4999999999999998E-3</v>
      </c>
      <c r="J236" s="5"/>
      <c r="K236" s="1">
        <v>56.610000999999997</v>
      </c>
      <c r="L236" s="1">
        <f t="shared" si="49"/>
        <v>-1.6162669166446483E-2</v>
      </c>
      <c r="M236" s="1">
        <f t="shared" si="50"/>
        <v>0.98383733083355351</v>
      </c>
      <c r="N236" s="1">
        <f t="shared" si="51"/>
        <v>56.610000999999997</v>
      </c>
      <c r="O236" s="1">
        <f t="shared" si="52"/>
        <v>0.98383733083355351</v>
      </c>
      <c r="P236" s="1"/>
      <c r="Q236" s="1">
        <v>11.32</v>
      </c>
      <c r="R236">
        <f t="shared" si="53"/>
        <v>-1.4336917562724026E-2</v>
      </c>
      <c r="S236">
        <f t="shared" si="54"/>
        <v>0.98566308243727596</v>
      </c>
      <c r="T236">
        <f t="shared" si="55"/>
        <v>11</v>
      </c>
      <c r="U236">
        <f t="shared" si="56"/>
        <v>0.98566308243727596</v>
      </c>
      <c r="W236">
        <f t="shared" si="57"/>
        <v>8.2342384896058052E-3</v>
      </c>
      <c r="X236">
        <f t="shared" si="58"/>
        <v>1.0059990093328253E-2</v>
      </c>
    </row>
    <row r="237" spans="2:24">
      <c r="B237" s="1">
        <v>78.120002999999997</v>
      </c>
      <c r="C237">
        <f t="shared" si="45"/>
        <v>-1.2704226247137932E-2</v>
      </c>
      <c r="D237">
        <f t="shared" si="46"/>
        <v>0.98729577375286204</v>
      </c>
      <c r="E237">
        <f t="shared" si="47"/>
        <v>76.159995000000009</v>
      </c>
      <c r="F237">
        <f t="shared" si="48"/>
        <v>0.98729577375286204</v>
      </c>
      <c r="G237" s="1">
        <v>0.1875</v>
      </c>
      <c r="H237">
        <f t="shared" si="59"/>
        <v>5.57134672736465E-5</v>
      </c>
      <c r="I237" s="5">
        <v>9.4999999999999998E-3</v>
      </c>
      <c r="J237" s="5"/>
      <c r="K237" s="1">
        <v>58.389999000000003</v>
      </c>
      <c r="L237" s="1">
        <f t="shared" si="49"/>
        <v>3.1443172028914224E-2</v>
      </c>
      <c r="M237" s="1">
        <f t="shared" si="50"/>
        <v>1.0314431720289141</v>
      </c>
      <c r="N237" s="1">
        <f t="shared" si="51"/>
        <v>58.389998999999996</v>
      </c>
      <c r="O237" s="1">
        <f t="shared" si="52"/>
        <v>1.0314431720289141</v>
      </c>
      <c r="P237" s="1"/>
      <c r="Q237" s="1">
        <v>10.97</v>
      </c>
      <c r="R237">
        <f t="shared" si="53"/>
        <v>3.0918727915194313E-2</v>
      </c>
      <c r="S237">
        <f t="shared" si="54"/>
        <v>1.0309187279151943</v>
      </c>
      <c r="T237">
        <f t="shared" si="55"/>
        <v>11.67</v>
      </c>
      <c r="U237">
        <f t="shared" si="56"/>
        <v>1.0309187279151943</v>
      </c>
      <c r="W237">
        <f t="shared" si="57"/>
        <v>5.5584868790841124E-3</v>
      </c>
      <c r="X237">
        <f t="shared" si="58"/>
        <v>5.0340427653643438E-3</v>
      </c>
    </row>
    <row r="238" spans="2:24">
      <c r="B238" s="1">
        <v>77.540001000000004</v>
      </c>
      <c r="C238">
        <f t="shared" si="45"/>
        <v>7.424500482930003E-3</v>
      </c>
      <c r="D238">
        <f t="shared" si="46"/>
        <v>1.0074245004829301</v>
      </c>
      <c r="E238">
        <f t="shared" si="47"/>
        <v>78.70000499999999</v>
      </c>
      <c r="F238">
        <f t="shared" si="48"/>
        <v>1.0074245004829301</v>
      </c>
      <c r="G238" s="1">
        <v>0.18575</v>
      </c>
      <c r="H238">
        <f t="shared" si="59"/>
        <v>8.9020241552066325E-5</v>
      </c>
      <c r="I238" s="5">
        <v>9.4999999999999998E-3</v>
      </c>
      <c r="J238" s="5"/>
      <c r="K238" s="1">
        <v>58.709999000000003</v>
      </c>
      <c r="L238" s="1">
        <f t="shared" si="49"/>
        <v>5.4803905716799255E-3</v>
      </c>
      <c r="M238" s="1">
        <f t="shared" si="50"/>
        <v>1.0054803905716798</v>
      </c>
      <c r="N238" s="1">
        <f t="shared" si="51"/>
        <v>58.709998999999996</v>
      </c>
      <c r="O238" s="1">
        <f t="shared" si="52"/>
        <v>1.0054803905716798</v>
      </c>
      <c r="P238" s="1"/>
      <c r="Q238" s="1">
        <v>10.89</v>
      </c>
      <c r="R238">
        <f t="shared" si="53"/>
        <v>7.2926162260711089E-3</v>
      </c>
      <c r="S238">
        <f t="shared" si="54"/>
        <v>1.0072926162260711</v>
      </c>
      <c r="T238">
        <f t="shared" si="55"/>
        <v>11.05</v>
      </c>
      <c r="U238">
        <f t="shared" si="56"/>
        <v>1.0072926162260711</v>
      </c>
      <c r="W238">
        <f t="shared" si="57"/>
        <v>2.0181760306143048E-2</v>
      </c>
      <c r="X238">
        <f t="shared" si="58"/>
        <v>2.1993985960534368E-2</v>
      </c>
    </row>
    <row r="239" spans="2:24">
      <c r="B239" s="1">
        <v>78.709998999999996</v>
      </c>
      <c r="C239">
        <f t="shared" si="45"/>
        <v>-1.5088960341901369E-2</v>
      </c>
      <c r="D239">
        <f t="shared" si="46"/>
        <v>0.98491103965809867</v>
      </c>
      <c r="E239">
        <f t="shared" si="47"/>
        <v>76.370003000000011</v>
      </c>
      <c r="F239">
        <f t="shared" si="48"/>
        <v>0.98491103965809867</v>
      </c>
      <c r="G239" s="1">
        <v>0.18375</v>
      </c>
      <c r="H239">
        <f t="shared" si="59"/>
        <v>9.7843769846998993E-5</v>
      </c>
      <c r="I239" s="5">
        <v>9.4999999999999998E-3</v>
      </c>
      <c r="J239" s="5"/>
      <c r="K239" s="1">
        <v>59.509998000000003</v>
      </c>
      <c r="L239" s="1">
        <f t="shared" si="49"/>
        <v>1.3626281955821523E-2</v>
      </c>
      <c r="M239" s="1">
        <f t="shared" si="50"/>
        <v>1.0136262819558215</v>
      </c>
      <c r="N239" s="1">
        <f t="shared" si="51"/>
        <v>59.509998000000003</v>
      </c>
      <c r="O239" s="1">
        <f t="shared" si="52"/>
        <v>1.0136262819558215</v>
      </c>
      <c r="P239" s="1"/>
      <c r="Q239" s="1">
        <v>10.76</v>
      </c>
      <c r="R239">
        <f t="shared" si="53"/>
        <v>1.1937557392102918E-2</v>
      </c>
      <c r="S239">
        <f t="shared" si="54"/>
        <v>1.011937557392103</v>
      </c>
      <c r="T239">
        <f t="shared" si="55"/>
        <v>11.020000000000003</v>
      </c>
      <c r="U239">
        <f t="shared" si="56"/>
        <v>1.011937557392103</v>
      </c>
      <c r="W239">
        <f t="shared" si="57"/>
        <v>-1.7231493973993262E-2</v>
      </c>
      <c r="X239">
        <f t="shared" si="58"/>
        <v>-1.8920218537711753E-2</v>
      </c>
    </row>
    <row r="240" spans="2:24">
      <c r="B240" s="1">
        <v>78.980002999999996</v>
      </c>
      <c r="C240">
        <f t="shared" si="45"/>
        <v>-3.4303646732354825E-3</v>
      </c>
      <c r="D240">
        <f t="shared" si="46"/>
        <v>0.99656963532676457</v>
      </c>
      <c r="E240">
        <f t="shared" si="47"/>
        <v>78.439994999999996</v>
      </c>
      <c r="F240">
        <f t="shared" si="48"/>
        <v>0.99656963532676457</v>
      </c>
      <c r="G240" s="1">
        <v>0.18362999999999999</v>
      </c>
      <c r="H240">
        <f t="shared" si="59"/>
        <v>1.4831628275019379E-4</v>
      </c>
      <c r="I240" s="5">
        <v>9.4999999999999998E-3</v>
      </c>
      <c r="J240" s="5"/>
      <c r="K240" s="1">
        <v>59.799999</v>
      </c>
      <c r="L240" s="1">
        <f t="shared" si="49"/>
        <v>4.8731475339655805E-3</v>
      </c>
      <c r="M240" s="1">
        <f t="shared" si="50"/>
        <v>1.0048731475339656</v>
      </c>
      <c r="N240" s="1">
        <f t="shared" si="51"/>
        <v>59.799999</v>
      </c>
      <c r="O240" s="1">
        <f t="shared" si="52"/>
        <v>1.0048731475339656</v>
      </c>
      <c r="P240" s="1"/>
      <c r="Q240" s="1">
        <v>10.71</v>
      </c>
      <c r="R240">
        <f t="shared" si="53"/>
        <v>4.6468401486987861E-3</v>
      </c>
      <c r="S240">
        <f t="shared" si="54"/>
        <v>1.0046468401486988</v>
      </c>
      <c r="T240">
        <f t="shared" si="55"/>
        <v>10.809999999999999</v>
      </c>
      <c r="U240">
        <f t="shared" si="56"/>
        <v>1.0046468401486988</v>
      </c>
      <c r="W240">
        <f t="shared" si="57"/>
        <v>-2.0058459211498292E-3</v>
      </c>
      <c r="X240">
        <f t="shared" si="58"/>
        <v>-2.2321533064166843E-3</v>
      </c>
    </row>
    <row r="241" spans="2:24">
      <c r="B241" s="1">
        <v>79.5</v>
      </c>
      <c r="C241">
        <f t="shared" si="45"/>
        <v>-6.5839070682233783E-3</v>
      </c>
      <c r="D241">
        <f t="shared" si="46"/>
        <v>0.99341609293177657</v>
      </c>
      <c r="E241">
        <f t="shared" si="47"/>
        <v>78.460005999999993</v>
      </c>
      <c r="F241">
        <f t="shared" si="48"/>
        <v>0.99341609293177657</v>
      </c>
      <c r="G241" s="1">
        <v>0.18975</v>
      </c>
      <c r="H241">
        <f t="shared" si="59"/>
        <v>1.4606945034435174E-4</v>
      </c>
      <c r="I241" s="5">
        <v>9.4999999999999998E-3</v>
      </c>
      <c r="J241" s="5"/>
      <c r="K241" s="1">
        <v>61.299999</v>
      </c>
      <c r="L241" s="1">
        <f t="shared" si="49"/>
        <v>2.5083612459592182E-2</v>
      </c>
      <c r="M241" s="1">
        <f t="shared" si="50"/>
        <v>1.0250836124595921</v>
      </c>
      <c r="N241" s="1">
        <f t="shared" si="51"/>
        <v>61.299998999999993</v>
      </c>
      <c r="O241" s="1">
        <f t="shared" si="52"/>
        <v>1.0250836124595921</v>
      </c>
      <c r="P241" s="1"/>
      <c r="Q241" s="1">
        <v>10.42</v>
      </c>
      <c r="R241">
        <f t="shared" si="53"/>
        <v>2.7077497665733044E-2</v>
      </c>
      <c r="S241">
        <f t="shared" si="54"/>
        <v>1.0270774976657331</v>
      </c>
      <c r="T241">
        <f t="shared" si="55"/>
        <v>11.000000000000002</v>
      </c>
      <c r="U241">
        <f t="shared" si="56"/>
        <v>1.0270774976657331</v>
      </c>
      <c r="W241">
        <f t="shared" si="57"/>
        <v>1.1801154067145658E-2</v>
      </c>
      <c r="X241">
        <f t="shared" si="58"/>
        <v>1.3795039273286624E-2</v>
      </c>
    </row>
    <row r="242" spans="2:24">
      <c r="B242" s="1">
        <v>79.709998999999996</v>
      </c>
      <c r="C242">
        <f t="shared" si="45"/>
        <v>-2.641496855345865E-3</v>
      </c>
      <c r="D242">
        <f t="shared" si="46"/>
        <v>0.99735850314465413</v>
      </c>
      <c r="E242">
        <f t="shared" si="47"/>
        <v>79.290001000000004</v>
      </c>
      <c r="F242">
        <f t="shared" si="48"/>
        <v>0.99735850314465413</v>
      </c>
      <c r="G242" s="1">
        <v>0.18825</v>
      </c>
      <c r="H242">
        <f t="shared" si="59"/>
        <v>7.8671926179982879E-5</v>
      </c>
      <c r="I242" s="5">
        <v>9.4999999999999998E-3</v>
      </c>
      <c r="J242" s="5"/>
      <c r="K242" s="1">
        <v>60.509998000000003</v>
      </c>
      <c r="L242" s="1">
        <f t="shared" si="49"/>
        <v>-1.2887455348898074E-2</v>
      </c>
      <c r="M242" s="1">
        <f t="shared" si="50"/>
        <v>0.98711254465110188</v>
      </c>
      <c r="N242" s="1">
        <f t="shared" si="51"/>
        <v>60.509998000000003</v>
      </c>
      <c r="O242" s="1">
        <f t="shared" si="52"/>
        <v>0.98711254465110188</v>
      </c>
      <c r="P242" s="1"/>
      <c r="Q242" s="1">
        <v>10.59</v>
      </c>
      <c r="R242">
        <f t="shared" si="53"/>
        <v>-1.6314779270633392E-2</v>
      </c>
      <c r="S242">
        <f t="shared" si="54"/>
        <v>0.98368522072936659</v>
      </c>
      <c r="T242">
        <f t="shared" si="55"/>
        <v>10.25</v>
      </c>
      <c r="U242">
        <f t="shared" si="56"/>
        <v>0.98368522072936659</v>
      </c>
      <c r="W242">
        <f t="shared" si="57"/>
        <v>-1.8175395465793165E-2</v>
      </c>
      <c r="X242">
        <f t="shared" si="58"/>
        <v>-2.1602719387528446E-2</v>
      </c>
    </row>
    <row r="243" spans="2:24">
      <c r="B243" s="1">
        <v>80.769997000000004</v>
      </c>
      <c r="C243">
        <f t="shared" si="45"/>
        <v>-1.3298181072615586E-2</v>
      </c>
      <c r="D243">
        <f t="shared" si="46"/>
        <v>0.9867018189273844</v>
      </c>
      <c r="E243">
        <f t="shared" si="47"/>
        <v>78.650000999999989</v>
      </c>
      <c r="F243">
        <f t="shared" si="48"/>
        <v>0.9867018189273844</v>
      </c>
      <c r="G243" s="1">
        <v>0.186</v>
      </c>
      <c r="H243">
        <f t="shared" si="59"/>
        <v>6.5577583608174874E-5</v>
      </c>
      <c r="I243" s="5">
        <v>9.4999999999999998E-3</v>
      </c>
      <c r="J243" s="5"/>
      <c r="K243" s="1">
        <v>60.709999000000003</v>
      </c>
      <c r="L243" s="1">
        <f t="shared" si="49"/>
        <v>3.305255438944161E-3</v>
      </c>
      <c r="M243" s="1">
        <f t="shared" si="50"/>
        <v>1.0033052554389441</v>
      </c>
      <c r="N243" s="1">
        <f t="shared" si="51"/>
        <v>60.709999000000003</v>
      </c>
      <c r="O243" s="1">
        <f t="shared" si="52"/>
        <v>1.0033052554389441</v>
      </c>
      <c r="P243" s="1"/>
      <c r="Q243" s="1">
        <v>10.51</v>
      </c>
      <c r="R243">
        <f t="shared" si="53"/>
        <v>7.5542965061378723E-3</v>
      </c>
      <c r="S243">
        <f t="shared" si="54"/>
        <v>1.0075542965061379</v>
      </c>
      <c r="T243">
        <f t="shared" si="55"/>
        <v>10.67</v>
      </c>
      <c r="U243">
        <f t="shared" si="56"/>
        <v>1.0075542965061379</v>
      </c>
      <c r="W243">
        <f t="shared" si="57"/>
        <v>-2.3814619242050528E-2</v>
      </c>
      <c r="X243">
        <f t="shared" si="58"/>
        <v>-1.9565578174856713E-2</v>
      </c>
    </row>
    <row r="244" spans="2:24">
      <c r="B244" s="1">
        <v>80.220000999999996</v>
      </c>
      <c r="C244">
        <f t="shared" si="45"/>
        <v>6.8094096871144771E-3</v>
      </c>
      <c r="D244">
        <f t="shared" si="46"/>
        <v>1.0068094096871145</v>
      </c>
      <c r="E244">
        <f t="shared" si="47"/>
        <v>81.319993000000011</v>
      </c>
      <c r="F244">
        <f t="shared" si="48"/>
        <v>1.0068094096871145</v>
      </c>
      <c r="G244" s="1">
        <v>0.18375</v>
      </c>
      <c r="H244">
        <f t="shared" si="59"/>
        <v>3.2426747827809908E-5</v>
      </c>
      <c r="I244" s="5">
        <v>9.4999999999999998E-3</v>
      </c>
      <c r="J244" s="5"/>
      <c r="K244" s="1">
        <v>61.150002000000001</v>
      </c>
      <c r="L244" s="1">
        <f t="shared" si="49"/>
        <v>7.2476199513690854E-3</v>
      </c>
      <c r="M244" s="1">
        <f t="shared" si="50"/>
        <v>1.0072476199513691</v>
      </c>
      <c r="N244" s="1">
        <f t="shared" si="51"/>
        <v>61.150002000000001</v>
      </c>
      <c r="O244" s="1">
        <f t="shared" si="52"/>
        <v>1.0072476199513691</v>
      </c>
      <c r="P244" s="1"/>
      <c r="Q244" s="1">
        <v>10.46</v>
      </c>
      <c r="R244">
        <f t="shared" si="53"/>
        <v>4.7573739295907642E-3</v>
      </c>
      <c r="S244">
        <f t="shared" si="54"/>
        <v>1.0047573739295907</v>
      </c>
      <c r="T244">
        <f t="shared" si="55"/>
        <v>10.559999999999999</v>
      </c>
      <c r="U244">
        <f t="shared" si="56"/>
        <v>1.0047573739295907</v>
      </c>
      <c r="W244">
        <f t="shared" si="57"/>
        <v>2.074451449645931E-2</v>
      </c>
      <c r="X244">
        <f t="shared" si="58"/>
        <v>1.8254268474680924E-2</v>
      </c>
    </row>
    <row r="245" spans="2:24">
      <c r="B245" s="1">
        <v>80.400002000000001</v>
      </c>
      <c r="C245">
        <f t="shared" si="45"/>
        <v>-2.2438419067085814E-3</v>
      </c>
      <c r="D245">
        <f t="shared" si="46"/>
        <v>0.99775615809329143</v>
      </c>
      <c r="E245">
        <f t="shared" si="47"/>
        <v>80.039999999999992</v>
      </c>
      <c r="F245">
        <f t="shared" si="48"/>
        <v>0.99775615809329143</v>
      </c>
      <c r="G245" s="1">
        <v>0.17288000000000001</v>
      </c>
      <c r="H245">
        <f t="shared" si="59"/>
        <v>5.2999934402851099E-5</v>
      </c>
      <c r="I245" s="5">
        <v>9.4999999999999998E-3</v>
      </c>
      <c r="J245" s="5"/>
      <c r="K245" s="1">
        <v>61.290000999999997</v>
      </c>
      <c r="L245" s="1">
        <f t="shared" si="49"/>
        <v>2.2894357386937778E-3</v>
      </c>
      <c r="M245" s="1">
        <f t="shared" si="50"/>
        <v>1.0022894357386938</v>
      </c>
      <c r="N245" s="1">
        <f t="shared" si="51"/>
        <v>61.290000999999997</v>
      </c>
      <c r="O245" s="1">
        <f t="shared" si="52"/>
        <v>1.0022894357386938</v>
      </c>
      <c r="P245" s="1"/>
      <c r="Q245" s="1">
        <v>10.43</v>
      </c>
      <c r="R245">
        <f t="shared" si="53"/>
        <v>2.8680688336521162E-3</v>
      </c>
      <c r="S245">
        <f t="shared" si="54"/>
        <v>1.0028680688336522</v>
      </c>
      <c r="T245">
        <f t="shared" si="55"/>
        <v>10.490000000000004</v>
      </c>
      <c r="U245">
        <f t="shared" si="56"/>
        <v>1.0028680688336522</v>
      </c>
      <c r="W245">
        <f t="shared" si="57"/>
        <v>-2.1957107731029879E-3</v>
      </c>
      <c r="X245">
        <f t="shared" si="58"/>
        <v>-1.6170776781445628E-3</v>
      </c>
    </row>
    <row r="246" spans="2:24">
      <c r="B246" s="1">
        <v>80.580001999999993</v>
      </c>
      <c r="C246">
        <f t="shared" si="45"/>
        <v>-2.2388059144574724E-3</v>
      </c>
      <c r="D246">
        <f t="shared" si="46"/>
        <v>0.99776119408554254</v>
      </c>
      <c r="E246">
        <f t="shared" si="47"/>
        <v>80.220002000000008</v>
      </c>
      <c r="F246">
        <f t="shared" si="48"/>
        <v>0.99776119408554254</v>
      </c>
      <c r="G246" s="1">
        <v>0.17574999999999999</v>
      </c>
      <c r="H246">
        <f t="shared" si="59"/>
        <v>5.3517942021175715E-5</v>
      </c>
      <c r="I246" s="5">
        <v>9.4999999999999998E-3</v>
      </c>
      <c r="J246" s="5"/>
      <c r="K246" s="1">
        <v>62.650002000000001</v>
      </c>
      <c r="L246" s="1">
        <f t="shared" si="49"/>
        <v>2.2189606425361358E-2</v>
      </c>
      <c r="M246" s="1">
        <f t="shared" si="50"/>
        <v>1.0221896064253613</v>
      </c>
      <c r="N246" s="1">
        <f t="shared" si="51"/>
        <v>62.650001999999994</v>
      </c>
      <c r="O246" s="1">
        <f t="shared" si="52"/>
        <v>1.0221896064253613</v>
      </c>
      <c r="P246" s="1"/>
      <c r="Q246" s="1">
        <v>10.19</v>
      </c>
      <c r="R246">
        <f t="shared" si="53"/>
        <v>2.3010546500479408E-2</v>
      </c>
      <c r="S246">
        <f t="shared" si="54"/>
        <v>1.0230105465004795</v>
      </c>
      <c r="T246">
        <f t="shared" si="55"/>
        <v>10.670000000000002</v>
      </c>
      <c r="U246">
        <f t="shared" si="56"/>
        <v>1.0230105465004795</v>
      </c>
      <c r="W246">
        <f t="shared" si="57"/>
        <v>1.7714259331005344E-2</v>
      </c>
      <c r="X246">
        <f t="shared" si="58"/>
        <v>1.8535199406123581E-2</v>
      </c>
    </row>
    <row r="247" spans="2:24">
      <c r="B247" s="1">
        <v>80.779999000000004</v>
      </c>
      <c r="C247">
        <f t="shared" si="45"/>
        <v>-2.4819681687276505E-3</v>
      </c>
      <c r="D247">
        <f t="shared" si="46"/>
        <v>0.9975180318312723</v>
      </c>
      <c r="E247">
        <f t="shared" si="47"/>
        <v>80.380004999999983</v>
      </c>
      <c r="F247">
        <f t="shared" si="48"/>
        <v>0.9975180318312723</v>
      </c>
      <c r="G247" s="1">
        <v>0.18138000000000001</v>
      </c>
      <c r="H247">
        <f t="shared" si="59"/>
        <v>5.0792991861617732E-5</v>
      </c>
      <c r="I247" s="5">
        <v>9.4999999999999998E-3</v>
      </c>
      <c r="J247" s="5"/>
      <c r="K247" s="1">
        <v>63.509998000000003</v>
      </c>
      <c r="L247" s="1">
        <f t="shared" si="49"/>
        <v>1.3726990782857476E-2</v>
      </c>
      <c r="M247" s="1">
        <f t="shared" si="50"/>
        <v>1.0137269907828574</v>
      </c>
      <c r="N247" s="1">
        <f t="shared" si="51"/>
        <v>63.509998000000003</v>
      </c>
      <c r="O247" s="1">
        <f t="shared" si="52"/>
        <v>1.0137269907828574</v>
      </c>
      <c r="P247" s="1"/>
      <c r="Q247" s="1">
        <v>10.06</v>
      </c>
      <c r="R247">
        <f t="shared" si="53"/>
        <v>1.2757605495583808E-2</v>
      </c>
      <c r="S247">
        <f t="shared" si="54"/>
        <v>1.0127576054955838</v>
      </c>
      <c r="T247">
        <f t="shared" si="55"/>
        <v>10.319999999999999</v>
      </c>
      <c r="U247">
        <f t="shared" si="56"/>
        <v>1.0127576054955838</v>
      </c>
      <c r="W247">
        <f t="shared" si="57"/>
        <v>8.7611694897085091E-3</v>
      </c>
      <c r="X247">
        <f t="shared" si="58"/>
        <v>7.7917842024348705E-3</v>
      </c>
    </row>
    <row r="248" spans="2:24">
      <c r="B248" s="1">
        <v>81.650002000000001</v>
      </c>
      <c r="C248">
        <f t="shared" si="45"/>
        <v>-1.0770029843649749E-2</v>
      </c>
      <c r="D248">
        <f t="shared" si="46"/>
        <v>0.98922997015635028</v>
      </c>
      <c r="E248">
        <f t="shared" si="47"/>
        <v>79.909996000000007</v>
      </c>
      <c r="F248">
        <f t="shared" si="48"/>
        <v>0.98922997015635028</v>
      </c>
      <c r="G248" s="1">
        <v>0.184</v>
      </c>
      <c r="H248">
        <f t="shared" si="59"/>
        <v>5.0804549542010513E-5</v>
      </c>
      <c r="I248" s="5">
        <v>9.4999999999999998E-3</v>
      </c>
      <c r="J248" s="5"/>
      <c r="K248" s="1">
        <v>63.009998000000003</v>
      </c>
      <c r="L248" s="1">
        <f t="shared" si="49"/>
        <v>-7.8727761887191373E-3</v>
      </c>
      <c r="M248" s="1">
        <f t="shared" si="50"/>
        <v>0.99212722381128082</v>
      </c>
      <c r="N248" s="1">
        <f t="shared" si="51"/>
        <v>63.009998000000003</v>
      </c>
      <c r="O248" s="1">
        <f t="shared" si="52"/>
        <v>0.99212722381128082</v>
      </c>
      <c r="P248" s="1"/>
      <c r="Q248" s="1">
        <v>10.130000000000001</v>
      </c>
      <c r="R248">
        <f t="shared" si="53"/>
        <v>-6.9582504970179208E-3</v>
      </c>
      <c r="S248">
        <f t="shared" si="54"/>
        <v>0.99304174950298207</v>
      </c>
      <c r="T248">
        <f t="shared" si="55"/>
        <v>9.99</v>
      </c>
      <c r="U248">
        <f t="shared" si="56"/>
        <v>0.99304174950298207</v>
      </c>
      <c r="W248">
        <f t="shared" si="57"/>
        <v>-2.9749264405125153E-2</v>
      </c>
      <c r="X248">
        <f t="shared" si="58"/>
        <v>-2.8834738713423902E-2</v>
      </c>
    </row>
    <row r="249" spans="2:24">
      <c r="B249" s="1">
        <v>82.230002999999996</v>
      </c>
      <c r="C249">
        <f t="shared" si="45"/>
        <v>-7.1035025816655311E-3</v>
      </c>
      <c r="D249">
        <f t="shared" si="46"/>
        <v>0.99289649741833452</v>
      </c>
      <c r="E249">
        <f t="shared" si="47"/>
        <v>81.070001000000005</v>
      </c>
      <c r="F249">
        <f t="shared" si="48"/>
        <v>0.99289649741833452</v>
      </c>
      <c r="G249" s="1">
        <v>0.17713000000000001</v>
      </c>
      <c r="H249">
        <f t="shared" si="59"/>
        <v>3.8674172641128928E-5</v>
      </c>
      <c r="I249" s="5">
        <v>9.4999999999999998E-3</v>
      </c>
      <c r="J249" s="5"/>
      <c r="K249" s="1">
        <v>61.259998000000003</v>
      </c>
      <c r="L249" s="1">
        <f t="shared" si="49"/>
        <v>-2.7773370188013652E-2</v>
      </c>
      <c r="M249" s="1">
        <f t="shared" si="50"/>
        <v>0.97222662981198638</v>
      </c>
      <c r="N249" s="1">
        <f t="shared" si="51"/>
        <v>61.259998000000003</v>
      </c>
      <c r="O249" s="1">
        <f t="shared" si="52"/>
        <v>0.97222662981198638</v>
      </c>
      <c r="P249" s="1"/>
      <c r="Q249" s="1">
        <v>10.39</v>
      </c>
      <c r="R249">
        <f t="shared" si="53"/>
        <v>-2.5666337611056245E-2</v>
      </c>
      <c r="S249">
        <f t="shared" si="54"/>
        <v>0.97433366238894381</v>
      </c>
      <c r="T249">
        <f t="shared" si="55"/>
        <v>9.870000000000001</v>
      </c>
      <c r="U249">
        <f t="shared" si="56"/>
        <v>0.9743336623889437</v>
      </c>
      <c r="W249">
        <f t="shared" si="57"/>
        <v>-4.2115971584727463E-2</v>
      </c>
      <c r="X249">
        <f t="shared" si="58"/>
        <v>-4.0008939007770139E-2</v>
      </c>
    </row>
    <row r="250" spans="2:24">
      <c r="B250" s="1">
        <v>81.900002000000001</v>
      </c>
      <c r="C250">
        <f t="shared" si="45"/>
        <v>4.0131459073398769E-3</v>
      </c>
      <c r="D250">
        <f t="shared" si="46"/>
        <v>1.0040131459073398</v>
      </c>
      <c r="E250">
        <f t="shared" si="47"/>
        <v>82.560003999999992</v>
      </c>
      <c r="F250">
        <f t="shared" si="48"/>
        <v>1.0040131459073398</v>
      </c>
      <c r="G250" s="1">
        <v>0.1855</v>
      </c>
      <c r="H250">
        <f t="shared" si="59"/>
        <v>1.4818453209283517E-5</v>
      </c>
      <c r="I250" s="5">
        <v>9.4999999999999998E-3</v>
      </c>
      <c r="J250" s="5"/>
      <c r="K250" s="1">
        <v>59.049999</v>
      </c>
      <c r="L250" s="1">
        <f t="shared" si="49"/>
        <v>-3.6075727589805068E-2</v>
      </c>
      <c r="M250" s="1">
        <f t="shared" si="50"/>
        <v>0.96392427241019496</v>
      </c>
      <c r="N250" s="1">
        <f t="shared" si="51"/>
        <v>59.049999</v>
      </c>
      <c r="O250" s="1">
        <f t="shared" si="52"/>
        <v>0.96392427241019496</v>
      </c>
      <c r="P250" s="1"/>
      <c r="Q250" s="1">
        <v>10.76</v>
      </c>
      <c r="R250">
        <f t="shared" si="53"/>
        <v>-3.5611164581328125E-2</v>
      </c>
      <c r="S250">
        <f t="shared" si="54"/>
        <v>0.96438883541867182</v>
      </c>
      <c r="T250">
        <f t="shared" si="55"/>
        <v>10.020000000000001</v>
      </c>
      <c r="U250">
        <f t="shared" si="56"/>
        <v>0.96438883541867193</v>
      </c>
      <c r="W250">
        <f t="shared" si="57"/>
        <v>-2.8081825330423138E-2</v>
      </c>
      <c r="X250">
        <f t="shared" si="58"/>
        <v>-2.7617262321946168E-2</v>
      </c>
    </row>
    <row r="251" spans="2:24">
      <c r="B251" s="1">
        <v>80.75</v>
      </c>
      <c r="C251">
        <f t="shared" si="45"/>
        <v>1.4041538118643766E-2</v>
      </c>
      <c r="D251">
        <f t="shared" si="46"/>
        <v>1.0140415381186438</v>
      </c>
      <c r="E251">
        <f t="shared" si="47"/>
        <v>83.050004000000001</v>
      </c>
      <c r="F251">
        <f t="shared" si="48"/>
        <v>1.0140415381186438</v>
      </c>
      <c r="G251" s="1">
        <v>0.17563000000000001</v>
      </c>
      <c r="H251">
        <f t="shared" si="59"/>
        <v>3.1169785972599232E-5</v>
      </c>
      <c r="I251" s="5">
        <v>9.4999999999999998E-3</v>
      </c>
      <c r="J251" s="5"/>
      <c r="K251" s="1">
        <v>61.139999000000003</v>
      </c>
      <c r="L251" s="1">
        <f t="shared" si="49"/>
        <v>3.5393734723009961E-2</v>
      </c>
      <c r="M251" s="1">
        <f t="shared" si="50"/>
        <v>1.03539373472301</v>
      </c>
      <c r="N251" s="1">
        <f t="shared" si="51"/>
        <v>61.139999000000003</v>
      </c>
      <c r="O251" s="1">
        <f t="shared" si="52"/>
        <v>1.03539373472301</v>
      </c>
      <c r="P251" s="1"/>
      <c r="Q251" s="1">
        <v>10.39</v>
      </c>
      <c r="R251">
        <f t="shared" si="53"/>
        <v>3.4386617100371678E-2</v>
      </c>
      <c r="S251">
        <f t="shared" si="54"/>
        <v>1.0343866171003717</v>
      </c>
      <c r="T251">
        <f t="shared" si="55"/>
        <v>11.129999999999999</v>
      </c>
      <c r="U251">
        <f t="shared" si="56"/>
        <v>1.0343866171003717</v>
      </c>
      <c r="W251">
        <f t="shared" si="57"/>
        <v>6.2912834178158628E-2</v>
      </c>
      <c r="X251">
        <f t="shared" si="58"/>
        <v>6.1905716555520351E-2</v>
      </c>
    </row>
    <row r="252" spans="2:24">
      <c r="B252" s="1">
        <v>79.400002000000001</v>
      </c>
      <c r="C252">
        <f t="shared" si="45"/>
        <v>1.6718241486068104E-2</v>
      </c>
      <c r="D252">
        <f t="shared" si="46"/>
        <v>1.016718241486068</v>
      </c>
      <c r="E252">
        <f t="shared" si="47"/>
        <v>82.099997999999999</v>
      </c>
      <c r="F252">
        <f t="shared" si="48"/>
        <v>1.016718241486068</v>
      </c>
      <c r="G252" s="1">
        <v>0.17638000000000001</v>
      </c>
      <c r="H252">
        <f t="shared" si="59"/>
        <v>9.6206209796591483E-5</v>
      </c>
      <c r="I252" s="5">
        <v>9.4999999999999998E-3</v>
      </c>
      <c r="J252" s="5"/>
      <c r="K252" s="1">
        <v>62.970001000000003</v>
      </c>
      <c r="L252" s="1">
        <f t="shared" si="49"/>
        <v>2.9931338402540704E-2</v>
      </c>
      <c r="M252" s="1">
        <f t="shared" si="50"/>
        <v>1.0299313384025408</v>
      </c>
      <c r="N252" s="1">
        <f t="shared" si="51"/>
        <v>62.970001000000011</v>
      </c>
      <c r="O252" s="1">
        <f t="shared" si="52"/>
        <v>1.0299313384025408</v>
      </c>
      <c r="P252" s="1"/>
      <c r="Q252" s="1">
        <v>10.1</v>
      </c>
      <c r="R252">
        <f t="shared" si="53"/>
        <v>2.791145332050057E-2</v>
      </c>
      <c r="S252">
        <f t="shared" si="54"/>
        <v>1.0279114533205005</v>
      </c>
      <c r="T252">
        <f t="shared" si="55"/>
        <v>10.680000000000001</v>
      </c>
      <c r="U252">
        <f t="shared" si="56"/>
        <v>1.0279114533205005</v>
      </c>
      <c r="W252">
        <f t="shared" si="57"/>
        <v>6.2564592506769934E-2</v>
      </c>
      <c r="X252">
        <f t="shared" si="58"/>
        <v>6.0544707424729616E-2</v>
      </c>
    </row>
    <row r="253" spans="2:24">
      <c r="B253" s="1">
        <v>80.75</v>
      </c>
      <c r="G253" s="1"/>
      <c r="L253" s="1">
        <f t="shared" si="49"/>
        <v>-1</v>
      </c>
      <c r="M253" s="1">
        <f t="shared" si="50"/>
        <v>0</v>
      </c>
      <c r="N253" s="1">
        <f t="shared" si="51"/>
        <v>0</v>
      </c>
      <c r="O253" s="1">
        <f t="shared" si="52"/>
        <v>0</v>
      </c>
      <c r="P253" s="1"/>
    </row>
    <row r="254" spans="2:24">
      <c r="B254" s="1">
        <v>81.879997000000003</v>
      </c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5246D-1F9F-5545-8694-65942075ADAD}">
  <dimension ref="B1:AA257"/>
  <sheetViews>
    <sheetView topLeftCell="R1" zoomScale="159" zoomScaleNormal="159" workbookViewId="0">
      <selection activeCell="AA1" sqref="AA1:AA1048576"/>
    </sheetView>
  </sheetViews>
  <sheetFormatPr baseColWidth="10" defaultRowHeight="16"/>
  <sheetData>
    <row r="1" spans="2:27">
      <c r="B1" s="2" t="s">
        <v>38</v>
      </c>
      <c r="C1" t="s">
        <v>21</v>
      </c>
      <c r="D1" t="s">
        <v>22</v>
      </c>
      <c r="E1" t="s">
        <v>6</v>
      </c>
      <c r="F1" t="s">
        <v>51</v>
      </c>
      <c r="G1" t="s">
        <v>7</v>
      </c>
      <c r="H1" t="s">
        <v>54</v>
      </c>
      <c r="I1" t="s">
        <v>8</v>
      </c>
      <c r="K1" s="2" t="s">
        <v>65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39</v>
      </c>
      <c r="R1" t="s">
        <v>21</v>
      </c>
      <c r="S1" t="s">
        <v>22</v>
      </c>
      <c r="T1" t="s">
        <v>5</v>
      </c>
      <c r="U1" t="s">
        <v>52</v>
      </c>
      <c r="V1" t="s">
        <v>53</v>
      </c>
      <c r="W1" t="s">
        <v>65</v>
      </c>
      <c r="X1" t="s">
        <v>39</v>
      </c>
    </row>
    <row r="2" spans="2:27">
      <c r="B2" s="1">
        <v>215.19285600000001</v>
      </c>
      <c r="G2" s="1">
        <v>0.3805</v>
      </c>
      <c r="I2" s="5">
        <v>9.4999999999999998E-3</v>
      </c>
      <c r="J2" s="5"/>
      <c r="K2" s="1">
        <v>59.800694</v>
      </c>
      <c r="L2" s="1"/>
      <c r="M2" s="1"/>
      <c r="N2" s="1"/>
      <c r="O2" s="1"/>
      <c r="P2" s="1"/>
      <c r="Q2" s="1">
        <v>13.36</v>
      </c>
      <c r="Z2" s="3" t="s">
        <v>83</v>
      </c>
      <c r="AA2" t="s">
        <v>97</v>
      </c>
    </row>
    <row r="3" spans="2:27">
      <c r="B3" s="1">
        <v>212.15168800000001</v>
      </c>
      <c r="C3">
        <f xml:space="preserve"> (B2-B3)/B2</f>
        <v>1.4132290711360785E-2</v>
      </c>
      <c r="D3">
        <f>1+C3</f>
        <v>1.0141322907113608</v>
      </c>
      <c r="E3">
        <f>B2*D3</f>
        <v>218.23402400000001</v>
      </c>
      <c r="F3">
        <f>E3/B2</f>
        <v>1.0141322907113608</v>
      </c>
      <c r="G3" s="1">
        <v>0.37663000000000002</v>
      </c>
      <c r="H3" s="3"/>
      <c r="I3" s="5">
        <v>9.4999999999999998E-3</v>
      </c>
      <c r="J3" s="5"/>
      <c r="K3" s="1">
        <v>58.387093</v>
      </c>
      <c r="L3" s="1">
        <f>(K3-K2)/K2</f>
        <v>-2.363853837549109E-2</v>
      </c>
      <c r="M3" s="1">
        <f>1+L3</f>
        <v>0.97636146162450888</v>
      </c>
      <c r="N3" s="1">
        <f>M3*K2</f>
        <v>58.387093</v>
      </c>
      <c r="O3" s="1">
        <f>N3/K2</f>
        <v>0.97636146162450888</v>
      </c>
      <c r="P3" s="1"/>
      <c r="Q3" s="1">
        <v>13.66</v>
      </c>
      <c r="R3">
        <f xml:space="preserve"> (Q2-Q3)/Q2</f>
        <v>-2.2455089820359337E-2</v>
      </c>
      <c r="S3">
        <f>1+R3</f>
        <v>0.97754491017964062</v>
      </c>
      <c r="T3">
        <f>Q2*S3</f>
        <v>13.059999999999999</v>
      </c>
      <c r="U3">
        <f>T3/Q2</f>
        <v>0.97754491017964062</v>
      </c>
      <c r="Z3">
        <f>AVERAGE(W:W)</f>
        <v>-3.2425403647704296E-4</v>
      </c>
      <c r="AA3">
        <f>STDEV(W:W)</f>
        <v>3.0330928651708072E-3</v>
      </c>
    </row>
    <row r="4" spans="2:27">
      <c r="B4" s="1">
        <v>212.635513</v>
      </c>
      <c r="C4">
        <f t="shared" ref="C4:C67" si="0" xml:space="preserve"> (B3-B4)/B3</f>
        <v>-2.2805616328633498E-3</v>
      </c>
      <c r="D4">
        <f t="shared" ref="D4:D67" si="1">1+C4</f>
        <v>0.99771943836713661</v>
      </c>
      <c r="E4">
        <f t="shared" ref="E4:E67" si="2">B3*D4</f>
        <v>211.66786300000001</v>
      </c>
      <c r="F4">
        <f t="shared" ref="F4:F67" si="3">E4/B3</f>
        <v>0.99771943836713661</v>
      </c>
      <c r="G4" s="1">
        <v>0.37413000000000002</v>
      </c>
      <c r="I4" s="5">
        <v>9.4999999999999998E-3</v>
      </c>
      <c r="J4" s="5"/>
      <c r="K4" s="1">
        <v>58.566913999999997</v>
      </c>
      <c r="L4" s="1">
        <f t="shared" ref="L4:L67" si="4">(K4-K3)/K3</f>
        <v>3.0798073814018606E-3</v>
      </c>
      <c r="M4" s="1">
        <f t="shared" ref="M4:M67" si="5">1+L4</f>
        <v>1.0030798073814018</v>
      </c>
      <c r="N4" s="1">
        <f t="shared" ref="N4:N67" si="6">M4*K3</f>
        <v>58.56691399999999</v>
      </c>
      <c r="O4" s="1">
        <f t="shared" ref="O4:O67" si="7">N4/K3</f>
        <v>1.0030798073814018</v>
      </c>
      <c r="P4" s="1"/>
      <c r="Q4" s="1">
        <v>13.62</v>
      </c>
      <c r="R4">
        <f t="shared" ref="R4:R67" si="8" xml:space="preserve"> (Q3-Q4)/Q3</f>
        <v>2.9282576866764953E-3</v>
      </c>
      <c r="S4">
        <f t="shared" ref="S4:S67" si="9">1+R4</f>
        <v>1.0029282576866765</v>
      </c>
      <c r="T4">
        <f t="shared" ref="T4:T67" si="10">Q3*S4</f>
        <v>13.700000000000001</v>
      </c>
      <c r="U4">
        <f t="shared" ref="U4:U67" si="11">T4/Q3</f>
        <v>1.0029282576866765</v>
      </c>
    </row>
    <row r="5" spans="2:27">
      <c r="B5" s="1">
        <v>210.897705</v>
      </c>
      <c r="C5">
        <f t="shared" si="0"/>
        <v>8.1727081966783272E-3</v>
      </c>
      <c r="D5">
        <f t="shared" si="1"/>
        <v>1.0081727081966783</v>
      </c>
      <c r="E5">
        <f t="shared" si="2"/>
        <v>214.37332099999998</v>
      </c>
      <c r="F5">
        <f t="shared" si="3"/>
        <v>1.0081727081966783</v>
      </c>
      <c r="G5" s="1">
        <v>0.35799999999999998</v>
      </c>
      <c r="I5" s="5">
        <v>9.4999999999999998E-3</v>
      </c>
      <c r="J5" s="5"/>
      <c r="K5" s="1">
        <v>57.472999999999999</v>
      </c>
      <c r="L5" s="1">
        <f t="shared" si="4"/>
        <v>-1.8678020153153334E-2</v>
      </c>
      <c r="M5" s="1">
        <f t="shared" si="5"/>
        <v>0.98132197984684666</v>
      </c>
      <c r="N5" s="1">
        <f t="shared" si="6"/>
        <v>57.472999999999999</v>
      </c>
      <c r="O5" s="1">
        <f t="shared" si="7"/>
        <v>0.98132197984684666</v>
      </c>
      <c r="P5" s="1"/>
      <c r="Q5" s="1">
        <v>13.87</v>
      </c>
      <c r="R5">
        <f t="shared" si="8"/>
        <v>-1.8355359765051395E-2</v>
      </c>
      <c r="S5">
        <f t="shared" si="9"/>
        <v>0.98164464023494857</v>
      </c>
      <c r="T5">
        <f t="shared" si="10"/>
        <v>13.37</v>
      </c>
      <c r="U5">
        <f t="shared" si="11"/>
        <v>0.98164464023494857</v>
      </c>
      <c r="Z5" s="3" t="s">
        <v>84</v>
      </c>
    </row>
    <row r="6" spans="2:27">
      <c r="B6" s="1">
        <v>211.401276</v>
      </c>
      <c r="C6">
        <f t="shared" si="0"/>
        <v>-2.387750023168786E-3</v>
      </c>
      <c r="D6">
        <f t="shared" si="1"/>
        <v>0.99761224997683118</v>
      </c>
      <c r="E6">
        <f t="shared" si="2"/>
        <v>210.39413400000001</v>
      </c>
      <c r="F6">
        <f t="shared" si="3"/>
        <v>0.99761224997683118</v>
      </c>
      <c r="G6" s="1">
        <v>0.35949999999999999</v>
      </c>
      <c r="I6" s="5">
        <v>9.4999999999999998E-3</v>
      </c>
      <c r="J6" s="5"/>
      <c r="K6" s="1">
        <v>57.757717</v>
      </c>
      <c r="L6" s="1">
        <f t="shared" si="4"/>
        <v>4.9539261914290289E-3</v>
      </c>
      <c r="M6" s="1">
        <f t="shared" si="5"/>
        <v>1.0049539261914291</v>
      </c>
      <c r="N6" s="1">
        <f t="shared" si="6"/>
        <v>57.757717000000007</v>
      </c>
      <c r="O6" s="1">
        <f t="shared" si="7"/>
        <v>1.0049539261914291</v>
      </c>
      <c r="P6" s="1"/>
      <c r="Q6" s="1">
        <v>13.76</v>
      </c>
      <c r="R6">
        <f t="shared" si="8"/>
        <v>7.9307858687815026E-3</v>
      </c>
      <c r="S6">
        <f t="shared" si="9"/>
        <v>1.0079307858687816</v>
      </c>
      <c r="T6">
        <f t="shared" si="10"/>
        <v>13.98</v>
      </c>
      <c r="U6">
        <f t="shared" si="11"/>
        <v>1.0079307858687816</v>
      </c>
      <c r="Z6">
        <f>AVERAGE(X:X)</f>
        <v>-2.2782534114808902E-4</v>
      </c>
      <c r="AA6" t="s">
        <v>97</v>
      </c>
    </row>
    <row r="7" spans="2:27">
      <c r="B7" s="1">
        <v>211.08531199999999</v>
      </c>
      <c r="C7">
        <f t="shared" si="0"/>
        <v>1.4946172794151353E-3</v>
      </c>
      <c r="D7">
        <f t="shared" si="1"/>
        <v>1.0014946172794152</v>
      </c>
      <c r="E7">
        <f t="shared" si="2"/>
        <v>211.71724000000003</v>
      </c>
      <c r="F7">
        <f t="shared" si="3"/>
        <v>1.0014946172794152</v>
      </c>
      <c r="G7" s="1">
        <v>0.36925000000000002</v>
      </c>
      <c r="I7" s="5">
        <v>9.4999999999999998E-3</v>
      </c>
      <c r="J7" s="5"/>
      <c r="K7" s="1">
        <v>57.458015000000003</v>
      </c>
      <c r="L7" s="1">
        <f t="shared" si="4"/>
        <v>-5.1889516339435017E-3</v>
      </c>
      <c r="M7" s="1">
        <f t="shared" si="5"/>
        <v>0.99481104836605649</v>
      </c>
      <c r="N7" s="1">
        <f t="shared" si="6"/>
        <v>57.458015000000003</v>
      </c>
      <c r="O7" s="1">
        <f t="shared" si="7"/>
        <v>0.99481104836605649</v>
      </c>
      <c r="P7" s="1"/>
      <c r="Q7" s="1">
        <v>13.85</v>
      </c>
      <c r="R7">
        <f t="shared" si="8"/>
        <v>-6.5406976744185946E-3</v>
      </c>
      <c r="S7">
        <f t="shared" si="9"/>
        <v>0.99345930232558144</v>
      </c>
      <c r="T7">
        <f t="shared" si="10"/>
        <v>13.67</v>
      </c>
      <c r="U7">
        <f t="shared" si="11"/>
        <v>0.99345930232558144</v>
      </c>
      <c r="AA7">
        <f>STDEV(X:X)</f>
        <v>3.737740301285188E-3</v>
      </c>
    </row>
    <row r="8" spans="2:27">
      <c r="B8" s="1">
        <v>212.734253</v>
      </c>
      <c r="C8">
        <f t="shared" si="0"/>
        <v>-7.8117278003692076E-3</v>
      </c>
      <c r="D8">
        <f t="shared" si="1"/>
        <v>0.99218827219963079</v>
      </c>
      <c r="E8">
        <f t="shared" si="2"/>
        <v>209.43637099999998</v>
      </c>
      <c r="F8">
        <f t="shared" si="3"/>
        <v>0.99218827219963079</v>
      </c>
      <c r="G8" s="1">
        <v>0.36925000000000002</v>
      </c>
      <c r="H8">
        <f>VARA(C3:C7)</f>
        <v>5.1612407437505541E-5</v>
      </c>
      <c r="I8" s="5">
        <v>9.4999999999999998E-3</v>
      </c>
      <c r="J8" s="5"/>
      <c r="K8" s="1">
        <v>58.447037000000002</v>
      </c>
      <c r="L8" s="1">
        <f t="shared" si="4"/>
        <v>1.7212951056523592E-2</v>
      </c>
      <c r="M8" s="1">
        <f t="shared" si="5"/>
        <v>1.0172129510565235</v>
      </c>
      <c r="N8" s="1">
        <f t="shared" si="6"/>
        <v>58.447037000000002</v>
      </c>
      <c r="O8" s="1">
        <f t="shared" si="7"/>
        <v>1.0172129510565235</v>
      </c>
      <c r="P8" s="1"/>
      <c r="Q8" s="1">
        <v>13.65</v>
      </c>
      <c r="R8">
        <f t="shared" si="8"/>
        <v>1.4440433212996338E-2</v>
      </c>
      <c r="S8">
        <f t="shared" si="9"/>
        <v>1.0144404332129964</v>
      </c>
      <c r="T8">
        <f t="shared" si="10"/>
        <v>14.049999999999999</v>
      </c>
      <c r="U8">
        <f t="shared" si="11"/>
        <v>1.0144404332129964</v>
      </c>
      <c r="W8">
        <f xml:space="preserve"> O8-F8^(-2)*EXP(-2*H8/251+((1+2)*G8/100-I8)/251)</f>
        <v>1.398534127309059E-3</v>
      </c>
      <c r="X8">
        <f xml:space="preserve"> U8-F8^(-2)*EXP(-2*H8/251+((1+2)*G8/100-I8)/251)</f>
        <v>-1.3739837162181079E-3</v>
      </c>
    </row>
    <row r="9" spans="2:27">
      <c r="B9" s="1">
        <v>215.72607400000001</v>
      </c>
      <c r="C9">
        <f t="shared" si="0"/>
        <v>-1.4063654337790239E-2</v>
      </c>
      <c r="D9">
        <f t="shared" si="1"/>
        <v>0.98593634566220978</v>
      </c>
      <c r="E9">
        <f t="shared" si="2"/>
        <v>209.74243199999998</v>
      </c>
      <c r="F9">
        <f t="shared" si="3"/>
        <v>0.98593634566220978</v>
      </c>
      <c r="G9" s="1">
        <v>0.37125000000000002</v>
      </c>
      <c r="H9">
        <f>VARA(C4:C8)</f>
        <v>3.4842542713616888E-5</v>
      </c>
      <c r="I9" s="5">
        <v>9.4999999999999998E-3</v>
      </c>
      <c r="J9" s="5"/>
      <c r="K9" s="1">
        <v>60.085411000000001</v>
      </c>
      <c r="L9" s="1">
        <f t="shared" si="4"/>
        <v>2.8031771738916359E-2</v>
      </c>
      <c r="M9" s="1">
        <f t="shared" si="5"/>
        <v>1.0280317717389165</v>
      </c>
      <c r="N9" s="1">
        <f t="shared" si="6"/>
        <v>60.085411000000008</v>
      </c>
      <c r="O9" s="1">
        <f t="shared" si="7"/>
        <v>1.0280317717389165</v>
      </c>
      <c r="P9" s="1"/>
      <c r="Q9" s="1">
        <v>13.3</v>
      </c>
      <c r="R9">
        <f t="shared" si="8"/>
        <v>2.5641025641025616E-2</v>
      </c>
      <c r="S9">
        <f t="shared" si="9"/>
        <v>1.0256410256410255</v>
      </c>
      <c r="T9">
        <f t="shared" si="10"/>
        <v>14</v>
      </c>
      <c r="U9">
        <f t="shared" si="11"/>
        <v>1.0256410256410255</v>
      </c>
      <c r="W9">
        <f t="shared" ref="W9:W72" si="12" xml:space="preserve"> O9-F9^(-2)*EXP(-2*H9/251+((1+2)*G9/100-I9)/251)</f>
        <v>-7.0664716922519411E-4</v>
      </c>
      <c r="X9">
        <f t="shared" ref="X9:X72" si="13" xml:space="preserve"> U9-F9^(-2)*EXP(-2*H9/251+((1+2)*G9/100-I9)/251)</f>
        <v>-3.0973932671161108E-3</v>
      </c>
    </row>
    <row r="10" spans="2:27">
      <c r="B10" s="1">
        <v>217.75022899999999</v>
      </c>
      <c r="C10">
        <f t="shared" si="0"/>
        <v>-9.3829872414958014E-3</v>
      </c>
      <c r="D10">
        <f t="shared" si="1"/>
        <v>0.99061701275850422</v>
      </c>
      <c r="E10">
        <f t="shared" si="2"/>
        <v>213.70191900000003</v>
      </c>
      <c r="F10">
        <f t="shared" si="3"/>
        <v>0.99061701275850422</v>
      </c>
      <c r="G10" s="1">
        <v>0.36249999999999999</v>
      </c>
      <c r="H10">
        <f t="shared" ref="H10:H73" si="14">VARA(C5:C9)</f>
        <v>7.2732585063620131E-5</v>
      </c>
      <c r="I10" s="5">
        <v>9.4999999999999998E-3</v>
      </c>
      <c r="J10" s="5"/>
      <c r="K10" s="1">
        <v>61.553955000000002</v>
      </c>
      <c r="L10" s="1">
        <f t="shared" si="4"/>
        <v>2.4440941246120482E-2</v>
      </c>
      <c r="M10" s="1">
        <f t="shared" si="5"/>
        <v>1.0244409412461204</v>
      </c>
      <c r="N10" s="1">
        <f t="shared" si="6"/>
        <v>61.553954999999995</v>
      </c>
      <c r="O10" s="1">
        <f t="shared" si="7"/>
        <v>1.0244409412461204</v>
      </c>
      <c r="P10" s="1"/>
      <c r="Q10" s="1">
        <v>12.92</v>
      </c>
      <c r="R10">
        <f t="shared" si="8"/>
        <v>2.857142857142863E-2</v>
      </c>
      <c r="S10">
        <f t="shared" si="9"/>
        <v>1.0285714285714287</v>
      </c>
      <c r="T10">
        <f t="shared" si="10"/>
        <v>13.680000000000001</v>
      </c>
      <c r="U10">
        <f t="shared" si="11"/>
        <v>1.0285714285714287</v>
      </c>
      <c r="W10">
        <f t="shared" si="12"/>
        <v>5.4025100944148363E-3</v>
      </c>
      <c r="X10">
        <f t="shared" si="13"/>
        <v>9.5329974197231326E-3</v>
      </c>
    </row>
    <row r="11" spans="2:27">
      <c r="B11" s="1">
        <v>216.24937399999999</v>
      </c>
      <c r="C11">
        <f t="shared" si="0"/>
        <v>6.8925530268902791E-3</v>
      </c>
      <c r="D11">
        <f t="shared" si="1"/>
        <v>1.0068925530268902</v>
      </c>
      <c r="E11">
        <f t="shared" si="2"/>
        <v>219.25108399999996</v>
      </c>
      <c r="F11">
        <f t="shared" si="3"/>
        <v>1.0068925530268902</v>
      </c>
      <c r="G11" s="1">
        <v>0.35</v>
      </c>
      <c r="H11">
        <f t="shared" si="14"/>
        <v>3.7010331840183973E-5</v>
      </c>
      <c r="I11" s="5">
        <v>9.4999999999999998E-3</v>
      </c>
      <c r="J11" s="5"/>
      <c r="K11" s="1">
        <v>60.260235000000002</v>
      </c>
      <c r="L11" s="1">
        <f t="shared" si="4"/>
        <v>-2.101765841041409E-2</v>
      </c>
      <c r="M11" s="1">
        <f t="shared" si="5"/>
        <v>0.97898234158958586</v>
      </c>
      <c r="N11" s="1">
        <f t="shared" si="6"/>
        <v>60.260235000000002</v>
      </c>
      <c r="O11" s="1">
        <f t="shared" si="7"/>
        <v>0.97898234158958586</v>
      </c>
      <c r="P11" s="1"/>
      <c r="Q11" s="1">
        <v>13.13</v>
      </c>
      <c r="R11">
        <f t="shared" si="8"/>
        <v>-1.6253869969040314E-2</v>
      </c>
      <c r="S11">
        <f t="shared" si="9"/>
        <v>0.98374613003095968</v>
      </c>
      <c r="T11">
        <f t="shared" si="10"/>
        <v>12.709999999999999</v>
      </c>
      <c r="U11">
        <f t="shared" si="11"/>
        <v>0.98374613003095968</v>
      </c>
      <c r="W11">
        <f t="shared" si="12"/>
        <v>-7.3774144573918177E-3</v>
      </c>
      <c r="X11">
        <f t="shared" si="13"/>
        <v>-2.6136260160180003E-3</v>
      </c>
    </row>
    <row r="12" spans="2:27">
      <c r="B12" s="1">
        <v>217.286148</v>
      </c>
      <c r="C12">
        <f t="shared" si="0"/>
        <v>-4.794344514495604E-3</v>
      </c>
      <c r="D12">
        <f t="shared" si="1"/>
        <v>0.99520565548550444</v>
      </c>
      <c r="E12">
        <f t="shared" si="2"/>
        <v>215.21259999999998</v>
      </c>
      <c r="F12">
        <f t="shared" si="3"/>
        <v>0.99520565548550444</v>
      </c>
      <c r="G12" s="1">
        <v>0.34399999999999997</v>
      </c>
      <c r="H12">
        <f t="shared" si="14"/>
        <v>7.2993183190960337E-5</v>
      </c>
      <c r="I12" s="5">
        <v>9.4999999999999998E-3</v>
      </c>
      <c r="J12" s="5"/>
      <c r="K12" s="1">
        <v>60.894607999999998</v>
      </c>
      <c r="L12" s="1">
        <f t="shared" si="4"/>
        <v>1.0527224130473379E-2</v>
      </c>
      <c r="M12" s="1">
        <f t="shared" si="5"/>
        <v>1.0105272241304735</v>
      </c>
      <c r="N12" s="1">
        <f t="shared" si="6"/>
        <v>60.894608000000005</v>
      </c>
      <c r="O12" s="1">
        <f t="shared" si="7"/>
        <v>1.0105272241304735</v>
      </c>
      <c r="P12" s="1"/>
      <c r="Q12" s="1">
        <v>13.04</v>
      </c>
      <c r="R12">
        <f t="shared" si="8"/>
        <v>6.8545316070069782E-3</v>
      </c>
      <c r="S12">
        <f t="shared" si="9"/>
        <v>1.006854531607007</v>
      </c>
      <c r="T12">
        <f t="shared" si="10"/>
        <v>13.220000000000002</v>
      </c>
      <c r="U12">
        <f t="shared" si="11"/>
        <v>1.006854531607007</v>
      </c>
      <c r="W12">
        <f t="shared" si="12"/>
        <v>8.6642316837504119E-4</v>
      </c>
      <c r="X12">
        <f t="shared" si="13"/>
        <v>-2.8062693550914286E-3</v>
      </c>
    </row>
    <row r="13" spans="2:27">
      <c r="B13" s="1">
        <v>216.84182699999999</v>
      </c>
      <c r="C13">
        <f t="shared" si="0"/>
        <v>2.044865740820267E-3</v>
      </c>
      <c r="D13">
        <f t="shared" si="1"/>
        <v>1.0020448657408203</v>
      </c>
      <c r="E13">
        <f t="shared" si="2"/>
        <v>217.730469</v>
      </c>
      <c r="F13">
        <f t="shared" si="3"/>
        <v>1.0020448657408203</v>
      </c>
      <c r="G13" s="1">
        <v>0.33712999999999999</v>
      </c>
      <c r="H13">
        <f t="shared" si="14"/>
        <v>6.1819986081311452E-5</v>
      </c>
      <c r="I13" s="5">
        <v>9.4999999999999998E-3</v>
      </c>
      <c r="J13" s="5"/>
      <c r="K13" s="1">
        <v>60.669826999999998</v>
      </c>
      <c r="L13" s="1">
        <f t="shared" si="4"/>
        <v>-3.6913120452306734E-3</v>
      </c>
      <c r="M13" s="1">
        <f t="shared" si="5"/>
        <v>0.99630868795476935</v>
      </c>
      <c r="N13" s="1">
        <f t="shared" si="6"/>
        <v>60.669826999999998</v>
      </c>
      <c r="O13" s="1">
        <f t="shared" si="7"/>
        <v>0.99630868795476935</v>
      </c>
      <c r="P13" s="1"/>
      <c r="Q13" s="1">
        <v>13.07</v>
      </c>
      <c r="R13">
        <f t="shared" si="8"/>
        <v>-2.3006134969326027E-3</v>
      </c>
      <c r="S13">
        <f t="shared" si="9"/>
        <v>0.99769938650306744</v>
      </c>
      <c r="T13">
        <f t="shared" si="10"/>
        <v>13.009999999999998</v>
      </c>
      <c r="U13">
        <f t="shared" si="11"/>
        <v>0.99769938650306744</v>
      </c>
      <c r="W13">
        <f t="shared" si="12"/>
        <v>3.8396385837069502E-4</v>
      </c>
      <c r="X13">
        <f t="shared" si="13"/>
        <v>1.7746624066687922E-3</v>
      </c>
    </row>
    <row r="14" spans="2:27">
      <c r="B14" s="1">
        <v>214.82753</v>
      </c>
      <c r="C14">
        <f t="shared" si="0"/>
        <v>9.289245658311112E-3</v>
      </c>
      <c r="D14">
        <f t="shared" si="1"/>
        <v>1.0092892456583111</v>
      </c>
      <c r="E14">
        <f t="shared" si="2"/>
        <v>218.85612399999999</v>
      </c>
      <c r="F14">
        <f t="shared" si="3"/>
        <v>1.0092892456583111</v>
      </c>
      <c r="G14" s="1">
        <v>0.33050000000000002</v>
      </c>
      <c r="H14">
        <f t="shared" si="14"/>
        <v>7.149394576365904E-5</v>
      </c>
      <c r="I14" s="5">
        <v>9.4999999999999998E-3</v>
      </c>
      <c r="J14" s="5"/>
      <c r="K14" s="1">
        <v>59.421066000000003</v>
      </c>
      <c r="L14" s="1">
        <f t="shared" si="4"/>
        <v>-2.0582900294078551E-2</v>
      </c>
      <c r="M14" s="1">
        <f t="shared" si="5"/>
        <v>0.9794170997059215</v>
      </c>
      <c r="N14" s="1">
        <f t="shared" si="6"/>
        <v>59.421066000000003</v>
      </c>
      <c r="O14" s="1">
        <f t="shared" si="7"/>
        <v>0.9794170997059215</v>
      </c>
      <c r="P14" s="1"/>
      <c r="Q14" s="1">
        <v>13.36</v>
      </c>
      <c r="R14">
        <f t="shared" si="8"/>
        <v>-2.2188217291507203E-2</v>
      </c>
      <c r="S14">
        <f t="shared" si="9"/>
        <v>0.97781178270849278</v>
      </c>
      <c r="T14">
        <f t="shared" si="10"/>
        <v>12.780000000000001</v>
      </c>
      <c r="U14">
        <f t="shared" si="11"/>
        <v>0.97781178270849278</v>
      </c>
      <c r="W14">
        <f t="shared" si="12"/>
        <v>-2.2611736298098206E-3</v>
      </c>
      <c r="X14">
        <f t="shared" si="13"/>
        <v>-3.8664906272385391E-3</v>
      </c>
    </row>
    <row r="15" spans="2:27">
      <c r="B15" s="1">
        <v>218.15505999999999</v>
      </c>
      <c r="C15">
        <f t="shared" si="0"/>
        <v>-1.5489309028502986E-2</v>
      </c>
      <c r="D15">
        <f t="shared" si="1"/>
        <v>0.98451069097149702</v>
      </c>
      <c r="E15">
        <f t="shared" si="2"/>
        <v>211.5</v>
      </c>
      <c r="F15">
        <f t="shared" si="3"/>
        <v>0.98451069097149702</v>
      </c>
      <c r="G15" s="1">
        <v>0.32662999999999998</v>
      </c>
      <c r="H15">
        <f t="shared" si="14"/>
        <v>6.1431404477539693E-5</v>
      </c>
      <c r="I15" s="5">
        <v>9.4999999999999998E-3</v>
      </c>
      <c r="J15" s="5"/>
      <c r="K15" s="1">
        <v>61.314190000000004</v>
      </c>
      <c r="L15" s="1">
        <f t="shared" si="4"/>
        <v>3.1859475560401425E-2</v>
      </c>
      <c r="M15" s="1">
        <f t="shared" si="5"/>
        <v>1.0318594755604014</v>
      </c>
      <c r="N15" s="1">
        <f t="shared" si="6"/>
        <v>61.314189999999996</v>
      </c>
      <c r="O15" s="1">
        <f t="shared" si="7"/>
        <v>1.0318594755604014</v>
      </c>
      <c r="P15" s="1"/>
      <c r="Q15" s="1">
        <v>12.91</v>
      </c>
      <c r="R15">
        <f t="shared" si="8"/>
        <v>3.3682634730538868E-2</v>
      </c>
      <c r="S15">
        <f t="shared" si="9"/>
        <v>1.0336826347305388</v>
      </c>
      <c r="T15">
        <f t="shared" si="10"/>
        <v>13.809999999999997</v>
      </c>
      <c r="U15">
        <f t="shared" si="11"/>
        <v>1.0336826347305388</v>
      </c>
      <c r="W15">
        <f t="shared" si="12"/>
        <v>1.4521988316085199E-4</v>
      </c>
      <c r="X15">
        <f t="shared" si="13"/>
        <v>1.9683790532982748E-3</v>
      </c>
    </row>
    <row r="16" spans="2:27">
      <c r="B16" s="1">
        <v>219.66578699999999</v>
      </c>
      <c r="C16">
        <f t="shared" si="0"/>
        <v>-6.9250147120126521E-3</v>
      </c>
      <c r="D16">
        <f t="shared" si="1"/>
        <v>0.99307498528798732</v>
      </c>
      <c r="E16">
        <f t="shared" si="2"/>
        <v>216.64433299999999</v>
      </c>
      <c r="F16">
        <f t="shared" si="3"/>
        <v>0.99307498528798732</v>
      </c>
      <c r="G16" s="1">
        <v>0.31763000000000002</v>
      </c>
      <c r="H16">
        <f t="shared" si="14"/>
        <v>1.0000926017139814E-4</v>
      </c>
      <c r="I16" s="5">
        <v>9.4999999999999998E-3</v>
      </c>
      <c r="J16" s="5"/>
      <c r="K16" s="1">
        <v>62.028480999999999</v>
      </c>
      <c r="L16" s="1">
        <f t="shared" si="4"/>
        <v>1.1649685007662921E-2</v>
      </c>
      <c r="M16" s="1">
        <f t="shared" si="5"/>
        <v>1.0116496850076628</v>
      </c>
      <c r="N16" s="1">
        <f t="shared" si="6"/>
        <v>62.028480999999992</v>
      </c>
      <c r="O16" s="1">
        <f t="shared" si="7"/>
        <v>1.0116496850076628</v>
      </c>
      <c r="P16" s="1"/>
      <c r="Q16" s="1">
        <v>12.77</v>
      </c>
      <c r="R16">
        <f t="shared" si="8"/>
        <v>1.0844306738962089E-2</v>
      </c>
      <c r="S16">
        <f t="shared" si="9"/>
        <v>1.0108443067389621</v>
      </c>
      <c r="T16">
        <f t="shared" si="10"/>
        <v>13.05</v>
      </c>
      <c r="U16">
        <f t="shared" si="11"/>
        <v>1.0108443067389621</v>
      </c>
      <c r="W16">
        <f t="shared" si="12"/>
        <v>-2.3448605889977436E-3</v>
      </c>
      <c r="X16">
        <f t="shared" si="13"/>
        <v>-3.1502388576984952E-3</v>
      </c>
    </row>
    <row r="17" spans="2:24">
      <c r="B17" s="1">
        <v>217.43426500000001</v>
      </c>
      <c r="C17">
        <f t="shared" si="0"/>
        <v>1.0158714429206876E-2</v>
      </c>
      <c r="D17">
        <f t="shared" si="1"/>
        <v>1.0101587144292068</v>
      </c>
      <c r="E17">
        <f t="shared" si="2"/>
        <v>221.89730899999995</v>
      </c>
      <c r="F17">
        <f t="shared" si="3"/>
        <v>1.0101587144292068</v>
      </c>
      <c r="G17" s="1">
        <v>0.31287999999999999</v>
      </c>
      <c r="H17">
        <f t="shared" si="14"/>
        <v>8.7732877997512415E-5</v>
      </c>
      <c r="I17" s="5">
        <v>9.4999999999999998E-3</v>
      </c>
      <c r="J17" s="5"/>
      <c r="K17" s="1">
        <v>60.974528999999997</v>
      </c>
      <c r="L17" s="1">
        <f t="shared" si="4"/>
        <v>-1.6991420441200267E-2</v>
      </c>
      <c r="M17" s="1">
        <f t="shared" si="5"/>
        <v>0.98300857955879972</v>
      </c>
      <c r="N17" s="1">
        <f t="shared" si="6"/>
        <v>60.974528999999997</v>
      </c>
      <c r="O17" s="1">
        <f t="shared" si="7"/>
        <v>0.98300857955879972</v>
      </c>
      <c r="P17" s="1"/>
      <c r="Q17" s="1">
        <v>13.01</v>
      </c>
      <c r="R17">
        <f t="shared" si="8"/>
        <v>-1.879404855129211E-2</v>
      </c>
      <c r="S17">
        <f t="shared" si="9"/>
        <v>0.98120595144870792</v>
      </c>
      <c r="T17">
        <f t="shared" si="10"/>
        <v>12.53</v>
      </c>
      <c r="U17">
        <f t="shared" si="11"/>
        <v>0.98120595144870792</v>
      </c>
      <c r="W17">
        <f t="shared" si="12"/>
        <v>3.0216794765065558E-3</v>
      </c>
      <c r="X17">
        <f t="shared" si="13"/>
        <v>1.2190513664147584E-3</v>
      </c>
    </row>
    <row r="18" spans="2:24">
      <c r="B18" s="1">
        <v>217.07879600000001</v>
      </c>
      <c r="C18">
        <f t="shared" si="0"/>
        <v>1.6348343256753913E-3</v>
      </c>
      <c r="D18">
        <f t="shared" si="1"/>
        <v>1.0016348343256753</v>
      </c>
      <c r="E18">
        <f t="shared" si="2"/>
        <v>217.78973400000001</v>
      </c>
      <c r="F18">
        <f t="shared" si="3"/>
        <v>1.0016348343256753</v>
      </c>
      <c r="G18" s="1">
        <v>0.30975000000000003</v>
      </c>
      <c r="H18">
        <f t="shared" si="14"/>
        <v>1.2034393272855865E-4</v>
      </c>
      <c r="I18" s="5">
        <v>9.4999999999999998E-3</v>
      </c>
      <c r="J18" s="5"/>
      <c r="K18" s="1">
        <v>61.054447000000003</v>
      </c>
      <c r="L18" s="1">
        <f t="shared" si="4"/>
        <v>1.3106784309888867E-3</v>
      </c>
      <c r="M18" s="1">
        <f t="shared" si="5"/>
        <v>1.0013106784309889</v>
      </c>
      <c r="N18" s="1">
        <f t="shared" si="6"/>
        <v>61.054447000000003</v>
      </c>
      <c r="O18" s="1">
        <f t="shared" si="7"/>
        <v>1.0013106784309889</v>
      </c>
      <c r="P18" s="1"/>
      <c r="Q18" s="1">
        <v>12.96</v>
      </c>
      <c r="R18">
        <f t="shared" si="8"/>
        <v>3.8431975403534924E-3</v>
      </c>
      <c r="S18">
        <f t="shared" si="9"/>
        <v>1.0038431975403534</v>
      </c>
      <c r="T18">
        <f t="shared" si="10"/>
        <v>13.059999999999999</v>
      </c>
      <c r="U18">
        <f t="shared" si="11"/>
        <v>1.0038431975403534</v>
      </c>
      <c r="W18">
        <f t="shared" si="12"/>
        <v>4.5741262578264941E-3</v>
      </c>
      <c r="X18">
        <f t="shared" si="13"/>
        <v>7.1066453671910779E-3</v>
      </c>
    </row>
    <row r="19" spans="2:24">
      <c r="B19" s="1">
        <v>205.012833</v>
      </c>
      <c r="C19">
        <f t="shared" si="0"/>
        <v>5.5583332975552388E-2</v>
      </c>
      <c r="D19">
        <f t="shared" si="1"/>
        <v>1.0555833329755524</v>
      </c>
      <c r="E19">
        <f t="shared" si="2"/>
        <v>229.14475900000002</v>
      </c>
      <c r="F19">
        <f t="shared" si="3"/>
        <v>1.0555833329755524</v>
      </c>
      <c r="G19" s="1">
        <v>0.31463000000000002</v>
      </c>
      <c r="H19">
        <f t="shared" si="14"/>
        <v>1.1992054397479657E-4</v>
      </c>
      <c r="I19" s="5">
        <v>9.4999999999999998E-3</v>
      </c>
      <c r="J19" s="5"/>
      <c r="K19" s="1">
        <v>54.046393999999999</v>
      </c>
      <c r="L19" s="1">
        <f t="shared" si="4"/>
        <v>-0.11478366186823383</v>
      </c>
      <c r="M19" s="1">
        <f t="shared" si="5"/>
        <v>0.88521633813176615</v>
      </c>
      <c r="N19" s="1">
        <f t="shared" si="6"/>
        <v>54.046393999999999</v>
      </c>
      <c r="O19" s="1">
        <f t="shared" si="7"/>
        <v>0.88521633813176615</v>
      </c>
      <c r="P19" s="1"/>
      <c r="Q19" s="1">
        <v>14.45</v>
      </c>
      <c r="R19">
        <f t="shared" si="8"/>
        <v>-0.11496913580246901</v>
      </c>
      <c r="S19">
        <f t="shared" si="9"/>
        <v>0.88503086419753096</v>
      </c>
      <c r="T19">
        <f t="shared" si="10"/>
        <v>11.470000000000002</v>
      </c>
      <c r="U19">
        <f t="shared" si="11"/>
        <v>0.88503086419753096</v>
      </c>
      <c r="W19">
        <f t="shared" si="12"/>
        <v>-1.2242276317100065E-2</v>
      </c>
      <c r="X19">
        <f t="shared" si="13"/>
        <v>-1.2427750251335246E-2</v>
      </c>
    </row>
    <row r="20" spans="2:24">
      <c r="B20" s="1">
        <v>206.58279400000001</v>
      </c>
      <c r="C20">
        <f t="shared" si="0"/>
        <v>-7.6578669589918132E-3</v>
      </c>
      <c r="D20">
        <f t="shared" si="1"/>
        <v>0.99234213304100816</v>
      </c>
      <c r="E20">
        <f t="shared" si="2"/>
        <v>203.44287199999999</v>
      </c>
      <c r="F20">
        <f t="shared" si="3"/>
        <v>0.99234213304100816</v>
      </c>
      <c r="G20" s="1">
        <v>0.31838</v>
      </c>
      <c r="H20">
        <f t="shared" si="14"/>
        <v>7.6973181638510042E-4</v>
      </c>
      <c r="I20" s="5">
        <v>9.4999999999999998E-3</v>
      </c>
      <c r="J20" s="5"/>
      <c r="K20" s="1">
        <v>54.950499999999998</v>
      </c>
      <c r="L20" s="1">
        <f t="shared" si="4"/>
        <v>1.6728331588597729E-2</v>
      </c>
      <c r="M20" s="1">
        <f t="shared" si="5"/>
        <v>1.0167283315885978</v>
      </c>
      <c r="N20" s="1">
        <f t="shared" si="6"/>
        <v>54.950499999999998</v>
      </c>
      <c r="O20" s="1">
        <f t="shared" si="7"/>
        <v>1.0167283315885978</v>
      </c>
      <c r="P20" s="1"/>
      <c r="Q20" s="1">
        <v>14.24</v>
      </c>
      <c r="R20">
        <f t="shared" si="8"/>
        <v>1.4532871972318276E-2</v>
      </c>
      <c r="S20">
        <f t="shared" si="9"/>
        <v>1.0145328719723183</v>
      </c>
      <c r="T20">
        <f t="shared" si="10"/>
        <v>14.66</v>
      </c>
      <c r="U20">
        <f t="shared" si="11"/>
        <v>1.0145328719723183</v>
      </c>
      <c r="W20">
        <f t="shared" si="12"/>
        <v>1.2408755944397498E-3</v>
      </c>
      <c r="X20">
        <f t="shared" si="13"/>
        <v>-9.5458402183967728E-4</v>
      </c>
    </row>
    <row r="21" spans="2:24">
      <c r="B21" s="1">
        <v>207.54629499999999</v>
      </c>
      <c r="C21">
        <f t="shared" si="0"/>
        <v>-4.6639944273383169E-3</v>
      </c>
      <c r="D21">
        <f t="shared" si="1"/>
        <v>0.99533600557266166</v>
      </c>
      <c r="E21">
        <f t="shared" si="2"/>
        <v>205.61929300000003</v>
      </c>
      <c r="F21">
        <f t="shared" si="3"/>
        <v>0.99533600557266166</v>
      </c>
      <c r="G21" s="1">
        <v>0.31337999999999999</v>
      </c>
      <c r="H21">
        <f t="shared" si="14"/>
        <v>6.8613413336647479E-4</v>
      </c>
      <c r="I21" s="5">
        <v>9.4999999999999998E-3</v>
      </c>
      <c r="J21" s="5"/>
      <c r="K21" s="1">
        <v>55.075378000000001</v>
      </c>
      <c r="L21" s="1">
        <f t="shared" si="4"/>
        <v>2.2725543898600101E-3</v>
      </c>
      <c r="M21" s="1">
        <f t="shared" si="5"/>
        <v>1.0022725543898601</v>
      </c>
      <c r="N21" s="1">
        <f t="shared" si="6"/>
        <v>55.075378000000001</v>
      </c>
      <c r="O21" s="1">
        <f t="shared" si="7"/>
        <v>1.0022725543898601</v>
      </c>
      <c r="P21" s="1"/>
      <c r="Q21" s="1">
        <v>14.22</v>
      </c>
      <c r="R21">
        <f t="shared" si="8"/>
        <v>1.4044943820224419E-3</v>
      </c>
      <c r="S21">
        <f t="shared" si="9"/>
        <v>1.0014044943820224</v>
      </c>
      <c r="T21">
        <f t="shared" si="10"/>
        <v>14.26</v>
      </c>
      <c r="U21">
        <f t="shared" si="11"/>
        <v>1.0014044943820224</v>
      </c>
      <c r="W21">
        <f t="shared" si="12"/>
        <v>-7.1151861339546763E-3</v>
      </c>
      <c r="X21">
        <f t="shared" si="13"/>
        <v>-7.983246141792355E-3</v>
      </c>
    </row>
    <row r="22" spans="2:24">
      <c r="B22" s="1">
        <v>212.41830400000001</v>
      </c>
      <c r="C22">
        <f t="shared" si="0"/>
        <v>-2.3474324126094469E-2</v>
      </c>
      <c r="D22">
        <f t="shared" si="1"/>
        <v>0.97652567587390549</v>
      </c>
      <c r="E22">
        <f t="shared" si="2"/>
        <v>202.67428599999997</v>
      </c>
      <c r="F22">
        <f t="shared" si="3"/>
        <v>0.97652567587390549</v>
      </c>
      <c r="G22" s="1">
        <v>0.32088</v>
      </c>
      <c r="H22">
        <f t="shared" si="14"/>
        <v>6.6739094603990518E-4</v>
      </c>
      <c r="I22" s="5">
        <v>9.4999999999999998E-3</v>
      </c>
      <c r="J22" s="5"/>
      <c r="K22" s="1">
        <v>57.547924000000002</v>
      </c>
      <c r="L22" s="1">
        <f t="shared" si="4"/>
        <v>4.4893854382624505E-2</v>
      </c>
      <c r="M22" s="1">
        <f t="shared" si="5"/>
        <v>1.0448938543826245</v>
      </c>
      <c r="N22" s="1">
        <f t="shared" si="6"/>
        <v>57.547924000000002</v>
      </c>
      <c r="O22" s="1">
        <f t="shared" si="7"/>
        <v>1.0448938543826245</v>
      </c>
      <c r="P22" s="1"/>
      <c r="Q22" s="1">
        <v>13.56</v>
      </c>
      <c r="R22">
        <f t="shared" si="8"/>
        <v>4.641350210970465E-2</v>
      </c>
      <c r="S22">
        <f t="shared" si="9"/>
        <v>1.0464135021097047</v>
      </c>
      <c r="T22">
        <f t="shared" si="10"/>
        <v>14.880000000000003</v>
      </c>
      <c r="U22">
        <f t="shared" si="11"/>
        <v>1.0464135021097047</v>
      </c>
      <c r="W22">
        <f t="shared" si="12"/>
        <v>-3.7561808020398768E-3</v>
      </c>
      <c r="X22">
        <f t="shared" si="13"/>
        <v>-2.2365330749596346E-3</v>
      </c>
    </row>
    <row r="23" spans="2:24">
      <c r="B23" s="1">
        <v>212.180679</v>
      </c>
      <c r="C23">
        <f t="shared" si="0"/>
        <v>1.118665366992142E-3</v>
      </c>
      <c r="D23">
        <f t="shared" si="1"/>
        <v>1.0011186653669921</v>
      </c>
      <c r="E23">
        <f t="shared" si="2"/>
        <v>212.65592900000001</v>
      </c>
      <c r="F23">
        <f t="shared" si="3"/>
        <v>1.0011186653669921</v>
      </c>
      <c r="G23" s="1">
        <v>0.29899999999999999</v>
      </c>
      <c r="H23">
        <f t="shared" si="14"/>
        <v>9.0795974768709384E-4</v>
      </c>
      <c r="I23" s="5">
        <v>9.4999999999999998E-3</v>
      </c>
      <c r="J23" s="5"/>
      <c r="K23" s="1">
        <v>57.817656999999997</v>
      </c>
      <c r="L23" s="1">
        <f t="shared" si="4"/>
        <v>4.6871021793939097E-3</v>
      </c>
      <c r="M23" s="1">
        <f t="shared" si="5"/>
        <v>1.0046871021793939</v>
      </c>
      <c r="N23" s="1">
        <f t="shared" si="6"/>
        <v>57.817656999999997</v>
      </c>
      <c r="O23" s="1">
        <f t="shared" si="7"/>
        <v>1.0046871021793939</v>
      </c>
      <c r="P23" s="1"/>
      <c r="Q23" s="1">
        <v>13.49</v>
      </c>
      <c r="R23">
        <f t="shared" si="8"/>
        <v>5.1622418879056255E-3</v>
      </c>
      <c r="S23">
        <f t="shared" si="9"/>
        <v>1.0051622418879056</v>
      </c>
      <c r="T23">
        <f t="shared" si="10"/>
        <v>13.63</v>
      </c>
      <c r="U23">
        <f t="shared" si="11"/>
        <v>1.0051622418879056</v>
      </c>
      <c r="W23">
        <f t="shared" si="12"/>
        <v>6.9300096421138768E-3</v>
      </c>
      <c r="X23">
        <f t="shared" si="13"/>
        <v>7.4051493506255284E-3</v>
      </c>
    </row>
    <row r="24" spans="2:24">
      <c r="B24" s="1">
        <v>211.69544999999999</v>
      </c>
      <c r="C24">
        <f t="shared" si="0"/>
        <v>2.2868670337321518E-3</v>
      </c>
      <c r="D24">
        <f t="shared" si="1"/>
        <v>1.0022868670337322</v>
      </c>
      <c r="E24">
        <f t="shared" si="2"/>
        <v>212.665908</v>
      </c>
      <c r="F24">
        <f t="shared" si="3"/>
        <v>1.0022868670337322</v>
      </c>
      <c r="G24" s="1">
        <v>0.30787999999999999</v>
      </c>
      <c r="H24">
        <f t="shared" si="14"/>
        <v>9.0869684460340952E-4</v>
      </c>
      <c r="I24" s="5">
        <v>9.4999999999999998E-3</v>
      </c>
      <c r="J24" s="5"/>
      <c r="K24" s="1">
        <v>57.453014000000003</v>
      </c>
      <c r="L24" s="1">
        <f t="shared" si="4"/>
        <v>-6.3067758003406095E-3</v>
      </c>
      <c r="M24" s="1">
        <f t="shared" si="5"/>
        <v>0.99369322419965944</v>
      </c>
      <c r="N24" s="1">
        <f t="shared" si="6"/>
        <v>57.453014000000003</v>
      </c>
      <c r="O24" s="1">
        <f t="shared" si="7"/>
        <v>0.99369322419965944</v>
      </c>
      <c r="P24" s="1"/>
      <c r="Q24" s="1">
        <v>13.58</v>
      </c>
      <c r="R24">
        <f t="shared" si="8"/>
        <v>-6.6716085989621835E-3</v>
      </c>
      <c r="S24">
        <f t="shared" si="9"/>
        <v>0.99332839140103779</v>
      </c>
      <c r="T24">
        <f t="shared" si="10"/>
        <v>13.4</v>
      </c>
      <c r="U24">
        <f t="shared" si="11"/>
        <v>0.99332839140103779</v>
      </c>
      <c r="W24">
        <f t="shared" si="12"/>
        <v>-1.7404303256601805E-3</v>
      </c>
      <c r="X24">
        <f t="shared" si="13"/>
        <v>-2.1052631242818309E-3</v>
      </c>
    </row>
    <row r="25" spans="2:24">
      <c r="B25" s="1">
        <v>213.67593400000001</v>
      </c>
      <c r="C25">
        <f t="shared" si="0"/>
        <v>-9.3553451432235243E-3</v>
      </c>
      <c r="D25">
        <f t="shared" si="1"/>
        <v>0.99064465485677644</v>
      </c>
      <c r="E25">
        <f t="shared" si="2"/>
        <v>209.71496599999998</v>
      </c>
      <c r="F25">
        <f t="shared" si="3"/>
        <v>0.99064465485677644</v>
      </c>
      <c r="G25" s="1">
        <v>0.31624999999999998</v>
      </c>
      <c r="H25">
        <f t="shared" si="14"/>
        <v>1.0702248869739521E-4</v>
      </c>
      <c r="I25" s="5">
        <v>9.4999999999999998E-3</v>
      </c>
      <c r="J25" s="5"/>
      <c r="K25" s="1">
        <v>59.026459000000003</v>
      </c>
      <c r="L25" s="1">
        <f t="shared" si="4"/>
        <v>2.7386639802743848E-2</v>
      </c>
      <c r="M25" s="1">
        <f t="shared" si="5"/>
        <v>1.0273866398027438</v>
      </c>
      <c r="N25" s="1">
        <f t="shared" si="6"/>
        <v>59.026459000000003</v>
      </c>
      <c r="O25" s="1">
        <f t="shared" si="7"/>
        <v>1.0273866398027438</v>
      </c>
      <c r="P25" s="1"/>
      <c r="Q25" s="1">
        <v>13.23</v>
      </c>
      <c r="R25">
        <f t="shared" si="8"/>
        <v>2.5773195876288634E-2</v>
      </c>
      <c r="S25">
        <f t="shared" si="9"/>
        <v>1.0257731958762886</v>
      </c>
      <c r="T25">
        <f t="shared" si="10"/>
        <v>13.93</v>
      </c>
      <c r="U25">
        <f t="shared" si="11"/>
        <v>1.0257731958762886</v>
      </c>
      <c r="W25">
        <f t="shared" si="12"/>
        <v>8.4109878171569896E-3</v>
      </c>
      <c r="X25">
        <f t="shared" si="13"/>
        <v>6.7975438907017516E-3</v>
      </c>
    </row>
    <row r="26" spans="2:24">
      <c r="B26" s="1">
        <v>213.39866599999999</v>
      </c>
      <c r="C26">
        <f t="shared" si="0"/>
        <v>1.2976098656015268E-3</v>
      </c>
      <c r="D26">
        <f t="shared" si="1"/>
        <v>1.0012976098656015</v>
      </c>
      <c r="E26">
        <f t="shared" si="2"/>
        <v>213.953202</v>
      </c>
      <c r="F26">
        <f t="shared" si="3"/>
        <v>1.0012976098656015</v>
      </c>
      <c r="G26" s="1">
        <v>0.30637999999999999</v>
      </c>
      <c r="H26">
        <f t="shared" si="14"/>
        <v>1.0860006348188957E-4</v>
      </c>
      <c r="I26" s="5">
        <v>9.4999999999999998E-3</v>
      </c>
      <c r="J26" s="5"/>
      <c r="K26" s="1">
        <v>58.402076999999998</v>
      </c>
      <c r="L26" s="1">
        <f t="shared" si="4"/>
        <v>-1.0578001977045653E-2</v>
      </c>
      <c r="M26" s="1">
        <f t="shared" si="5"/>
        <v>0.98942199802295439</v>
      </c>
      <c r="N26" s="1">
        <f t="shared" si="6"/>
        <v>58.402076999999998</v>
      </c>
      <c r="O26" s="1">
        <f t="shared" si="7"/>
        <v>0.98942199802295439</v>
      </c>
      <c r="P26" s="1"/>
      <c r="Q26" s="1">
        <v>13.35</v>
      </c>
      <c r="R26">
        <f t="shared" si="8"/>
        <v>-9.0702947845804401E-3</v>
      </c>
      <c r="S26">
        <f t="shared" si="9"/>
        <v>0.99092970521541957</v>
      </c>
      <c r="T26">
        <f t="shared" si="10"/>
        <v>13.110000000000001</v>
      </c>
      <c r="U26">
        <f t="shared" si="11"/>
        <v>0.99092970521541957</v>
      </c>
      <c r="W26">
        <f t="shared" si="12"/>
        <v>-7.9857355013926989E-3</v>
      </c>
      <c r="X26">
        <f t="shared" si="13"/>
        <v>-6.4780283089275192E-3</v>
      </c>
    </row>
    <row r="27" spans="2:24">
      <c r="B27" s="1">
        <v>214.23048399999999</v>
      </c>
      <c r="C27">
        <f t="shared" si="0"/>
        <v>-3.8979531390322675E-3</v>
      </c>
      <c r="D27">
        <f t="shared" si="1"/>
        <v>0.9961020468609677</v>
      </c>
      <c r="E27">
        <f t="shared" si="2"/>
        <v>212.56684799999999</v>
      </c>
      <c r="F27">
        <f t="shared" si="3"/>
        <v>0.9961020468609677</v>
      </c>
      <c r="G27" s="1">
        <v>0.30513000000000001</v>
      </c>
      <c r="H27">
        <f t="shared" si="14"/>
        <v>1.2212775901808808E-4</v>
      </c>
      <c r="I27" s="5">
        <v>9.4999999999999998E-3</v>
      </c>
      <c r="J27" s="5"/>
      <c r="K27" s="1">
        <v>58.941544</v>
      </c>
      <c r="L27" s="1">
        <f t="shared" si="4"/>
        <v>9.2371201113275805E-3</v>
      </c>
      <c r="M27" s="1">
        <f t="shared" si="5"/>
        <v>1.0092371201113275</v>
      </c>
      <c r="N27" s="1">
        <f t="shared" si="6"/>
        <v>58.941543999999993</v>
      </c>
      <c r="O27" s="1">
        <f t="shared" si="7"/>
        <v>1.0092371201113275</v>
      </c>
      <c r="P27" s="1"/>
      <c r="Q27" s="1">
        <v>13.2</v>
      </c>
      <c r="R27">
        <f t="shared" si="8"/>
        <v>1.1235955056179803E-2</v>
      </c>
      <c r="S27">
        <f t="shared" si="9"/>
        <v>1.0112359550561798</v>
      </c>
      <c r="T27">
        <f t="shared" si="10"/>
        <v>13.5</v>
      </c>
      <c r="U27">
        <f t="shared" si="11"/>
        <v>1.0112359550561798</v>
      </c>
      <c r="W27">
        <f t="shared" si="12"/>
        <v>1.3977641099984783E-3</v>
      </c>
      <c r="X27">
        <f t="shared" si="13"/>
        <v>3.3965990548507907E-3</v>
      </c>
    </row>
    <row r="28" spans="2:24">
      <c r="B28" s="1">
        <v>208.52664200000001</v>
      </c>
      <c r="C28">
        <f t="shared" si="0"/>
        <v>2.6624791642630936E-2</v>
      </c>
      <c r="D28">
        <f t="shared" si="1"/>
        <v>1.026624791642631</v>
      </c>
      <c r="E28">
        <f t="shared" si="2"/>
        <v>219.93432599999997</v>
      </c>
      <c r="F28">
        <f t="shared" si="3"/>
        <v>1.026624791642631</v>
      </c>
      <c r="G28" s="1">
        <v>0.29663</v>
      </c>
      <c r="H28">
        <f t="shared" si="14"/>
        <v>2.4065113060040941E-5</v>
      </c>
      <c r="I28" s="5">
        <v>9.4999999999999998E-3</v>
      </c>
      <c r="J28" s="5"/>
      <c r="K28" s="1">
        <v>55.839618999999999</v>
      </c>
      <c r="L28" s="1">
        <f t="shared" si="4"/>
        <v>-5.2627141901813793E-2</v>
      </c>
      <c r="M28" s="1">
        <f t="shared" si="5"/>
        <v>0.94737285809818617</v>
      </c>
      <c r="N28" s="1">
        <f t="shared" si="6"/>
        <v>55.839618999999999</v>
      </c>
      <c r="O28" s="1">
        <f t="shared" si="7"/>
        <v>0.94737285809818617</v>
      </c>
      <c r="P28" s="1"/>
      <c r="Q28" s="1">
        <v>13.84</v>
      </c>
      <c r="R28">
        <f t="shared" si="8"/>
        <v>-4.8484848484848533E-2</v>
      </c>
      <c r="S28">
        <f t="shared" si="9"/>
        <v>0.95151515151515142</v>
      </c>
      <c r="T28">
        <f t="shared" si="10"/>
        <v>12.559999999999999</v>
      </c>
      <c r="U28">
        <f t="shared" si="11"/>
        <v>0.95151515151515142</v>
      </c>
      <c r="W28">
        <f t="shared" si="12"/>
        <v>-1.4286826737353042E-3</v>
      </c>
      <c r="X28">
        <f t="shared" si="13"/>
        <v>2.713610743229955E-3</v>
      </c>
    </row>
    <row r="29" spans="2:24">
      <c r="B29" s="1">
        <v>210.88343800000001</v>
      </c>
      <c r="C29">
        <f t="shared" si="0"/>
        <v>-1.1302133758045185E-2</v>
      </c>
      <c r="D29">
        <f t="shared" si="1"/>
        <v>0.98869786624195477</v>
      </c>
      <c r="E29">
        <f t="shared" si="2"/>
        <v>206.16984600000001</v>
      </c>
      <c r="F29">
        <f t="shared" si="3"/>
        <v>0.98869786624195477</v>
      </c>
      <c r="G29" s="1">
        <v>0.29687999999999998</v>
      </c>
      <c r="H29">
        <f t="shared" si="14"/>
        <v>1.9025215453502222E-4</v>
      </c>
      <c r="I29" s="5">
        <v>9.4999999999999998E-3</v>
      </c>
      <c r="J29" s="5"/>
      <c r="K29" s="1">
        <v>56.948521</v>
      </c>
      <c r="L29" s="1">
        <f t="shared" si="4"/>
        <v>1.9858695669109069E-2</v>
      </c>
      <c r="M29" s="1">
        <f t="shared" si="5"/>
        <v>1.0198586956691091</v>
      </c>
      <c r="N29" s="1">
        <f t="shared" si="6"/>
        <v>56.948521000000007</v>
      </c>
      <c r="O29" s="1">
        <f t="shared" si="7"/>
        <v>1.0198586956691091</v>
      </c>
      <c r="P29" s="1"/>
      <c r="Q29" s="1">
        <v>13.63</v>
      </c>
      <c r="R29">
        <f t="shared" si="8"/>
        <v>1.5173410404624211E-2</v>
      </c>
      <c r="S29">
        <f t="shared" si="9"/>
        <v>1.0151734104046242</v>
      </c>
      <c r="T29">
        <f t="shared" si="10"/>
        <v>14.049999999999999</v>
      </c>
      <c r="U29">
        <f t="shared" si="11"/>
        <v>1.0151734104046242</v>
      </c>
      <c r="W29">
        <f t="shared" si="12"/>
        <v>-3.1306739734633382E-3</v>
      </c>
      <c r="X29">
        <f t="shared" si="13"/>
        <v>-7.8159592379483112E-3</v>
      </c>
    </row>
    <row r="30" spans="2:24">
      <c r="B30" s="1">
        <v>208.36819499999999</v>
      </c>
      <c r="C30">
        <f t="shared" si="0"/>
        <v>1.1927171824655223E-2</v>
      </c>
      <c r="D30">
        <f t="shared" si="1"/>
        <v>1.0119271718246552</v>
      </c>
      <c r="E30">
        <f t="shared" si="2"/>
        <v>213.39868100000004</v>
      </c>
      <c r="F30">
        <f t="shared" si="3"/>
        <v>1.0119271718246552</v>
      </c>
      <c r="G30" s="1">
        <v>0.28375</v>
      </c>
      <c r="H30">
        <f t="shared" si="14"/>
        <v>2.3468769340122299E-4</v>
      </c>
      <c r="I30" s="5">
        <v>9.4999999999999998E-3</v>
      </c>
      <c r="J30" s="5"/>
      <c r="K30" s="1">
        <v>55.509945000000002</v>
      </c>
      <c r="L30" s="1">
        <f t="shared" si="4"/>
        <v>-2.5260989657659372E-2</v>
      </c>
      <c r="M30" s="1">
        <f t="shared" si="5"/>
        <v>0.97473901034234067</v>
      </c>
      <c r="N30" s="1">
        <f t="shared" si="6"/>
        <v>55.509945000000002</v>
      </c>
      <c r="O30" s="1">
        <f t="shared" si="7"/>
        <v>0.97473901034234067</v>
      </c>
      <c r="P30" s="1"/>
      <c r="Q30" s="1">
        <v>13.97</v>
      </c>
      <c r="R30">
        <f t="shared" si="8"/>
        <v>-2.4944974321349952E-2</v>
      </c>
      <c r="S30">
        <f t="shared" si="9"/>
        <v>0.9750550256786501</v>
      </c>
      <c r="T30">
        <f t="shared" si="10"/>
        <v>13.290000000000001</v>
      </c>
      <c r="U30">
        <f t="shared" si="11"/>
        <v>0.9750550256786501</v>
      </c>
      <c r="W30">
        <f t="shared" si="12"/>
        <v>-1.8210628850860999E-3</v>
      </c>
      <c r="X30">
        <f t="shared" si="13"/>
        <v>-1.5050475487766724E-3</v>
      </c>
    </row>
    <row r="31" spans="2:24">
      <c r="B31" s="1">
        <v>209.57630900000001</v>
      </c>
      <c r="C31">
        <f t="shared" si="0"/>
        <v>-5.7979769897225598E-3</v>
      </c>
      <c r="D31">
        <f t="shared" si="1"/>
        <v>0.99420202301027749</v>
      </c>
      <c r="E31">
        <f t="shared" si="2"/>
        <v>207.16008099999996</v>
      </c>
      <c r="F31">
        <f t="shared" si="3"/>
        <v>0.99420202301027749</v>
      </c>
      <c r="G31" s="1">
        <v>0.30599999999999999</v>
      </c>
      <c r="H31">
        <f t="shared" si="14"/>
        <v>2.1855839474016589E-4</v>
      </c>
      <c r="I31" s="5">
        <v>9.4999999999999998E-3</v>
      </c>
      <c r="J31" s="5"/>
      <c r="K31" s="1">
        <v>56.149315000000001</v>
      </c>
      <c r="L31" s="1">
        <f t="shared" si="4"/>
        <v>1.1518116258266866E-2</v>
      </c>
      <c r="M31" s="1">
        <f t="shared" si="5"/>
        <v>1.0115181162582669</v>
      </c>
      <c r="N31" s="1">
        <f t="shared" si="6"/>
        <v>56.149315000000009</v>
      </c>
      <c r="O31" s="1">
        <f t="shared" si="7"/>
        <v>1.0115181162582669</v>
      </c>
      <c r="P31" s="1"/>
      <c r="Q31" s="1">
        <v>13.83</v>
      </c>
      <c r="R31">
        <f t="shared" si="8"/>
        <v>1.0021474588403762E-2</v>
      </c>
      <c r="S31">
        <f t="shared" si="9"/>
        <v>1.0100214745884037</v>
      </c>
      <c r="T31">
        <f t="shared" si="10"/>
        <v>14.110000000000001</v>
      </c>
      <c r="U31">
        <f t="shared" si="11"/>
        <v>1.0100214745884037</v>
      </c>
      <c r="W31">
        <f t="shared" si="12"/>
        <v>-1.7642097269798818E-4</v>
      </c>
      <c r="X31">
        <f t="shared" si="13"/>
        <v>-1.6730626425611739E-3</v>
      </c>
    </row>
    <row r="32" spans="2:24">
      <c r="B32" s="1">
        <v>213.53729200000001</v>
      </c>
      <c r="C32">
        <f t="shared" si="0"/>
        <v>-1.8899955910570018E-2</v>
      </c>
      <c r="D32">
        <f t="shared" si="1"/>
        <v>0.98110004408942997</v>
      </c>
      <c r="E32">
        <f t="shared" si="2"/>
        <v>205.61532600000001</v>
      </c>
      <c r="F32">
        <f t="shared" si="3"/>
        <v>0.98110004408942997</v>
      </c>
      <c r="G32" s="1">
        <v>0.30787999999999999</v>
      </c>
      <c r="H32">
        <f t="shared" si="14"/>
        <v>2.4151447074604736E-4</v>
      </c>
      <c r="I32" s="5">
        <v>9.4999999999999998E-3</v>
      </c>
      <c r="J32" s="5"/>
      <c r="K32" s="1">
        <v>58.616863000000002</v>
      </c>
      <c r="L32" s="1">
        <f t="shared" si="4"/>
        <v>4.3946181712101039E-2</v>
      </c>
      <c r="M32" s="1">
        <f t="shared" si="5"/>
        <v>1.043946181712101</v>
      </c>
      <c r="N32" s="1">
        <f t="shared" si="6"/>
        <v>58.616862999999995</v>
      </c>
      <c r="O32" s="1">
        <f t="shared" si="7"/>
        <v>1.043946181712101</v>
      </c>
      <c r="P32" s="1"/>
      <c r="Q32" s="1">
        <v>13.21</v>
      </c>
      <c r="R32">
        <f t="shared" si="8"/>
        <v>4.4830079537237832E-2</v>
      </c>
      <c r="S32">
        <f t="shared" si="9"/>
        <v>1.0448300795372378</v>
      </c>
      <c r="T32">
        <f t="shared" si="10"/>
        <v>14.45</v>
      </c>
      <c r="U32">
        <f t="shared" si="11"/>
        <v>1.0448300795372378</v>
      </c>
      <c r="W32">
        <f t="shared" si="12"/>
        <v>5.0500775419859423E-3</v>
      </c>
      <c r="X32">
        <f t="shared" si="13"/>
        <v>5.9339753671228124E-3</v>
      </c>
    </row>
    <row r="33" spans="2:24">
      <c r="B33" s="1">
        <v>215.17120399999999</v>
      </c>
      <c r="C33">
        <f t="shared" si="0"/>
        <v>-7.6516470949719679E-3</v>
      </c>
      <c r="D33">
        <f t="shared" si="1"/>
        <v>0.99234835290502799</v>
      </c>
      <c r="E33">
        <f t="shared" si="2"/>
        <v>211.90338000000003</v>
      </c>
      <c r="F33">
        <f t="shared" si="3"/>
        <v>0.99234835290502799</v>
      </c>
      <c r="G33" s="1">
        <v>0.29613</v>
      </c>
      <c r="H33">
        <f t="shared" si="14"/>
        <v>3.4209940509081073E-4</v>
      </c>
      <c r="I33" s="5">
        <v>9.4999999999999998E-3</v>
      </c>
      <c r="J33" s="5"/>
      <c r="K33" s="1">
        <v>59.331153999999998</v>
      </c>
      <c r="L33" s="1">
        <f t="shared" si="4"/>
        <v>1.2185759582528252E-2</v>
      </c>
      <c r="M33" s="1">
        <f t="shared" si="5"/>
        <v>1.0121857595825283</v>
      </c>
      <c r="N33" s="1">
        <f t="shared" si="6"/>
        <v>59.331154000000005</v>
      </c>
      <c r="O33" s="1">
        <f t="shared" si="7"/>
        <v>1.0121857595825283</v>
      </c>
      <c r="P33" s="1"/>
      <c r="Q33" s="1">
        <v>13.03</v>
      </c>
      <c r="R33">
        <f t="shared" si="8"/>
        <v>1.3626040878122747E-2</v>
      </c>
      <c r="S33">
        <f t="shared" si="9"/>
        <v>1.0136260408781228</v>
      </c>
      <c r="T33">
        <f t="shared" si="10"/>
        <v>13.390000000000002</v>
      </c>
      <c r="U33">
        <f t="shared" si="11"/>
        <v>1.0136260408781228</v>
      </c>
      <c r="W33">
        <f t="shared" si="12"/>
        <v>-3.2897263033089263E-3</v>
      </c>
      <c r="X33">
        <f t="shared" si="13"/>
        <v>-1.8494450077144453E-3</v>
      </c>
    </row>
    <row r="34" spans="2:24">
      <c r="B34" s="1">
        <v>216.73580899999999</v>
      </c>
      <c r="C34">
        <f t="shared" si="0"/>
        <v>-7.2714423255260509E-3</v>
      </c>
      <c r="D34">
        <f t="shared" si="1"/>
        <v>0.99272855767447399</v>
      </c>
      <c r="E34">
        <f t="shared" si="2"/>
        <v>213.60659899999999</v>
      </c>
      <c r="F34">
        <f t="shared" si="3"/>
        <v>0.99272855767447399</v>
      </c>
      <c r="G34" s="1">
        <v>0.30199999999999999</v>
      </c>
      <c r="H34">
        <f t="shared" si="14"/>
        <v>1.2951972924095953E-4</v>
      </c>
      <c r="I34" s="5">
        <v>9.4999999999999998E-3</v>
      </c>
      <c r="J34" s="5"/>
      <c r="K34" s="1">
        <v>60.135356999999999</v>
      </c>
      <c r="L34" s="1">
        <f t="shared" si="4"/>
        <v>1.3554481006723738E-2</v>
      </c>
      <c r="M34" s="1">
        <f t="shared" si="5"/>
        <v>1.0135544810067236</v>
      </c>
      <c r="N34" s="1">
        <f t="shared" si="6"/>
        <v>60.135356999999992</v>
      </c>
      <c r="O34" s="1">
        <f t="shared" si="7"/>
        <v>1.0135544810067236</v>
      </c>
      <c r="P34" s="1"/>
      <c r="Q34" s="1">
        <v>12.91</v>
      </c>
      <c r="R34">
        <f t="shared" si="8"/>
        <v>9.2095165003836712E-3</v>
      </c>
      <c r="S34">
        <f t="shared" si="9"/>
        <v>1.0092095165003836</v>
      </c>
      <c r="T34">
        <f t="shared" si="10"/>
        <v>13.149999999999997</v>
      </c>
      <c r="U34">
        <f t="shared" si="11"/>
        <v>1.0092095165003836</v>
      </c>
      <c r="W34">
        <f t="shared" si="12"/>
        <v>-1.1457512812353965E-3</v>
      </c>
      <c r="X34">
        <f t="shared" si="13"/>
        <v>-5.4907157875754287E-3</v>
      </c>
    </row>
    <row r="35" spans="2:24">
      <c r="B35" s="1">
        <v>218.746002</v>
      </c>
      <c r="C35">
        <f t="shared" si="0"/>
        <v>-9.2748540689924254E-3</v>
      </c>
      <c r="D35">
        <f t="shared" si="1"/>
        <v>0.99072514593100758</v>
      </c>
      <c r="E35">
        <f t="shared" si="2"/>
        <v>214.72561599999997</v>
      </c>
      <c r="F35">
        <f t="shared" si="3"/>
        <v>0.99072514593100758</v>
      </c>
      <c r="G35" s="1">
        <v>0.29849999999999999</v>
      </c>
      <c r="H35">
        <f t="shared" si="14"/>
        <v>1.2277850100716933E-4</v>
      </c>
      <c r="I35" s="5">
        <v>9.4999999999999998E-3</v>
      </c>
      <c r="J35" s="5"/>
      <c r="K35" s="1">
        <v>61.374130000000001</v>
      </c>
      <c r="L35" s="1">
        <f t="shared" si="4"/>
        <v>2.0599744672672383E-2</v>
      </c>
      <c r="M35" s="1">
        <f t="shared" si="5"/>
        <v>1.0205997446726724</v>
      </c>
      <c r="N35" s="1">
        <f t="shared" si="6"/>
        <v>61.374130000000008</v>
      </c>
      <c r="O35" s="1">
        <f t="shared" si="7"/>
        <v>1.0205997446726724</v>
      </c>
      <c r="P35" s="1"/>
      <c r="Q35" s="1">
        <v>12.63</v>
      </c>
      <c r="R35">
        <f t="shared" si="8"/>
        <v>2.168861347792404E-2</v>
      </c>
      <c r="S35">
        <f t="shared" si="9"/>
        <v>1.0216886134779239</v>
      </c>
      <c r="T35">
        <f t="shared" si="10"/>
        <v>13.189999999999998</v>
      </c>
      <c r="U35">
        <f t="shared" si="11"/>
        <v>1.0216886134779239</v>
      </c>
      <c r="W35">
        <f t="shared" si="12"/>
        <v>1.7919478367591779E-3</v>
      </c>
      <c r="X35">
        <f t="shared" si="13"/>
        <v>2.8808166420106751E-3</v>
      </c>
    </row>
    <row r="36" spans="2:24">
      <c r="B36" s="1">
        <v>217.34977699999999</v>
      </c>
      <c r="C36">
        <f t="shared" si="0"/>
        <v>6.3828595139307524E-3</v>
      </c>
      <c r="D36">
        <f t="shared" si="1"/>
        <v>1.0063828595139308</v>
      </c>
      <c r="E36">
        <f t="shared" si="2"/>
        <v>220.14222700000002</v>
      </c>
      <c r="F36">
        <f t="shared" si="3"/>
        <v>1.0063828595139308</v>
      </c>
      <c r="G36" s="1">
        <v>0.30375000000000002</v>
      </c>
      <c r="H36">
        <f t="shared" si="14"/>
        <v>2.752700494260112E-5</v>
      </c>
      <c r="I36" s="5">
        <v>9.4999999999999998E-3</v>
      </c>
      <c r="J36" s="5"/>
      <c r="K36" s="1">
        <v>60.475020999999998</v>
      </c>
      <c r="L36" s="1">
        <f t="shared" si="4"/>
        <v>-1.4649641469459572E-2</v>
      </c>
      <c r="M36" s="1">
        <f t="shared" si="5"/>
        <v>0.98535035853054043</v>
      </c>
      <c r="N36" s="1">
        <f t="shared" si="6"/>
        <v>60.475020999999998</v>
      </c>
      <c r="O36" s="1">
        <f t="shared" si="7"/>
        <v>0.98535035853054043</v>
      </c>
      <c r="P36" s="1"/>
      <c r="Q36" s="1">
        <v>12.78</v>
      </c>
      <c r="R36">
        <f t="shared" si="8"/>
        <v>-1.1876484560569958E-2</v>
      </c>
      <c r="S36">
        <f t="shared" si="9"/>
        <v>0.98812351543943</v>
      </c>
      <c r="T36">
        <f t="shared" si="10"/>
        <v>12.480000000000002</v>
      </c>
      <c r="U36">
        <f t="shared" si="11"/>
        <v>0.98812351543943</v>
      </c>
      <c r="W36">
        <f t="shared" si="12"/>
        <v>-2.0033723231943634E-3</v>
      </c>
      <c r="X36">
        <f t="shared" si="13"/>
        <v>7.6978458569521013E-4</v>
      </c>
    </row>
    <row r="37" spans="2:24">
      <c r="B37" s="1">
        <v>217.55770899999999</v>
      </c>
      <c r="C37">
        <f t="shared" si="0"/>
        <v>-9.566699486422734E-4</v>
      </c>
      <c r="D37">
        <f t="shared" si="1"/>
        <v>0.9990433300513577</v>
      </c>
      <c r="E37">
        <f t="shared" si="2"/>
        <v>217.14184499999999</v>
      </c>
      <c r="F37">
        <f t="shared" si="3"/>
        <v>0.9990433300513577</v>
      </c>
      <c r="G37" s="1">
        <v>0.27588000000000001</v>
      </c>
      <c r="H37">
        <f t="shared" si="14"/>
        <v>8.144872324714945E-5</v>
      </c>
      <c r="I37" s="5">
        <v>9.4999999999999998E-3</v>
      </c>
      <c r="J37" s="5"/>
      <c r="K37" s="1">
        <v>60.609886000000003</v>
      </c>
      <c r="L37" s="1">
        <f t="shared" si="4"/>
        <v>2.2300943062095822E-3</v>
      </c>
      <c r="M37" s="1">
        <f t="shared" si="5"/>
        <v>1.0022300943062097</v>
      </c>
      <c r="N37" s="1">
        <f t="shared" si="6"/>
        <v>60.60988600000001</v>
      </c>
      <c r="O37" s="1">
        <f t="shared" si="7"/>
        <v>1.0022300943062097</v>
      </c>
      <c r="P37" s="1"/>
      <c r="Q37" s="1">
        <v>12.72</v>
      </c>
      <c r="R37">
        <f t="shared" si="8"/>
        <v>4.6948356807510741E-3</v>
      </c>
      <c r="S37">
        <f t="shared" si="9"/>
        <v>1.004694835680751</v>
      </c>
      <c r="T37">
        <f t="shared" si="10"/>
        <v>12.839999999999998</v>
      </c>
      <c r="U37">
        <f t="shared" si="11"/>
        <v>1.004694835680751</v>
      </c>
      <c r="W37">
        <f t="shared" si="12"/>
        <v>3.195397135127287E-4</v>
      </c>
      <c r="X37">
        <f t="shared" si="13"/>
        <v>2.7842810880540636E-3</v>
      </c>
    </row>
    <row r="38" spans="2:24">
      <c r="B38" s="1">
        <v>216.082245</v>
      </c>
      <c r="C38">
        <f t="shared" si="0"/>
        <v>6.7819430843518774E-3</v>
      </c>
      <c r="D38">
        <f t="shared" si="1"/>
        <v>1.0067819430843519</v>
      </c>
      <c r="E38">
        <f t="shared" si="2"/>
        <v>219.03317299999998</v>
      </c>
      <c r="F38">
        <f t="shared" si="3"/>
        <v>1.0067819430843519</v>
      </c>
      <c r="G38" s="1">
        <v>0.27650000000000002</v>
      </c>
      <c r="H38">
        <f t="shared" si="14"/>
        <v>4.2156214661900784E-5</v>
      </c>
      <c r="I38" s="5">
        <v>9.4999999999999998E-3</v>
      </c>
      <c r="J38" s="5"/>
      <c r="K38" s="1">
        <v>59.825665000000001</v>
      </c>
      <c r="L38" s="1">
        <f t="shared" si="4"/>
        <v>-1.2938829814001006E-2</v>
      </c>
      <c r="M38" s="1">
        <f t="shared" si="5"/>
        <v>0.98706117018599904</v>
      </c>
      <c r="N38" s="1">
        <f t="shared" si="6"/>
        <v>59.825665000000001</v>
      </c>
      <c r="O38" s="1">
        <f t="shared" si="7"/>
        <v>0.98706117018599904</v>
      </c>
      <c r="P38" s="1"/>
      <c r="Q38" s="1">
        <v>12.94</v>
      </c>
      <c r="R38">
        <f t="shared" si="8"/>
        <v>-1.7295597484276639E-2</v>
      </c>
      <c r="S38">
        <f t="shared" si="9"/>
        <v>0.98270440251572333</v>
      </c>
      <c r="T38">
        <f t="shared" si="10"/>
        <v>12.500000000000002</v>
      </c>
      <c r="U38">
        <f t="shared" si="11"/>
        <v>0.98270440251572333</v>
      </c>
      <c r="W38">
        <f t="shared" si="12"/>
        <v>4.9337706035268436E-4</v>
      </c>
      <c r="X38">
        <f t="shared" si="13"/>
        <v>-3.8633906099230231E-3</v>
      </c>
    </row>
    <row r="39" spans="2:24">
      <c r="B39" s="1">
        <v>215.507904</v>
      </c>
      <c r="C39">
        <f t="shared" si="0"/>
        <v>2.6579740505750667E-3</v>
      </c>
      <c r="D39">
        <f t="shared" si="1"/>
        <v>1.002657974050575</v>
      </c>
      <c r="E39">
        <f t="shared" si="2"/>
        <v>216.65658599999998</v>
      </c>
      <c r="F39">
        <f t="shared" si="3"/>
        <v>1.002657974050575</v>
      </c>
      <c r="G39" s="1">
        <v>0.26838000000000001</v>
      </c>
      <c r="H39">
        <f t="shared" si="14"/>
        <v>5.5695930880920464E-5</v>
      </c>
      <c r="I39" s="5">
        <v>9.4999999999999998E-3</v>
      </c>
      <c r="J39" s="5"/>
      <c r="K39" s="1">
        <v>59.466025999999999</v>
      </c>
      <c r="L39" s="1">
        <f t="shared" si="4"/>
        <v>-6.0114501025605206E-3</v>
      </c>
      <c r="M39" s="1">
        <f t="shared" si="5"/>
        <v>0.99398854989743946</v>
      </c>
      <c r="N39" s="1">
        <f t="shared" si="6"/>
        <v>59.466025999999999</v>
      </c>
      <c r="O39" s="1">
        <f t="shared" si="7"/>
        <v>0.99398854989743946</v>
      </c>
      <c r="P39" s="1"/>
      <c r="Q39" s="1">
        <v>12.98</v>
      </c>
      <c r="R39">
        <f t="shared" si="8"/>
        <v>-3.0911901081917253E-3</v>
      </c>
      <c r="S39">
        <f t="shared" si="9"/>
        <v>0.9969088098918083</v>
      </c>
      <c r="T39">
        <f t="shared" si="10"/>
        <v>12.899999999999999</v>
      </c>
      <c r="U39">
        <f t="shared" si="11"/>
        <v>0.9969088098918083</v>
      </c>
      <c r="W39">
        <f t="shared" si="12"/>
        <v>-7.1043943595738845E-4</v>
      </c>
      <c r="X39">
        <f t="shared" si="13"/>
        <v>2.2098205584114572E-3</v>
      </c>
    </row>
    <row r="40" spans="2:24">
      <c r="B40" s="1">
        <v>216.13176000000001</v>
      </c>
      <c r="C40">
        <f t="shared" si="0"/>
        <v>-2.8948172592315581E-3</v>
      </c>
      <c r="D40">
        <f t="shared" si="1"/>
        <v>0.99710518274076843</v>
      </c>
      <c r="E40">
        <f t="shared" si="2"/>
        <v>214.88404799999998</v>
      </c>
      <c r="F40">
        <f t="shared" si="3"/>
        <v>0.99710518274076843</v>
      </c>
      <c r="G40" s="1">
        <v>0.27288000000000001</v>
      </c>
      <c r="H40">
        <f t="shared" si="14"/>
        <v>4.3621546955500979E-5</v>
      </c>
      <c r="I40" s="5">
        <v>9.4999999999999998E-3</v>
      </c>
      <c r="J40" s="5"/>
      <c r="K40" s="1">
        <v>59.735751999999998</v>
      </c>
      <c r="L40" s="1">
        <f t="shared" si="4"/>
        <v>4.5357999877106061E-3</v>
      </c>
      <c r="M40" s="1">
        <f t="shared" si="5"/>
        <v>1.0045357999877107</v>
      </c>
      <c r="N40" s="1">
        <f t="shared" si="6"/>
        <v>59.735752000000005</v>
      </c>
      <c r="O40" s="1">
        <f t="shared" si="7"/>
        <v>1.0045357999877107</v>
      </c>
      <c r="P40" s="1"/>
      <c r="Q40" s="1">
        <v>12.91</v>
      </c>
      <c r="R40">
        <f t="shared" si="8"/>
        <v>5.3929121725732115E-3</v>
      </c>
      <c r="S40">
        <f t="shared" si="9"/>
        <v>1.0053929121725733</v>
      </c>
      <c r="T40">
        <f t="shared" si="10"/>
        <v>13.050000000000002</v>
      </c>
      <c r="U40">
        <f t="shared" si="11"/>
        <v>1.0053929121725733</v>
      </c>
      <c r="W40">
        <f t="shared" si="12"/>
        <v>-1.2734583322826509E-3</v>
      </c>
      <c r="X40">
        <f t="shared" si="13"/>
        <v>-4.1634614742003251E-4</v>
      </c>
    </row>
    <row r="41" spans="2:24">
      <c r="B41" s="1">
        <v>220.29080200000001</v>
      </c>
      <c r="C41">
        <f t="shared" si="0"/>
        <v>-1.9243085791741107E-2</v>
      </c>
      <c r="D41">
        <f t="shared" si="1"/>
        <v>0.98075691420825895</v>
      </c>
      <c r="E41">
        <f t="shared" si="2"/>
        <v>211.97271800000001</v>
      </c>
      <c r="F41">
        <f t="shared" si="3"/>
        <v>0.98075691420825895</v>
      </c>
      <c r="G41" s="1">
        <v>0.26624999999999999</v>
      </c>
      <c r="H41">
        <f t="shared" si="14"/>
        <v>1.8608325951628195E-5</v>
      </c>
      <c r="I41" s="5">
        <v>9.4999999999999998E-3</v>
      </c>
      <c r="J41" s="5"/>
      <c r="K41" s="1">
        <v>62.218291999999998</v>
      </c>
      <c r="L41" s="1">
        <f t="shared" si="4"/>
        <v>4.1558696708128832E-2</v>
      </c>
      <c r="M41" s="1">
        <f t="shared" si="5"/>
        <v>1.0415586967081287</v>
      </c>
      <c r="N41" s="1">
        <f t="shared" si="6"/>
        <v>62.218291999999991</v>
      </c>
      <c r="O41" s="1">
        <f t="shared" si="7"/>
        <v>1.0415586967081287</v>
      </c>
      <c r="P41" s="1"/>
      <c r="Q41" s="1">
        <v>12.37</v>
      </c>
      <c r="R41">
        <f t="shared" si="8"/>
        <v>4.1828040278853673E-2</v>
      </c>
      <c r="S41">
        <f t="shared" si="9"/>
        <v>1.0418280402788538</v>
      </c>
      <c r="T41">
        <f t="shared" si="10"/>
        <v>13.450000000000003</v>
      </c>
      <c r="U41">
        <f t="shared" si="11"/>
        <v>1.0418280402788538</v>
      </c>
      <c r="W41">
        <f t="shared" si="12"/>
        <v>1.9388505119506405E-3</v>
      </c>
      <c r="X41">
        <f t="shared" si="13"/>
        <v>2.2081940826756963E-3</v>
      </c>
    </row>
    <row r="42" spans="2:24">
      <c r="B42" s="1">
        <v>223.58833300000001</v>
      </c>
      <c r="C42">
        <f t="shared" si="0"/>
        <v>-1.4968990852373364E-2</v>
      </c>
      <c r="D42">
        <f t="shared" si="1"/>
        <v>0.98503100914762665</v>
      </c>
      <c r="E42">
        <f t="shared" si="2"/>
        <v>216.99327100000002</v>
      </c>
      <c r="F42">
        <f t="shared" si="3"/>
        <v>0.98503100914762665</v>
      </c>
      <c r="G42" s="1">
        <v>0.26812999999999998</v>
      </c>
      <c r="H42">
        <f t="shared" si="14"/>
        <v>9.88402969598989E-5</v>
      </c>
      <c r="I42" s="5">
        <v>9.4999999999999998E-3</v>
      </c>
      <c r="J42" s="5"/>
      <c r="K42" s="1">
        <v>64.036484000000002</v>
      </c>
      <c r="L42" s="1">
        <f t="shared" si="4"/>
        <v>2.922278869371733E-2</v>
      </c>
      <c r="M42" s="1">
        <f t="shared" si="5"/>
        <v>1.0292227886937173</v>
      </c>
      <c r="N42" s="1">
        <f t="shared" si="6"/>
        <v>64.036484000000002</v>
      </c>
      <c r="O42" s="1">
        <f t="shared" si="7"/>
        <v>1.0292227886937173</v>
      </c>
      <c r="P42" s="1"/>
      <c r="Q42" s="1">
        <v>12</v>
      </c>
      <c r="R42">
        <f t="shared" si="8"/>
        <v>2.9911075181891612E-2</v>
      </c>
      <c r="S42">
        <f t="shared" si="9"/>
        <v>1.0299110751818916</v>
      </c>
      <c r="T42">
        <f t="shared" si="10"/>
        <v>12.739999999999998</v>
      </c>
      <c r="U42">
        <f t="shared" si="11"/>
        <v>1.0299110751818916</v>
      </c>
      <c r="W42">
        <f t="shared" si="12"/>
        <v>-1.3942866300811207E-3</v>
      </c>
      <c r="X42">
        <f t="shared" si="13"/>
        <v>-7.0600014190680405E-4</v>
      </c>
    </row>
    <row r="43" spans="2:24">
      <c r="B43" s="1">
        <v>223.09320099999999</v>
      </c>
      <c r="C43">
        <f t="shared" si="0"/>
        <v>2.2144804845430476E-3</v>
      </c>
      <c r="D43">
        <f t="shared" si="1"/>
        <v>1.002214480484543</v>
      </c>
      <c r="E43">
        <f t="shared" si="2"/>
        <v>224.08346499999999</v>
      </c>
      <c r="F43">
        <f t="shared" si="3"/>
        <v>1.002214480484543</v>
      </c>
      <c r="G43" s="1">
        <v>0.27500000000000002</v>
      </c>
      <c r="H43">
        <f t="shared" si="14"/>
        <v>1.2567856556079031E-4</v>
      </c>
      <c r="I43" s="5">
        <v>9.4999999999999998E-3</v>
      </c>
      <c r="J43" s="5"/>
      <c r="K43" s="1">
        <v>63.711810999999997</v>
      </c>
      <c r="L43" s="1">
        <f t="shared" si="4"/>
        <v>-5.0701253366753274E-3</v>
      </c>
      <c r="M43" s="1">
        <f t="shared" si="5"/>
        <v>0.99492987466332472</v>
      </c>
      <c r="N43" s="1">
        <f t="shared" si="6"/>
        <v>63.711810999999997</v>
      </c>
      <c r="O43" s="1">
        <f t="shared" si="7"/>
        <v>0.99492987466332472</v>
      </c>
      <c r="P43" s="1"/>
      <c r="Q43" s="1">
        <v>12.07</v>
      </c>
      <c r="R43">
        <f t="shared" si="8"/>
        <v>-5.833333333333357E-3</v>
      </c>
      <c r="S43">
        <f t="shared" si="9"/>
        <v>0.99416666666666664</v>
      </c>
      <c r="T43">
        <f t="shared" si="10"/>
        <v>11.93</v>
      </c>
      <c r="U43">
        <f t="shared" si="11"/>
        <v>0.99416666666666664</v>
      </c>
      <c r="W43">
        <f t="shared" si="12"/>
        <v>-6.4987773978553154E-4</v>
      </c>
      <c r="X43">
        <f t="shared" si="13"/>
        <v>-1.4130857364436089E-3</v>
      </c>
    </row>
    <row r="44" spans="2:24">
      <c r="B44" s="1">
        <v>226.628387</v>
      </c>
      <c r="C44">
        <f t="shared" si="0"/>
        <v>-1.5846229217895396E-2</v>
      </c>
      <c r="D44">
        <f t="shared" si="1"/>
        <v>0.98415377078210464</v>
      </c>
      <c r="E44">
        <f t="shared" si="2"/>
        <v>219.55801499999998</v>
      </c>
      <c r="F44">
        <f t="shared" si="3"/>
        <v>0.98415377078210464</v>
      </c>
      <c r="G44" s="1">
        <v>0.27088000000000001</v>
      </c>
      <c r="H44">
        <f t="shared" si="14"/>
        <v>1.0172598462106274E-4</v>
      </c>
      <c r="I44" s="5">
        <v>9.4999999999999998E-3</v>
      </c>
      <c r="J44" s="5"/>
      <c r="K44" s="1">
        <v>65.679862999999997</v>
      </c>
      <c r="L44" s="1">
        <f t="shared" si="4"/>
        <v>3.088990830915166E-2</v>
      </c>
      <c r="M44" s="1">
        <f t="shared" si="5"/>
        <v>1.0308899083091516</v>
      </c>
      <c r="N44" s="1">
        <f t="shared" si="6"/>
        <v>65.679862999999997</v>
      </c>
      <c r="O44" s="1">
        <f t="shared" si="7"/>
        <v>1.0308899083091516</v>
      </c>
      <c r="P44" s="1"/>
      <c r="Q44" s="1">
        <v>11.67</v>
      </c>
      <c r="R44">
        <f t="shared" si="8"/>
        <v>3.3140016570008313E-2</v>
      </c>
      <c r="S44">
        <f t="shared" si="9"/>
        <v>1.0331400165700084</v>
      </c>
      <c r="T44">
        <f t="shared" si="10"/>
        <v>12.470000000000002</v>
      </c>
      <c r="U44">
        <f t="shared" si="11"/>
        <v>1.0331400165700084</v>
      </c>
      <c r="W44">
        <f t="shared" si="12"/>
        <v>-1.5656095643248324E-3</v>
      </c>
      <c r="X44">
        <f t="shared" si="13"/>
        <v>6.8449869653197659E-4</v>
      </c>
    </row>
    <row r="45" spans="2:24">
      <c r="B45" s="1">
        <v>226.34124800000001</v>
      </c>
      <c r="C45">
        <f t="shared" si="0"/>
        <v>1.2670036785815196E-3</v>
      </c>
      <c r="D45">
        <f t="shared" si="1"/>
        <v>1.0012670036785816</v>
      </c>
      <c r="E45">
        <f t="shared" si="2"/>
        <v>226.915526</v>
      </c>
      <c r="F45">
        <f t="shared" si="3"/>
        <v>1.0012670036785816</v>
      </c>
      <c r="G45" s="1">
        <v>0.27288000000000001</v>
      </c>
      <c r="H45">
        <f t="shared" si="14"/>
        <v>8.5967984452669339E-5</v>
      </c>
      <c r="I45" s="5">
        <v>9.4999999999999998E-3</v>
      </c>
      <c r="J45" s="5"/>
      <c r="K45" s="1">
        <v>65.604934999999998</v>
      </c>
      <c r="L45" s="1">
        <f t="shared" si="4"/>
        <v>-1.1408062772603512E-3</v>
      </c>
      <c r="M45" s="1">
        <f t="shared" si="5"/>
        <v>0.99885919372273968</v>
      </c>
      <c r="N45" s="1">
        <f t="shared" si="6"/>
        <v>65.604934999999998</v>
      </c>
      <c r="O45" s="1">
        <f t="shared" si="7"/>
        <v>0.99885919372273968</v>
      </c>
      <c r="P45" s="1"/>
      <c r="Q45" s="1">
        <v>11.67</v>
      </c>
      <c r="R45">
        <f t="shared" si="8"/>
        <v>0</v>
      </c>
      <c r="S45">
        <f t="shared" si="9"/>
        <v>1</v>
      </c>
      <c r="T45">
        <f t="shared" si="10"/>
        <v>11.67</v>
      </c>
      <c r="U45">
        <f t="shared" si="11"/>
        <v>1</v>
      </c>
      <c r="W45">
        <f t="shared" si="12"/>
        <v>1.3942967912824455E-3</v>
      </c>
      <c r="X45">
        <f t="shared" si="13"/>
        <v>2.5351030685427656E-3</v>
      </c>
    </row>
    <row r="46" spans="2:24">
      <c r="B46" s="1">
        <v>226.13327000000001</v>
      </c>
      <c r="C46">
        <f t="shared" si="0"/>
        <v>9.188691934754955E-4</v>
      </c>
      <c r="D46">
        <f t="shared" si="1"/>
        <v>1.0009188691934754</v>
      </c>
      <c r="E46">
        <f t="shared" si="2"/>
        <v>226.54922599999998</v>
      </c>
      <c r="F46">
        <f t="shared" si="3"/>
        <v>1.0009188691934754</v>
      </c>
      <c r="G46" s="1">
        <v>0.27174999999999999</v>
      </c>
      <c r="H46">
        <f t="shared" si="14"/>
        <v>1.0452479414420961E-4</v>
      </c>
      <c r="I46" s="5">
        <v>9.4999999999999998E-3</v>
      </c>
      <c r="J46" s="5"/>
      <c r="K46" s="1">
        <v>65.280258000000003</v>
      </c>
      <c r="L46" s="1">
        <f t="shared" si="4"/>
        <v>-4.9489722076547157E-3</v>
      </c>
      <c r="M46" s="1">
        <f t="shared" si="5"/>
        <v>0.99505102779234533</v>
      </c>
      <c r="N46" s="1">
        <f t="shared" si="6"/>
        <v>65.280258000000003</v>
      </c>
      <c r="O46" s="1">
        <f t="shared" si="7"/>
        <v>0.99505102779234533</v>
      </c>
      <c r="P46" s="1"/>
      <c r="Q46" s="1">
        <v>11.77</v>
      </c>
      <c r="R46">
        <f t="shared" si="8"/>
        <v>-8.5689802913452989E-3</v>
      </c>
      <c r="S46">
        <f t="shared" si="9"/>
        <v>0.99143101970865466</v>
      </c>
      <c r="T46">
        <f t="shared" si="10"/>
        <v>11.57</v>
      </c>
      <c r="U46">
        <f t="shared" si="11"/>
        <v>0.99143101970865466</v>
      </c>
      <c r="W46">
        <f t="shared" si="12"/>
        <v>-3.1075736900278983E-3</v>
      </c>
      <c r="X46">
        <f t="shared" si="13"/>
        <v>-6.7275817737185717E-3</v>
      </c>
    </row>
    <row r="47" spans="2:24">
      <c r="B47" s="1">
        <v>227.89591999999999</v>
      </c>
      <c r="C47">
        <f t="shared" si="0"/>
        <v>-7.7947398010030956E-3</v>
      </c>
      <c r="D47">
        <f t="shared" si="1"/>
        <v>0.99220526019899691</v>
      </c>
      <c r="E47">
        <f t="shared" si="2"/>
        <v>224.37062000000003</v>
      </c>
      <c r="F47">
        <f t="shared" si="3"/>
        <v>0.99220526019899691</v>
      </c>
      <c r="G47" s="1">
        <v>0.27138000000000001</v>
      </c>
      <c r="H47">
        <f t="shared" si="14"/>
        <v>8.5744543399255549E-5</v>
      </c>
      <c r="I47" s="5">
        <v>9.4999999999999998E-3</v>
      </c>
      <c r="J47" s="5"/>
      <c r="K47" s="1">
        <v>66.394149999999996</v>
      </c>
      <c r="L47" s="1">
        <f t="shared" si="4"/>
        <v>1.7063229131232795E-2</v>
      </c>
      <c r="M47" s="1">
        <f t="shared" si="5"/>
        <v>1.0170632291312327</v>
      </c>
      <c r="N47" s="1">
        <f t="shared" si="6"/>
        <v>66.394149999999996</v>
      </c>
      <c r="O47" s="1">
        <f t="shared" si="7"/>
        <v>1.0170632291312327</v>
      </c>
      <c r="P47" s="1"/>
      <c r="Q47" s="1">
        <v>11.54</v>
      </c>
      <c r="R47">
        <f t="shared" si="8"/>
        <v>1.9541206457094343E-2</v>
      </c>
      <c r="S47">
        <f t="shared" si="9"/>
        <v>1.0195412064570943</v>
      </c>
      <c r="T47">
        <f t="shared" si="10"/>
        <v>12</v>
      </c>
      <c r="U47">
        <f t="shared" si="11"/>
        <v>1.0195412064570943</v>
      </c>
      <c r="W47">
        <f t="shared" si="12"/>
        <v>1.2957547308427575E-3</v>
      </c>
      <c r="X47">
        <f t="shared" si="13"/>
        <v>3.773732056704393E-3</v>
      </c>
    </row>
    <row r="48" spans="2:24">
      <c r="B48" s="1">
        <v>226.76701399999999</v>
      </c>
      <c r="C48">
        <f t="shared" si="0"/>
        <v>4.9536033817542706E-3</v>
      </c>
      <c r="D48">
        <f t="shared" si="1"/>
        <v>1.0049536033817543</v>
      </c>
      <c r="E48">
        <f t="shared" si="2"/>
        <v>229.02482599999999</v>
      </c>
      <c r="F48">
        <f t="shared" si="3"/>
        <v>1.0049536033817543</v>
      </c>
      <c r="G48" s="1">
        <v>0.25774999999999998</v>
      </c>
      <c r="H48">
        <f t="shared" si="14"/>
        <v>6.1293558377811569E-5</v>
      </c>
      <c r="I48" s="5">
        <v>9.4999999999999998E-3</v>
      </c>
      <c r="J48" s="5"/>
      <c r="K48" s="1">
        <v>65.599936999999997</v>
      </c>
      <c r="L48" s="1">
        <f t="shared" si="4"/>
        <v>-1.1962093045848153E-2</v>
      </c>
      <c r="M48" s="1">
        <f t="shared" si="5"/>
        <v>0.98803790695415183</v>
      </c>
      <c r="N48" s="1">
        <f t="shared" si="6"/>
        <v>65.599936999999997</v>
      </c>
      <c r="O48" s="1">
        <f t="shared" si="7"/>
        <v>0.98803790695415183</v>
      </c>
      <c r="P48" s="1"/>
      <c r="Q48" s="1">
        <v>11.7</v>
      </c>
      <c r="R48">
        <f t="shared" si="8"/>
        <v>-1.3864818024263445E-2</v>
      </c>
      <c r="S48">
        <f t="shared" si="9"/>
        <v>0.98613518197573657</v>
      </c>
      <c r="T48">
        <f t="shared" si="10"/>
        <v>11.379999999999999</v>
      </c>
      <c r="U48">
        <f t="shared" si="11"/>
        <v>0.98613518197573657</v>
      </c>
      <c r="W48">
        <f t="shared" si="12"/>
        <v>-2.1205614781188986E-3</v>
      </c>
      <c r="X48">
        <f t="shared" si="13"/>
        <v>-4.0232864565341586E-3</v>
      </c>
    </row>
    <row r="49" spans="2:24">
      <c r="B49" s="1">
        <v>224.14288300000001</v>
      </c>
      <c r="C49">
        <f t="shared" si="0"/>
        <v>1.1571925535871708E-2</v>
      </c>
      <c r="D49">
        <f t="shared" si="1"/>
        <v>1.0115719255358717</v>
      </c>
      <c r="E49">
        <f t="shared" si="2"/>
        <v>229.39114499999997</v>
      </c>
      <c r="F49">
        <f t="shared" si="3"/>
        <v>1.0115719255358717</v>
      </c>
      <c r="G49" s="1">
        <v>0.2555</v>
      </c>
      <c r="H49">
        <f t="shared" si="14"/>
        <v>7.1097225419040802E-5</v>
      </c>
      <c r="I49" s="5">
        <v>9.4999999999999998E-3</v>
      </c>
      <c r="J49" s="5"/>
      <c r="K49" s="1">
        <v>64.061462000000006</v>
      </c>
      <c r="L49" s="1">
        <f t="shared" si="4"/>
        <v>-2.345238532774797E-2</v>
      </c>
      <c r="M49" s="1">
        <f t="shared" si="5"/>
        <v>0.97654761467225204</v>
      </c>
      <c r="N49" s="1">
        <f t="shared" si="6"/>
        <v>64.061462000000006</v>
      </c>
      <c r="O49" s="1">
        <f t="shared" si="7"/>
        <v>0.97654761467225204</v>
      </c>
      <c r="P49" s="1"/>
      <c r="Q49" s="1">
        <v>11.96</v>
      </c>
      <c r="R49">
        <f t="shared" si="8"/>
        <v>-2.2222222222222358E-2</v>
      </c>
      <c r="S49">
        <f t="shared" si="9"/>
        <v>0.97777777777777763</v>
      </c>
      <c r="T49">
        <f t="shared" si="10"/>
        <v>11.439999999999998</v>
      </c>
      <c r="U49">
        <f t="shared" si="11"/>
        <v>0.97777777777777763</v>
      </c>
      <c r="W49">
        <f t="shared" si="12"/>
        <v>-6.9645466241252674E-4</v>
      </c>
      <c r="X49">
        <f t="shared" si="13"/>
        <v>5.3370844311306787E-4</v>
      </c>
    </row>
    <row r="50" spans="2:24">
      <c r="B50" s="1">
        <v>225.905518</v>
      </c>
      <c r="C50">
        <f t="shared" si="0"/>
        <v>-7.8638901062051073E-3</v>
      </c>
      <c r="D50">
        <f t="shared" si="1"/>
        <v>0.99213610989379486</v>
      </c>
      <c r="E50">
        <f t="shared" si="2"/>
        <v>222.38024800000002</v>
      </c>
      <c r="F50">
        <f t="shared" si="3"/>
        <v>0.99213610989379486</v>
      </c>
      <c r="G50" s="1">
        <v>0.26350000000000001</v>
      </c>
      <c r="H50">
        <f t="shared" si="14"/>
        <v>4.9455133189517134E-5</v>
      </c>
      <c r="I50" s="5">
        <v>9.4999999999999998E-3</v>
      </c>
      <c r="J50" s="5"/>
      <c r="K50" s="1">
        <v>65.175353999999999</v>
      </c>
      <c r="L50" s="1">
        <f t="shared" si="4"/>
        <v>1.7387864173315195E-2</v>
      </c>
      <c r="M50" s="1">
        <f t="shared" si="5"/>
        <v>1.0173878641733152</v>
      </c>
      <c r="N50" s="1">
        <f t="shared" si="6"/>
        <v>65.175353999999999</v>
      </c>
      <c r="O50" s="1">
        <f t="shared" si="7"/>
        <v>1.0173878641733152</v>
      </c>
      <c r="P50" s="1"/>
      <c r="Q50" s="1">
        <v>11.75</v>
      </c>
      <c r="R50">
        <f t="shared" si="8"/>
        <v>1.7558528428093717E-2</v>
      </c>
      <c r="S50">
        <f t="shared" si="9"/>
        <v>1.0175585284280937</v>
      </c>
      <c r="T50">
        <f t="shared" si="10"/>
        <v>12.170000000000002</v>
      </c>
      <c r="U50">
        <f t="shared" si="11"/>
        <v>1.0175585284280937</v>
      </c>
      <c r="W50">
        <f t="shared" si="12"/>
        <v>1.4794531484361162E-3</v>
      </c>
      <c r="X50">
        <f t="shared" si="13"/>
        <v>1.6501174032146348E-3</v>
      </c>
    </row>
    <row r="51" spans="2:24">
      <c r="B51" s="1">
        <v>225.43019100000001</v>
      </c>
      <c r="C51">
        <f t="shared" si="0"/>
        <v>2.1040964568204701E-3</v>
      </c>
      <c r="D51">
        <f t="shared" si="1"/>
        <v>1.0021040964568204</v>
      </c>
      <c r="E51">
        <f t="shared" si="2"/>
        <v>226.38084499999999</v>
      </c>
      <c r="F51">
        <f t="shared" si="3"/>
        <v>1.0021040964568204</v>
      </c>
      <c r="G51" s="1">
        <v>0.2445</v>
      </c>
      <c r="H51">
        <f t="shared" si="14"/>
        <v>7.0313227554602618E-5</v>
      </c>
      <c r="I51" s="5">
        <v>9.4999999999999998E-3</v>
      </c>
      <c r="J51" s="5"/>
      <c r="K51" s="1">
        <v>64.880645999999999</v>
      </c>
      <c r="L51" s="1">
        <f t="shared" si="4"/>
        <v>-4.5217706067235165E-3</v>
      </c>
      <c r="M51" s="1">
        <f t="shared" si="5"/>
        <v>0.99547822939327646</v>
      </c>
      <c r="N51" s="1">
        <f t="shared" si="6"/>
        <v>64.880645999999999</v>
      </c>
      <c r="O51" s="1">
        <f t="shared" si="7"/>
        <v>0.99547822939327646</v>
      </c>
      <c r="P51" s="1"/>
      <c r="Q51" s="1">
        <v>11.81</v>
      </c>
      <c r="R51">
        <f t="shared" si="8"/>
        <v>-5.1063829787234465E-3</v>
      </c>
      <c r="S51">
        <f t="shared" si="9"/>
        <v>0.99489361702127654</v>
      </c>
      <c r="T51">
        <f t="shared" si="10"/>
        <v>11.69</v>
      </c>
      <c r="U51">
        <f t="shared" si="11"/>
        <v>0.99489361702127654</v>
      </c>
      <c r="W51">
        <f t="shared" si="12"/>
        <v>-3.1767500837209806E-4</v>
      </c>
      <c r="X51">
        <f t="shared" si="13"/>
        <v>-9.0228738037201328E-4</v>
      </c>
    </row>
    <row r="52" spans="2:24">
      <c r="B52" s="1">
        <v>227.628525</v>
      </c>
      <c r="C52">
        <f t="shared" si="0"/>
        <v>-9.7517284186659295E-3</v>
      </c>
      <c r="D52">
        <f t="shared" si="1"/>
        <v>0.99024827158133411</v>
      </c>
      <c r="E52">
        <f t="shared" si="2"/>
        <v>223.23185700000002</v>
      </c>
      <c r="F52">
        <f t="shared" si="3"/>
        <v>0.99024827158133411</v>
      </c>
      <c r="G52" s="1">
        <v>0.24675</v>
      </c>
      <c r="H52">
        <f t="shared" si="14"/>
        <v>7.0927060581408468E-5</v>
      </c>
      <c r="I52" s="5">
        <v>9.4999999999999998E-3</v>
      </c>
      <c r="J52" s="5"/>
      <c r="K52" s="1">
        <v>66.049492000000001</v>
      </c>
      <c r="L52" s="1">
        <f t="shared" si="4"/>
        <v>1.8015326172923774E-2</v>
      </c>
      <c r="M52" s="1">
        <f t="shared" si="5"/>
        <v>1.0180153261729237</v>
      </c>
      <c r="N52" s="1">
        <f t="shared" si="6"/>
        <v>66.049492000000001</v>
      </c>
      <c r="O52" s="1">
        <f t="shared" si="7"/>
        <v>1.0180153261729237</v>
      </c>
      <c r="P52" s="1"/>
      <c r="Q52" s="1">
        <v>11.57</v>
      </c>
      <c r="R52">
        <f t="shared" si="8"/>
        <v>2.0321761219305689E-2</v>
      </c>
      <c r="S52">
        <f t="shared" si="9"/>
        <v>1.0203217612193056</v>
      </c>
      <c r="T52">
        <f t="shared" si="10"/>
        <v>12.05</v>
      </c>
      <c r="U52">
        <f t="shared" si="11"/>
        <v>1.0203217612193056</v>
      </c>
      <c r="W52">
        <f t="shared" si="12"/>
        <v>-1.7680761747442819E-3</v>
      </c>
      <c r="X52">
        <f t="shared" si="13"/>
        <v>5.3835887163766749E-4</v>
      </c>
    </row>
    <row r="53" spans="2:24">
      <c r="B53" s="1">
        <v>226.45015000000001</v>
      </c>
      <c r="C53">
        <f t="shared" si="0"/>
        <v>5.1767457527565515E-3</v>
      </c>
      <c r="D53">
        <f t="shared" si="1"/>
        <v>1.0051767457527565</v>
      </c>
      <c r="E53">
        <f t="shared" si="2"/>
        <v>228.80689999999998</v>
      </c>
      <c r="F53">
        <f t="shared" si="3"/>
        <v>1.0051767457527565</v>
      </c>
      <c r="G53" s="1">
        <v>0.26962999999999998</v>
      </c>
      <c r="H53">
        <f t="shared" si="14"/>
        <v>7.9901550436695402E-5</v>
      </c>
      <c r="I53" s="5">
        <v>9.4999999999999998E-3</v>
      </c>
      <c r="J53" s="5"/>
      <c r="K53" s="1">
        <v>65.445098999999999</v>
      </c>
      <c r="L53" s="1">
        <f t="shared" si="4"/>
        <v>-9.1506078502466264E-3</v>
      </c>
      <c r="M53" s="1">
        <f t="shared" si="5"/>
        <v>0.99084939214975343</v>
      </c>
      <c r="N53" s="1">
        <f t="shared" si="6"/>
        <v>65.445098999999999</v>
      </c>
      <c r="O53" s="1">
        <f t="shared" si="7"/>
        <v>0.99084939214975343</v>
      </c>
      <c r="P53" s="1"/>
      <c r="Q53" s="1">
        <v>11.68</v>
      </c>
      <c r="R53">
        <f t="shared" si="8"/>
        <v>-9.507346585998222E-3</v>
      </c>
      <c r="S53">
        <f t="shared" si="9"/>
        <v>0.99049265341400172</v>
      </c>
      <c r="T53">
        <f t="shared" si="10"/>
        <v>11.46</v>
      </c>
      <c r="U53">
        <f t="shared" si="11"/>
        <v>0.99049265341400172</v>
      </c>
      <c r="W53">
        <f t="shared" si="12"/>
        <v>1.1292331772643216E-3</v>
      </c>
      <c r="X53">
        <f t="shared" si="13"/>
        <v>7.724944415126167E-4</v>
      </c>
    </row>
    <row r="54" spans="2:24">
      <c r="B54" s="1">
        <v>224.92517100000001</v>
      </c>
      <c r="C54">
        <f t="shared" si="0"/>
        <v>6.7342812535120941E-3</v>
      </c>
      <c r="D54">
        <f t="shared" si="1"/>
        <v>1.0067342812535121</v>
      </c>
      <c r="E54">
        <f t="shared" si="2"/>
        <v>227.97512900000001</v>
      </c>
      <c r="F54">
        <f t="shared" si="3"/>
        <v>1.0067342812535121</v>
      </c>
      <c r="G54" s="1">
        <v>0.26824999999999999</v>
      </c>
      <c r="H54">
        <f t="shared" si="14"/>
        <v>8.0441561552784807E-5</v>
      </c>
      <c r="I54" s="5">
        <v>9.4999999999999998E-3</v>
      </c>
      <c r="J54" s="5"/>
      <c r="K54" s="1">
        <v>64.366164999999995</v>
      </c>
      <c r="L54" s="1">
        <f t="shared" si="4"/>
        <v>-1.6486093175594459E-2</v>
      </c>
      <c r="M54" s="1">
        <f t="shared" si="5"/>
        <v>0.98351390682440554</v>
      </c>
      <c r="N54" s="1">
        <f t="shared" si="6"/>
        <v>64.366164999999995</v>
      </c>
      <c r="O54" s="1">
        <f t="shared" si="7"/>
        <v>0.98351390682440554</v>
      </c>
      <c r="P54" s="1"/>
      <c r="Q54" s="1">
        <v>11.87</v>
      </c>
      <c r="R54">
        <f t="shared" si="8"/>
        <v>-1.626712328767119E-2</v>
      </c>
      <c r="S54">
        <f t="shared" si="9"/>
        <v>0.98373287671232879</v>
      </c>
      <c r="T54">
        <f t="shared" si="10"/>
        <v>11.49</v>
      </c>
      <c r="U54">
        <f t="shared" si="11"/>
        <v>0.98373287671232879</v>
      </c>
      <c r="W54">
        <f t="shared" si="12"/>
        <v>-3.1460287941654785E-3</v>
      </c>
      <c r="X54">
        <f t="shared" si="13"/>
        <v>-2.9270589062422303E-3</v>
      </c>
    </row>
    <row r="55" spans="2:24">
      <c r="B55" s="1">
        <v>227.35127299999999</v>
      </c>
      <c r="C55">
        <f t="shared" si="0"/>
        <v>-1.0786262778922088E-2</v>
      </c>
      <c r="D55">
        <f t="shared" si="1"/>
        <v>0.98921373722107786</v>
      </c>
      <c r="E55">
        <f t="shared" si="2"/>
        <v>222.49906900000002</v>
      </c>
      <c r="F55">
        <f t="shared" si="3"/>
        <v>0.98921373722107786</v>
      </c>
      <c r="G55" s="1">
        <v>0.26062999999999997</v>
      </c>
      <c r="H55">
        <f t="shared" si="14"/>
        <v>5.773018107639899E-5</v>
      </c>
      <c r="I55" s="5">
        <v>9.4999999999999998E-3</v>
      </c>
      <c r="J55" s="5"/>
      <c r="K55" s="1">
        <v>66.074462999999994</v>
      </c>
      <c r="L55" s="1">
        <f t="shared" si="4"/>
        <v>2.6540310425516252E-2</v>
      </c>
      <c r="M55" s="1">
        <f t="shared" si="5"/>
        <v>1.0265403104255162</v>
      </c>
      <c r="N55" s="1">
        <f t="shared" si="6"/>
        <v>66.074462999999994</v>
      </c>
      <c r="O55" s="1">
        <f t="shared" si="7"/>
        <v>1.0265403104255162</v>
      </c>
      <c r="P55" s="1"/>
      <c r="Q55" s="1">
        <v>11.58</v>
      </c>
      <c r="R55">
        <f t="shared" si="8"/>
        <v>2.4431339511373138E-2</v>
      </c>
      <c r="S55">
        <f t="shared" si="9"/>
        <v>1.0244313395113731</v>
      </c>
      <c r="T55">
        <f t="shared" si="10"/>
        <v>12.159999999999998</v>
      </c>
      <c r="U55">
        <f t="shared" si="11"/>
        <v>1.0244313395113731</v>
      </c>
      <c r="W55">
        <f t="shared" si="12"/>
        <v>4.6209807897734656E-3</v>
      </c>
      <c r="X55">
        <f t="shared" si="13"/>
        <v>2.5120098756303832E-3</v>
      </c>
    </row>
    <row r="56" spans="2:24">
      <c r="B56" s="1">
        <v>226.35112000000001</v>
      </c>
      <c r="C56">
        <f t="shared" si="0"/>
        <v>4.3991528474968478E-3</v>
      </c>
      <c r="D56">
        <f t="shared" si="1"/>
        <v>1.0043991528474969</v>
      </c>
      <c r="E56">
        <f t="shared" si="2"/>
        <v>228.351426</v>
      </c>
      <c r="F56">
        <f t="shared" si="3"/>
        <v>1.0043991528474969</v>
      </c>
      <c r="G56" s="1">
        <v>0.251</v>
      </c>
      <c r="H56">
        <f t="shared" si="14"/>
        <v>6.987664342017881E-5</v>
      </c>
      <c r="I56" s="5">
        <v>9.4999999999999998E-3</v>
      </c>
      <c r="J56" s="5"/>
      <c r="K56" s="1">
        <v>65.335205000000002</v>
      </c>
      <c r="L56" s="1">
        <f t="shared" si="4"/>
        <v>-1.1188255892446564E-2</v>
      </c>
      <c r="M56" s="1">
        <f t="shared" si="5"/>
        <v>0.98881174410755346</v>
      </c>
      <c r="N56" s="1">
        <f t="shared" si="6"/>
        <v>65.335205000000002</v>
      </c>
      <c r="O56" s="1">
        <f t="shared" si="7"/>
        <v>0.98881174410755346</v>
      </c>
      <c r="P56" s="1"/>
      <c r="Q56" s="1">
        <v>11.7</v>
      </c>
      <c r="R56">
        <f t="shared" si="8"/>
        <v>-1.0362694300518067E-2</v>
      </c>
      <c r="S56">
        <f t="shared" si="9"/>
        <v>0.98963730569948194</v>
      </c>
      <c r="T56">
        <f t="shared" si="10"/>
        <v>11.46</v>
      </c>
      <c r="U56">
        <f t="shared" si="11"/>
        <v>0.98963730569948194</v>
      </c>
      <c r="W56">
        <f t="shared" si="12"/>
        <v>-2.4393372698118254E-3</v>
      </c>
      <c r="X56">
        <f t="shared" si="13"/>
        <v>-1.6137756778833445E-3</v>
      </c>
    </row>
    <row r="57" spans="2:24">
      <c r="B57" s="1">
        <v>227.26216099999999</v>
      </c>
      <c r="C57">
        <f t="shared" si="0"/>
        <v>-4.0249016660486728E-3</v>
      </c>
      <c r="D57">
        <f t="shared" si="1"/>
        <v>0.99597509833395137</v>
      </c>
      <c r="E57">
        <f t="shared" si="2"/>
        <v>225.44007900000003</v>
      </c>
      <c r="F57">
        <f t="shared" si="3"/>
        <v>0.99597509833395137</v>
      </c>
      <c r="G57" s="1">
        <v>0.24875</v>
      </c>
      <c r="H57">
        <f t="shared" si="14"/>
        <v>7.4841645125328223E-5</v>
      </c>
      <c r="I57" s="5">
        <v>9.4999999999999998E-3</v>
      </c>
      <c r="J57" s="5"/>
      <c r="K57" s="1">
        <v>66.104438999999999</v>
      </c>
      <c r="L57" s="1">
        <f t="shared" si="4"/>
        <v>1.1773652504801925E-2</v>
      </c>
      <c r="M57" s="1">
        <f t="shared" si="5"/>
        <v>1.011773652504802</v>
      </c>
      <c r="N57" s="1">
        <f t="shared" si="6"/>
        <v>66.104438999999999</v>
      </c>
      <c r="O57" s="1">
        <f t="shared" si="7"/>
        <v>1.011773652504802</v>
      </c>
      <c r="P57" s="1"/>
      <c r="Q57" s="1">
        <v>11.56</v>
      </c>
      <c r="R57">
        <f t="shared" si="8"/>
        <v>1.1965811965811863E-2</v>
      </c>
      <c r="S57">
        <f t="shared" si="9"/>
        <v>1.0119658119658119</v>
      </c>
      <c r="T57">
        <f t="shared" si="10"/>
        <v>11.839999999999998</v>
      </c>
      <c r="U57">
        <f t="shared" si="11"/>
        <v>1.0119658119658119</v>
      </c>
      <c r="W57">
        <f t="shared" si="12"/>
        <v>3.6837719531068736E-3</v>
      </c>
      <c r="X57">
        <f t="shared" si="13"/>
        <v>3.8759314141167955E-3</v>
      </c>
    </row>
    <row r="58" spans="2:24">
      <c r="B58" s="1">
        <v>226.01445000000001</v>
      </c>
      <c r="C58">
        <f t="shared" si="0"/>
        <v>5.4901836474219798E-3</v>
      </c>
      <c r="D58">
        <f t="shared" si="1"/>
        <v>1.0054901836474219</v>
      </c>
      <c r="E58">
        <f t="shared" si="2"/>
        <v>228.50987199999997</v>
      </c>
      <c r="F58">
        <f t="shared" si="3"/>
        <v>1.0054901836474219</v>
      </c>
      <c r="G58" s="1">
        <v>0.249</v>
      </c>
      <c r="H58">
        <f t="shared" si="14"/>
        <v>5.5898918770971913E-5</v>
      </c>
      <c r="I58" s="5">
        <v>9.4999999999999998E-3</v>
      </c>
      <c r="J58" s="5"/>
      <c r="K58" s="1">
        <v>65.345191999999997</v>
      </c>
      <c r="L58" s="1">
        <f t="shared" si="4"/>
        <v>-1.148556755772486E-2</v>
      </c>
      <c r="M58" s="1">
        <f t="shared" si="5"/>
        <v>0.9885144324422751</v>
      </c>
      <c r="N58" s="1">
        <f t="shared" si="6"/>
        <v>65.345191999999997</v>
      </c>
      <c r="O58" s="1">
        <f t="shared" si="7"/>
        <v>0.9885144324422751</v>
      </c>
      <c r="P58" s="1"/>
      <c r="Q58" s="1">
        <v>11.7</v>
      </c>
      <c r="R58">
        <f t="shared" si="8"/>
        <v>-1.2110726643598512E-2</v>
      </c>
      <c r="S58">
        <f t="shared" si="9"/>
        <v>0.98788927335640153</v>
      </c>
      <c r="T58">
        <f t="shared" si="10"/>
        <v>11.420000000000002</v>
      </c>
      <c r="U58">
        <f t="shared" si="11"/>
        <v>0.98788927335640153</v>
      </c>
      <c r="W58">
        <f t="shared" si="12"/>
        <v>-5.8652908932210757E-4</v>
      </c>
      <c r="X58">
        <f t="shared" si="13"/>
        <v>-1.2116881751956798E-3</v>
      </c>
    </row>
    <row r="59" spans="2:24">
      <c r="B59" s="1">
        <v>226.64820900000001</v>
      </c>
      <c r="C59">
        <f t="shared" si="0"/>
        <v>-2.8040640764340407E-3</v>
      </c>
      <c r="D59">
        <f t="shared" si="1"/>
        <v>0.99719593592356592</v>
      </c>
      <c r="E59">
        <f t="shared" si="2"/>
        <v>225.38069100000001</v>
      </c>
      <c r="F59">
        <f t="shared" si="3"/>
        <v>0.99719593592356592</v>
      </c>
      <c r="G59" s="1">
        <v>0.2485</v>
      </c>
      <c r="H59">
        <f t="shared" si="14"/>
        <v>5.6682876755335112E-5</v>
      </c>
      <c r="I59" s="5">
        <v>9.4999999999999998E-3</v>
      </c>
      <c r="J59" s="5"/>
      <c r="K59" s="1">
        <v>65.634902999999994</v>
      </c>
      <c r="L59" s="1">
        <f t="shared" si="4"/>
        <v>4.4335473067398283E-3</v>
      </c>
      <c r="M59" s="1">
        <f t="shared" si="5"/>
        <v>1.0044335473067398</v>
      </c>
      <c r="N59" s="1">
        <f t="shared" si="6"/>
        <v>65.634902999999994</v>
      </c>
      <c r="O59" s="1">
        <f t="shared" si="7"/>
        <v>1.0044335473067398</v>
      </c>
      <c r="P59" s="1"/>
      <c r="Q59" s="1">
        <v>11.63</v>
      </c>
      <c r="R59">
        <f t="shared" si="8"/>
        <v>5.9829059829058558E-3</v>
      </c>
      <c r="S59">
        <f t="shared" si="9"/>
        <v>1.005982905982906</v>
      </c>
      <c r="T59">
        <f t="shared" si="10"/>
        <v>11.77</v>
      </c>
      <c r="U59">
        <f t="shared" si="11"/>
        <v>1.005982905982906</v>
      </c>
      <c r="W59">
        <f t="shared" si="12"/>
        <v>-1.1896102153918786E-3</v>
      </c>
      <c r="X59">
        <f t="shared" si="13"/>
        <v>3.5974846077424516E-4</v>
      </c>
    </row>
    <row r="60" spans="2:24">
      <c r="B60" s="1">
        <v>225.80647300000001</v>
      </c>
      <c r="C60">
        <f t="shared" si="0"/>
        <v>3.713843598031685E-3</v>
      </c>
      <c r="D60">
        <f t="shared" si="1"/>
        <v>1.0037138435980317</v>
      </c>
      <c r="E60">
        <f t="shared" si="2"/>
        <v>227.48994500000001</v>
      </c>
      <c r="F60">
        <f t="shared" si="3"/>
        <v>1.0037138435980317</v>
      </c>
      <c r="G60" s="1">
        <v>0.24199999999999999</v>
      </c>
      <c r="H60">
        <f t="shared" si="14"/>
        <v>4.4490713559786185E-5</v>
      </c>
      <c r="I60" s="5">
        <v>9.4999999999999998E-3</v>
      </c>
      <c r="J60" s="5"/>
      <c r="K60" s="1">
        <v>65.135399000000007</v>
      </c>
      <c r="L60" s="1">
        <f t="shared" si="4"/>
        <v>-7.6103411015932725E-3</v>
      </c>
      <c r="M60" s="1">
        <f t="shared" si="5"/>
        <v>0.99238965889840669</v>
      </c>
      <c r="N60" s="1">
        <f t="shared" si="6"/>
        <v>65.135399000000007</v>
      </c>
      <c r="O60" s="1">
        <f t="shared" si="7"/>
        <v>0.99238965889840669</v>
      </c>
      <c r="P60" s="1"/>
      <c r="Q60" s="1">
        <v>11.73</v>
      </c>
      <c r="R60">
        <f t="shared" si="8"/>
        <v>-8.5984522785898226E-3</v>
      </c>
      <c r="S60">
        <f t="shared" si="9"/>
        <v>0.9914015477214102</v>
      </c>
      <c r="T60">
        <f t="shared" si="10"/>
        <v>11.530000000000001</v>
      </c>
      <c r="U60">
        <f t="shared" si="11"/>
        <v>0.9914015477214102</v>
      </c>
      <c r="W60">
        <f t="shared" si="12"/>
        <v>-2.1461763087859964E-4</v>
      </c>
      <c r="X60">
        <f t="shared" si="13"/>
        <v>-1.2027288078750864E-3</v>
      </c>
    </row>
    <row r="61" spans="2:24">
      <c r="B61" s="1">
        <v>224.14288300000001</v>
      </c>
      <c r="C61">
        <f t="shared" si="0"/>
        <v>7.3673264450660773E-3</v>
      </c>
      <c r="D61">
        <f t="shared" si="1"/>
        <v>1.007367326445066</v>
      </c>
      <c r="E61">
        <f t="shared" si="2"/>
        <v>227.47006299999998</v>
      </c>
      <c r="F61">
        <f t="shared" si="3"/>
        <v>1.007367326445066</v>
      </c>
      <c r="G61" s="1">
        <v>0.24324999999999999</v>
      </c>
      <c r="H61">
        <f t="shared" si="14"/>
        <v>1.9542977320398191E-5</v>
      </c>
      <c r="I61" s="5">
        <v>9.4999999999999998E-3</v>
      </c>
      <c r="J61" s="5"/>
      <c r="K61" s="1">
        <v>64.041488999999999</v>
      </c>
      <c r="L61" s="1">
        <f t="shared" si="4"/>
        <v>-1.6794400844923174E-2</v>
      </c>
      <c r="M61" s="1">
        <f t="shared" si="5"/>
        <v>0.98320559915507677</v>
      </c>
      <c r="N61" s="1">
        <f t="shared" si="6"/>
        <v>64.041488999999999</v>
      </c>
      <c r="O61" s="1">
        <f t="shared" si="7"/>
        <v>0.98320559915507688</v>
      </c>
      <c r="P61" s="1"/>
      <c r="Q61" s="1">
        <v>11.94</v>
      </c>
      <c r="R61">
        <f t="shared" si="8"/>
        <v>-1.7902813299232656E-2</v>
      </c>
      <c r="S61">
        <f t="shared" si="9"/>
        <v>0.98209718670076729</v>
      </c>
      <c r="T61">
        <f t="shared" si="10"/>
        <v>11.520000000000001</v>
      </c>
      <c r="U61">
        <f t="shared" si="11"/>
        <v>0.98209718670076729</v>
      </c>
      <c r="W61">
        <f t="shared" si="12"/>
        <v>-2.2121951000674267E-3</v>
      </c>
      <c r="X61">
        <f t="shared" si="13"/>
        <v>-3.3206075543770197E-3</v>
      </c>
    </row>
    <row r="62" spans="2:24">
      <c r="B62" s="1">
        <v>227.87609900000001</v>
      </c>
      <c r="C62">
        <f t="shared" si="0"/>
        <v>-1.6655518792448112E-2</v>
      </c>
      <c r="D62">
        <f t="shared" si="1"/>
        <v>0.98334448120755191</v>
      </c>
      <c r="E62">
        <f t="shared" si="2"/>
        <v>220.40966700000001</v>
      </c>
      <c r="F62">
        <f t="shared" si="3"/>
        <v>0.98334448120755191</v>
      </c>
      <c r="G62" s="1">
        <v>0.2525</v>
      </c>
      <c r="H62">
        <f t="shared" si="14"/>
        <v>2.5823008470332108E-5</v>
      </c>
      <c r="I62" s="5">
        <v>9.4999999999999998E-3</v>
      </c>
      <c r="J62" s="5"/>
      <c r="K62" s="1">
        <v>66.324218999999999</v>
      </c>
      <c r="L62" s="1">
        <f t="shared" si="4"/>
        <v>3.5644549114090728E-2</v>
      </c>
      <c r="M62" s="1">
        <f t="shared" si="5"/>
        <v>1.0356445491140907</v>
      </c>
      <c r="N62" s="1">
        <f t="shared" si="6"/>
        <v>66.324218999999999</v>
      </c>
      <c r="O62" s="1">
        <f t="shared" si="7"/>
        <v>1.0356445491140907</v>
      </c>
      <c r="P62" s="1"/>
      <c r="Q62" s="1">
        <v>11.52</v>
      </c>
      <c r="R62">
        <f t="shared" si="8"/>
        <v>3.5175879396984917E-2</v>
      </c>
      <c r="S62">
        <f t="shared" si="9"/>
        <v>1.035175879396985</v>
      </c>
      <c r="T62">
        <f t="shared" si="10"/>
        <v>12.36</v>
      </c>
      <c r="U62">
        <f t="shared" si="11"/>
        <v>1.035175879396985</v>
      </c>
      <c r="W62">
        <f t="shared" si="12"/>
        <v>1.4905626940695527E-3</v>
      </c>
      <c r="X62">
        <f t="shared" si="13"/>
        <v>1.0218929769638674E-3</v>
      </c>
    </row>
    <row r="63" spans="2:24">
      <c r="B63" s="1">
        <v>227.420593</v>
      </c>
      <c r="C63">
        <f t="shared" si="0"/>
        <v>1.9989195970921635E-3</v>
      </c>
      <c r="D63">
        <f t="shared" si="1"/>
        <v>1.0019989195970922</v>
      </c>
      <c r="E63">
        <f t="shared" si="2"/>
        <v>228.33160500000002</v>
      </c>
      <c r="F63">
        <f t="shared" si="3"/>
        <v>1.0019989195970922</v>
      </c>
      <c r="G63" s="1">
        <v>0.25688</v>
      </c>
      <c r="H63">
        <f t="shared" si="14"/>
        <v>9.545323943355547E-5</v>
      </c>
      <c r="I63" s="5">
        <v>9.4999999999999998E-3</v>
      </c>
      <c r="J63" s="5"/>
      <c r="K63" s="1">
        <v>66.149390999999994</v>
      </c>
      <c r="L63" s="1">
        <f t="shared" si="4"/>
        <v>-2.6359601761764447E-3</v>
      </c>
      <c r="M63" s="1">
        <f t="shared" si="5"/>
        <v>0.9973640398238236</v>
      </c>
      <c r="N63" s="1">
        <f t="shared" si="6"/>
        <v>66.149390999999994</v>
      </c>
      <c r="O63" s="1">
        <f t="shared" si="7"/>
        <v>0.9973640398238236</v>
      </c>
      <c r="P63" s="1"/>
      <c r="Q63" s="1">
        <v>11.56</v>
      </c>
      <c r="R63">
        <f t="shared" si="8"/>
        <v>-3.4722222222223027E-3</v>
      </c>
      <c r="S63">
        <f t="shared" si="9"/>
        <v>0.99652777777777768</v>
      </c>
      <c r="T63">
        <f t="shared" si="10"/>
        <v>11.479999999999999</v>
      </c>
      <c r="U63">
        <f t="shared" si="11"/>
        <v>0.99652777777777768</v>
      </c>
      <c r="W63">
        <f t="shared" si="12"/>
        <v>1.3577987030621852E-3</v>
      </c>
      <c r="X63">
        <f t="shared" si="13"/>
        <v>5.2153665701626384E-4</v>
      </c>
    </row>
    <row r="64" spans="2:24">
      <c r="B64" s="1">
        <v>227.083923</v>
      </c>
      <c r="C64">
        <f t="shared" si="0"/>
        <v>1.4803848479983429E-3</v>
      </c>
      <c r="D64">
        <f t="shared" si="1"/>
        <v>1.0014803848479983</v>
      </c>
      <c r="E64">
        <f t="shared" si="2"/>
        <v>227.75726299999999</v>
      </c>
      <c r="F64">
        <f t="shared" si="3"/>
        <v>1.0014803848479983</v>
      </c>
      <c r="G64" s="1">
        <v>0.2535</v>
      </c>
      <c r="H64">
        <f t="shared" si="14"/>
        <v>8.7298826898451015E-5</v>
      </c>
      <c r="I64" s="5">
        <v>9.4999999999999998E-3</v>
      </c>
      <c r="J64" s="5"/>
      <c r="K64" s="1">
        <v>65.724815000000007</v>
      </c>
      <c r="L64" s="1">
        <f t="shared" si="4"/>
        <v>-6.4184415545108751E-3</v>
      </c>
      <c r="M64" s="1">
        <f t="shared" si="5"/>
        <v>0.99358155844548912</v>
      </c>
      <c r="N64" s="1">
        <f t="shared" si="6"/>
        <v>65.724815000000007</v>
      </c>
      <c r="O64" s="1">
        <f t="shared" si="7"/>
        <v>0.99358155844548912</v>
      </c>
      <c r="P64" s="1"/>
      <c r="Q64" s="1">
        <v>11.63</v>
      </c>
      <c r="R64">
        <f t="shared" si="8"/>
        <v>-6.0553633217993322E-3</v>
      </c>
      <c r="S64">
        <f t="shared" si="9"/>
        <v>0.99394463667820065</v>
      </c>
      <c r="T64">
        <f t="shared" si="10"/>
        <v>11.49</v>
      </c>
      <c r="U64">
        <f t="shared" si="11"/>
        <v>0.99394463667820065</v>
      </c>
      <c r="W64">
        <f t="shared" si="12"/>
        <v>-3.4560125066610548E-3</v>
      </c>
      <c r="X64">
        <f t="shared" si="13"/>
        <v>-3.0929342739495214E-3</v>
      </c>
    </row>
    <row r="65" spans="2:24">
      <c r="B65" s="1">
        <v>228.58908099999999</v>
      </c>
      <c r="C65">
        <f t="shared" si="0"/>
        <v>-6.6282015041637023E-3</v>
      </c>
      <c r="D65">
        <f t="shared" si="1"/>
        <v>0.99337179849583634</v>
      </c>
      <c r="E65">
        <f t="shared" si="2"/>
        <v>225.578765</v>
      </c>
      <c r="F65">
        <f t="shared" si="3"/>
        <v>0.99337179849583634</v>
      </c>
      <c r="G65" s="1">
        <v>0.26474999999999999</v>
      </c>
      <c r="H65">
        <f t="shared" si="14"/>
        <v>8.7696454047715735E-5</v>
      </c>
      <c r="I65" s="5">
        <v>9.4999999999999998E-3</v>
      </c>
      <c r="J65" s="5"/>
      <c r="K65" s="1">
        <v>66.768776000000003</v>
      </c>
      <c r="L65" s="1">
        <f t="shared" si="4"/>
        <v>1.5883818006942975E-2</v>
      </c>
      <c r="M65" s="1">
        <f t="shared" si="5"/>
        <v>1.0158838180069429</v>
      </c>
      <c r="N65" s="1">
        <f t="shared" si="6"/>
        <v>66.768776000000003</v>
      </c>
      <c r="O65" s="1">
        <f t="shared" si="7"/>
        <v>1.0158838180069429</v>
      </c>
      <c r="P65" s="1"/>
      <c r="Q65" s="1">
        <v>11.44</v>
      </c>
      <c r="R65">
        <f t="shared" si="8"/>
        <v>1.6337059329320832E-2</v>
      </c>
      <c r="S65">
        <f t="shared" si="9"/>
        <v>1.0163370593293208</v>
      </c>
      <c r="T65">
        <f t="shared" si="10"/>
        <v>11.820000000000002</v>
      </c>
      <c r="U65">
        <f t="shared" si="11"/>
        <v>1.0163370593293208</v>
      </c>
      <c r="W65">
        <f t="shared" si="12"/>
        <v>2.501437687905339E-3</v>
      </c>
      <c r="X65">
        <f t="shared" si="13"/>
        <v>2.9546790102832343E-3</v>
      </c>
    </row>
    <row r="66" spans="2:24">
      <c r="B66" s="1">
        <v>228.391052</v>
      </c>
      <c r="C66">
        <f t="shared" si="0"/>
        <v>8.6630997042238926E-4</v>
      </c>
      <c r="D66">
        <f t="shared" si="1"/>
        <v>1.0008663099704225</v>
      </c>
      <c r="E66">
        <f t="shared" si="2"/>
        <v>228.78711000000001</v>
      </c>
      <c r="F66">
        <f t="shared" si="3"/>
        <v>1.0008663099704225</v>
      </c>
      <c r="G66" s="1">
        <v>0.28012999999999999</v>
      </c>
      <c r="H66">
        <f t="shared" si="14"/>
        <v>8.7716960161637533E-5</v>
      </c>
      <c r="I66" s="5">
        <v>9.4999999999999998E-3</v>
      </c>
      <c r="J66" s="5"/>
      <c r="K66" s="1">
        <v>66.529021999999998</v>
      </c>
      <c r="L66" s="1">
        <f t="shared" si="4"/>
        <v>-3.5908101715089835E-3</v>
      </c>
      <c r="M66" s="1">
        <f t="shared" si="5"/>
        <v>0.99640918982849103</v>
      </c>
      <c r="N66" s="1">
        <f t="shared" si="6"/>
        <v>66.529021999999998</v>
      </c>
      <c r="O66" s="1">
        <f t="shared" si="7"/>
        <v>0.99640918982849103</v>
      </c>
      <c r="P66" s="1"/>
      <c r="Q66" s="1">
        <v>11.48</v>
      </c>
      <c r="R66">
        <f t="shared" si="8"/>
        <v>-3.4965034965035776E-3</v>
      </c>
      <c r="S66">
        <f t="shared" si="9"/>
        <v>0.99650349650349646</v>
      </c>
      <c r="T66">
        <f t="shared" si="10"/>
        <v>11.399999999999999</v>
      </c>
      <c r="U66">
        <f t="shared" si="11"/>
        <v>0.99650349650349646</v>
      </c>
      <c r="W66">
        <f t="shared" si="12"/>
        <v>-1.8553820181891334E-3</v>
      </c>
      <c r="X66">
        <f t="shared" si="13"/>
        <v>-1.7610753431837045E-3</v>
      </c>
    </row>
    <row r="67" spans="2:24">
      <c r="B67" s="1">
        <v>227.21263099999999</v>
      </c>
      <c r="C67">
        <f t="shared" si="0"/>
        <v>5.1596636106392398E-3</v>
      </c>
      <c r="D67">
        <f t="shared" si="1"/>
        <v>1.0051596636106392</v>
      </c>
      <c r="E67">
        <f t="shared" si="2"/>
        <v>229.56947300000002</v>
      </c>
      <c r="F67">
        <f t="shared" si="3"/>
        <v>1.0051596636106392</v>
      </c>
      <c r="G67" s="1">
        <v>0.27038000000000001</v>
      </c>
      <c r="H67">
        <f t="shared" si="14"/>
        <v>6.4136675592830727E-5</v>
      </c>
      <c r="I67" s="5">
        <v>9.4999999999999998E-3</v>
      </c>
      <c r="J67" s="5"/>
      <c r="K67" s="1">
        <v>65.889656000000002</v>
      </c>
      <c r="L67" s="1">
        <f t="shared" si="4"/>
        <v>-9.6103321645100315E-3</v>
      </c>
      <c r="M67" s="1">
        <f t="shared" si="5"/>
        <v>0.99038966783548998</v>
      </c>
      <c r="N67" s="1">
        <f t="shared" si="6"/>
        <v>65.889656000000002</v>
      </c>
      <c r="O67" s="1">
        <f t="shared" si="7"/>
        <v>0.99038966783548998</v>
      </c>
      <c r="P67" s="1"/>
      <c r="Q67" s="1">
        <v>11.57</v>
      </c>
      <c r="R67">
        <f t="shared" si="8"/>
        <v>-7.8397212543553883E-3</v>
      </c>
      <c r="S67">
        <f t="shared" si="9"/>
        <v>0.99216027874564461</v>
      </c>
      <c r="T67">
        <f t="shared" si="10"/>
        <v>11.39</v>
      </c>
      <c r="U67">
        <f t="shared" si="11"/>
        <v>0.99216027874564461</v>
      </c>
      <c r="W67">
        <f t="shared" si="12"/>
        <v>6.3565601248838366E-4</v>
      </c>
      <c r="X67">
        <f t="shared" si="13"/>
        <v>2.4062669226430078E-3</v>
      </c>
    </row>
    <row r="68" spans="2:24">
      <c r="B68" s="1">
        <v>226.63829000000001</v>
      </c>
      <c r="C68">
        <f t="shared" ref="C68:C131" si="15" xml:space="preserve"> (B67-B68)/B67</f>
        <v>2.5277688017264128E-3</v>
      </c>
      <c r="D68">
        <f t="shared" ref="D68:D131" si="16">1+C68</f>
        <v>1.0025277688017264</v>
      </c>
      <c r="E68">
        <f t="shared" ref="E68:E131" si="17">B67*D68</f>
        <v>227.78697199999996</v>
      </c>
      <c r="F68">
        <f t="shared" ref="F68:F131" si="18">E68/B67</f>
        <v>1.0025277688017264</v>
      </c>
      <c r="G68" s="1">
        <v>0.26774999999999999</v>
      </c>
      <c r="H68">
        <f t="shared" si="14"/>
        <v>1.8959345427688182E-5</v>
      </c>
      <c r="I68" s="5">
        <v>9.4999999999999998E-3</v>
      </c>
      <c r="J68" s="5"/>
      <c r="K68" s="1">
        <v>65.584952999999999</v>
      </c>
      <c r="L68" s="1">
        <f t="shared" ref="L68:L131" si="19">(K68-K67)/K67</f>
        <v>-4.6244436304236202E-3</v>
      </c>
      <c r="M68" s="1">
        <f t="shared" ref="M68:M131" si="20">1+L68</f>
        <v>0.99537555636957642</v>
      </c>
      <c r="N68" s="1">
        <f t="shared" ref="N68:N131" si="21">M68*K67</f>
        <v>65.584952999999999</v>
      </c>
      <c r="O68" s="1">
        <f t="shared" ref="O68:O131" si="22">N68/K67</f>
        <v>0.99537555636957642</v>
      </c>
      <c r="P68" s="1"/>
      <c r="Q68" s="1">
        <v>11.64</v>
      </c>
      <c r="R68">
        <f t="shared" ref="R68:R131" si="23" xml:space="preserve"> (Q67-Q68)/Q67</f>
        <v>-6.0501296456352879E-3</v>
      </c>
      <c r="S68">
        <f t="shared" ref="S68:S131" si="24">1+R68</f>
        <v>0.99394987035436466</v>
      </c>
      <c r="T68">
        <f t="shared" ref="T68:T131" si="25">Q67*S68</f>
        <v>11.5</v>
      </c>
      <c r="U68">
        <f t="shared" ref="U68:U131" si="26">T68/Q67</f>
        <v>0.99394987035436466</v>
      </c>
      <c r="W68">
        <f t="shared" si="12"/>
        <v>4.1795698924196323E-4</v>
      </c>
      <c r="X68">
        <f t="shared" si="13"/>
        <v>-1.0077290259697946E-3</v>
      </c>
    </row>
    <row r="69" spans="2:24">
      <c r="B69" s="1">
        <v>226.52937299999999</v>
      </c>
      <c r="C69">
        <f t="shared" si="15"/>
        <v>4.8057634038811123E-4</v>
      </c>
      <c r="D69">
        <f t="shared" si="16"/>
        <v>1.0004805763403881</v>
      </c>
      <c r="E69">
        <f t="shared" si="17"/>
        <v>226.74720700000003</v>
      </c>
      <c r="F69">
        <f t="shared" si="18"/>
        <v>1.0004805763403881</v>
      </c>
      <c r="G69" s="1">
        <v>0.253</v>
      </c>
      <c r="H69">
        <f t="shared" si="14"/>
        <v>1.9391691280429093E-5</v>
      </c>
      <c r="I69" s="5">
        <v>9.4999999999999998E-3</v>
      </c>
      <c r="J69" s="5"/>
      <c r="K69" s="1">
        <v>65.664878999999999</v>
      </c>
      <c r="L69" s="1">
        <f t="shared" si="19"/>
        <v>1.2186636773224551E-3</v>
      </c>
      <c r="M69" s="1">
        <f t="shared" si="20"/>
        <v>1.0012186636773224</v>
      </c>
      <c r="N69" s="1">
        <f t="shared" si="21"/>
        <v>65.664878999999999</v>
      </c>
      <c r="O69" s="1">
        <f t="shared" si="22"/>
        <v>1.0012186636773224</v>
      </c>
      <c r="P69" s="1"/>
      <c r="Q69" s="1">
        <v>11.62</v>
      </c>
      <c r="R69">
        <f t="shared" si="23"/>
        <v>1.71821305841936E-3</v>
      </c>
      <c r="S69">
        <f t="shared" si="24"/>
        <v>1.0017182130584195</v>
      </c>
      <c r="T69">
        <f t="shared" si="25"/>
        <v>11.660000000000004</v>
      </c>
      <c r="U69">
        <f t="shared" si="26"/>
        <v>1.0017182130584195</v>
      </c>
      <c r="W69">
        <f t="shared" si="12"/>
        <v>2.186880530960833E-3</v>
      </c>
      <c r="X69">
        <f t="shared" si="13"/>
        <v>2.6864299120579194E-3</v>
      </c>
    </row>
    <row r="70" spans="2:24">
      <c r="B70" s="1">
        <v>225.24205000000001</v>
      </c>
      <c r="C70">
        <f t="shared" si="15"/>
        <v>5.6828082952403106E-3</v>
      </c>
      <c r="D70">
        <f t="shared" si="16"/>
        <v>1.0056828082952403</v>
      </c>
      <c r="E70">
        <f t="shared" si="17"/>
        <v>227.81669599999998</v>
      </c>
      <c r="F70">
        <f t="shared" si="18"/>
        <v>1.0056828082952403</v>
      </c>
      <c r="G70" s="1">
        <v>0.24687999999999999</v>
      </c>
      <c r="H70">
        <f t="shared" si="14"/>
        <v>1.9192091359800633E-5</v>
      </c>
      <c r="I70" s="5">
        <v>9.4999999999999998E-3</v>
      </c>
      <c r="J70" s="5"/>
      <c r="K70" s="1">
        <v>64.830703999999997</v>
      </c>
      <c r="L70" s="1">
        <f t="shared" si="19"/>
        <v>-1.2703518421163951E-2</v>
      </c>
      <c r="M70" s="1">
        <f t="shared" si="20"/>
        <v>0.98729648157883609</v>
      </c>
      <c r="N70" s="1">
        <f t="shared" si="21"/>
        <v>64.830703999999997</v>
      </c>
      <c r="O70" s="1">
        <f t="shared" si="22"/>
        <v>0.98729648157883609</v>
      </c>
      <c r="P70" s="1"/>
      <c r="Q70" s="1">
        <v>11.75</v>
      </c>
      <c r="R70">
        <f t="shared" si="23"/>
        <v>-1.1187607573149809E-2</v>
      </c>
      <c r="S70">
        <f t="shared" si="24"/>
        <v>0.98881239242685015</v>
      </c>
      <c r="T70">
        <f t="shared" si="25"/>
        <v>11.489999999999998</v>
      </c>
      <c r="U70">
        <f t="shared" si="26"/>
        <v>0.98881239242685015</v>
      </c>
      <c r="W70">
        <f t="shared" si="12"/>
        <v>-1.4256576479911853E-3</v>
      </c>
      <c r="X70">
        <f t="shared" si="13"/>
        <v>9.0253200022871738E-5</v>
      </c>
    </row>
    <row r="71" spans="2:24">
      <c r="B71" s="1">
        <v>227.06410199999999</v>
      </c>
      <c r="C71">
        <f t="shared" si="15"/>
        <v>-8.0893065926188525E-3</v>
      </c>
      <c r="D71">
        <f t="shared" si="16"/>
        <v>0.99191069340738114</v>
      </c>
      <c r="E71">
        <f t="shared" si="17"/>
        <v>223.41999800000002</v>
      </c>
      <c r="F71">
        <f t="shared" si="18"/>
        <v>0.99191069340738114</v>
      </c>
      <c r="G71" s="1">
        <v>0.25613000000000002</v>
      </c>
      <c r="H71">
        <f t="shared" si="14"/>
        <v>5.742183714735382E-6</v>
      </c>
      <c r="I71" s="5">
        <v>9.4999999999999998E-3</v>
      </c>
      <c r="J71" s="5"/>
      <c r="K71" s="1">
        <v>65.759781000000004</v>
      </c>
      <c r="L71" s="1">
        <f t="shared" si="19"/>
        <v>1.4330817694035941E-2</v>
      </c>
      <c r="M71" s="1">
        <f t="shared" si="20"/>
        <v>1.014330817694036</v>
      </c>
      <c r="N71" s="1">
        <f t="shared" si="21"/>
        <v>65.759781000000004</v>
      </c>
      <c r="O71" s="1">
        <f t="shared" si="22"/>
        <v>1.014330817694036</v>
      </c>
      <c r="P71" s="1"/>
      <c r="Q71" s="1">
        <v>11.59</v>
      </c>
      <c r="R71">
        <f t="shared" si="23"/>
        <v>1.3617021276595757E-2</v>
      </c>
      <c r="S71">
        <f t="shared" si="24"/>
        <v>1.0136170212765958</v>
      </c>
      <c r="T71">
        <f t="shared" si="25"/>
        <v>11.91</v>
      </c>
      <c r="U71">
        <f t="shared" si="26"/>
        <v>1.0136170212765958</v>
      </c>
      <c r="W71">
        <f t="shared" si="12"/>
        <v>-2.0388446798094151E-3</v>
      </c>
      <c r="X71">
        <f t="shared" si="13"/>
        <v>-2.7526410972495974E-3</v>
      </c>
    </row>
    <row r="72" spans="2:24">
      <c r="B72" s="1">
        <v>226.93537900000001</v>
      </c>
      <c r="C72">
        <f t="shared" si="15"/>
        <v>5.6690158799288981E-4</v>
      </c>
      <c r="D72">
        <f t="shared" si="16"/>
        <v>1.000566901587993</v>
      </c>
      <c r="E72">
        <f t="shared" si="17"/>
        <v>227.192825</v>
      </c>
      <c r="F72">
        <f t="shared" si="18"/>
        <v>1.000566901587993</v>
      </c>
      <c r="G72" s="1">
        <v>0.25</v>
      </c>
      <c r="H72">
        <f t="shared" si="14"/>
        <v>3.1083722008309063E-5</v>
      </c>
      <c r="I72" s="5">
        <v>9.4999999999999998E-3</v>
      </c>
      <c r="J72" s="5"/>
      <c r="K72" s="1">
        <v>65.694846999999996</v>
      </c>
      <c r="L72" s="1">
        <f t="shared" si="19"/>
        <v>-9.8744246122121427E-4</v>
      </c>
      <c r="M72" s="1">
        <f t="shared" si="20"/>
        <v>0.99901255753877882</v>
      </c>
      <c r="N72" s="1">
        <f t="shared" si="21"/>
        <v>65.694846999999996</v>
      </c>
      <c r="O72" s="1">
        <f t="shared" si="22"/>
        <v>0.99901255753877882</v>
      </c>
      <c r="P72" s="1"/>
      <c r="Q72" s="1">
        <v>11.61</v>
      </c>
      <c r="R72">
        <f t="shared" si="23"/>
        <v>-1.7256255392579442E-3</v>
      </c>
      <c r="S72">
        <f t="shared" si="24"/>
        <v>0.99827437446074208</v>
      </c>
      <c r="T72">
        <f t="shared" si="25"/>
        <v>11.57</v>
      </c>
      <c r="U72">
        <f t="shared" si="26"/>
        <v>0.99827437446074208</v>
      </c>
      <c r="W72">
        <f t="shared" si="12"/>
        <v>1.5360377642081868E-4</v>
      </c>
      <c r="X72">
        <f t="shared" si="13"/>
        <v>-5.8457930161592842E-4</v>
      </c>
    </row>
    <row r="73" spans="2:24">
      <c r="B73" s="1">
        <v>228.70791600000001</v>
      </c>
      <c r="C73">
        <f t="shared" si="15"/>
        <v>-7.8107565590290785E-3</v>
      </c>
      <c r="D73">
        <f t="shared" si="16"/>
        <v>0.99218924344097092</v>
      </c>
      <c r="E73">
        <f t="shared" si="17"/>
        <v>225.16284200000001</v>
      </c>
      <c r="F73">
        <f t="shared" si="18"/>
        <v>0.99218924344097092</v>
      </c>
      <c r="G73" s="1">
        <v>0.23375000000000001</v>
      </c>
      <c r="H73">
        <f t="shared" si="14"/>
        <v>2.6099985708607187E-5</v>
      </c>
      <c r="I73" s="5">
        <v>9.4999999999999998E-3</v>
      </c>
      <c r="J73" s="5"/>
      <c r="K73" s="1">
        <v>66.748801999999998</v>
      </c>
      <c r="L73" s="1">
        <f t="shared" si="19"/>
        <v>1.6043191332799696E-2</v>
      </c>
      <c r="M73" s="1">
        <f t="shared" si="20"/>
        <v>1.0160431913327996</v>
      </c>
      <c r="N73" s="1">
        <f t="shared" si="21"/>
        <v>66.748801999999998</v>
      </c>
      <c r="O73" s="1">
        <f t="shared" si="22"/>
        <v>1.0160431913327996</v>
      </c>
      <c r="P73" s="1"/>
      <c r="Q73" s="1">
        <v>11.43</v>
      </c>
      <c r="R73">
        <f t="shared" si="23"/>
        <v>1.5503875968992224E-2</v>
      </c>
      <c r="S73">
        <f t="shared" si="24"/>
        <v>1.0155038759689923</v>
      </c>
      <c r="T73">
        <f t="shared" si="25"/>
        <v>11.79</v>
      </c>
      <c r="U73">
        <f t="shared" si="26"/>
        <v>1.0155038759689923</v>
      </c>
      <c r="W73">
        <f t="shared" ref="W73:W136" si="27" xml:space="preserve"> O73-F73^(-2)*EXP(-2*H73/251+((1+2)*G73/100-I73)/251)</f>
        <v>2.4700781234443525E-4</v>
      </c>
      <c r="X73">
        <f t="shared" ref="X73:X136" si="28" xml:space="preserve"> U73-F73^(-2)*EXP(-2*H73/251+((1+2)*G73/100-I73)/251)</f>
        <v>-2.9230755146292253E-4</v>
      </c>
    </row>
    <row r="74" spans="2:24">
      <c r="B74" s="1">
        <v>229.024811</v>
      </c>
      <c r="C74">
        <f t="shared" si="15"/>
        <v>-1.385588245227105E-3</v>
      </c>
      <c r="D74">
        <f t="shared" si="16"/>
        <v>0.99861441175477295</v>
      </c>
      <c r="E74">
        <f t="shared" si="17"/>
        <v>228.39102100000002</v>
      </c>
      <c r="F74">
        <f t="shared" si="18"/>
        <v>0.99861441175477295</v>
      </c>
      <c r="G74" s="1">
        <v>0.251</v>
      </c>
      <c r="H74">
        <f t="shared" ref="H74:H137" si="29">VARA(C69:C73)</f>
        <v>3.561861963542762E-5</v>
      </c>
      <c r="I74" s="5">
        <v>9.4999999999999998E-3</v>
      </c>
      <c r="J74" s="5"/>
      <c r="K74" s="1">
        <v>66.898651000000001</v>
      </c>
      <c r="L74" s="1">
        <f t="shared" si="19"/>
        <v>2.2449691306819742E-3</v>
      </c>
      <c r="M74" s="1">
        <f t="shared" si="20"/>
        <v>1.0022449691306821</v>
      </c>
      <c r="N74" s="1">
        <f t="shared" si="21"/>
        <v>66.898651000000001</v>
      </c>
      <c r="O74" s="1">
        <f t="shared" si="22"/>
        <v>1.0022449691306821</v>
      </c>
      <c r="P74" s="1"/>
      <c r="Q74" s="1">
        <v>11.39</v>
      </c>
      <c r="R74">
        <f t="shared" si="23"/>
        <v>3.4995625546805904E-3</v>
      </c>
      <c r="S74">
        <f t="shared" si="24"/>
        <v>1.0034995625546805</v>
      </c>
      <c r="T74">
        <f t="shared" si="25"/>
        <v>11.469999999999999</v>
      </c>
      <c r="U74">
        <f t="shared" si="26"/>
        <v>1.0034995625546805</v>
      </c>
      <c r="W74">
        <f t="shared" si="27"/>
        <v>-5.2382261368566496E-4</v>
      </c>
      <c r="X74">
        <f t="shared" si="28"/>
        <v>7.3077081031280855E-4</v>
      </c>
    </row>
    <row r="75" spans="2:24">
      <c r="B75" s="1">
        <v>229.96553</v>
      </c>
      <c r="C75">
        <f t="shared" si="15"/>
        <v>-4.1074982046377558E-3</v>
      </c>
      <c r="D75">
        <f t="shared" si="16"/>
        <v>0.99589250179536226</v>
      </c>
      <c r="E75">
        <f t="shared" si="17"/>
        <v>228.084092</v>
      </c>
      <c r="F75">
        <f t="shared" si="18"/>
        <v>0.99589250179536226</v>
      </c>
      <c r="G75" s="1">
        <v>0.25588</v>
      </c>
      <c r="H75">
        <f t="shared" si="29"/>
        <v>3.4155485117882606E-5</v>
      </c>
      <c r="I75" s="5">
        <v>9.4999999999999998E-3</v>
      </c>
      <c r="J75" s="5"/>
      <c r="K75" s="1">
        <v>67.732826000000003</v>
      </c>
      <c r="L75" s="1">
        <f t="shared" si="19"/>
        <v>1.2469234992496364E-2</v>
      </c>
      <c r="M75" s="1">
        <f t="shared" si="20"/>
        <v>1.0124692349924964</v>
      </c>
      <c r="N75" s="1">
        <f t="shared" si="21"/>
        <v>67.732826000000003</v>
      </c>
      <c r="O75" s="1">
        <f t="shared" si="22"/>
        <v>1.0124692349924964</v>
      </c>
      <c r="P75" s="1"/>
      <c r="Q75" s="1">
        <v>11.26</v>
      </c>
      <c r="R75">
        <f t="shared" si="23"/>
        <v>1.1413520632133519E-2</v>
      </c>
      <c r="S75">
        <f t="shared" si="24"/>
        <v>1.0114135206321335</v>
      </c>
      <c r="T75">
        <f t="shared" si="25"/>
        <v>11.520000000000001</v>
      </c>
      <c r="U75">
        <f t="shared" si="26"/>
        <v>1.0114135206321335</v>
      </c>
      <c r="W75">
        <f t="shared" si="27"/>
        <v>4.2109450984750829E-3</v>
      </c>
      <c r="X75">
        <f t="shared" si="28"/>
        <v>3.1552307381121913E-3</v>
      </c>
    </row>
    <row r="76" spans="2:24">
      <c r="B76" s="1">
        <v>227.60874899999999</v>
      </c>
      <c r="C76">
        <f t="shared" si="15"/>
        <v>1.0248409837770088E-2</v>
      </c>
      <c r="D76">
        <f t="shared" si="16"/>
        <v>1.01024840983777</v>
      </c>
      <c r="E76">
        <f t="shared" si="17"/>
        <v>232.32231099999998</v>
      </c>
      <c r="F76">
        <f t="shared" si="18"/>
        <v>1.01024840983777</v>
      </c>
      <c r="G76" s="1">
        <v>0.246</v>
      </c>
      <c r="H76">
        <f t="shared" si="29"/>
        <v>1.4702762901639258E-5</v>
      </c>
      <c r="I76" s="5">
        <v>9.4999999999999998E-3</v>
      </c>
      <c r="J76" s="5"/>
      <c r="K76" s="1">
        <v>65.989554999999996</v>
      </c>
      <c r="L76" s="1">
        <f t="shared" si="19"/>
        <v>-2.5737461478427124E-2</v>
      </c>
      <c r="M76" s="1">
        <f t="shared" si="20"/>
        <v>0.97426253852157285</v>
      </c>
      <c r="N76" s="1">
        <f t="shared" si="21"/>
        <v>65.989554999999996</v>
      </c>
      <c r="O76" s="1">
        <f t="shared" si="22"/>
        <v>0.97426253852157285</v>
      </c>
      <c r="P76" s="1"/>
      <c r="Q76" s="1">
        <v>11.51</v>
      </c>
      <c r="R76">
        <f t="shared" si="23"/>
        <v>-2.2202486678507993E-2</v>
      </c>
      <c r="S76">
        <f t="shared" si="24"/>
        <v>0.97779751332149201</v>
      </c>
      <c r="T76">
        <f t="shared" si="25"/>
        <v>11.01</v>
      </c>
      <c r="U76">
        <f t="shared" si="26"/>
        <v>0.97779751332149201</v>
      </c>
      <c r="W76">
        <f t="shared" si="27"/>
        <v>-5.5430899708770465E-3</v>
      </c>
      <c r="X76">
        <f t="shared" si="28"/>
        <v>-2.0081151709578915E-3</v>
      </c>
    </row>
    <row r="77" spans="2:24">
      <c r="B77" s="1">
        <v>231.965836</v>
      </c>
      <c r="C77">
        <f t="shared" si="15"/>
        <v>-1.9142880135947705E-2</v>
      </c>
      <c r="D77">
        <f t="shared" si="16"/>
        <v>0.98085711986405233</v>
      </c>
      <c r="E77">
        <f t="shared" si="17"/>
        <v>223.25166199999998</v>
      </c>
      <c r="F77">
        <f t="shared" si="18"/>
        <v>0.98085711986405233</v>
      </c>
      <c r="G77" s="1">
        <v>0.24088000000000001</v>
      </c>
      <c r="H77">
        <f t="shared" si="29"/>
        <v>4.5978009509038297E-5</v>
      </c>
      <c r="I77" s="5">
        <v>9.4999999999999998E-3</v>
      </c>
      <c r="J77" s="5"/>
      <c r="K77" s="1">
        <v>68.841728000000003</v>
      </c>
      <c r="L77" s="1">
        <f t="shared" si="19"/>
        <v>4.3221582567120019E-2</v>
      </c>
      <c r="M77" s="1">
        <f t="shared" si="20"/>
        <v>1.0432215825671201</v>
      </c>
      <c r="N77" s="1">
        <f t="shared" si="21"/>
        <v>68.841728000000003</v>
      </c>
      <c r="O77" s="1">
        <f t="shared" si="22"/>
        <v>1.0432215825671201</v>
      </c>
      <c r="P77" s="1"/>
      <c r="Q77" s="1">
        <v>11.02</v>
      </c>
      <c r="R77">
        <f t="shared" si="23"/>
        <v>4.2571676802780213E-2</v>
      </c>
      <c r="S77">
        <f t="shared" si="24"/>
        <v>1.0425716768027802</v>
      </c>
      <c r="T77">
        <f t="shared" si="25"/>
        <v>12</v>
      </c>
      <c r="U77">
        <f t="shared" si="26"/>
        <v>1.0425716768027802</v>
      </c>
      <c r="W77">
        <f t="shared" si="27"/>
        <v>3.8175218259479671E-3</v>
      </c>
      <c r="X77">
        <f t="shared" si="28"/>
        <v>3.1676160616080917E-3</v>
      </c>
    </row>
    <row r="78" spans="2:24">
      <c r="B78" s="1">
        <v>225.420288</v>
      </c>
      <c r="C78">
        <f t="shared" si="15"/>
        <v>2.8217724268672032E-2</v>
      </c>
      <c r="D78">
        <f t="shared" si="16"/>
        <v>1.0282177242686721</v>
      </c>
      <c r="E78">
        <f t="shared" si="17"/>
        <v>238.51138399999999</v>
      </c>
      <c r="F78">
        <f t="shared" si="18"/>
        <v>1.0282177242686721</v>
      </c>
      <c r="G78" s="1">
        <v>0.24088000000000001</v>
      </c>
      <c r="H78">
        <f t="shared" si="29"/>
        <v>1.1318151391930291E-4</v>
      </c>
      <c r="I78" s="5">
        <v>9.4999999999999998E-3</v>
      </c>
      <c r="J78" s="5"/>
      <c r="K78" s="1">
        <v>64.890647999999999</v>
      </c>
      <c r="L78" s="1">
        <f t="shared" si="19"/>
        <v>-5.7393678438751629E-2</v>
      </c>
      <c r="M78" s="1">
        <f t="shared" si="20"/>
        <v>0.94260632156124835</v>
      </c>
      <c r="N78" s="1">
        <f t="shared" si="21"/>
        <v>64.890647999999999</v>
      </c>
      <c r="O78" s="1">
        <f t="shared" si="22"/>
        <v>0.94260632156124835</v>
      </c>
      <c r="P78" s="1"/>
      <c r="Q78" s="1">
        <v>11.68</v>
      </c>
      <c r="R78">
        <f t="shared" si="23"/>
        <v>-5.9891107078039942E-2</v>
      </c>
      <c r="S78">
        <f t="shared" si="24"/>
        <v>0.94010889292196009</v>
      </c>
      <c r="T78">
        <f t="shared" si="25"/>
        <v>10.36</v>
      </c>
      <c r="U78">
        <f t="shared" si="26"/>
        <v>0.94010889292196009</v>
      </c>
      <c r="W78">
        <f t="shared" si="27"/>
        <v>-3.2507227504763314E-3</v>
      </c>
      <c r="X78">
        <f t="shared" si="28"/>
        <v>-5.7481513897645886E-3</v>
      </c>
    </row>
    <row r="79" spans="2:24">
      <c r="B79" s="1">
        <v>223.98443599999999</v>
      </c>
      <c r="C79">
        <f t="shared" si="15"/>
        <v>6.3696662476094932E-3</v>
      </c>
      <c r="D79">
        <f t="shared" si="16"/>
        <v>1.0063696662476096</v>
      </c>
      <c r="E79">
        <f t="shared" si="17"/>
        <v>226.85614000000004</v>
      </c>
      <c r="F79">
        <f t="shared" si="18"/>
        <v>1.0063696662476096</v>
      </c>
      <c r="G79" s="1">
        <v>0.25113000000000002</v>
      </c>
      <c r="H79">
        <f t="shared" si="29"/>
        <v>3.1206410414041127E-4</v>
      </c>
      <c r="I79" s="5">
        <v>9.4999999999999998E-3</v>
      </c>
      <c r="J79" s="5"/>
      <c r="K79" s="1">
        <v>63.966557000000002</v>
      </c>
      <c r="L79" s="1">
        <f t="shared" si="19"/>
        <v>-1.4240742363984362E-2</v>
      </c>
      <c r="M79" s="1">
        <f t="shared" si="20"/>
        <v>0.98575925763601568</v>
      </c>
      <c r="N79" s="1">
        <f t="shared" si="21"/>
        <v>63.966557000000002</v>
      </c>
      <c r="O79" s="1">
        <f t="shared" si="22"/>
        <v>0.98575925763601568</v>
      </c>
      <c r="P79" s="1"/>
      <c r="Q79" s="1">
        <v>11.82</v>
      </c>
      <c r="R79">
        <f t="shared" si="23"/>
        <v>-1.1986301369863063E-2</v>
      </c>
      <c r="S79">
        <f t="shared" si="24"/>
        <v>0.98801369863013688</v>
      </c>
      <c r="T79">
        <f t="shared" si="25"/>
        <v>11.54</v>
      </c>
      <c r="U79">
        <f t="shared" si="26"/>
        <v>0.98801369863013688</v>
      </c>
      <c r="W79">
        <f t="shared" si="27"/>
        <v>-1.6119128824556572E-3</v>
      </c>
      <c r="X79">
        <f t="shared" si="28"/>
        <v>6.4252811166554125E-4</v>
      </c>
    </row>
    <row r="80" spans="2:24">
      <c r="B80" s="1">
        <v>220.221497</v>
      </c>
      <c r="C80">
        <f t="shared" si="15"/>
        <v>1.6800002121575935E-2</v>
      </c>
      <c r="D80">
        <f t="shared" si="16"/>
        <v>1.016800002121576</v>
      </c>
      <c r="E80">
        <f t="shared" si="17"/>
        <v>227.74737499999998</v>
      </c>
      <c r="F80">
        <f t="shared" si="18"/>
        <v>1.016800002121576</v>
      </c>
      <c r="G80" s="1">
        <v>0.25124999999999997</v>
      </c>
      <c r="H80">
        <f t="shared" si="29"/>
        <v>3.0799445697802966E-4</v>
      </c>
      <c r="I80" s="5">
        <v>9.4999999999999998E-3</v>
      </c>
      <c r="J80" s="5"/>
      <c r="K80" s="1">
        <v>61.808700999999999</v>
      </c>
      <c r="L80" s="1">
        <f t="shared" si="19"/>
        <v>-3.3734127662991185E-2</v>
      </c>
      <c r="M80" s="1">
        <f t="shared" si="20"/>
        <v>0.96626587233700878</v>
      </c>
      <c r="N80" s="1">
        <f t="shared" si="21"/>
        <v>61.808700999999999</v>
      </c>
      <c r="O80" s="1">
        <f t="shared" si="22"/>
        <v>0.96626587233700878</v>
      </c>
      <c r="P80" s="1"/>
      <c r="Q80" s="1">
        <v>12.3</v>
      </c>
      <c r="R80">
        <f t="shared" si="23"/>
        <v>-4.0609137055837602E-2</v>
      </c>
      <c r="S80">
        <f t="shared" si="24"/>
        <v>0.95939086294416243</v>
      </c>
      <c r="T80">
        <f t="shared" si="25"/>
        <v>11.34</v>
      </c>
      <c r="U80">
        <f t="shared" si="26"/>
        <v>0.95939086294416243</v>
      </c>
      <c r="W80">
        <f t="shared" si="27"/>
        <v>-9.5233136824568465E-4</v>
      </c>
      <c r="X80">
        <f t="shared" si="28"/>
        <v>-7.8273407610920387E-3</v>
      </c>
    </row>
    <row r="81" spans="2:24">
      <c r="B81" s="1">
        <v>224.004242</v>
      </c>
      <c r="C81">
        <f t="shared" si="15"/>
        <v>-1.7177001571286227E-2</v>
      </c>
      <c r="D81">
        <f t="shared" si="16"/>
        <v>0.98282299842871379</v>
      </c>
      <c r="E81">
        <f t="shared" si="17"/>
        <v>216.43875199999999</v>
      </c>
      <c r="F81">
        <f t="shared" si="18"/>
        <v>0.98282299842871379</v>
      </c>
      <c r="G81" s="1">
        <v>0.2495</v>
      </c>
      <c r="H81">
        <f t="shared" si="29"/>
        <v>3.0735068915066141E-4</v>
      </c>
      <c r="I81" s="5">
        <v>9.4999999999999998E-3</v>
      </c>
      <c r="J81" s="5"/>
      <c r="K81" s="1">
        <v>63.976546999999997</v>
      </c>
      <c r="L81" s="1">
        <f t="shared" si="19"/>
        <v>3.5073476143755188E-2</v>
      </c>
      <c r="M81" s="1">
        <f t="shared" si="20"/>
        <v>1.0350734761437552</v>
      </c>
      <c r="N81" s="1">
        <f t="shared" si="21"/>
        <v>63.976546999999997</v>
      </c>
      <c r="O81" s="1">
        <f t="shared" si="22"/>
        <v>1.0350734761437552</v>
      </c>
      <c r="P81" s="1"/>
      <c r="Q81" s="1">
        <v>11.85</v>
      </c>
      <c r="R81">
        <f t="shared" si="23"/>
        <v>3.6585365853658625E-2</v>
      </c>
      <c r="S81">
        <f t="shared" si="24"/>
        <v>1.0365853658536586</v>
      </c>
      <c r="T81">
        <f t="shared" si="25"/>
        <v>12.750000000000002</v>
      </c>
      <c r="U81">
        <f t="shared" si="26"/>
        <v>1.0365853658536586</v>
      </c>
      <c r="W81">
        <f t="shared" si="27"/>
        <v>-1.7554557353838263E-4</v>
      </c>
      <c r="X81">
        <f t="shared" si="28"/>
        <v>1.3363441363649642E-3</v>
      </c>
    </row>
    <row r="82" spans="2:24">
      <c r="B82" s="1">
        <v>220.746307</v>
      </c>
      <c r="C82">
        <f t="shared" si="15"/>
        <v>1.454407725010852E-2</v>
      </c>
      <c r="D82">
        <f t="shared" si="16"/>
        <v>1.0145440772501084</v>
      </c>
      <c r="E82">
        <f t="shared" si="17"/>
        <v>227.26217699999998</v>
      </c>
      <c r="F82">
        <f t="shared" si="18"/>
        <v>1.0145440772501084</v>
      </c>
      <c r="G82" s="1">
        <v>0.248</v>
      </c>
      <c r="H82">
        <f t="shared" si="29"/>
        <v>4.3378648701100831E-4</v>
      </c>
      <c r="I82" s="5">
        <v>9.4999999999999998E-3</v>
      </c>
      <c r="J82" s="5"/>
      <c r="K82" s="1">
        <v>62.168343</v>
      </c>
      <c r="L82" s="1">
        <f t="shared" si="19"/>
        <v>-2.8263544764302401E-2</v>
      </c>
      <c r="M82" s="1">
        <f t="shared" si="20"/>
        <v>0.97173645523569763</v>
      </c>
      <c r="N82" s="1">
        <f t="shared" si="21"/>
        <v>62.168343</v>
      </c>
      <c r="O82" s="1">
        <f t="shared" si="22"/>
        <v>0.97173645523569763</v>
      </c>
      <c r="P82" s="1"/>
      <c r="Q82" s="1">
        <v>12.19</v>
      </c>
      <c r="R82">
        <f t="shared" si="23"/>
        <v>-2.8691983122362857E-2</v>
      </c>
      <c r="S82">
        <f t="shared" si="24"/>
        <v>0.97130801687763713</v>
      </c>
      <c r="T82">
        <f t="shared" si="25"/>
        <v>11.51</v>
      </c>
      <c r="U82">
        <f t="shared" si="26"/>
        <v>0.97130801687763713</v>
      </c>
      <c r="W82">
        <f t="shared" si="27"/>
        <v>2.1343690466635312E-4</v>
      </c>
      <c r="X82">
        <f t="shared" si="28"/>
        <v>-2.15001453394148E-4</v>
      </c>
    </row>
    <row r="83" spans="2:24">
      <c r="B83" s="1">
        <v>221.548416</v>
      </c>
      <c r="C83">
        <f t="shared" si="15"/>
        <v>-3.6336236420027698E-3</v>
      </c>
      <c r="D83">
        <f t="shared" si="16"/>
        <v>0.99636637635799719</v>
      </c>
      <c r="E83">
        <f t="shared" si="17"/>
        <v>219.944198</v>
      </c>
      <c r="F83">
        <f t="shared" si="18"/>
        <v>0.99636637635799719</v>
      </c>
      <c r="G83" s="1">
        <v>0.24174999999999999</v>
      </c>
      <c r="H83">
        <f t="shared" si="29"/>
        <v>2.8755815304059039E-4</v>
      </c>
      <c r="I83" s="5">
        <v>9.4999999999999998E-3</v>
      </c>
      <c r="J83" s="5"/>
      <c r="K83" s="1">
        <v>62.418095000000001</v>
      </c>
      <c r="L83" s="1">
        <f t="shared" si="19"/>
        <v>4.0173501166019636E-3</v>
      </c>
      <c r="M83" s="1">
        <f t="shared" si="20"/>
        <v>1.0040173501166019</v>
      </c>
      <c r="N83" s="1">
        <f t="shared" si="21"/>
        <v>62.418094999999994</v>
      </c>
      <c r="O83" s="1">
        <f t="shared" si="22"/>
        <v>1.0040173501166019</v>
      </c>
      <c r="P83" s="1"/>
      <c r="Q83" s="1">
        <v>12.1</v>
      </c>
      <c r="R83">
        <f t="shared" si="23"/>
        <v>7.3831009023789876E-3</v>
      </c>
      <c r="S83">
        <f t="shared" si="24"/>
        <v>1.007383100902379</v>
      </c>
      <c r="T83">
        <f t="shared" si="25"/>
        <v>12.28</v>
      </c>
      <c r="U83">
        <f t="shared" si="26"/>
        <v>1.007383100902379</v>
      </c>
      <c r="W83">
        <f t="shared" si="27"/>
        <v>-3.2783720163971353E-3</v>
      </c>
      <c r="X83">
        <f t="shared" si="28"/>
        <v>8.7378769380030974E-5</v>
      </c>
    </row>
    <row r="84" spans="2:24">
      <c r="B84" s="1">
        <v>225.36087000000001</v>
      </c>
      <c r="C84">
        <f t="shared" si="15"/>
        <v>-1.7208220527290985E-2</v>
      </c>
      <c r="D84">
        <f t="shared" si="16"/>
        <v>0.98279177947270902</v>
      </c>
      <c r="E84">
        <f t="shared" si="17"/>
        <v>217.735962</v>
      </c>
      <c r="F84">
        <f t="shared" si="18"/>
        <v>0.98279177947270902</v>
      </c>
      <c r="G84" s="1">
        <v>0.2495</v>
      </c>
      <c r="H84">
        <f t="shared" si="29"/>
        <v>1.9636310257693164E-4</v>
      </c>
      <c r="I84" s="5">
        <v>9.4999999999999998E-3</v>
      </c>
      <c r="J84" s="5"/>
      <c r="K84" s="1">
        <v>64.94059</v>
      </c>
      <c r="L84" s="1">
        <f t="shared" si="19"/>
        <v>4.0412880271337971E-2</v>
      </c>
      <c r="M84" s="1">
        <f t="shared" si="20"/>
        <v>1.0404128802713379</v>
      </c>
      <c r="N84" s="1">
        <f t="shared" si="21"/>
        <v>64.94059</v>
      </c>
      <c r="O84" s="1">
        <f t="shared" si="22"/>
        <v>1.0404128802713379</v>
      </c>
      <c r="P84" s="1"/>
      <c r="Q84" s="1">
        <v>11.61</v>
      </c>
      <c r="R84">
        <f t="shared" si="23"/>
        <v>4.049586776859506E-2</v>
      </c>
      <c r="S84">
        <f t="shared" si="24"/>
        <v>1.0404958677685952</v>
      </c>
      <c r="T84">
        <f t="shared" si="25"/>
        <v>12.590000000000002</v>
      </c>
      <c r="U84">
        <f t="shared" si="26"/>
        <v>1.0404958677685952</v>
      </c>
      <c r="W84">
        <f t="shared" si="27"/>
        <v>5.0971713326690704E-3</v>
      </c>
      <c r="X84">
        <f t="shared" si="28"/>
        <v>5.1801588299262846E-3</v>
      </c>
    </row>
    <row r="85" spans="2:24">
      <c r="B85" s="1">
        <v>225.89561499999999</v>
      </c>
      <c r="C85">
        <f t="shared" si="15"/>
        <v>-2.3728387275039659E-3</v>
      </c>
      <c r="D85">
        <f t="shared" si="16"/>
        <v>0.99762716127249607</v>
      </c>
      <c r="E85">
        <f t="shared" si="17"/>
        <v>224.82612500000002</v>
      </c>
      <c r="F85">
        <f t="shared" si="18"/>
        <v>0.99762716127249607</v>
      </c>
      <c r="G85" s="1">
        <v>0.25024999999999997</v>
      </c>
      <c r="H85">
        <f t="shared" si="29"/>
        <v>2.7230880264844551E-4</v>
      </c>
      <c r="I85" s="5">
        <v>9.4999999999999998E-3</v>
      </c>
      <c r="J85" s="5"/>
      <c r="K85" s="1">
        <v>65.025504999999995</v>
      </c>
      <c r="L85" s="1">
        <f t="shared" si="19"/>
        <v>1.30757974326989E-3</v>
      </c>
      <c r="M85" s="1">
        <f t="shared" si="20"/>
        <v>1.0013075797432698</v>
      </c>
      <c r="N85" s="1">
        <f t="shared" si="21"/>
        <v>65.025504999999995</v>
      </c>
      <c r="O85" s="1">
        <f t="shared" si="22"/>
        <v>1.0013075797432698</v>
      </c>
      <c r="P85" s="1"/>
      <c r="Q85" s="1">
        <v>11.62</v>
      </c>
      <c r="R85">
        <f t="shared" si="23"/>
        <v>-8.6132644272177324E-4</v>
      </c>
      <c r="S85">
        <f t="shared" si="24"/>
        <v>0.99913867355727826</v>
      </c>
      <c r="T85">
        <f t="shared" si="25"/>
        <v>11.6</v>
      </c>
      <c r="U85">
        <f t="shared" si="26"/>
        <v>0.99913867355727826</v>
      </c>
      <c r="W85">
        <f t="shared" si="27"/>
        <v>-3.4448862736495833E-3</v>
      </c>
      <c r="X85">
        <f t="shared" si="28"/>
        <v>-5.6137924596411093E-3</v>
      </c>
    </row>
    <row r="86" spans="2:24">
      <c r="B86" s="1">
        <v>225.55892900000001</v>
      </c>
      <c r="C86">
        <f t="shared" si="15"/>
        <v>1.4904494715401451E-3</v>
      </c>
      <c r="D86">
        <f t="shared" si="16"/>
        <v>1.0014904494715402</v>
      </c>
      <c r="E86">
        <f t="shared" si="17"/>
        <v>226.23230099999998</v>
      </c>
      <c r="F86">
        <f t="shared" si="18"/>
        <v>1.0014904494715402</v>
      </c>
      <c r="G86" s="1">
        <v>0.24912999999999999</v>
      </c>
      <c r="H86">
        <f t="shared" si="29"/>
        <v>1.719790610931224E-4</v>
      </c>
      <c r="I86" s="5">
        <v>9.4999999999999998E-3</v>
      </c>
      <c r="J86" s="5"/>
      <c r="K86" s="1">
        <v>64.895629999999997</v>
      </c>
      <c r="L86" s="1">
        <f t="shared" si="19"/>
        <v>-1.9972932159465491E-3</v>
      </c>
      <c r="M86" s="1">
        <f t="shared" si="20"/>
        <v>0.99800270678405345</v>
      </c>
      <c r="N86" s="1">
        <f t="shared" si="21"/>
        <v>64.895629999999997</v>
      </c>
      <c r="O86" s="1">
        <f t="shared" si="22"/>
        <v>0.99800270678405345</v>
      </c>
      <c r="P86" s="1"/>
      <c r="Q86" s="1">
        <v>11.61</v>
      </c>
      <c r="R86">
        <f t="shared" si="23"/>
        <v>8.6058519793457723E-4</v>
      </c>
      <c r="S86">
        <f t="shared" si="24"/>
        <v>1.0008605851979346</v>
      </c>
      <c r="T86">
        <f t="shared" si="25"/>
        <v>11.629999999999999</v>
      </c>
      <c r="U86">
        <f t="shared" si="26"/>
        <v>1.0008605851979346</v>
      </c>
      <c r="W86">
        <f t="shared" si="27"/>
        <v>9.8636896136317098E-4</v>
      </c>
      <c r="X86">
        <f t="shared" si="28"/>
        <v>3.8442473752443584E-3</v>
      </c>
    </row>
    <row r="87" spans="2:24">
      <c r="B87" s="1">
        <v>225.133118</v>
      </c>
      <c r="C87">
        <f t="shared" si="15"/>
        <v>1.887803785413479E-3</v>
      </c>
      <c r="D87">
        <f t="shared" si="16"/>
        <v>1.0018878037854135</v>
      </c>
      <c r="E87">
        <f t="shared" si="17"/>
        <v>225.98474000000002</v>
      </c>
      <c r="F87">
        <f t="shared" si="18"/>
        <v>1.0018878037854135</v>
      </c>
      <c r="G87" s="1">
        <v>0.25037999999999999</v>
      </c>
      <c r="H87">
        <f t="shared" si="29"/>
        <v>1.2959928306469377E-4</v>
      </c>
      <c r="I87" s="5">
        <v>9.4999999999999998E-3</v>
      </c>
      <c r="J87" s="5"/>
      <c r="K87" s="1">
        <v>64.376152000000005</v>
      </c>
      <c r="L87" s="1">
        <f t="shared" si="19"/>
        <v>-8.0048225127022019E-3</v>
      </c>
      <c r="M87" s="1">
        <f t="shared" si="20"/>
        <v>0.99199517748729782</v>
      </c>
      <c r="N87" s="1">
        <f t="shared" si="21"/>
        <v>64.376152000000005</v>
      </c>
      <c r="O87" s="1">
        <f t="shared" si="22"/>
        <v>0.99199517748729782</v>
      </c>
      <c r="P87" s="1"/>
      <c r="Q87" s="1">
        <v>11.7</v>
      </c>
      <c r="R87">
        <f t="shared" si="23"/>
        <v>-7.7519379844961118E-3</v>
      </c>
      <c r="S87">
        <f t="shared" si="24"/>
        <v>0.99224806201550386</v>
      </c>
      <c r="T87">
        <f t="shared" si="25"/>
        <v>11.52</v>
      </c>
      <c r="U87">
        <f t="shared" si="26"/>
        <v>0.99224806201550386</v>
      </c>
      <c r="W87">
        <f t="shared" si="27"/>
        <v>-4.230957887230602E-3</v>
      </c>
      <c r="X87">
        <f t="shared" si="28"/>
        <v>-3.9780733590245587E-3</v>
      </c>
    </row>
    <row r="88" spans="2:24">
      <c r="B88" s="1">
        <v>225.01428200000001</v>
      </c>
      <c r="C88">
        <f t="shared" si="15"/>
        <v>5.2784770652884359E-4</v>
      </c>
      <c r="D88">
        <f t="shared" si="16"/>
        <v>1.0005278477065289</v>
      </c>
      <c r="E88">
        <f t="shared" si="17"/>
        <v>225.25195400000001</v>
      </c>
      <c r="F88">
        <f t="shared" si="18"/>
        <v>1.0005278477065289</v>
      </c>
      <c r="G88" s="1">
        <v>0.23724999999999999</v>
      </c>
      <c r="H88">
        <f t="shared" si="29"/>
        <v>6.051122317562041E-5</v>
      </c>
      <c r="I88" s="5">
        <v>9.4999999999999998E-3</v>
      </c>
      <c r="J88" s="5"/>
      <c r="K88" s="1">
        <v>64.50103</v>
      </c>
      <c r="L88" s="1">
        <f t="shared" si="19"/>
        <v>1.9398177138639067E-3</v>
      </c>
      <c r="M88" s="1">
        <f t="shared" si="20"/>
        <v>1.0019398177138639</v>
      </c>
      <c r="N88" s="1">
        <f t="shared" si="21"/>
        <v>64.50103</v>
      </c>
      <c r="O88" s="1">
        <f t="shared" si="22"/>
        <v>1.0019398177138639</v>
      </c>
      <c r="P88" s="1"/>
      <c r="Q88" s="1">
        <v>11.69</v>
      </c>
      <c r="R88">
        <f t="shared" si="23"/>
        <v>8.5470085470083649E-4</v>
      </c>
      <c r="S88">
        <f t="shared" si="24"/>
        <v>1.0008547008547009</v>
      </c>
      <c r="T88">
        <f t="shared" si="25"/>
        <v>11.709999999999999</v>
      </c>
      <c r="U88">
        <f t="shared" si="26"/>
        <v>1.0008547008547009</v>
      </c>
      <c r="W88">
        <f t="shared" si="27"/>
        <v>3.0046414671575095E-3</v>
      </c>
      <c r="X88">
        <f t="shared" si="28"/>
        <v>1.9195246079944939E-3</v>
      </c>
    </row>
    <row r="89" spans="2:24">
      <c r="B89" s="1">
        <v>220.54826399999999</v>
      </c>
      <c r="C89">
        <f t="shared" si="15"/>
        <v>1.984770904453087E-2</v>
      </c>
      <c r="D89">
        <f t="shared" si="16"/>
        <v>1.0198477090445308</v>
      </c>
      <c r="E89">
        <f t="shared" si="17"/>
        <v>229.48030000000003</v>
      </c>
      <c r="F89">
        <f t="shared" si="18"/>
        <v>1.0198477090445308</v>
      </c>
      <c r="G89" s="1">
        <v>0.24612999999999999</v>
      </c>
      <c r="H89">
        <f t="shared" si="29"/>
        <v>6.4669054954116955E-5</v>
      </c>
      <c r="I89" s="5">
        <v>9.4999999999999998E-3</v>
      </c>
      <c r="J89" s="5"/>
      <c r="K89" s="1">
        <v>61.833674999999999</v>
      </c>
      <c r="L89" s="1">
        <f t="shared" si="19"/>
        <v>-4.1353680708664659E-2</v>
      </c>
      <c r="M89" s="1">
        <f t="shared" si="20"/>
        <v>0.95864631929133537</v>
      </c>
      <c r="N89" s="1">
        <f t="shared" si="21"/>
        <v>61.833674999999999</v>
      </c>
      <c r="O89" s="1">
        <f t="shared" si="22"/>
        <v>0.95864631929133537</v>
      </c>
      <c r="P89" s="1"/>
      <c r="Q89" s="1">
        <v>12.14</v>
      </c>
      <c r="R89">
        <f t="shared" si="23"/>
        <v>-3.8494439692044573E-2</v>
      </c>
      <c r="S89">
        <f t="shared" si="24"/>
        <v>0.96150556030795542</v>
      </c>
      <c r="T89">
        <f t="shared" si="25"/>
        <v>11.239999999999998</v>
      </c>
      <c r="U89">
        <f t="shared" si="26"/>
        <v>0.96150556030795542</v>
      </c>
      <c r="W89">
        <f t="shared" si="27"/>
        <v>-2.8009394603505378E-3</v>
      </c>
      <c r="X89">
        <f t="shared" si="28"/>
        <v>5.8301556269513277E-5</v>
      </c>
    </row>
    <row r="90" spans="2:24">
      <c r="B90" s="1">
        <v>220.47894299999999</v>
      </c>
      <c r="C90">
        <f t="shared" si="15"/>
        <v>3.1431215436818032E-4</v>
      </c>
      <c r="D90">
        <f t="shared" si="16"/>
        <v>1.0003143121543683</v>
      </c>
      <c r="E90">
        <f t="shared" si="17"/>
        <v>220.61758500000002</v>
      </c>
      <c r="F90">
        <f t="shared" si="18"/>
        <v>1.0003143121543683</v>
      </c>
      <c r="G90" s="1">
        <v>0.23325000000000001</v>
      </c>
      <c r="H90">
        <f t="shared" si="29"/>
        <v>7.8549149331056333E-5</v>
      </c>
      <c r="I90" s="5">
        <v>9.4999999999999998E-3</v>
      </c>
      <c r="J90" s="5"/>
      <c r="K90" s="1">
        <v>61.898609</v>
      </c>
      <c r="L90" s="1">
        <f t="shared" si="19"/>
        <v>1.0501397499016667E-3</v>
      </c>
      <c r="M90" s="1">
        <f t="shared" si="20"/>
        <v>1.0010501397499016</v>
      </c>
      <c r="N90" s="1">
        <f t="shared" si="21"/>
        <v>61.898609</v>
      </c>
      <c r="O90" s="1">
        <f t="shared" si="22"/>
        <v>1.0010501397499016</v>
      </c>
      <c r="P90" s="1"/>
      <c r="Q90" s="1">
        <v>12.14</v>
      </c>
      <c r="R90">
        <f t="shared" si="23"/>
        <v>0</v>
      </c>
      <c r="S90">
        <f t="shared" si="24"/>
        <v>1</v>
      </c>
      <c r="T90">
        <f t="shared" si="25"/>
        <v>12.14</v>
      </c>
      <c r="U90">
        <f t="shared" si="26"/>
        <v>1</v>
      </c>
      <c r="W90">
        <f t="shared" si="27"/>
        <v>1.6890571016906497E-3</v>
      </c>
      <c r="X90">
        <f t="shared" si="28"/>
        <v>6.3891735178900344E-4</v>
      </c>
    </row>
    <row r="91" spans="2:24">
      <c r="B91" s="1">
        <v>218.161407</v>
      </c>
      <c r="C91">
        <f t="shared" si="15"/>
        <v>1.0511371147130319E-2</v>
      </c>
      <c r="D91">
        <f t="shared" si="16"/>
        <v>1.0105113711471303</v>
      </c>
      <c r="E91">
        <f t="shared" si="17"/>
        <v>222.79647899999998</v>
      </c>
      <c r="F91">
        <f t="shared" si="18"/>
        <v>1.0105113711471303</v>
      </c>
      <c r="G91" s="1">
        <v>0.22738</v>
      </c>
      <c r="H91">
        <f t="shared" si="29"/>
        <v>7.1059827880698889E-5</v>
      </c>
      <c r="I91" s="5">
        <v>9.4999999999999998E-3</v>
      </c>
      <c r="J91" s="5"/>
      <c r="K91" s="1">
        <v>60.480018999999999</v>
      </c>
      <c r="L91" s="1">
        <f t="shared" si="19"/>
        <v>-2.2917962502194546E-2</v>
      </c>
      <c r="M91" s="1">
        <f t="shared" si="20"/>
        <v>0.97708203749780542</v>
      </c>
      <c r="N91" s="1">
        <f t="shared" si="21"/>
        <v>60.480018999999999</v>
      </c>
      <c r="O91" s="1">
        <f t="shared" si="22"/>
        <v>0.97708203749780542</v>
      </c>
      <c r="P91" s="1"/>
      <c r="Q91" s="1">
        <v>12.45</v>
      </c>
      <c r="R91">
        <f t="shared" si="23"/>
        <v>-2.553542009884668E-2</v>
      </c>
      <c r="S91">
        <f t="shared" si="24"/>
        <v>0.97446457990115332</v>
      </c>
      <c r="T91">
        <f t="shared" si="25"/>
        <v>11.830000000000002</v>
      </c>
      <c r="U91">
        <f t="shared" si="26"/>
        <v>0.97446457990115332</v>
      </c>
      <c r="W91">
        <f t="shared" si="27"/>
        <v>-2.2110964096968555E-3</v>
      </c>
      <c r="X91">
        <f t="shared" si="28"/>
        <v>-4.8285540063489618E-3</v>
      </c>
    </row>
    <row r="92" spans="2:24">
      <c r="B92" s="1">
        <v>216.630325</v>
      </c>
      <c r="C92">
        <f t="shared" si="15"/>
        <v>7.0181157201649226E-3</v>
      </c>
      <c r="D92">
        <f t="shared" si="16"/>
        <v>1.007018115720165</v>
      </c>
      <c r="E92">
        <f t="shared" si="17"/>
        <v>219.69248899999999</v>
      </c>
      <c r="F92">
        <f t="shared" si="18"/>
        <v>1.007018115720165</v>
      </c>
      <c r="G92" s="1">
        <v>0.22538</v>
      </c>
      <c r="H92">
        <f t="shared" si="29"/>
        <v>7.2346182937681633E-5</v>
      </c>
      <c r="I92" s="5">
        <v>9.4999999999999998E-3</v>
      </c>
      <c r="J92" s="5"/>
      <c r="K92" s="1">
        <v>59.895595999999998</v>
      </c>
      <c r="L92" s="1">
        <f t="shared" si="19"/>
        <v>-9.6630756680152665E-3</v>
      </c>
      <c r="M92" s="1">
        <f t="shared" si="20"/>
        <v>0.99033692433198472</v>
      </c>
      <c r="N92" s="1">
        <f t="shared" si="21"/>
        <v>59.895595999999998</v>
      </c>
      <c r="O92" s="1">
        <f t="shared" si="22"/>
        <v>0.99033692433198472</v>
      </c>
      <c r="P92" s="1"/>
      <c r="Q92" s="1">
        <v>12.57</v>
      </c>
      <c r="R92">
        <f t="shared" si="23"/>
        <v>-9.6385542168675505E-3</v>
      </c>
      <c r="S92">
        <f t="shared" si="24"/>
        <v>0.99036144578313245</v>
      </c>
      <c r="T92">
        <f t="shared" si="25"/>
        <v>12.329999999999998</v>
      </c>
      <c r="U92">
        <f t="shared" si="26"/>
        <v>0.99036144578313245</v>
      </c>
      <c r="W92">
        <f t="shared" si="27"/>
        <v>4.2380921785919456E-3</v>
      </c>
      <c r="X92">
        <f t="shared" si="28"/>
        <v>4.2626136297396755E-3</v>
      </c>
    </row>
    <row r="93" spans="2:24">
      <c r="B93" s="1">
        <v>220.825928</v>
      </c>
      <c r="C93">
        <f t="shared" si="15"/>
        <v>-1.9367570075888525E-2</v>
      </c>
      <c r="D93">
        <f t="shared" si="16"/>
        <v>0.98063242992411148</v>
      </c>
      <c r="E93">
        <f t="shared" si="17"/>
        <v>212.43472199999999</v>
      </c>
      <c r="F93">
        <f t="shared" si="18"/>
        <v>0.98063242992411148</v>
      </c>
      <c r="G93" s="1">
        <v>0.22325</v>
      </c>
      <c r="H93">
        <f t="shared" si="29"/>
        <v>6.5477002541494139E-5</v>
      </c>
      <c r="I93" s="5">
        <v>9.4999999999999998E-3</v>
      </c>
      <c r="J93" s="5"/>
      <c r="K93" s="1">
        <v>61.983524000000003</v>
      </c>
      <c r="L93" s="1">
        <f t="shared" si="19"/>
        <v>3.4859457780502014E-2</v>
      </c>
      <c r="M93" s="1">
        <f t="shared" si="20"/>
        <v>1.0348594577805019</v>
      </c>
      <c r="N93" s="1">
        <f t="shared" si="21"/>
        <v>61.983523999999996</v>
      </c>
      <c r="O93" s="1">
        <f t="shared" si="22"/>
        <v>1.0348594577805019</v>
      </c>
      <c r="P93" s="1"/>
      <c r="Q93" s="1">
        <v>12.08</v>
      </c>
      <c r="R93">
        <f t="shared" si="23"/>
        <v>3.8981702466189358E-2</v>
      </c>
      <c r="S93">
        <f t="shared" si="24"/>
        <v>1.0389817024661894</v>
      </c>
      <c r="T93">
        <f t="shared" si="25"/>
        <v>13.06</v>
      </c>
      <c r="U93">
        <f t="shared" si="26"/>
        <v>1.0389817024661894</v>
      </c>
      <c r="W93">
        <f t="shared" si="27"/>
        <v>-5.0186170420558618E-3</v>
      </c>
      <c r="X93">
        <f t="shared" si="28"/>
        <v>-8.9637235636841339E-4</v>
      </c>
    </row>
    <row r="94" spans="2:24">
      <c r="B94" s="1">
        <v>222.65527299999999</v>
      </c>
      <c r="C94">
        <f t="shared" si="15"/>
        <v>-8.2841042108062115E-3</v>
      </c>
      <c r="D94">
        <f t="shared" si="16"/>
        <v>0.99171589578919384</v>
      </c>
      <c r="E94">
        <f t="shared" si="17"/>
        <v>218.99658300000002</v>
      </c>
      <c r="F94">
        <f t="shared" si="18"/>
        <v>0.99171589578919384</v>
      </c>
      <c r="G94" s="1">
        <v>0.2225</v>
      </c>
      <c r="H94">
        <f t="shared" si="29"/>
        <v>2.1543066201275605E-4</v>
      </c>
      <c r="I94" s="5">
        <v>9.4999999999999998E-3</v>
      </c>
      <c r="J94" s="5"/>
      <c r="K94" s="1">
        <v>62.967548000000001</v>
      </c>
      <c r="L94" s="1">
        <f t="shared" si="19"/>
        <v>1.587557364437682E-2</v>
      </c>
      <c r="M94" s="1">
        <f t="shared" si="20"/>
        <v>1.0158755736443768</v>
      </c>
      <c r="N94" s="1">
        <f t="shared" si="21"/>
        <v>62.967547999999994</v>
      </c>
      <c r="O94" s="1">
        <f t="shared" si="22"/>
        <v>1.0158755736443768</v>
      </c>
      <c r="P94" s="1"/>
      <c r="Q94" s="1">
        <v>11.91</v>
      </c>
      <c r="R94">
        <f t="shared" si="23"/>
        <v>1.4072847682119199E-2</v>
      </c>
      <c r="S94">
        <f t="shared" si="24"/>
        <v>1.0140728476821192</v>
      </c>
      <c r="T94">
        <f t="shared" si="25"/>
        <v>12.25</v>
      </c>
      <c r="U94">
        <f t="shared" si="26"/>
        <v>1.0140728476821192</v>
      </c>
      <c r="W94">
        <f t="shared" si="27"/>
        <v>-8.8762265226338677E-4</v>
      </c>
      <c r="X94">
        <f t="shared" si="28"/>
        <v>-2.6903486145208877E-3</v>
      </c>
    </row>
    <row r="95" spans="2:24">
      <c r="B95" s="1">
        <v>222.63540599999999</v>
      </c>
      <c r="C95">
        <f t="shared" si="15"/>
        <v>8.9227619594730927E-5</v>
      </c>
      <c r="D95">
        <f t="shared" si="16"/>
        <v>1.0000892276195947</v>
      </c>
      <c r="E95">
        <f t="shared" si="17"/>
        <v>222.67514</v>
      </c>
      <c r="F95">
        <f t="shared" si="18"/>
        <v>1.0000892276195947</v>
      </c>
      <c r="G95" s="1">
        <v>0.22500000000000001</v>
      </c>
      <c r="H95">
        <f t="shared" si="29"/>
        <v>1.4608298339045014E-4</v>
      </c>
      <c r="I95" s="5">
        <v>9.4999999999999998E-3</v>
      </c>
      <c r="J95" s="5"/>
      <c r="K95" s="1">
        <v>63.047469999999997</v>
      </c>
      <c r="L95" s="1">
        <f t="shared" si="19"/>
        <v>1.2692569829779027E-3</v>
      </c>
      <c r="M95" s="1">
        <f t="shared" si="20"/>
        <v>1.001269256982978</v>
      </c>
      <c r="N95" s="1">
        <f t="shared" si="21"/>
        <v>63.047470000000004</v>
      </c>
      <c r="O95" s="1">
        <f t="shared" si="22"/>
        <v>1.001269256982978</v>
      </c>
      <c r="P95" s="1"/>
      <c r="Q95" s="1">
        <v>11.88</v>
      </c>
      <c r="R95">
        <f t="shared" si="23"/>
        <v>2.5188916876573769E-3</v>
      </c>
      <c r="S95">
        <f t="shared" si="24"/>
        <v>1.0025188916876573</v>
      </c>
      <c r="T95">
        <f t="shared" si="25"/>
        <v>11.939999999999998</v>
      </c>
      <c r="U95">
        <f t="shared" si="26"/>
        <v>1.0025188916876573</v>
      </c>
      <c r="W95">
        <f t="shared" si="27"/>
        <v>1.4598062873821815E-3</v>
      </c>
      <c r="X95">
        <f t="shared" si="28"/>
        <v>2.7094409920614959E-3</v>
      </c>
    </row>
    <row r="96" spans="2:24">
      <c r="B96" s="1">
        <v>225.88649000000001</v>
      </c>
      <c r="C96">
        <f t="shared" si="15"/>
        <v>-1.460272675586928E-2</v>
      </c>
      <c r="D96">
        <f t="shared" si="16"/>
        <v>0.98539727324413073</v>
      </c>
      <c r="E96">
        <f t="shared" si="17"/>
        <v>219.38432199999997</v>
      </c>
      <c r="F96">
        <f t="shared" si="18"/>
        <v>0.98539727324413073</v>
      </c>
      <c r="G96" s="1">
        <v>0.23325000000000001</v>
      </c>
      <c r="H96">
        <f t="shared" si="29"/>
        <v>1.4583698249337463E-4</v>
      </c>
      <c r="I96" s="5">
        <v>9.4999999999999998E-3</v>
      </c>
      <c r="J96" s="5"/>
      <c r="K96" s="1">
        <v>65.295242000000002</v>
      </c>
      <c r="L96" s="1">
        <f t="shared" si="19"/>
        <v>3.5652057092854079E-2</v>
      </c>
      <c r="M96" s="1">
        <f t="shared" si="20"/>
        <v>1.035652057092854</v>
      </c>
      <c r="N96" s="1">
        <f t="shared" si="21"/>
        <v>65.295242000000002</v>
      </c>
      <c r="O96" s="1">
        <f t="shared" si="22"/>
        <v>1.035652057092854</v>
      </c>
      <c r="P96" s="1"/>
      <c r="Q96" s="1">
        <v>11.46</v>
      </c>
      <c r="R96">
        <f t="shared" si="23"/>
        <v>3.5353535353535345E-2</v>
      </c>
      <c r="S96">
        <f t="shared" si="24"/>
        <v>1.0353535353535352</v>
      </c>
      <c r="T96">
        <f t="shared" si="25"/>
        <v>12.299999999999999</v>
      </c>
      <c r="U96">
        <f t="shared" si="26"/>
        <v>1.0353535353535352</v>
      </c>
      <c r="W96">
        <f t="shared" si="27"/>
        <v>5.8056622521929224E-3</v>
      </c>
      <c r="X96">
        <f t="shared" si="28"/>
        <v>5.5071405128741535E-3</v>
      </c>
    </row>
    <row r="97" spans="2:24">
      <c r="B97" s="1">
        <v>225.55841100000001</v>
      </c>
      <c r="C97">
        <f t="shared" si="15"/>
        <v>1.4524064719408515E-3</v>
      </c>
      <c r="D97">
        <f t="shared" si="16"/>
        <v>1.0014524064719408</v>
      </c>
      <c r="E97">
        <f t="shared" si="17"/>
        <v>226.21456899999998</v>
      </c>
      <c r="F97">
        <f t="shared" si="18"/>
        <v>1.0014524064719408</v>
      </c>
      <c r="G97" s="1">
        <v>0.21787999999999999</v>
      </c>
      <c r="H97">
        <f t="shared" si="29"/>
        <v>1.1479188968085077E-4</v>
      </c>
      <c r="I97" s="5">
        <v>9.4999999999999998E-3</v>
      </c>
      <c r="J97" s="5"/>
      <c r="K97" s="1">
        <v>64.481041000000005</v>
      </c>
      <c r="L97" s="1">
        <f t="shared" si="19"/>
        <v>-1.2469530321979618E-2</v>
      </c>
      <c r="M97" s="1">
        <f t="shared" si="20"/>
        <v>0.98753046967802038</v>
      </c>
      <c r="N97" s="1">
        <f t="shared" si="21"/>
        <v>64.481041000000005</v>
      </c>
      <c r="O97" s="1">
        <f t="shared" si="22"/>
        <v>0.98753046967802038</v>
      </c>
      <c r="P97" s="1"/>
      <c r="Q97" s="1">
        <v>11.65</v>
      </c>
      <c r="R97">
        <f t="shared" si="23"/>
        <v>-1.6579406631762609E-2</v>
      </c>
      <c r="S97">
        <f t="shared" si="24"/>
        <v>0.98342059336823739</v>
      </c>
      <c r="T97">
        <f t="shared" si="25"/>
        <v>11.270000000000001</v>
      </c>
      <c r="U97">
        <f t="shared" si="26"/>
        <v>0.98342059336823739</v>
      </c>
      <c r="W97">
        <f t="shared" si="27"/>
        <v>-9.5583487058672478E-3</v>
      </c>
      <c r="X97">
        <f t="shared" si="28"/>
        <v>-1.3668225015650237E-2</v>
      </c>
    </row>
    <row r="98" spans="2:24">
      <c r="B98" s="1">
        <v>223.37112400000001</v>
      </c>
      <c r="C98">
        <f t="shared" si="15"/>
        <v>9.6972087642521899E-3</v>
      </c>
      <c r="D98">
        <f t="shared" si="16"/>
        <v>1.0096972087642522</v>
      </c>
      <c r="E98">
        <f t="shared" si="17"/>
        <v>227.745698</v>
      </c>
      <c r="F98">
        <f t="shared" si="18"/>
        <v>1.0096972087642522</v>
      </c>
      <c r="G98" s="1">
        <v>0.22037999999999999</v>
      </c>
      <c r="H98">
        <f t="shared" si="29"/>
        <v>8.1895087373153527E-5</v>
      </c>
      <c r="I98" s="5">
        <v>9.4999999999999998E-3</v>
      </c>
      <c r="J98" s="5"/>
      <c r="K98" s="1">
        <v>63.462063000000001</v>
      </c>
      <c r="L98" s="1">
        <f t="shared" si="19"/>
        <v>-1.5802753556661782E-2</v>
      </c>
      <c r="M98" s="1">
        <f t="shared" si="20"/>
        <v>0.98419724644333817</v>
      </c>
      <c r="N98" s="1">
        <f t="shared" si="21"/>
        <v>63.462063000000001</v>
      </c>
      <c r="O98" s="1">
        <f t="shared" si="22"/>
        <v>0.98419724644333817</v>
      </c>
      <c r="P98" s="1"/>
      <c r="Q98" s="1">
        <v>11.79</v>
      </c>
      <c r="R98">
        <f t="shared" si="23"/>
        <v>-1.2017167381974145E-2</v>
      </c>
      <c r="S98">
        <f t="shared" si="24"/>
        <v>0.98798283261802589</v>
      </c>
      <c r="T98">
        <f t="shared" si="25"/>
        <v>11.510000000000002</v>
      </c>
      <c r="U98">
        <f t="shared" si="26"/>
        <v>0.98798283261802589</v>
      </c>
      <c r="W98">
        <f t="shared" si="27"/>
        <v>3.325088612257221E-3</v>
      </c>
      <c r="X98">
        <f t="shared" si="28"/>
        <v>7.1106747869449372E-3</v>
      </c>
    </row>
    <row r="99" spans="2:24">
      <c r="B99" s="1">
        <v>228.18313599999999</v>
      </c>
      <c r="C99">
        <f t="shared" si="15"/>
        <v>-2.1542677109866633E-2</v>
      </c>
      <c r="D99">
        <f t="shared" si="16"/>
        <v>0.97845732289013332</v>
      </c>
      <c r="E99">
        <f t="shared" si="17"/>
        <v>218.55911200000003</v>
      </c>
      <c r="F99">
        <f t="shared" si="18"/>
        <v>0.97845732289013332</v>
      </c>
      <c r="G99" s="1">
        <v>0.22513</v>
      </c>
      <c r="H99">
        <f t="shared" si="29"/>
        <v>8.7721047455281291E-5</v>
      </c>
      <c r="I99" s="5">
        <v>9.4999999999999998E-3</v>
      </c>
      <c r="J99" s="5"/>
      <c r="K99" s="1">
        <v>66.104438999999999</v>
      </c>
      <c r="L99" s="1">
        <f t="shared" si="19"/>
        <v>4.163709585047682E-2</v>
      </c>
      <c r="M99" s="1">
        <f t="shared" si="20"/>
        <v>1.0416370958504768</v>
      </c>
      <c r="N99" s="1">
        <f t="shared" si="21"/>
        <v>66.104438999999999</v>
      </c>
      <c r="O99" s="1">
        <f t="shared" si="22"/>
        <v>1.0416370958504768</v>
      </c>
      <c r="P99" s="1"/>
      <c r="Q99" s="1">
        <v>11.3</v>
      </c>
      <c r="R99">
        <f t="shared" si="23"/>
        <v>4.15606446140796E-2</v>
      </c>
      <c r="S99">
        <f t="shared" si="24"/>
        <v>1.0415606446140795</v>
      </c>
      <c r="T99">
        <f t="shared" si="25"/>
        <v>12.279999999999996</v>
      </c>
      <c r="U99">
        <f t="shared" si="26"/>
        <v>1.0415606446140795</v>
      </c>
      <c r="W99">
        <f t="shared" si="27"/>
        <v>-2.8694576004595351E-3</v>
      </c>
      <c r="X99">
        <f t="shared" si="28"/>
        <v>-2.9459088368568587E-3</v>
      </c>
    </row>
    <row r="100" spans="2:24">
      <c r="B100" s="1">
        <v>225.37943999999999</v>
      </c>
      <c r="C100">
        <f t="shared" si="15"/>
        <v>1.2287042982878464E-2</v>
      </c>
      <c r="D100">
        <f t="shared" si="16"/>
        <v>1.0122870429828785</v>
      </c>
      <c r="E100">
        <f t="shared" si="17"/>
        <v>230.98683199999999</v>
      </c>
      <c r="F100">
        <f t="shared" si="18"/>
        <v>1.0122870429828785</v>
      </c>
      <c r="G100" s="1">
        <v>0.23388</v>
      </c>
      <c r="H100">
        <f t="shared" si="29"/>
        <v>1.6235312836085554E-4</v>
      </c>
      <c r="I100" s="5">
        <v>9.4999999999999998E-3</v>
      </c>
      <c r="J100" s="5"/>
      <c r="K100" s="1">
        <v>64.555976999999999</v>
      </c>
      <c r="L100" s="1">
        <f t="shared" si="19"/>
        <v>-2.3424478347059276E-2</v>
      </c>
      <c r="M100" s="1">
        <f t="shared" si="20"/>
        <v>0.9765755216529407</v>
      </c>
      <c r="N100" s="1">
        <f t="shared" si="21"/>
        <v>64.555976999999999</v>
      </c>
      <c r="O100" s="1">
        <f t="shared" si="22"/>
        <v>0.9765755216529407</v>
      </c>
      <c r="P100" s="1"/>
      <c r="Q100" s="1">
        <v>11.54</v>
      </c>
      <c r="R100">
        <f t="shared" si="23"/>
        <v>-2.1238938053097206E-2</v>
      </c>
      <c r="S100">
        <f t="shared" si="24"/>
        <v>0.97876106194690282</v>
      </c>
      <c r="T100">
        <f t="shared" si="25"/>
        <v>11.060000000000002</v>
      </c>
      <c r="U100">
        <f t="shared" si="26"/>
        <v>0.97876106194690282</v>
      </c>
      <c r="W100">
        <f t="shared" si="27"/>
        <v>7.1491945643653576E-4</v>
      </c>
      <c r="X100">
        <f t="shared" si="28"/>
        <v>2.900459750398654E-3</v>
      </c>
    </row>
    <row r="101" spans="2:24">
      <c r="B101" s="1">
        <v>229.91308599999999</v>
      </c>
      <c r="C101">
        <f t="shared" si="15"/>
        <v>-2.0115614804970695E-2</v>
      </c>
      <c r="D101">
        <f t="shared" si="16"/>
        <v>0.97988438519502929</v>
      </c>
      <c r="E101">
        <f t="shared" si="17"/>
        <v>220.84579399999998</v>
      </c>
      <c r="F101">
        <f t="shared" si="18"/>
        <v>0.97988438519502929</v>
      </c>
      <c r="G101" s="1">
        <v>0.23400000000000001</v>
      </c>
      <c r="H101">
        <f t="shared" si="29"/>
        <v>2.2303522255613951E-4</v>
      </c>
      <c r="I101" s="5">
        <v>9.4999999999999998E-3</v>
      </c>
      <c r="J101" s="5"/>
      <c r="K101" s="1">
        <v>67.048500000000004</v>
      </c>
      <c r="L101" s="1">
        <f t="shared" si="19"/>
        <v>3.8610259124418574E-2</v>
      </c>
      <c r="M101" s="1">
        <f t="shared" si="20"/>
        <v>1.0386102591244186</v>
      </c>
      <c r="N101" s="1">
        <f t="shared" si="21"/>
        <v>67.048500000000004</v>
      </c>
      <c r="O101" s="1">
        <f t="shared" si="22"/>
        <v>1.0386102591244186</v>
      </c>
      <c r="P101" s="1"/>
      <c r="Q101" s="1">
        <v>11.08</v>
      </c>
      <c r="R101">
        <f t="shared" si="23"/>
        <v>3.9861351819757286E-2</v>
      </c>
      <c r="S101">
        <f t="shared" si="24"/>
        <v>1.0398613518197573</v>
      </c>
      <c r="T101">
        <f t="shared" si="25"/>
        <v>11.999999999999998</v>
      </c>
      <c r="U101">
        <f t="shared" si="26"/>
        <v>1.0398613518197573</v>
      </c>
      <c r="W101">
        <f t="shared" si="27"/>
        <v>-2.8561403004450092E-3</v>
      </c>
      <c r="X101">
        <f t="shared" si="28"/>
        <v>-1.60504760510638E-3</v>
      </c>
    </row>
    <row r="102" spans="2:24">
      <c r="B102" s="1">
        <v>231.076324</v>
      </c>
      <c r="C102">
        <f t="shared" si="15"/>
        <v>-5.0594684288653626E-3</v>
      </c>
      <c r="D102">
        <f t="shared" si="16"/>
        <v>0.9949405315711346</v>
      </c>
      <c r="E102">
        <f t="shared" si="17"/>
        <v>228.74984799999999</v>
      </c>
      <c r="F102">
        <f t="shared" si="18"/>
        <v>0.9949405315711346</v>
      </c>
      <c r="G102" s="1">
        <v>0.23350000000000001</v>
      </c>
      <c r="H102">
        <f t="shared" si="29"/>
        <v>2.6235901919343058E-4</v>
      </c>
      <c r="I102" s="5">
        <v>9.4999999999999998E-3</v>
      </c>
      <c r="J102" s="5"/>
      <c r="K102" s="1">
        <v>67.712845000000002</v>
      </c>
      <c r="L102" s="1">
        <f t="shared" si="19"/>
        <v>9.9084244986837478E-3</v>
      </c>
      <c r="M102" s="1">
        <f t="shared" si="20"/>
        <v>1.0099084244986838</v>
      </c>
      <c r="N102" s="1">
        <f t="shared" si="21"/>
        <v>67.712845000000002</v>
      </c>
      <c r="O102" s="1">
        <f t="shared" si="22"/>
        <v>1.0099084244986838</v>
      </c>
      <c r="P102" s="1"/>
      <c r="Q102" s="1">
        <v>10.99</v>
      </c>
      <c r="R102">
        <f t="shared" si="23"/>
        <v>8.1227436823104564E-3</v>
      </c>
      <c r="S102">
        <f t="shared" si="24"/>
        <v>1.0081227436823104</v>
      </c>
      <c r="T102">
        <f t="shared" si="25"/>
        <v>11.169999999999998</v>
      </c>
      <c r="U102">
        <f t="shared" si="26"/>
        <v>1.0081227436823104</v>
      </c>
      <c r="W102">
        <f t="shared" si="27"/>
        <v>-2.7567502669856303E-4</v>
      </c>
      <c r="X102">
        <f t="shared" si="28"/>
        <v>-2.061355843071988E-3</v>
      </c>
    </row>
    <row r="103" spans="2:24">
      <c r="B103" s="1">
        <v>232.647186</v>
      </c>
      <c r="C103">
        <f t="shared" si="15"/>
        <v>-6.798022284619714E-3</v>
      </c>
      <c r="D103">
        <f t="shared" si="16"/>
        <v>0.99320197771538032</v>
      </c>
      <c r="E103">
        <f t="shared" si="17"/>
        <v>229.50546199999999</v>
      </c>
      <c r="F103">
        <f t="shared" si="18"/>
        <v>0.99320197771538032</v>
      </c>
      <c r="G103" s="1">
        <v>0.22025</v>
      </c>
      <c r="H103">
        <f t="shared" si="29"/>
        <v>2.5424527760146623E-4</v>
      </c>
      <c r="I103" s="5">
        <v>9.4999999999999998E-3</v>
      </c>
      <c r="J103" s="5"/>
      <c r="K103" s="1">
        <v>68.776786999999999</v>
      </c>
      <c r="L103" s="1">
        <f t="shared" si="19"/>
        <v>1.5712557934908764E-2</v>
      </c>
      <c r="M103" s="1">
        <f t="shared" si="20"/>
        <v>1.0157125579349087</v>
      </c>
      <c r="N103" s="1">
        <f t="shared" si="21"/>
        <v>68.776786999999999</v>
      </c>
      <c r="O103" s="1">
        <f t="shared" si="22"/>
        <v>1.0157125579349087</v>
      </c>
      <c r="P103" s="1"/>
      <c r="Q103" s="1">
        <v>10.86</v>
      </c>
      <c r="R103">
        <f t="shared" si="23"/>
        <v>1.1828935395814448E-2</v>
      </c>
      <c r="S103">
        <f t="shared" si="24"/>
        <v>1.0118289353958145</v>
      </c>
      <c r="T103">
        <f t="shared" si="25"/>
        <v>11.120000000000003</v>
      </c>
      <c r="U103">
        <f t="shared" si="26"/>
        <v>1.0118289353958145</v>
      </c>
      <c r="W103">
        <f t="shared" si="27"/>
        <v>1.9903424367329059E-3</v>
      </c>
      <c r="X103">
        <f t="shared" si="28"/>
        <v>-1.8932801023612278E-3</v>
      </c>
    </row>
    <row r="104" spans="2:24">
      <c r="B104" s="1">
        <v>234.595856</v>
      </c>
      <c r="C104">
        <f t="shared" si="15"/>
        <v>-8.3760738030160091E-3</v>
      </c>
      <c r="D104">
        <f t="shared" si="16"/>
        <v>0.99162392619698403</v>
      </c>
      <c r="E104">
        <f t="shared" si="17"/>
        <v>230.69851600000001</v>
      </c>
      <c r="F104">
        <f t="shared" si="18"/>
        <v>0.99162392619698403</v>
      </c>
      <c r="G104" s="1">
        <v>0.22975000000000001</v>
      </c>
      <c r="H104">
        <f t="shared" si="29"/>
        <v>1.8788646362988552E-4</v>
      </c>
      <c r="I104" s="5">
        <v>9.4999999999999998E-3</v>
      </c>
      <c r="J104" s="5"/>
      <c r="K104" s="1">
        <v>69.895675999999995</v>
      </c>
      <c r="L104" s="1">
        <f t="shared" si="19"/>
        <v>1.6268410444936834E-2</v>
      </c>
      <c r="M104" s="1">
        <f t="shared" si="20"/>
        <v>1.0162684104449369</v>
      </c>
      <c r="N104" s="1">
        <f t="shared" si="21"/>
        <v>69.895675999999995</v>
      </c>
      <c r="O104" s="1">
        <f t="shared" si="22"/>
        <v>1.0162684104449369</v>
      </c>
      <c r="P104" s="1"/>
      <c r="Q104" s="1">
        <v>10.68</v>
      </c>
      <c r="R104">
        <f t="shared" si="23"/>
        <v>1.6574585635359091E-2</v>
      </c>
      <c r="S104">
        <f t="shared" si="24"/>
        <v>1.0165745856353592</v>
      </c>
      <c r="T104">
        <f t="shared" si="25"/>
        <v>11.040000000000001</v>
      </c>
      <c r="U104">
        <f t="shared" si="26"/>
        <v>1.0165745856353592</v>
      </c>
      <c r="W104">
        <f t="shared" si="27"/>
        <v>-6.8450135797037959E-4</v>
      </c>
      <c r="X104">
        <f t="shared" si="28"/>
        <v>-3.7832616754807091E-4</v>
      </c>
    </row>
    <row r="105" spans="2:24">
      <c r="B105" s="1">
        <v>233.194016</v>
      </c>
      <c r="C105">
        <f t="shared" si="15"/>
        <v>5.9755531231548819E-3</v>
      </c>
      <c r="D105">
        <f t="shared" si="16"/>
        <v>1.0059755531231549</v>
      </c>
      <c r="E105">
        <f t="shared" si="17"/>
        <v>235.99769599999999</v>
      </c>
      <c r="F105">
        <f t="shared" si="18"/>
        <v>1.0059755531231549</v>
      </c>
      <c r="G105" s="1">
        <v>0.22950000000000001</v>
      </c>
      <c r="H105">
        <f t="shared" si="29"/>
        <v>1.3502065629658546E-4</v>
      </c>
      <c r="I105" s="5">
        <v>9.4999999999999998E-3</v>
      </c>
      <c r="J105" s="5"/>
      <c r="K105" s="1">
        <v>69.171394000000006</v>
      </c>
      <c r="L105" s="1">
        <f t="shared" si="19"/>
        <v>-1.0362329137498979E-2</v>
      </c>
      <c r="M105" s="1">
        <f t="shared" si="20"/>
        <v>0.98963767086250098</v>
      </c>
      <c r="N105" s="1">
        <f t="shared" si="21"/>
        <v>69.171394000000006</v>
      </c>
      <c r="O105" s="1">
        <f t="shared" si="22"/>
        <v>0.98963767086250098</v>
      </c>
      <c r="P105" s="1"/>
      <c r="Q105" s="1">
        <v>10.78</v>
      </c>
      <c r="R105">
        <f t="shared" si="23"/>
        <v>-9.3632958801497801E-3</v>
      </c>
      <c r="S105">
        <f t="shared" si="24"/>
        <v>0.99063670411985028</v>
      </c>
      <c r="T105">
        <f t="shared" si="25"/>
        <v>10.58</v>
      </c>
      <c r="U105">
        <f t="shared" si="26"/>
        <v>0.99063670411985028</v>
      </c>
      <c r="W105">
        <f t="shared" si="27"/>
        <v>1.4938605322055709E-3</v>
      </c>
      <c r="X105">
        <f t="shared" si="28"/>
        <v>2.492893789554862E-3</v>
      </c>
    </row>
    <row r="106" spans="2:24">
      <c r="B106" s="1">
        <v>231.712616</v>
      </c>
      <c r="C106">
        <f t="shared" si="15"/>
        <v>6.352650146906033E-3</v>
      </c>
      <c r="D106">
        <f t="shared" si="16"/>
        <v>1.006352650146906</v>
      </c>
      <c r="E106">
        <f t="shared" si="17"/>
        <v>234.67541600000001</v>
      </c>
      <c r="F106">
        <f t="shared" si="18"/>
        <v>1.006352650146906</v>
      </c>
      <c r="G106" s="1">
        <v>0.2205</v>
      </c>
      <c r="H106">
        <f t="shared" si="29"/>
        <v>8.6501474655930328E-5</v>
      </c>
      <c r="I106" s="5">
        <v>9.4999999999999998E-3</v>
      </c>
      <c r="J106" s="5"/>
      <c r="K106" s="1">
        <v>68.152411999999998</v>
      </c>
      <c r="L106" s="1">
        <f t="shared" si="19"/>
        <v>-1.473126304206054E-2</v>
      </c>
      <c r="M106" s="1">
        <f t="shared" si="20"/>
        <v>0.98526873695793948</v>
      </c>
      <c r="N106" s="1">
        <f t="shared" si="21"/>
        <v>68.152411999999998</v>
      </c>
      <c r="O106" s="1">
        <f t="shared" si="22"/>
        <v>0.98526873695793948</v>
      </c>
      <c r="P106" s="1"/>
      <c r="Q106" s="1">
        <v>10.93</v>
      </c>
      <c r="R106">
        <f t="shared" si="23"/>
        <v>-1.3914656771799663E-2</v>
      </c>
      <c r="S106">
        <f t="shared" si="24"/>
        <v>0.9860853432282003</v>
      </c>
      <c r="T106">
        <f t="shared" si="25"/>
        <v>10.629999999999999</v>
      </c>
      <c r="U106">
        <f t="shared" si="26"/>
        <v>0.9860853432282003</v>
      </c>
      <c r="W106">
        <f t="shared" si="27"/>
        <v>-2.1339839712313236E-3</v>
      </c>
      <c r="X106">
        <f t="shared" si="28"/>
        <v>-1.3173777009705123E-3</v>
      </c>
    </row>
    <row r="107" spans="2:24">
      <c r="B107" s="1">
        <v>229.72418200000001</v>
      </c>
      <c r="C107">
        <f t="shared" si="15"/>
        <v>8.5814662763117906E-3</v>
      </c>
      <c r="D107">
        <f t="shared" si="16"/>
        <v>1.0085814662763117</v>
      </c>
      <c r="E107">
        <f t="shared" si="17"/>
        <v>233.70104999999998</v>
      </c>
      <c r="F107">
        <f t="shared" si="18"/>
        <v>1.0085814662763117</v>
      </c>
      <c r="G107" s="1">
        <v>0.22413</v>
      </c>
      <c r="H107">
        <f t="shared" si="29"/>
        <v>5.1383597961932586E-5</v>
      </c>
      <c r="I107" s="5">
        <v>9.4999999999999998E-3</v>
      </c>
      <c r="J107" s="5"/>
      <c r="K107" s="1">
        <v>67.068489</v>
      </c>
      <c r="L107" s="1">
        <f t="shared" si="19"/>
        <v>-1.5904396751211074E-2</v>
      </c>
      <c r="M107" s="1">
        <f t="shared" si="20"/>
        <v>0.98409560324878897</v>
      </c>
      <c r="N107" s="1">
        <f t="shared" si="21"/>
        <v>67.068489</v>
      </c>
      <c r="O107" s="1">
        <f t="shared" si="22"/>
        <v>0.98409560324878897</v>
      </c>
      <c r="P107" s="1"/>
      <c r="Q107" s="1">
        <v>11.11</v>
      </c>
      <c r="R107">
        <f t="shared" si="23"/>
        <v>-1.6468435498627605E-2</v>
      </c>
      <c r="S107">
        <f t="shared" si="24"/>
        <v>0.98353156450137236</v>
      </c>
      <c r="T107">
        <f t="shared" si="25"/>
        <v>10.75</v>
      </c>
      <c r="U107">
        <f t="shared" si="26"/>
        <v>0.98353156450137236</v>
      </c>
      <c r="W107">
        <f t="shared" si="27"/>
        <v>1.0513872616760844E-3</v>
      </c>
      <c r="X107">
        <f t="shared" si="28"/>
        <v>4.873485142594669E-4</v>
      </c>
    </row>
    <row r="108" spans="2:24">
      <c r="B108" s="1">
        <v>232.12025499999999</v>
      </c>
      <c r="C108">
        <f t="shared" si="15"/>
        <v>-1.0430216702218893E-2</v>
      </c>
      <c r="D108">
        <f t="shared" si="16"/>
        <v>0.98956978329778111</v>
      </c>
      <c r="E108">
        <f t="shared" si="17"/>
        <v>227.32810900000004</v>
      </c>
      <c r="F108">
        <f t="shared" si="18"/>
        <v>0.98956978329778111</v>
      </c>
      <c r="G108" s="1">
        <v>0.22888</v>
      </c>
      <c r="H108">
        <f t="shared" si="29"/>
        <v>6.4874330305937891E-5</v>
      </c>
      <c r="I108" s="5">
        <v>9.4999999999999998E-3</v>
      </c>
      <c r="J108" s="5"/>
      <c r="K108" s="1">
        <v>68.412154999999998</v>
      </c>
      <c r="L108" s="1">
        <f t="shared" si="19"/>
        <v>2.003423694247829E-2</v>
      </c>
      <c r="M108" s="1">
        <f t="shared" si="20"/>
        <v>1.0200342369424782</v>
      </c>
      <c r="N108" s="1">
        <f t="shared" si="21"/>
        <v>68.412154999999998</v>
      </c>
      <c r="O108" s="1">
        <f t="shared" si="22"/>
        <v>1.0200342369424782</v>
      </c>
      <c r="P108" s="1"/>
      <c r="Q108" s="1">
        <v>10.88</v>
      </c>
      <c r="R108">
        <f t="shared" si="23"/>
        <v>2.0702070207020581E-2</v>
      </c>
      <c r="S108">
        <f t="shared" si="24"/>
        <v>1.0207020702070206</v>
      </c>
      <c r="T108">
        <f t="shared" si="25"/>
        <v>11.339999999999998</v>
      </c>
      <c r="U108">
        <f t="shared" si="26"/>
        <v>1.0207020702070206</v>
      </c>
      <c r="W108">
        <f t="shared" si="27"/>
        <v>-1.1459208386930264E-3</v>
      </c>
      <c r="X108">
        <f t="shared" si="28"/>
        <v>-4.7808757415057634E-4</v>
      </c>
    </row>
    <row r="109" spans="2:24">
      <c r="B109" s="1">
        <v>228.173203</v>
      </c>
      <c r="C109">
        <f t="shared" si="15"/>
        <v>1.7004341133435276E-2</v>
      </c>
      <c r="D109">
        <f t="shared" si="16"/>
        <v>1.0170043411334353</v>
      </c>
      <c r="E109">
        <f t="shared" si="17"/>
        <v>236.06730699999997</v>
      </c>
      <c r="F109">
        <f t="shared" si="18"/>
        <v>1.0170043411334353</v>
      </c>
      <c r="G109" s="1">
        <v>0.23688000000000001</v>
      </c>
      <c r="H109">
        <f t="shared" si="29"/>
        <v>8.1942038649696327E-5</v>
      </c>
      <c r="I109" s="5">
        <v>9.4999999999999998E-3</v>
      </c>
      <c r="J109" s="5"/>
      <c r="K109" s="1">
        <v>65.944603000000001</v>
      </c>
      <c r="L109" s="1">
        <f t="shared" si="19"/>
        <v>-3.606891202301693E-2</v>
      </c>
      <c r="M109" s="1">
        <f t="shared" si="20"/>
        <v>0.96393108797698313</v>
      </c>
      <c r="N109" s="1">
        <f t="shared" si="21"/>
        <v>65.944603000000001</v>
      </c>
      <c r="O109" s="1">
        <f t="shared" si="22"/>
        <v>0.96393108797698301</v>
      </c>
      <c r="P109" s="1"/>
      <c r="Q109" s="1">
        <v>11.25</v>
      </c>
      <c r="R109">
        <f t="shared" si="23"/>
        <v>-3.4007352941176398E-2</v>
      </c>
      <c r="S109">
        <f t="shared" si="24"/>
        <v>0.96599264705882359</v>
      </c>
      <c r="T109">
        <f t="shared" si="25"/>
        <v>10.510000000000002</v>
      </c>
      <c r="U109">
        <f t="shared" si="26"/>
        <v>0.96599264705882359</v>
      </c>
      <c r="W109">
        <f t="shared" si="27"/>
        <v>-2.8985639659456774E-3</v>
      </c>
      <c r="X109">
        <f t="shared" si="28"/>
        <v>-8.3700488410509699E-4</v>
      </c>
    </row>
    <row r="110" spans="2:24">
      <c r="B110" s="1">
        <v>228.54106100000001</v>
      </c>
      <c r="C110">
        <f t="shared" si="15"/>
        <v>-1.6121875626210693E-3</v>
      </c>
      <c r="D110">
        <f t="shared" si="16"/>
        <v>0.99838781243737895</v>
      </c>
      <c r="E110">
        <f t="shared" si="17"/>
        <v>227.80534499999999</v>
      </c>
      <c r="F110">
        <f t="shared" si="18"/>
        <v>0.99838781243737895</v>
      </c>
      <c r="G110" s="1">
        <v>0.23013</v>
      </c>
      <c r="H110">
        <f t="shared" si="29"/>
        <v>9.9142553506270068E-5</v>
      </c>
      <c r="I110" s="5">
        <v>9.4999999999999998E-3</v>
      </c>
      <c r="J110" s="5"/>
      <c r="K110" s="1">
        <v>66.369170999999994</v>
      </c>
      <c r="L110" s="1">
        <f t="shared" si="19"/>
        <v>6.4382524222640876E-3</v>
      </c>
      <c r="M110" s="1">
        <f t="shared" si="20"/>
        <v>1.0064382524222641</v>
      </c>
      <c r="N110" s="1">
        <f t="shared" si="21"/>
        <v>66.369170999999994</v>
      </c>
      <c r="O110" s="1">
        <f t="shared" si="22"/>
        <v>1.0064382524222641</v>
      </c>
      <c r="P110" s="1"/>
      <c r="Q110" s="1">
        <v>11.21</v>
      </c>
      <c r="R110">
        <f t="shared" si="23"/>
        <v>3.5555555555554798E-3</v>
      </c>
      <c r="S110">
        <f t="shared" si="24"/>
        <v>1.0035555555555555</v>
      </c>
      <c r="T110">
        <f t="shared" si="25"/>
        <v>11.29</v>
      </c>
      <c r="U110">
        <f t="shared" si="26"/>
        <v>1.0035555555555555</v>
      </c>
      <c r="W110">
        <f t="shared" si="27"/>
        <v>3.2172319859202769E-3</v>
      </c>
      <c r="X110">
        <f t="shared" si="28"/>
        <v>3.3453511921166523E-4</v>
      </c>
    </row>
    <row r="111" spans="2:24">
      <c r="B111" s="1">
        <v>227.00997899999999</v>
      </c>
      <c r="C111">
        <f t="shared" si="15"/>
        <v>6.6993738162440149E-3</v>
      </c>
      <c r="D111">
        <f t="shared" si="16"/>
        <v>1.006699373816244</v>
      </c>
      <c r="E111">
        <f t="shared" si="17"/>
        <v>230.07214300000004</v>
      </c>
      <c r="F111">
        <f t="shared" si="18"/>
        <v>1.006699373816244</v>
      </c>
      <c r="G111" s="1">
        <v>0.21775</v>
      </c>
      <c r="H111">
        <f t="shared" si="29"/>
        <v>1.0884083164922074E-4</v>
      </c>
      <c r="I111" s="5">
        <v>9.4999999999999998E-3</v>
      </c>
      <c r="J111" s="5"/>
      <c r="K111" s="1">
        <v>65.604934999999998</v>
      </c>
      <c r="L111" s="1">
        <f t="shared" si="19"/>
        <v>-1.1514924602568817E-2</v>
      </c>
      <c r="M111" s="1">
        <f t="shared" si="20"/>
        <v>0.98848507539743113</v>
      </c>
      <c r="N111" s="1">
        <f t="shared" si="21"/>
        <v>65.604934999999998</v>
      </c>
      <c r="O111" s="1">
        <f t="shared" si="22"/>
        <v>0.98848507539743113</v>
      </c>
      <c r="P111" s="1"/>
      <c r="Q111" s="1">
        <v>11.33</v>
      </c>
      <c r="R111">
        <f t="shared" si="23"/>
        <v>-1.0704727921498592E-2</v>
      </c>
      <c r="S111">
        <f t="shared" si="24"/>
        <v>0.98929527207850143</v>
      </c>
      <c r="T111">
        <f t="shared" si="25"/>
        <v>11.090000000000002</v>
      </c>
      <c r="U111">
        <f t="shared" si="26"/>
        <v>0.98929527207850143</v>
      </c>
      <c r="W111">
        <f t="shared" si="27"/>
        <v>1.7628924757731035E-3</v>
      </c>
      <c r="X111">
        <f t="shared" si="28"/>
        <v>2.5730891568434E-3</v>
      </c>
    </row>
    <row r="112" spans="2:24">
      <c r="B112" s="1">
        <v>230.42012</v>
      </c>
      <c r="C112">
        <f t="shared" si="15"/>
        <v>-1.5021987205240922E-2</v>
      </c>
      <c r="D112">
        <f t="shared" si="16"/>
        <v>0.98497801279475905</v>
      </c>
      <c r="E112">
        <f t="shared" si="17"/>
        <v>223.59983799999998</v>
      </c>
      <c r="F112">
        <f t="shared" si="18"/>
        <v>0.98497801279475905</v>
      </c>
      <c r="G112" s="1">
        <v>0.21837999999999999</v>
      </c>
      <c r="H112">
        <f t="shared" si="29"/>
        <v>1.092763389340063E-4</v>
      </c>
      <c r="I112" s="5">
        <v>9.4999999999999998E-3</v>
      </c>
      <c r="J112" s="5"/>
      <c r="K112" s="1">
        <v>67.498062000000004</v>
      </c>
      <c r="L112" s="1">
        <f t="shared" si="19"/>
        <v>2.8856472458969846E-2</v>
      </c>
      <c r="M112" s="1">
        <f t="shared" si="20"/>
        <v>1.0288564724589699</v>
      </c>
      <c r="N112" s="1">
        <f t="shared" si="21"/>
        <v>67.498062000000004</v>
      </c>
      <c r="O112" s="1">
        <f t="shared" si="22"/>
        <v>1.0288564724589699</v>
      </c>
      <c r="P112" s="1"/>
      <c r="Q112" s="1">
        <v>10.97</v>
      </c>
      <c r="R112">
        <f t="shared" si="23"/>
        <v>3.1774051191526868E-2</v>
      </c>
      <c r="S112">
        <f t="shared" si="24"/>
        <v>1.0317740511915268</v>
      </c>
      <c r="T112">
        <f t="shared" si="25"/>
        <v>11.689999999999998</v>
      </c>
      <c r="U112">
        <f t="shared" si="26"/>
        <v>1.0317740511915268</v>
      </c>
      <c r="W112">
        <f t="shared" si="27"/>
        <v>-1.8652951150759378E-3</v>
      </c>
      <c r="X112">
        <f t="shared" si="28"/>
        <v>1.0522836174808869E-3</v>
      </c>
    </row>
    <row r="113" spans="2:24">
      <c r="B113" s="1">
        <v>231.27516199999999</v>
      </c>
      <c r="C113">
        <f t="shared" si="15"/>
        <v>-3.7107957412746656E-3</v>
      </c>
      <c r="D113">
        <f t="shared" si="16"/>
        <v>0.99628920425872536</v>
      </c>
      <c r="E113">
        <f t="shared" si="17"/>
        <v>229.565078</v>
      </c>
      <c r="F113">
        <f t="shared" si="18"/>
        <v>0.99628920425872536</v>
      </c>
      <c r="G113" s="1">
        <v>0.20863000000000001</v>
      </c>
      <c r="H113">
        <f t="shared" si="29"/>
        <v>1.6720476659094926E-4</v>
      </c>
      <c r="I113" s="5">
        <v>9.4999999999999998E-3</v>
      </c>
      <c r="J113" s="5"/>
      <c r="K113" s="1">
        <v>67.867683</v>
      </c>
      <c r="L113" s="1">
        <f t="shared" si="19"/>
        <v>5.4760238893969294E-3</v>
      </c>
      <c r="M113" s="1">
        <f t="shared" si="20"/>
        <v>1.0054760238893969</v>
      </c>
      <c r="N113" s="1">
        <f t="shared" si="21"/>
        <v>67.867683</v>
      </c>
      <c r="O113" s="1">
        <f t="shared" si="22"/>
        <v>1.0054760238893969</v>
      </c>
      <c r="P113" s="1"/>
      <c r="Q113" s="1">
        <v>10.93</v>
      </c>
      <c r="R113">
        <f t="shared" si="23"/>
        <v>3.6463081130356356E-3</v>
      </c>
      <c r="S113">
        <f t="shared" si="24"/>
        <v>1.0036463081130356</v>
      </c>
      <c r="T113">
        <f t="shared" si="25"/>
        <v>11.010000000000002</v>
      </c>
      <c r="U113">
        <f t="shared" si="26"/>
        <v>1.0036463081130356</v>
      </c>
      <c r="W113">
        <f t="shared" si="27"/>
        <v>-1.9727316831894548E-3</v>
      </c>
      <c r="X113">
        <f t="shared" si="28"/>
        <v>-3.8024474595508284E-3</v>
      </c>
    </row>
    <row r="114" spans="2:24">
      <c r="B114" s="1">
        <v>229.07794200000001</v>
      </c>
      <c r="C114">
        <f t="shared" si="15"/>
        <v>9.500458159877918E-3</v>
      </c>
      <c r="D114">
        <f t="shared" si="16"/>
        <v>1.0095004581598779</v>
      </c>
      <c r="E114">
        <f t="shared" si="17"/>
        <v>233.47238199999998</v>
      </c>
      <c r="F114">
        <f t="shared" si="18"/>
        <v>1.0095004581598779</v>
      </c>
      <c r="G114" s="1">
        <v>0.21575</v>
      </c>
      <c r="H114">
        <f t="shared" si="29"/>
        <v>1.4345056185839847E-4</v>
      </c>
      <c r="I114" s="5">
        <v>9.4999999999999998E-3</v>
      </c>
      <c r="J114" s="5"/>
      <c r="K114" s="1">
        <v>66.279266000000007</v>
      </c>
      <c r="L114" s="1">
        <f t="shared" si="19"/>
        <v>-2.3404615124403064E-2</v>
      </c>
      <c r="M114" s="1">
        <f t="shared" si="20"/>
        <v>0.97659538487559694</v>
      </c>
      <c r="N114" s="1">
        <f t="shared" si="21"/>
        <v>66.279266000000007</v>
      </c>
      <c r="O114" s="1">
        <f t="shared" si="22"/>
        <v>0.97659538487559694</v>
      </c>
      <c r="P114" s="1"/>
      <c r="Q114" s="1">
        <v>11.18</v>
      </c>
      <c r="R114">
        <f t="shared" si="23"/>
        <v>-2.2872827081427266E-2</v>
      </c>
      <c r="S114">
        <f t="shared" si="24"/>
        <v>0.97712717291857276</v>
      </c>
      <c r="T114">
        <f t="shared" si="25"/>
        <v>10.68</v>
      </c>
      <c r="U114">
        <f t="shared" si="26"/>
        <v>0.97712717291857276</v>
      </c>
      <c r="W114">
        <f t="shared" si="27"/>
        <v>-4.6581278704973528E-3</v>
      </c>
      <c r="X114">
        <f t="shared" si="28"/>
        <v>-4.1263398275215302E-3</v>
      </c>
    </row>
    <row r="115" spans="2:24">
      <c r="B115" s="1">
        <v>227.61644000000001</v>
      </c>
      <c r="C115">
        <f t="shared" si="15"/>
        <v>6.3799333416396584E-3</v>
      </c>
      <c r="D115">
        <f t="shared" si="16"/>
        <v>1.0063799333416397</v>
      </c>
      <c r="E115">
        <f t="shared" si="17"/>
        <v>230.539444</v>
      </c>
      <c r="F115">
        <f t="shared" si="18"/>
        <v>1.0063799333416397</v>
      </c>
      <c r="G115" s="1">
        <v>0.20913000000000001</v>
      </c>
      <c r="H115">
        <f t="shared" si="29"/>
        <v>9.3433283362686083E-5</v>
      </c>
      <c r="I115" s="5">
        <v>9.4999999999999998E-3</v>
      </c>
      <c r="J115" s="5"/>
      <c r="K115" s="1">
        <v>65.754784000000001</v>
      </c>
      <c r="L115" s="1">
        <f t="shared" si="19"/>
        <v>-7.913213764316673E-3</v>
      </c>
      <c r="M115" s="1">
        <f t="shared" si="20"/>
        <v>0.99208678623568336</v>
      </c>
      <c r="N115" s="1">
        <f t="shared" si="21"/>
        <v>65.754784000000001</v>
      </c>
      <c r="O115" s="1">
        <f t="shared" si="22"/>
        <v>0.99208678623568336</v>
      </c>
      <c r="P115" s="1"/>
      <c r="Q115" s="1">
        <v>11.26</v>
      </c>
      <c r="R115">
        <f t="shared" si="23"/>
        <v>-7.1556350626118129E-3</v>
      </c>
      <c r="S115">
        <f t="shared" si="24"/>
        <v>0.99284436493738815</v>
      </c>
      <c r="T115">
        <f t="shared" si="25"/>
        <v>11.1</v>
      </c>
      <c r="U115">
        <f t="shared" si="26"/>
        <v>0.99284436493738815</v>
      </c>
      <c r="W115">
        <f t="shared" si="27"/>
        <v>4.7389983229010335E-3</v>
      </c>
      <c r="X115">
        <f t="shared" si="28"/>
        <v>5.4965770246058199E-3</v>
      </c>
    </row>
    <row r="116" spans="2:24">
      <c r="B116" s="1">
        <v>220.52766399999999</v>
      </c>
      <c r="C116">
        <f t="shared" si="15"/>
        <v>3.1143514941188007E-2</v>
      </c>
      <c r="D116">
        <f t="shared" si="16"/>
        <v>1.0311435149411881</v>
      </c>
      <c r="E116">
        <f t="shared" si="17"/>
        <v>234.70521600000004</v>
      </c>
      <c r="F116">
        <f t="shared" si="18"/>
        <v>1.0311435149411881</v>
      </c>
      <c r="G116" s="1">
        <v>0.21475</v>
      </c>
      <c r="H116">
        <f t="shared" si="29"/>
        <v>1.030785285440202E-4</v>
      </c>
      <c r="I116" s="5">
        <v>9.4999999999999998E-3</v>
      </c>
      <c r="J116" s="5"/>
      <c r="K116" s="1">
        <v>61.608893999999999</v>
      </c>
      <c r="L116" s="1">
        <f t="shared" si="19"/>
        <v>-6.3050773613673519E-2</v>
      </c>
      <c r="M116" s="1">
        <f t="shared" si="20"/>
        <v>0.93694922638632649</v>
      </c>
      <c r="N116" s="1">
        <f t="shared" si="21"/>
        <v>61.608893999999999</v>
      </c>
      <c r="O116" s="1">
        <f t="shared" si="22"/>
        <v>0.93694922638632649</v>
      </c>
      <c r="P116" s="1"/>
      <c r="Q116" s="1">
        <v>11.97</v>
      </c>
      <c r="R116">
        <f t="shared" si="23"/>
        <v>-6.3055062166962772E-2</v>
      </c>
      <c r="S116">
        <f t="shared" si="24"/>
        <v>0.93694493783303723</v>
      </c>
      <c r="T116">
        <f t="shared" si="25"/>
        <v>10.549999999999999</v>
      </c>
      <c r="U116">
        <f t="shared" si="26"/>
        <v>0.93694493783303723</v>
      </c>
      <c r="W116">
        <f t="shared" si="27"/>
        <v>-3.5449777348998124E-3</v>
      </c>
      <c r="X116">
        <f t="shared" si="28"/>
        <v>-3.5492662881890791E-3</v>
      </c>
    </row>
    <row r="117" spans="2:24">
      <c r="B117" s="1">
        <v>219.18547100000001</v>
      </c>
      <c r="C117">
        <f t="shared" si="15"/>
        <v>6.0862794973422498E-3</v>
      </c>
      <c r="D117">
        <f t="shared" si="16"/>
        <v>1.0060862794973422</v>
      </c>
      <c r="E117">
        <f t="shared" si="17"/>
        <v>221.86985699999997</v>
      </c>
      <c r="F117">
        <f t="shared" si="18"/>
        <v>1.0060862794973422</v>
      </c>
      <c r="G117" s="1">
        <v>0.2165</v>
      </c>
      <c r="H117">
        <f t="shared" si="29"/>
        <v>2.9505833711897657E-4</v>
      </c>
      <c r="I117" s="5">
        <v>9.4999999999999998E-3</v>
      </c>
      <c r="J117" s="5"/>
      <c r="K117" s="1">
        <v>61.119385000000001</v>
      </c>
      <c r="L117" s="1">
        <f t="shared" si="19"/>
        <v>-7.9454274897387094E-3</v>
      </c>
      <c r="M117" s="1">
        <f t="shared" si="20"/>
        <v>0.9920545725102613</v>
      </c>
      <c r="N117" s="1">
        <f t="shared" si="21"/>
        <v>61.119385000000001</v>
      </c>
      <c r="O117" s="1">
        <f t="shared" si="22"/>
        <v>0.9920545725102613</v>
      </c>
      <c r="P117" s="1"/>
      <c r="Q117" s="1">
        <v>12.08</v>
      </c>
      <c r="R117">
        <f t="shared" si="23"/>
        <v>-9.1896407685880897E-3</v>
      </c>
      <c r="S117">
        <f t="shared" si="24"/>
        <v>0.99081035923141192</v>
      </c>
      <c r="T117">
        <f t="shared" si="25"/>
        <v>11.860000000000001</v>
      </c>
      <c r="U117">
        <f t="shared" si="26"/>
        <v>0.99081035923141192</v>
      </c>
      <c r="W117">
        <f t="shared" si="27"/>
        <v>4.1310484126615421E-3</v>
      </c>
      <c r="X117">
        <f t="shared" si="28"/>
        <v>2.8868351338121601E-3</v>
      </c>
    </row>
    <row r="118" spans="2:24">
      <c r="B118" s="1">
        <v>218.34037799999999</v>
      </c>
      <c r="C118">
        <f t="shared" si="15"/>
        <v>3.8556068344512665E-3</v>
      </c>
      <c r="D118">
        <f t="shared" si="16"/>
        <v>1.0038556068344513</v>
      </c>
      <c r="E118">
        <f t="shared" si="17"/>
        <v>220.03056400000003</v>
      </c>
      <c r="F118">
        <f t="shared" si="18"/>
        <v>1.0038556068344513</v>
      </c>
      <c r="G118" s="1">
        <v>0.22225</v>
      </c>
      <c r="H118">
        <f t="shared" si="29"/>
        <v>1.6590840758361458E-4</v>
      </c>
      <c r="I118" s="5">
        <v>9.4999999999999998E-3</v>
      </c>
      <c r="J118" s="5"/>
      <c r="K118" s="1">
        <v>59.930565000000001</v>
      </c>
      <c r="L118" s="1">
        <f t="shared" si="19"/>
        <v>-1.9450784722392082E-2</v>
      </c>
      <c r="M118" s="1">
        <f t="shared" si="20"/>
        <v>0.98054921527760797</v>
      </c>
      <c r="N118" s="1">
        <f t="shared" si="21"/>
        <v>59.930565000000001</v>
      </c>
      <c r="O118" s="1">
        <f t="shared" si="22"/>
        <v>0.98054921527760797</v>
      </c>
      <c r="P118" s="1"/>
      <c r="Q118" s="1">
        <v>12.29</v>
      </c>
      <c r="R118">
        <f t="shared" si="23"/>
        <v>-1.7384105960264823E-2</v>
      </c>
      <c r="S118">
        <f t="shared" si="24"/>
        <v>0.98261589403973515</v>
      </c>
      <c r="T118">
        <f t="shared" si="25"/>
        <v>11.870000000000001</v>
      </c>
      <c r="U118">
        <f t="shared" si="26"/>
        <v>0.98261589403973515</v>
      </c>
      <c r="W118">
        <f t="shared" si="27"/>
        <v>-1.1771429893930097E-2</v>
      </c>
      <c r="X118">
        <f t="shared" si="28"/>
        <v>-9.7047511318029134E-3</v>
      </c>
    </row>
    <row r="119" spans="2:24">
      <c r="B119" s="1">
        <v>221.68095400000001</v>
      </c>
      <c r="C119">
        <f t="shared" si="15"/>
        <v>-1.5299854431872548E-2</v>
      </c>
      <c r="D119">
        <f t="shared" si="16"/>
        <v>0.98470014556812746</v>
      </c>
      <c r="E119">
        <f t="shared" si="17"/>
        <v>214.99980199999996</v>
      </c>
      <c r="F119">
        <f t="shared" si="18"/>
        <v>0.98470014556812746</v>
      </c>
      <c r="G119" s="1">
        <v>0.21325</v>
      </c>
      <c r="H119">
        <f t="shared" si="29"/>
        <v>1.2594224261988949E-4</v>
      </c>
      <c r="I119" s="5">
        <v>9.4999999999999998E-3</v>
      </c>
      <c r="J119" s="5"/>
      <c r="K119" s="1">
        <v>62.153357999999997</v>
      </c>
      <c r="L119" s="1">
        <f t="shared" si="19"/>
        <v>3.708947179123033E-2</v>
      </c>
      <c r="M119" s="1">
        <f t="shared" si="20"/>
        <v>1.0370894717912302</v>
      </c>
      <c r="N119" s="1">
        <f t="shared" si="21"/>
        <v>62.15335799999999</v>
      </c>
      <c r="O119" s="1">
        <f t="shared" si="22"/>
        <v>1.0370894717912302</v>
      </c>
      <c r="P119" s="1"/>
      <c r="Q119" s="1">
        <v>11.86</v>
      </c>
      <c r="R119">
        <f t="shared" si="23"/>
        <v>3.4987794955248147E-2</v>
      </c>
      <c r="S119">
        <f t="shared" si="24"/>
        <v>1.0349877949552482</v>
      </c>
      <c r="T119">
        <f t="shared" si="25"/>
        <v>12.719999999999999</v>
      </c>
      <c r="U119">
        <f t="shared" si="26"/>
        <v>1.0349877949552482</v>
      </c>
      <c r="W119">
        <f t="shared" si="27"/>
        <v>5.7866837963789219E-3</v>
      </c>
      <c r="X119">
        <f t="shared" si="28"/>
        <v>3.6850069603968638E-3</v>
      </c>
    </row>
    <row r="120" spans="2:24">
      <c r="B120" s="1">
        <v>225.04141200000001</v>
      </c>
      <c r="C120">
        <f t="shared" si="15"/>
        <v>-1.5158983843059399E-2</v>
      </c>
      <c r="D120">
        <f t="shared" si="16"/>
        <v>0.98484101615694064</v>
      </c>
      <c r="E120">
        <f t="shared" si="17"/>
        <v>218.32049600000002</v>
      </c>
      <c r="F120">
        <f t="shared" si="18"/>
        <v>0.98484101615694064</v>
      </c>
      <c r="G120" s="1">
        <v>0.21437999999999999</v>
      </c>
      <c r="H120">
        <f t="shared" si="29"/>
        <v>2.7242312426913317E-4</v>
      </c>
      <c r="I120" s="5">
        <v>9.4999999999999998E-3</v>
      </c>
      <c r="J120" s="5"/>
      <c r="K120" s="1">
        <v>64.171356000000003</v>
      </c>
      <c r="L120" s="1">
        <f t="shared" si="19"/>
        <v>3.2468044606696965E-2</v>
      </c>
      <c r="M120" s="1">
        <f t="shared" si="20"/>
        <v>1.0324680446066969</v>
      </c>
      <c r="N120" s="1">
        <f t="shared" si="21"/>
        <v>64.171356000000003</v>
      </c>
      <c r="O120" s="1">
        <f t="shared" si="22"/>
        <v>1.0324680446066969</v>
      </c>
      <c r="P120" s="1"/>
      <c r="Q120" s="1">
        <v>11.43</v>
      </c>
      <c r="R120">
        <f t="shared" si="23"/>
        <v>3.625632377740301E-2</v>
      </c>
      <c r="S120">
        <f t="shared" si="24"/>
        <v>1.036256323777403</v>
      </c>
      <c r="T120">
        <f t="shared" si="25"/>
        <v>12.29</v>
      </c>
      <c r="U120">
        <f t="shared" si="26"/>
        <v>1.036256323777403</v>
      </c>
      <c r="W120">
        <f t="shared" si="27"/>
        <v>1.4613324933296923E-3</v>
      </c>
      <c r="X120">
        <f t="shared" si="28"/>
        <v>5.2496116640357027E-3</v>
      </c>
    </row>
    <row r="121" spans="2:24">
      <c r="B121" s="1">
        <v>234.99352999999999</v>
      </c>
      <c r="C121">
        <f t="shared" si="15"/>
        <v>-4.4223496073691471E-2</v>
      </c>
      <c r="D121">
        <f t="shared" si="16"/>
        <v>0.95577650392630853</v>
      </c>
      <c r="E121">
        <f t="shared" si="17"/>
        <v>215.08929400000002</v>
      </c>
      <c r="F121">
        <f t="shared" si="18"/>
        <v>0.95577650392630853</v>
      </c>
      <c r="G121" s="1">
        <v>0.21437999999999999</v>
      </c>
      <c r="H121">
        <f t="shared" si="29"/>
        <v>3.6578064840848978E-4</v>
      </c>
      <c r="I121" s="5">
        <v>9.4999999999999998E-3</v>
      </c>
      <c r="J121" s="5"/>
      <c r="K121" s="1">
        <v>69.885688999999999</v>
      </c>
      <c r="L121" s="1">
        <f t="shared" si="19"/>
        <v>8.90480325832603E-2</v>
      </c>
      <c r="M121" s="1">
        <f t="shared" si="20"/>
        <v>1.0890480325832603</v>
      </c>
      <c r="N121" s="1">
        <f t="shared" si="21"/>
        <v>69.885688999999999</v>
      </c>
      <c r="O121" s="1">
        <f t="shared" si="22"/>
        <v>1.0890480325832603</v>
      </c>
      <c r="P121" s="1"/>
      <c r="Q121" s="1">
        <v>10.48</v>
      </c>
      <c r="R121">
        <f t="shared" si="23"/>
        <v>8.3114610673665726E-2</v>
      </c>
      <c r="S121">
        <f t="shared" si="24"/>
        <v>1.0831146106736658</v>
      </c>
      <c r="T121">
        <f t="shared" si="25"/>
        <v>12.379999999999999</v>
      </c>
      <c r="U121">
        <f t="shared" si="26"/>
        <v>1.0831146106736658</v>
      </c>
      <c r="W121">
        <f t="shared" si="27"/>
        <v>-5.6156878194626447E-3</v>
      </c>
      <c r="X121">
        <f t="shared" si="28"/>
        <v>-1.1549109729057205E-2</v>
      </c>
    </row>
    <row r="122" spans="2:24">
      <c r="B122" s="1">
        <v>236.07723999999999</v>
      </c>
      <c r="C122">
        <f t="shared" si="15"/>
        <v>-4.6116588826934785E-3</v>
      </c>
      <c r="D122">
        <f t="shared" si="16"/>
        <v>0.99538834111730656</v>
      </c>
      <c r="E122">
        <f t="shared" si="17"/>
        <v>233.90982</v>
      </c>
      <c r="F122">
        <f t="shared" si="18"/>
        <v>0.99538834111730656</v>
      </c>
      <c r="G122" s="1">
        <v>0.21575</v>
      </c>
      <c r="H122">
        <f t="shared" si="29"/>
        <v>4.0831033051702401E-4</v>
      </c>
      <c r="I122" s="5">
        <v>9.4999999999999998E-3</v>
      </c>
      <c r="J122" s="5"/>
      <c r="K122" s="1">
        <v>70.435142999999997</v>
      </c>
      <c r="L122" s="1">
        <f t="shared" si="19"/>
        <v>7.8621819125228518E-3</v>
      </c>
      <c r="M122" s="1">
        <f t="shared" si="20"/>
        <v>1.0078621819125229</v>
      </c>
      <c r="N122" s="1">
        <f t="shared" si="21"/>
        <v>70.435142999999997</v>
      </c>
      <c r="O122" s="1">
        <f t="shared" si="22"/>
        <v>1.0078621819125229</v>
      </c>
      <c r="P122" s="1"/>
      <c r="Q122" s="1">
        <v>10.36</v>
      </c>
      <c r="R122">
        <f t="shared" si="23"/>
        <v>1.1450381679389407E-2</v>
      </c>
      <c r="S122">
        <f t="shared" si="24"/>
        <v>1.0114503816793894</v>
      </c>
      <c r="T122">
        <f t="shared" si="25"/>
        <v>10.600000000000001</v>
      </c>
      <c r="U122">
        <f t="shared" si="26"/>
        <v>1.0114503816793894</v>
      </c>
      <c r="W122">
        <f t="shared" si="27"/>
        <v>-1.4098752881066545E-3</v>
      </c>
      <c r="X122">
        <f t="shared" si="28"/>
        <v>2.1783244787598743E-3</v>
      </c>
    </row>
    <row r="123" spans="2:24">
      <c r="B123" s="1">
        <v>235.42105100000001</v>
      </c>
      <c r="C123">
        <f t="shared" si="15"/>
        <v>2.7795521499657636E-3</v>
      </c>
      <c r="D123">
        <f t="shared" si="16"/>
        <v>1.0027795521499658</v>
      </c>
      <c r="E123">
        <f t="shared" si="17"/>
        <v>236.733429</v>
      </c>
      <c r="F123">
        <f t="shared" si="18"/>
        <v>1.0027795521499658</v>
      </c>
      <c r="G123" s="1">
        <v>0.22012999999999999</v>
      </c>
      <c r="H123">
        <f t="shared" si="29"/>
        <v>3.2938525376251585E-4</v>
      </c>
      <c r="I123" s="5">
        <v>9.4999999999999998E-3</v>
      </c>
      <c r="J123" s="5"/>
      <c r="K123" s="1">
        <v>70.185387000000006</v>
      </c>
      <c r="L123" s="1">
        <f t="shared" si="19"/>
        <v>-3.5459003753281339E-3</v>
      </c>
      <c r="M123" s="1">
        <f t="shared" si="20"/>
        <v>0.99645409962467191</v>
      </c>
      <c r="N123" s="1">
        <f t="shared" si="21"/>
        <v>70.185387000000006</v>
      </c>
      <c r="O123" s="1">
        <f t="shared" si="22"/>
        <v>0.99645409962467191</v>
      </c>
      <c r="P123" s="1"/>
      <c r="Q123" s="1">
        <v>10.58</v>
      </c>
      <c r="R123">
        <f t="shared" si="23"/>
        <v>-2.1235521235521297E-2</v>
      </c>
      <c r="S123">
        <f t="shared" si="24"/>
        <v>0.9787644787644787</v>
      </c>
      <c r="T123">
        <f t="shared" si="25"/>
        <v>10.139999999999999</v>
      </c>
      <c r="U123">
        <f t="shared" si="26"/>
        <v>0.9787644787644787</v>
      </c>
      <c r="W123">
        <f t="shared" si="27"/>
        <v>2.0041961203318692E-3</v>
      </c>
      <c r="X123">
        <f t="shared" si="28"/>
        <v>-1.5685424739861342E-2</v>
      </c>
    </row>
    <row r="124" spans="2:24">
      <c r="B124" s="1">
        <v>237.091339</v>
      </c>
      <c r="C124">
        <f t="shared" si="15"/>
        <v>-7.0948965392223966E-3</v>
      </c>
      <c r="D124">
        <f t="shared" si="16"/>
        <v>0.99290510346077765</v>
      </c>
      <c r="E124">
        <f t="shared" si="17"/>
        <v>233.75076300000001</v>
      </c>
      <c r="F124">
        <f t="shared" si="18"/>
        <v>0.99290510346077765</v>
      </c>
      <c r="G124" s="1">
        <v>0.22475000000000001</v>
      </c>
      <c r="H124">
        <f t="shared" si="29"/>
        <v>3.1942482769420631E-4</v>
      </c>
      <c r="I124" s="5">
        <v>9.4999999999999998E-3</v>
      </c>
      <c r="J124" s="5"/>
      <c r="K124" s="1">
        <v>71.274315000000001</v>
      </c>
      <c r="L124" s="1">
        <f t="shared" si="19"/>
        <v>1.5515024516428121E-2</v>
      </c>
      <c r="M124" s="1">
        <f t="shared" si="20"/>
        <v>1.0155150245164282</v>
      </c>
      <c r="N124" s="1">
        <f t="shared" si="21"/>
        <v>71.274315000000001</v>
      </c>
      <c r="O124" s="1">
        <f t="shared" si="22"/>
        <v>1.0155150245164282</v>
      </c>
      <c r="P124" s="1"/>
      <c r="Q124" s="1">
        <v>10.3</v>
      </c>
      <c r="R124">
        <f t="shared" si="23"/>
        <v>2.6465028355387464E-2</v>
      </c>
      <c r="S124">
        <f t="shared" si="24"/>
        <v>1.0264650283553876</v>
      </c>
      <c r="T124">
        <f t="shared" si="25"/>
        <v>10.860000000000001</v>
      </c>
      <c r="U124">
        <f t="shared" si="26"/>
        <v>1.0264650283553876</v>
      </c>
      <c r="W124">
        <f t="shared" si="27"/>
        <v>1.1865026796655798E-3</v>
      </c>
      <c r="X124">
        <f t="shared" si="28"/>
        <v>1.2136506518624968E-2</v>
      </c>
    </row>
    <row r="125" spans="2:24">
      <c r="B125" s="1">
        <v>237.49897799999999</v>
      </c>
      <c r="C125">
        <f t="shared" si="15"/>
        <v>-1.7193331553962373E-3</v>
      </c>
      <c r="D125">
        <f t="shared" si="16"/>
        <v>0.99828066684460381</v>
      </c>
      <c r="E125">
        <f t="shared" si="17"/>
        <v>236.68370000000002</v>
      </c>
      <c r="F125">
        <f t="shared" si="18"/>
        <v>0.99828066684460381</v>
      </c>
      <c r="G125" s="1">
        <v>0.23225000000000001</v>
      </c>
      <c r="H125">
        <f t="shared" si="29"/>
        <v>3.3290154053485795E-4</v>
      </c>
      <c r="I125" s="5">
        <v>9.4999999999999998E-3</v>
      </c>
      <c r="J125" s="5"/>
      <c r="K125" s="1">
        <v>71.319266999999996</v>
      </c>
      <c r="L125" s="1">
        <f t="shared" si="19"/>
        <v>6.3069003188589035E-4</v>
      </c>
      <c r="M125" s="1">
        <f t="shared" si="20"/>
        <v>1.000630690031886</v>
      </c>
      <c r="N125" s="1">
        <f t="shared" si="21"/>
        <v>71.319266999999996</v>
      </c>
      <c r="O125" s="1">
        <f t="shared" si="22"/>
        <v>1.000630690031886</v>
      </c>
      <c r="P125" s="1"/>
      <c r="Q125" s="1">
        <v>10.28</v>
      </c>
      <c r="R125">
        <f t="shared" si="23"/>
        <v>1.9417475728156649E-3</v>
      </c>
      <c r="S125">
        <f t="shared" si="24"/>
        <v>1.0019417475728156</v>
      </c>
      <c r="T125">
        <f t="shared" si="25"/>
        <v>10.320000000000002</v>
      </c>
      <c r="U125">
        <f t="shared" si="26"/>
        <v>1.0019417475728156</v>
      </c>
      <c r="W125">
        <f t="shared" si="27"/>
        <v>-2.8040788808412209E-3</v>
      </c>
      <c r="X125">
        <f t="shared" si="28"/>
        <v>-1.4930213399115821E-3</v>
      </c>
    </row>
    <row r="126" spans="2:24">
      <c r="B126" s="1">
        <v>237.43933100000001</v>
      </c>
      <c r="C126">
        <f t="shared" si="15"/>
        <v>2.5114634388019987E-4</v>
      </c>
      <c r="D126">
        <f t="shared" si="16"/>
        <v>1.0002511463438801</v>
      </c>
      <c r="E126">
        <f t="shared" si="17"/>
        <v>237.55862499999995</v>
      </c>
      <c r="F126">
        <f t="shared" si="18"/>
        <v>1.0002511463438801</v>
      </c>
      <c r="G126" s="1">
        <v>0.21299999999999999</v>
      </c>
      <c r="H126">
        <f t="shared" si="29"/>
        <v>3.5896621811190896E-4</v>
      </c>
      <c r="I126" s="5">
        <v>9.4999999999999998E-3</v>
      </c>
      <c r="J126" s="5"/>
      <c r="K126" s="1">
        <v>71.439148000000003</v>
      </c>
      <c r="L126" s="1">
        <f t="shared" si="19"/>
        <v>1.6809062269247182E-3</v>
      </c>
      <c r="M126" s="1">
        <f t="shared" si="20"/>
        <v>1.0016809062269247</v>
      </c>
      <c r="N126" s="1">
        <f t="shared" si="21"/>
        <v>71.439148000000003</v>
      </c>
      <c r="O126" s="1">
        <f t="shared" si="22"/>
        <v>1.0016809062269247</v>
      </c>
      <c r="P126" s="1"/>
      <c r="Q126" s="1">
        <v>10.23</v>
      </c>
      <c r="R126">
        <f t="shared" si="23"/>
        <v>4.8638132295718813E-3</v>
      </c>
      <c r="S126">
        <f t="shared" si="24"/>
        <v>1.004863813229572</v>
      </c>
      <c r="T126">
        <f t="shared" si="25"/>
        <v>10.329999999999998</v>
      </c>
      <c r="U126">
        <f t="shared" si="26"/>
        <v>1.004863813229572</v>
      </c>
      <c r="W126">
        <f t="shared" si="27"/>
        <v>2.1982527077311076E-3</v>
      </c>
      <c r="X126">
        <f t="shared" si="28"/>
        <v>5.381159710378336E-3</v>
      </c>
    </row>
    <row r="127" spans="2:24">
      <c r="B127" s="1">
        <v>237.08140599999999</v>
      </c>
      <c r="C127">
        <f t="shared" si="15"/>
        <v>1.5074377041604068E-3</v>
      </c>
      <c r="D127">
        <f t="shared" si="16"/>
        <v>1.0015074377041604</v>
      </c>
      <c r="E127">
        <f t="shared" si="17"/>
        <v>237.79725600000003</v>
      </c>
      <c r="F127">
        <f t="shared" si="18"/>
        <v>1.0015074377041604</v>
      </c>
      <c r="G127" s="1">
        <v>0.20588000000000001</v>
      </c>
      <c r="H127">
        <f t="shared" si="29"/>
        <v>1.5184512579496372E-5</v>
      </c>
      <c r="I127" s="5">
        <v>9.4999999999999998E-3</v>
      </c>
      <c r="J127" s="5"/>
      <c r="K127" s="1">
        <v>70.824753000000001</v>
      </c>
      <c r="L127" s="1">
        <f t="shared" si="19"/>
        <v>-8.6002565428132168E-3</v>
      </c>
      <c r="M127" s="1">
        <f t="shared" si="20"/>
        <v>0.99139974345718673</v>
      </c>
      <c r="N127" s="1">
        <f t="shared" si="21"/>
        <v>70.824753000000001</v>
      </c>
      <c r="O127" s="1">
        <f t="shared" si="22"/>
        <v>0.99139974345718673</v>
      </c>
      <c r="P127" s="1"/>
      <c r="Q127" s="1">
        <v>10.3</v>
      </c>
      <c r="R127">
        <f t="shared" si="23"/>
        <v>-6.84261974584558E-3</v>
      </c>
      <c r="S127">
        <f t="shared" si="24"/>
        <v>0.99315738025415445</v>
      </c>
      <c r="T127">
        <f t="shared" si="25"/>
        <v>10.16</v>
      </c>
      <c r="U127">
        <f t="shared" si="26"/>
        <v>0.99315738025415445</v>
      </c>
      <c r="W127">
        <f t="shared" si="27"/>
        <v>-5.5788624214981875E-3</v>
      </c>
      <c r="X127">
        <f t="shared" si="28"/>
        <v>-3.8212256245304665E-3</v>
      </c>
    </row>
    <row r="128" spans="2:24">
      <c r="B128" s="1">
        <v>240.074005</v>
      </c>
      <c r="C128">
        <f t="shared" si="15"/>
        <v>-1.2622664301223238E-2</v>
      </c>
      <c r="D128">
        <f t="shared" si="16"/>
        <v>0.98737733569877673</v>
      </c>
      <c r="E128">
        <f t="shared" si="17"/>
        <v>234.08880699999997</v>
      </c>
      <c r="F128">
        <f t="shared" si="18"/>
        <v>0.98737733569877673</v>
      </c>
      <c r="G128" s="1">
        <v>0.20499999999999999</v>
      </c>
      <c r="H128">
        <f t="shared" si="29"/>
        <v>1.4924505338877217E-5</v>
      </c>
      <c r="I128" s="5">
        <v>9.4999999999999998E-3</v>
      </c>
      <c r="J128" s="5"/>
      <c r="K128" s="1">
        <v>72.782821999999996</v>
      </c>
      <c r="L128" s="1">
        <f t="shared" si="19"/>
        <v>2.7646676014528349E-2</v>
      </c>
      <c r="M128" s="1">
        <f t="shared" si="20"/>
        <v>1.0276466760145284</v>
      </c>
      <c r="N128" s="1">
        <f t="shared" si="21"/>
        <v>72.782821999999996</v>
      </c>
      <c r="O128" s="1">
        <f t="shared" si="22"/>
        <v>1.0276466760145284</v>
      </c>
      <c r="P128" s="1"/>
      <c r="Q128" s="1">
        <v>10.050000000000001</v>
      </c>
      <c r="R128">
        <f t="shared" si="23"/>
        <v>2.4271844660194174E-2</v>
      </c>
      <c r="S128">
        <f t="shared" si="24"/>
        <v>1.0242718446601942</v>
      </c>
      <c r="T128">
        <f t="shared" si="25"/>
        <v>10.55</v>
      </c>
      <c r="U128">
        <f t="shared" si="26"/>
        <v>1.0242718446601942</v>
      </c>
      <c r="W128">
        <f t="shared" si="27"/>
        <v>1.9289907349473445E-3</v>
      </c>
      <c r="X128">
        <f t="shared" si="28"/>
        <v>-1.4458406193869067E-3</v>
      </c>
    </row>
    <row r="129" spans="2:24">
      <c r="B129" s="1">
        <v>239.31840500000001</v>
      </c>
      <c r="C129">
        <f t="shared" si="15"/>
        <v>3.1473628308903621E-3</v>
      </c>
      <c r="D129">
        <f t="shared" si="16"/>
        <v>1.0031473628308905</v>
      </c>
      <c r="E129">
        <f t="shared" si="17"/>
        <v>240.82960500000002</v>
      </c>
      <c r="F129">
        <f t="shared" si="18"/>
        <v>1.0031473628308905</v>
      </c>
      <c r="G129" s="1">
        <v>0.21362999999999999</v>
      </c>
      <c r="H129">
        <f t="shared" si="29"/>
        <v>3.4378395975128048E-5</v>
      </c>
      <c r="I129" s="5">
        <v>9.4999999999999998E-3</v>
      </c>
      <c r="J129" s="5"/>
      <c r="K129" s="1">
        <v>72.103493</v>
      </c>
      <c r="L129" s="1">
        <f t="shared" si="19"/>
        <v>-9.3336446888524841E-3</v>
      </c>
      <c r="M129" s="1">
        <f t="shared" si="20"/>
        <v>0.99066635531114755</v>
      </c>
      <c r="N129" s="1">
        <f t="shared" si="21"/>
        <v>72.103493</v>
      </c>
      <c r="O129" s="1">
        <f t="shared" si="22"/>
        <v>0.99066635531114755</v>
      </c>
      <c r="P129" s="1"/>
      <c r="Q129" s="1">
        <v>10.1</v>
      </c>
      <c r="R129">
        <f t="shared" si="23"/>
        <v>-4.975124378109346E-3</v>
      </c>
      <c r="S129">
        <f t="shared" si="24"/>
        <v>0.99502487562189068</v>
      </c>
      <c r="T129">
        <f t="shared" si="25"/>
        <v>10.000000000000002</v>
      </c>
      <c r="U129">
        <f t="shared" si="26"/>
        <v>0.99502487562189068</v>
      </c>
      <c r="W129">
        <f t="shared" si="27"/>
        <v>-3.0560023645261891E-3</v>
      </c>
      <c r="X129">
        <f t="shared" si="28"/>
        <v>1.3025179462169412E-3</v>
      </c>
    </row>
    <row r="130" spans="2:24">
      <c r="B130" s="1">
        <v>237.966263</v>
      </c>
      <c r="C130">
        <f t="shared" si="15"/>
        <v>5.6499707993625265E-3</v>
      </c>
      <c r="D130">
        <f t="shared" si="16"/>
        <v>1.0056499707993625</v>
      </c>
      <c r="E130">
        <f t="shared" si="17"/>
        <v>240.67054700000003</v>
      </c>
      <c r="F130">
        <f t="shared" si="18"/>
        <v>1.0056499707993625</v>
      </c>
      <c r="G130" s="1">
        <v>0.22062999999999999</v>
      </c>
      <c r="H130">
        <f t="shared" si="29"/>
        <v>3.9180321541730037E-5</v>
      </c>
      <c r="I130" s="5">
        <v>9.4999999999999998E-3</v>
      </c>
      <c r="J130" s="5"/>
      <c r="K130" s="1">
        <v>71.544037000000003</v>
      </c>
      <c r="L130" s="1">
        <f t="shared" si="19"/>
        <v>-7.7590693144366429E-3</v>
      </c>
      <c r="M130" s="1">
        <f t="shared" si="20"/>
        <v>0.9922409306855634</v>
      </c>
      <c r="N130" s="1">
        <f t="shared" si="21"/>
        <v>71.544037000000003</v>
      </c>
      <c r="O130" s="1">
        <f t="shared" si="22"/>
        <v>0.9922409306855634</v>
      </c>
      <c r="P130" s="1"/>
      <c r="Q130" s="1">
        <v>10.199999999999999</v>
      </c>
      <c r="R130">
        <f t="shared" si="23"/>
        <v>-9.9009900990098664E-3</v>
      </c>
      <c r="S130">
        <f t="shared" si="24"/>
        <v>0.99009900990099009</v>
      </c>
      <c r="T130">
        <f t="shared" si="25"/>
        <v>10</v>
      </c>
      <c r="U130">
        <f t="shared" si="26"/>
        <v>0.99009900990099009</v>
      </c>
      <c r="W130">
        <f t="shared" si="27"/>
        <v>3.4574806485293541E-3</v>
      </c>
      <c r="X130">
        <f t="shared" si="28"/>
        <v>1.3155598639560395E-3</v>
      </c>
    </row>
    <row r="131" spans="2:24">
      <c r="B131" s="1">
        <v>233.38291899999999</v>
      </c>
      <c r="C131">
        <f t="shared" si="15"/>
        <v>1.926047811239533E-2</v>
      </c>
      <c r="D131">
        <f t="shared" si="16"/>
        <v>1.0192604781123953</v>
      </c>
      <c r="E131">
        <f t="shared" si="17"/>
        <v>242.54960700000001</v>
      </c>
      <c r="F131">
        <f t="shared" si="18"/>
        <v>1.0192604781123953</v>
      </c>
      <c r="G131" s="1">
        <v>0.221</v>
      </c>
      <c r="H131">
        <f t="shared" si="29"/>
        <v>5.0660217870396359E-5</v>
      </c>
      <c r="I131" s="5">
        <v>9.4999999999999998E-3</v>
      </c>
      <c r="J131" s="5"/>
      <c r="K131" s="1">
        <v>69.026543000000004</v>
      </c>
      <c r="L131" s="1">
        <f t="shared" si="19"/>
        <v>-3.5188033909800187E-2</v>
      </c>
      <c r="M131" s="1">
        <f t="shared" si="20"/>
        <v>0.96481196609019981</v>
      </c>
      <c r="N131" s="1">
        <f t="shared" si="21"/>
        <v>69.026543000000004</v>
      </c>
      <c r="O131" s="1">
        <f t="shared" si="22"/>
        <v>0.96481196609019981</v>
      </c>
      <c r="P131" s="1"/>
      <c r="Q131" s="1">
        <v>10.54</v>
      </c>
      <c r="R131">
        <f t="shared" si="23"/>
        <v>-3.3333333333333319E-2</v>
      </c>
      <c r="S131">
        <f t="shared" si="24"/>
        <v>0.96666666666666667</v>
      </c>
      <c r="T131">
        <f t="shared" si="25"/>
        <v>9.86</v>
      </c>
      <c r="U131">
        <f t="shared" si="26"/>
        <v>0.96666666666666667</v>
      </c>
      <c r="W131">
        <f t="shared" si="27"/>
        <v>2.2593263679753228E-3</v>
      </c>
      <c r="X131">
        <f t="shared" si="28"/>
        <v>4.114026944442184E-3</v>
      </c>
    </row>
    <row r="132" spans="2:24">
      <c r="B132" s="1">
        <v>233.63147000000001</v>
      </c>
      <c r="C132">
        <f t="shared" ref="C132:C195" si="30" xml:space="preserve"> (B131-B132)/B131</f>
        <v>-1.0649922499256271E-3</v>
      </c>
      <c r="D132">
        <f t="shared" ref="D132:D195" si="31">1+C132</f>
        <v>0.99893500775007438</v>
      </c>
      <c r="E132">
        <f t="shared" ref="E132:E195" si="32">B131*D132</f>
        <v>233.13436799999997</v>
      </c>
      <c r="F132">
        <f t="shared" ref="F132:F195" si="33">E132/B131</f>
        <v>0.99893500775007438</v>
      </c>
      <c r="G132" s="1">
        <v>0.222</v>
      </c>
      <c r="H132">
        <f t="shared" si="29"/>
        <v>1.2924696603779922E-4</v>
      </c>
      <c r="I132" s="5">
        <v>9.4999999999999998E-3</v>
      </c>
      <c r="J132" s="5"/>
      <c r="K132" s="1">
        <v>68.946617000000003</v>
      </c>
      <c r="L132" s="1">
        <f t="shared" ref="L132:L195" si="34">(K132-K131)/K131</f>
        <v>-1.1579024028481389E-3</v>
      </c>
      <c r="M132" s="1">
        <f t="shared" ref="M132:M195" si="35">1+L132</f>
        <v>0.99884209759715181</v>
      </c>
      <c r="N132" s="1">
        <f t="shared" ref="N132:N195" si="36">M132*K131</f>
        <v>68.946617000000003</v>
      </c>
      <c r="O132" s="1">
        <f t="shared" ref="O132:O195" si="37">N132/K131</f>
        <v>0.99884209759715181</v>
      </c>
      <c r="P132" s="1"/>
      <c r="Q132" s="1">
        <v>10.58</v>
      </c>
      <c r="R132">
        <f t="shared" ref="R132:R195" si="38" xml:space="preserve"> (Q131-Q132)/Q131</f>
        <v>-3.7950664136623272E-3</v>
      </c>
      <c r="S132">
        <f t="shared" ref="S132:S195" si="39">1+R132</f>
        <v>0.99620493358633766</v>
      </c>
      <c r="T132">
        <f t="shared" ref="T132:T195" si="40">Q131*S132</f>
        <v>10.499999999999998</v>
      </c>
      <c r="U132">
        <f t="shared" ref="U132:U195" si="41">T132/Q131</f>
        <v>0.99620493358633766</v>
      </c>
      <c r="W132">
        <f t="shared" si="27"/>
        <v>-3.2789235094631275E-3</v>
      </c>
      <c r="X132">
        <f t="shared" si="28"/>
        <v>-5.91608752027728E-3</v>
      </c>
    </row>
    <row r="133" spans="2:24">
      <c r="B133" s="1">
        <v>233.194016</v>
      </c>
      <c r="C133">
        <f t="shared" si="30"/>
        <v>1.8724104248456018E-3</v>
      </c>
      <c r="D133">
        <f t="shared" si="31"/>
        <v>1.0018724104248455</v>
      </c>
      <c r="E133">
        <f t="shared" si="32"/>
        <v>234.06892399999998</v>
      </c>
      <c r="F133">
        <f t="shared" si="33"/>
        <v>1.0018724104248455</v>
      </c>
      <c r="G133" s="1">
        <v>0.22037999999999999</v>
      </c>
      <c r="H133">
        <f t="shared" si="29"/>
        <v>1.3298991761230024E-4</v>
      </c>
      <c r="I133" s="5">
        <v>9.4999999999999998E-3</v>
      </c>
      <c r="J133" s="5"/>
      <c r="K133" s="1">
        <v>68.861710000000002</v>
      </c>
      <c r="L133" s="1">
        <f t="shared" si="34"/>
        <v>-1.2314889938689984E-3</v>
      </c>
      <c r="M133" s="1">
        <f t="shared" si="35"/>
        <v>0.99876851100613095</v>
      </c>
      <c r="N133" s="1">
        <f t="shared" si="36"/>
        <v>68.861710000000002</v>
      </c>
      <c r="O133" s="1">
        <f t="shared" si="37"/>
        <v>0.99876851100613095</v>
      </c>
      <c r="P133" s="1"/>
      <c r="Q133" s="1">
        <v>10.57</v>
      </c>
      <c r="R133">
        <f t="shared" si="38"/>
        <v>9.4517958412096285E-4</v>
      </c>
      <c r="S133">
        <f t="shared" si="39"/>
        <v>1.0009451795841209</v>
      </c>
      <c r="T133">
        <f t="shared" si="40"/>
        <v>10.59</v>
      </c>
      <c r="U133">
        <f t="shared" si="41"/>
        <v>1.0009451795841209</v>
      </c>
      <c r="W133">
        <f t="shared" si="27"/>
        <v>2.5153613254389473E-3</v>
      </c>
      <c r="X133">
        <f t="shared" si="28"/>
        <v>4.6920299034288737E-3</v>
      </c>
    </row>
    <row r="134" spans="2:24">
      <c r="B134" s="1">
        <v>232.86592099999999</v>
      </c>
      <c r="C134">
        <f t="shared" si="30"/>
        <v>1.40696148909764E-3</v>
      </c>
      <c r="D134">
        <f t="shared" si="31"/>
        <v>1.0014069614890977</v>
      </c>
      <c r="E134">
        <f t="shared" si="32"/>
        <v>233.52211100000002</v>
      </c>
      <c r="F134">
        <f t="shared" si="33"/>
        <v>1.0014069614890977</v>
      </c>
      <c r="G134" s="1">
        <v>0.23100000000000001</v>
      </c>
      <c r="H134">
        <f t="shared" si="29"/>
        <v>6.2698477398409096E-5</v>
      </c>
      <c r="I134" s="5">
        <v>9.4999999999999998E-3</v>
      </c>
      <c r="J134" s="5"/>
      <c r="K134" s="1">
        <v>68.447120999999996</v>
      </c>
      <c r="L134" s="1">
        <f t="shared" si="34"/>
        <v>-6.0206027413493872E-3</v>
      </c>
      <c r="M134" s="1">
        <f t="shared" si="35"/>
        <v>0.99397939725865059</v>
      </c>
      <c r="N134" s="1">
        <f t="shared" si="36"/>
        <v>68.447120999999996</v>
      </c>
      <c r="O134" s="1">
        <f t="shared" si="37"/>
        <v>0.99397939725865059</v>
      </c>
      <c r="P134" s="1"/>
      <c r="Q134" s="1">
        <v>10.64</v>
      </c>
      <c r="R134">
        <f t="shared" si="38"/>
        <v>-6.6225165562914176E-3</v>
      </c>
      <c r="S134">
        <f t="shared" si="39"/>
        <v>0.99337748344370858</v>
      </c>
      <c r="T134">
        <f t="shared" si="40"/>
        <v>10.5</v>
      </c>
      <c r="U134">
        <f t="shared" si="41"/>
        <v>0.99337748344370858</v>
      </c>
      <c r="W134">
        <f t="shared" si="27"/>
        <v>-3.2018988423041517E-3</v>
      </c>
      <c r="X134">
        <f t="shared" si="28"/>
        <v>-3.8038126572461639E-3</v>
      </c>
    </row>
    <row r="135" spans="2:24">
      <c r="B135" s="1">
        <v>233.29342700000001</v>
      </c>
      <c r="C135">
        <f t="shared" si="30"/>
        <v>-1.835846130529432E-3</v>
      </c>
      <c r="D135">
        <f t="shared" si="31"/>
        <v>0.99816415386947055</v>
      </c>
      <c r="E135">
        <f t="shared" si="32"/>
        <v>232.43841499999996</v>
      </c>
      <c r="F135">
        <f t="shared" si="33"/>
        <v>0.99816415386947055</v>
      </c>
      <c r="G135" s="1">
        <v>0.22375</v>
      </c>
      <c r="H135">
        <f t="shared" si="29"/>
        <v>6.5589148005485931E-5</v>
      </c>
      <c r="I135" s="5">
        <v>9.4999999999999998E-3</v>
      </c>
      <c r="J135" s="5"/>
      <c r="K135" s="1">
        <v>68.691879</v>
      </c>
      <c r="L135" s="1">
        <f t="shared" si="34"/>
        <v>3.5758699040096147E-3</v>
      </c>
      <c r="M135" s="1">
        <f t="shared" si="35"/>
        <v>1.0035758699040096</v>
      </c>
      <c r="N135" s="1">
        <f t="shared" si="36"/>
        <v>68.691879</v>
      </c>
      <c r="O135" s="1">
        <f t="shared" si="37"/>
        <v>1.0035758699040096</v>
      </c>
      <c r="P135" s="1"/>
      <c r="Q135" s="1">
        <v>10.6</v>
      </c>
      <c r="R135">
        <f t="shared" si="38"/>
        <v>3.759398496240688E-3</v>
      </c>
      <c r="S135">
        <f t="shared" si="39"/>
        <v>1.0037593984962407</v>
      </c>
      <c r="T135">
        <f t="shared" si="40"/>
        <v>10.680000000000001</v>
      </c>
      <c r="U135">
        <f t="shared" si="41"/>
        <v>1.0037593984962407</v>
      </c>
      <c r="W135">
        <f t="shared" si="27"/>
        <v>-9.4287211091170775E-5</v>
      </c>
      <c r="X135">
        <f t="shared" si="28"/>
        <v>8.9241381139970599E-5</v>
      </c>
    </row>
    <row r="136" spans="2:24">
      <c r="B136" s="1">
        <v>232.67701700000001</v>
      </c>
      <c r="C136">
        <f t="shared" si="30"/>
        <v>2.6422090323187796E-3</v>
      </c>
      <c r="D136">
        <f t="shared" si="31"/>
        <v>1.0026422090323188</v>
      </c>
      <c r="E136">
        <f t="shared" si="32"/>
        <v>233.90983700000001</v>
      </c>
      <c r="F136">
        <f t="shared" si="33"/>
        <v>1.0026422090323188</v>
      </c>
      <c r="G136" s="1">
        <v>0.21263000000000001</v>
      </c>
      <c r="H136">
        <f t="shared" si="29"/>
        <v>7.5954465592721466E-5</v>
      </c>
      <c r="I136" s="5">
        <v>9.4999999999999998E-3</v>
      </c>
      <c r="J136" s="5"/>
      <c r="K136" s="1">
        <v>68.157402000000005</v>
      </c>
      <c r="L136" s="1">
        <f t="shared" si="34"/>
        <v>-7.7807887596144437E-3</v>
      </c>
      <c r="M136" s="1">
        <f t="shared" si="35"/>
        <v>0.99221921124038559</v>
      </c>
      <c r="N136" s="1">
        <f t="shared" si="36"/>
        <v>68.157402000000005</v>
      </c>
      <c r="O136" s="1">
        <f t="shared" si="37"/>
        <v>0.99221921124038559</v>
      </c>
      <c r="P136" s="1"/>
      <c r="Q136" s="1">
        <v>10.69</v>
      </c>
      <c r="R136">
        <f t="shared" si="38"/>
        <v>-8.4905660377358368E-3</v>
      </c>
      <c r="S136">
        <f t="shared" si="39"/>
        <v>0.99150943396226421</v>
      </c>
      <c r="T136">
        <f t="shared" si="40"/>
        <v>10.51</v>
      </c>
      <c r="U136">
        <f t="shared" si="41"/>
        <v>0.99150943396226421</v>
      </c>
      <c r="W136">
        <f t="shared" si="27"/>
        <v>-2.5042698040880218E-3</v>
      </c>
      <c r="X136">
        <f t="shared" si="28"/>
        <v>-3.2140470822094036E-3</v>
      </c>
    </row>
    <row r="137" spans="2:24">
      <c r="B137" s="1">
        <v>235.311691</v>
      </c>
      <c r="C137">
        <f t="shared" si="30"/>
        <v>-1.1323310028510421E-2</v>
      </c>
      <c r="D137">
        <f t="shared" si="31"/>
        <v>0.98867668997148961</v>
      </c>
      <c r="E137">
        <f t="shared" si="32"/>
        <v>230.04234300000002</v>
      </c>
      <c r="F137">
        <f t="shared" si="33"/>
        <v>0.98867668997148961</v>
      </c>
      <c r="G137" s="1">
        <v>0.20488000000000001</v>
      </c>
      <c r="H137">
        <f t="shared" si="29"/>
        <v>3.7865730947368021E-6</v>
      </c>
      <c r="I137" s="5">
        <v>9.4999999999999998E-3</v>
      </c>
      <c r="J137" s="5"/>
      <c r="K137" s="1">
        <v>69.865707</v>
      </c>
      <c r="L137" s="1">
        <f t="shared" si="34"/>
        <v>2.5064115560038448E-2</v>
      </c>
      <c r="M137" s="1">
        <f t="shared" si="35"/>
        <v>1.0250641155600384</v>
      </c>
      <c r="N137" s="1">
        <f t="shared" si="36"/>
        <v>69.865707</v>
      </c>
      <c r="O137" s="1">
        <f t="shared" si="37"/>
        <v>1.0250641155600384</v>
      </c>
      <c r="P137" s="1"/>
      <c r="Q137" s="1">
        <v>10.41</v>
      </c>
      <c r="R137">
        <f t="shared" si="38"/>
        <v>2.6192703461178614E-2</v>
      </c>
      <c r="S137">
        <f t="shared" si="39"/>
        <v>1.0261927034611786</v>
      </c>
      <c r="T137">
        <f t="shared" si="40"/>
        <v>10.969999999999999</v>
      </c>
      <c r="U137">
        <f t="shared" si="41"/>
        <v>1.0261927034611786</v>
      </c>
      <c r="W137">
        <f t="shared" ref="W137:W200" si="42" xml:space="preserve"> O137-F137^(-2)*EXP(-2*H137/251+((1+2)*G137/100-I137)/251)</f>
        <v>2.0406522734330856E-3</v>
      </c>
      <c r="X137">
        <f t="shared" ref="X137:X200" si="43" xml:space="preserve"> U137-F137^(-2)*EXP(-2*H137/251+((1+2)*G137/100-I137)/251)</f>
        <v>3.1692401745733179E-3</v>
      </c>
    </row>
    <row r="138" spans="2:24">
      <c r="B138" s="1">
        <v>236.226395</v>
      </c>
      <c r="C138">
        <f t="shared" si="30"/>
        <v>-3.887201677540112E-3</v>
      </c>
      <c r="D138">
        <f t="shared" si="31"/>
        <v>0.99611279832245991</v>
      </c>
      <c r="E138">
        <f t="shared" si="32"/>
        <v>234.396987</v>
      </c>
      <c r="F138">
        <f t="shared" si="33"/>
        <v>0.99611279832245991</v>
      </c>
      <c r="G138" s="1">
        <v>0.20649999999999999</v>
      </c>
      <c r="H138">
        <f t="shared" ref="H138:H201" si="44">VARA(C133:C137)</f>
        <v>3.3394478006490658E-5</v>
      </c>
      <c r="I138" s="5">
        <v>9.4999999999999998E-3</v>
      </c>
      <c r="J138" s="5"/>
      <c r="K138" s="1">
        <v>70.370209000000003</v>
      </c>
      <c r="L138" s="1">
        <f t="shared" si="34"/>
        <v>7.2210247582551795E-3</v>
      </c>
      <c r="M138" s="1">
        <f t="shared" si="35"/>
        <v>1.0072210247582551</v>
      </c>
      <c r="N138" s="1">
        <f t="shared" si="36"/>
        <v>70.370209000000003</v>
      </c>
      <c r="O138" s="1">
        <f t="shared" si="37"/>
        <v>1.0072210247582551</v>
      </c>
      <c r="P138" s="1"/>
      <c r="Q138" s="1">
        <v>10.33</v>
      </c>
      <c r="R138">
        <f t="shared" si="38"/>
        <v>7.684918347742562E-3</v>
      </c>
      <c r="S138">
        <f t="shared" si="39"/>
        <v>1.0076849183477425</v>
      </c>
      <c r="T138">
        <f t="shared" si="40"/>
        <v>10.49</v>
      </c>
      <c r="U138">
        <f t="shared" si="41"/>
        <v>1.0076849183477425</v>
      </c>
      <c r="W138">
        <f t="shared" si="42"/>
        <v>-5.8540732197287504E-4</v>
      </c>
      <c r="X138">
        <f t="shared" si="43"/>
        <v>-1.215137324854787E-4</v>
      </c>
    </row>
    <row r="139" spans="2:24">
      <c r="B139" s="1">
        <v>237.76741000000001</v>
      </c>
      <c r="C139">
        <f t="shared" si="30"/>
        <v>-6.5234666092246624E-3</v>
      </c>
      <c r="D139">
        <f t="shared" si="31"/>
        <v>0.99347653339077535</v>
      </c>
      <c r="E139">
        <f t="shared" si="32"/>
        <v>234.68537999999998</v>
      </c>
      <c r="F139">
        <f t="shared" si="33"/>
        <v>0.99347653339077535</v>
      </c>
      <c r="G139" s="1">
        <v>0.23225000000000001</v>
      </c>
      <c r="H139">
        <f t="shared" si="44"/>
        <v>3.0468362869949096E-5</v>
      </c>
      <c r="I139" s="5">
        <v>9.4999999999999998E-3</v>
      </c>
      <c r="J139" s="5"/>
      <c r="K139" s="1">
        <v>71.434151</v>
      </c>
      <c r="L139" s="1">
        <f t="shared" si="34"/>
        <v>1.5119210460210473E-2</v>
      </c>
      <c r="M139" s="1">
        <f t="shared" si="35"/>
        <v>1.0151192104602105</v>
      </c>
      <c r="N139" s="1">
        <f t="shared" si="36"/>
        <v>71.434151</v>
      </c>
      <c r="O139" s="1">
        <f t="shared" si="37"/>
        <v>1.0151192104602105</v>
      </c>
      <c r="P139" s="1"/>
      <c r="Q139" s="1">
        <v>10.15</v>
      </c>
      <c r="R139">
        <f t="shared" si="38"/>
        <v>1.7424975798644698E-2</v>
      </c>
      <c r="S139">
        <f t="shared" si="39"/>
        <v>1.0174249757986447</v>
      </c>
      <c r="T139">
        <f t="shared" si="40"/>
        <v>10.51</v>
      </c>
      <c r="U139">
        <f t="shared" si="41"/>
        <v>1.0174249757986447</v>
      </c>
      <c r="W139">
        <f t="shared" si="42"/>
        <v>1.9539593252353438E-3</v>
      </c>
      <c r="X139">
        <f t="shared" si="43"/>
        <v>4.2597246636695285E-3</v>
      </c>
    </row>
    <row r="140" spans="2:24">
      <c r="B140" s="1">
        <v>239.527176</v>
      </c>
      <c r="C140">
        <f t="shared" si="30"/>
        <v>-7.4012077601382995E-3</v>
      </c>
      <c r="D140">
        <f t="shared" si="31"/>
        <v>0.99259879223986169</v>
      </c>
      <c r="E140">
        <f t="shared" si="32"/>
        <v>236.00764400000003</v>
      </c>
      <c r="F140">
        <f t="shared" si="33"/>
        <v>0.99259879223986169</v>
      </c>
      <c r="G140" s="1">
        <v>0.23300000000000001</v>
      </c>
      <c r="H140">
        <f t="shared" si="44"/>
        <v>2.7160471422949303E-5</v>
      </c>
      <c r="I140" s="5">
        <v>9.4999999999999998E-3</v>
      </c>
      <c r="J140" s="5"/>
      <c r="K140" s="1">
        <v>72.373215000000002</v>
      </c>
      <c r="L140" s="1">
        <f t="shared" si="34"/>
        <v>1.3145869123579308E-2</v>
      </c>
      <c r="M140" s="1">
        <f t="shared" si="35"/>
        <v>1.0131458691235793</v>
      </c>
      <c r="N140" s="1">
        <f t="shared" si="36"/>
        <v>72.373215000000002</v>
      </c>
      <c r="O140" s="1">
        <f t="shared" si="37"/>
        <v>1.0131458691235793</v>
      </c>
      <c r="P140" s="1"/>
      <c r="Q140" s="1">
        <v>10.039999999999999</v>
      </c>
      <c r="R140">
        <f t="shared" si="38"/>
        <v>1.0837438423645439E-2</v>
      </c>
      <c r="S140">
        <f t="shared" si="39"/>
        <v>1.0108374384236454</v>
      </c>
      <c r="T140">
        <f t="shared" si="40"/>
        <v>10.260000000000002</v>
      </c>
      <c r="U140">
        <f t="shared" si="41"/>
        <v>1.0108374384236454</v>
      </c>
      <c r="W140">
        <f t="shared" si="42"/>
        <v>-1.8121475644645724E-3</v>
      </c>
      <c r="X140">
        <f t="shared" si="43"/>
        <v>-4.120578264398489E-3</v>
      </c>
    </row>
    <row r="141" spans="2:24">
      <c r="B141" s="1">
        <v>239.61665300000001</v>
      </c>
      <c r="C141">
        <f t="shared" si="30"/>
        <v>-3.7355677754083514E-4</v>
      </c>
      <c r="D141">
        <f t="shared" si="31"/>
        <v>0.99962644322245919</v>
      </c>
      <c r="E141">
        <f t="shared" si="32"/>
        <v>239.43769899999998</v>
      </c>
      <c r="F141">
        <f t="shared" si="33"/>
        <v>0.99962644322245919</v>
      </c>
      <c r="G141" s="1">
        <v>0.22438</v>
      </c>
      <c r="H141">
        <f t="shared" si="44"/>
        <v>2.6816720460828524E-5</v>
      </c>
      <c r="I141" s="5">
        <v>9.4999999999999998E-3</v>
      </c>
      <c r="J141" s="5"/>
      <c r="K141" s="1">
        <v>72.178413000000006</v>
      </c>
      <c r="L141" s="1">
        <f t="shared" si="34"/>
        <v>-2.6916311511101959E-3</v>
      </c>
      <c r="M141" s="1">
        <f t="shared" si="35"/>
        <v>0.99730836884888985</v>
      </c>
      <c r="N141" s="1">
        <f t="shared" si="36"/>
        <v>72.178413000000006</v>
      </c>
      <c r="O141" s="1">
        <f t="shared" si="37"/>
        <v>0.99730836884888985</v>
      </c>
      <c r="P141" s="1"/>
      <c r="Q141" s="1">
        <v>10.07</v>
      </c>
      <c r="R141">
        <f t="shared" si="38"/>
        <v>-2.9880478087650538E-3</v>
      </c>
      <c r="S141">
        <f t="shared" si="39"/>
        <v>0.99701195219123495</v>
      </c>
      <c r="T141">
        <f t="shared" si="40"/>
        <v>10.009999999999998</v>
      </c>
      <c r="U141">
        <f t="shared" si="41"/>
        <v>0.99701195219123495</v>
      </c>
      <c r="W141">
        <f t="shared" si="42"/>
        <v>-3.4279112489042918E-3</v>
      </c>
      <c r="X141">
        <f t="shared" si="43"/>
        <v>-3.7243279065591883E-3</v>
      </c>
    </row>
    <row r="142" spans="2:24">
      <c r="B142" s="1">
        <v>242.380585</v>
      </c>
      <c r="C142">
        <f t="shared" si="30"/>
        <v>-1.1534807641270168E-2</v>
      </c>
      <c r="D142">
        <f t="shared" si="31"/>
        <v>0.98846519235872987</v>
      </c>
      <c r="E142">
        <f t="shared" si="32"/>
        <v>236.85272100000003</v>
      </c>
      <c r="F142">
        <f t="shared" si="33"/>
        <v>0.98846519235872987</v>
      </c>
      <c r="G142" s="1">
        <v>0.22538</v>
      </c>
      <c r="H142">
        <f t="shared" si="44"/>
        <v>1.6661885876931472E-5</v>
      </c>
      <c r="I142" s="5">
        <v>9.4999999999999998E-3</v>
      </c>
      <c r="J142" s="5"/>
      <c r="K142" s="1">
        <v>73.961654999999993</v>
      </c>
      <c r="L142" s="1">
        <f t="shared" si="34"/>
        <v>2.4706029488345594E-2</v>
      </c>
      <c r="M142" s="1">
        <f t="shared" si="35"/>
        <v>1.0247060294883457</v>
      </c>
      <c r="N142" s="1">
        <f t="shared" si="36"/>
        <v>73.961654999999993</v>
      </c>
      <c r="O142" s="1">
        <f t="shared" si="37"/>
        <v>1.0247060294883457</v>
      </c>
      <c r="P142" s="1"/>
      <c r="Q142" s="1">
        <v>9.81</v>
      </c>
      <c r="R142">
        <f t="shared" si="38"/>
        <v>2.5819265143992035E-2</v>
      </c>
      <c r="S142">
        <f t="shared" si="39"/>
        <v>1.0258192651439921</v>
      </c>
      <c r="T142">
        <f t="shared" si="40"/>
        <v>10.330000000000002</v>
      </c>
      <c r="U142">
        <f t="shared" si="41"/>
        <v>1.0258192651439921</v>
      </c>
      <c r="W142">
        <f t="shared" si="42"/>
        <v>1.2423328862025684E-3</v>
      </c>
      <c r="X142">
        <f t="shared" si="43"/>
        <v>2.3555685418490402E-3</v>
      </c>
    </row>
    <row r="143" spans="2:24">
      <c r="B143" s="1">
        <v>240.73019400000001</v>
      </c>
      <c r="C143">
        <f t="shared" si="30"/>
        <v>6.8090891025780172E-3</v>
      </c>
      <c r="D143">
        <f t="shared" si="31"/>
        <v>1.006809089102578</v>
      </c>
      <c r="E143">
        <f t="shared" si="32"/>
        <v>244.03097599999998</v>
      </c>
      <c r="F143">
        <f t="shared" si="33"/>
        <v>1.006809089102578</v>
      </c>
      <c r="G143" s="1">
        <v>0.22763</v>
      </c>
      <c r="H143">
        <f t="shared" si="44"/>
        <v>1.7244155777862187E-5</v>
      </c>
      <c r="I143" s="5">
        <v>9.4999999999999998E-3</v>
      </c>
      <c r="J143" s="5"/>
      <c r="K143" s="1">
        <v>73.187415999999999</v>
      </c>
      <c r="L143" s="1">
        <f t="shared" si="34"/>
        <v>-1.0468113510980715E-2</v>
      </c>
      <c r="M143" s="1">
        <f t="shared" si="35"/>
        <v>0.98953188648901924</v>
      </c>
      <c r="N143" s="1">
        <f t="shared" si="36"/>
        <v>73.187415999999999</v>
      </c>
      <c r="O143" s="1">
        <f t="shared" si="37"/>
        <v>0.98953188648901924</v>
      </c>
      <c r="P143" s="1"/>
      <c r="Q143" s="1">
        <v>9.93</v>
      </c>
      <c r="R143">
        <f t="shared" si="38"/>
        <v>-1.2232415902140593E-2</v>
      </c>
      <c r="S143">
        <f t="shared" si="39"/>
        <v>0.98776758409785936</v>
      </c>
      <c r="T143">
        <f t="shared" si="40"/>
        <v>9.6900000000000013</v>
      </c>
      <c r="U143">
        <f t="shared" si="41"/>
        <v>0.98776758409785936</v>
      </c>
      <c r="W143">
        <f t="shared" si="42"/>
        <v>3.0228595994540308E-3</v>
      </c>
      <c r="X143">
        <f t="shared" si="43"/>
        <v>1.2585572082941532E-3</v>
      </c>
    </row>
    <row r="144" spans="2:24">
      <c r="B144" s="1">
        <v>243.02683999999999</v>
      </c>
      <c r="C144">
        <f t="shared" si="30"/>
        <v>-9.5403321113926454E-3</v>
      </c>
      <c r="D144">
        <f t="shared" si="31"/>
        <v>0.9904596678886074</v>
      </c>
      <c r="E144">
        <f t="shared" si="32"/>
        <v>238.43354800000003</v>
      </c>
      <c r="F144">
        <f t="shared" si="33"/>
        <v>0.9904596678886074</v>
      </c>
      <c r="G144" s="1">
        <v>0.23200000000000001</v>
      </c>
      <c r="H144">
        <f t="shared" si="44"/>
        <v>5.1126596744095325E-5</v>
      </c>
      <c r="I144" s="5">
        <v>9.4999999999999998E-3</v>
      </c>
      <c r="J144" s="5"/>
      <c r="K144" s="1">
        <v>74.346267999999995</v>
      </c>
      <c r="L144" s="1">
        <f t="shared" si="34"/>
        <v>1.5834033544783108E-2</v>
      </c>
      <c r="M144" s="1">
        <f t="shared" si="35"/>
        <v>1.0158340335447831</v>
      </c>
      <c r="N144" s="1">
        <f t="shared" si="36"/>
        <v>74.346267999999995</v>
      </c>
      <c r="O144" s="1">
        <f t="shared" si="37"/>
        <v>1.0158340335447831</v>
      </c>
      <c r="P144" s="1"/>
      <c r="Q144" s="1">
        <v>9.75</v>
      </c>
      <c r="R144">
        <f t="shared" si="38"/>
        <v>1.8126888217522629E-2</v>
      </c>
      <c r="S144">
        <f t="shared" si="39"/>
        <v>1.0181268882175227</v>
      </c>
      <c r="T144">
        <f t="shared" si="40"/>
        <v>10.110000000000001</v>
      </c>
      <c r="U144">
        <f t="shared" si="41"/>
        <v>1.0181268882175227</v>
      </c>
      <c r="W144">
        <f t="shared" si="42"/>
        <v>-3.5124691342058867E-3</v>
      </c>
      <c r="X144">
        <f t="shared" si="43"/>
        <v>-1.2196144614662341E-3</v>
      </c>
    </row>
    <row r="145" spans="2:24">
      <c r="B145" s="1">
        <v>241.44603000000001</v>
      </c>
      <c r="C145">
        <f t="shared" si="30"/>
        <v>6.5046724880263654E-3</v>
      </c>
      <c r="D145">
        <f t="shared" si="31"/>
        <v>1.0065046724880264</v>
      </c>
      <c r="E145">
        <f t="shared" si="32"/>
        <v>244.60765000000001</v>
      </c>
      <c r="F145">
        <f t="shared" si="33"/>
        <v>1.0065046724880264</v>
      </c>
      <c r="G145" s="1">
        <v>0.23050000000000001</v>
      </c>
      <c r="H145">
        <f t="shared" si="44"/>
        <v>5.7047833167541507E-5</v>
      </c>
      <c r="I145" s="5">
        <v>9.4999999999999998E-3</v>
      </c>
      <c r="J145" s="5"/>
      <c r="K145" s="1">
        <v>73.771834999999996</v>
      </c>
      <c r="L145" s="1">
        <f t="shared" si="34"/>
        <v>-7.7264537340327446E-3</v>
      </c>
      <c r="M145" s="1">
        <f t="shared" si="35"/>
        <v>0.99227354626596731</v>
      </c>
      <c r="N145" s="1">
        <f t="shared" si="36"/>
        <v>73.771834999999996</v>
      </c>
      <c r="O145" s="1">
        <f t="shared" si="37"/>
        <v>0.99227354626596731</v>
      </c>
      <c r="P145" s="1"/>
      <c r="Q145" s="1">
        <v>9.81</v>
      </c>
      <c r="R145">
        <f t="shared" si="38"/>
        <v>-6.153846153846205E-3</v>
      </c>
      <c r="S145">
        <f t="shared" si="39"/>
        <v>0.99384615384615382</v>
      </c>
      <c r="T145">
        <f t="shared" si="40"/>
        <v>9.69</v>
      </c>
      <c r="U145">
        <f t="shared" si="41"/>
        <v>0.99384615384615382</v>
      </c>
      <c r="W145">
        <f t="shared" si="42"/>
        <v>5.1676657095174328E-3</v>
      </c>
      <c r="X145">
        <f t="shared" si="43"/>
        <v>6.7402732897039463E-3</v>
      </c>
    </row>
    <row r="146" spans="2:24">
      <c r="B146" s="1">
        <v>241.525543</v>
      </c>
      <c r="C146">
        <f t="shared" si="30"/>
        <v>-3.2931997266632011E-4</v>
      </c>
      <c r="D146">
        <f t="shared" si="31"/>
        <v>0.99967068002733372</v>
      </c>
      <c r="E146">
        <f t="shared" si="32"/>
        <v>241.36651700000002</v>
      </c>
      <c r="F146">
        <f t="shared" si="33"/>
        <v>0.99967068002733372</v>
      </c>
      <c r="G146" s="1">
        <v>0.22538</v>
      </c>
      <c r="H146">
        <f t="shared" si="44"/>
        <v>7.491207351796307E-5</v>
      </c>
      <c r="I146" s="5">
        <v>9.4999999999999998E-3</v>
      </c>
      <c r="J146" s="5"/>
      <c r="K146" s="1">
        <v>73.796806000000004</v>
      </c>
      <c r="L146" s="1">
        <f t="shared" si="34"/>
        <v>3.3848961463420083E-4</v>
      </c>
      <c r="M146" s="1">
        <f t="shared" si="35"/>
        <v>1.0003384896146341</v>
      </c>
      <c r="N146" s="1">
        <f t="shared" si="36"/>
        <v>73.796806000000004</v>
      </c>
      <c r="O146" s="1">
        <f t="shared" si="37"/>
        <v>1.0003384896146341</v>
      </c>
      <c r="P146" s="1"/>
      <c r="Q146" s="1">
        <v>9.82</v>
      </c>
      <c r="R146">
        <f t="shared" si="38"/>
        <v>-1.0193679918450342E-3</v>
      </c>
      <c r="S146">
        <f t="shared" si="39"/>
        <v>0.99898063200815501</v>
      </c>
      <c r="T146">
        <f t="shared" si="40"/>
        <v>9.8000000000000007</v>
      </c>
      <c r="U146">
        <f t="shared" si="41"/>
        <v>0.99898063200815501</v>
      </c>
      <c r="W146">
        <f t="shared" si="42"/>
        <v>-3.0896064572960569E-4</v>
      </c>
      <c r="X146">
        <f t="shared" si="43"/>
        <v>-1.6668182522087127E-3</v>
      </c>
    </row>
    <row r="147" spans="2:24">
      <c r="B147" s="1">
        <v>240.889252</v>
      </c>
      <c r="C147">
        <f t="shared" si="30"/>
        <v>2.6344666990356378E-3</v>
      </c>
      <c r="D147">
        <f t="shared" si="31"/>
        <v>1.0026344666990357</v>
      </c>
      <c r="E147">
        <f t="shared" si="32"/>
        <v>242.161834</v>
      </c>
      <c r="F147">
        <f t="shared" si="33"/>
        <v>1.0026344666990357</v>
      </c>
      <c r="G147" s="1">
        <v>0.22588</v>
      </c>
      <c r="H147">
        <f t="shared" si="44"/>
        <v>7.494018877076433E-5</v>
      </c>
      <c r="I147" s="5">
        <v>9.4999999999999998E-3</v>
      </c>
      <c r="J147" s="5"/>
      <c r="K147" s="1">
        <v>73.052550999999994</v>
      </c>
      <c r="L147" s="1">
        <f t="shared" si="34"/>
        <v>-1.0085192575949826E-2</v>
      </c>
      <c r="M147" s="1">
        <f t="shared" si="35"/>
        <v>0.98991480742405014</v>
      </c>
      <c r="N147" s="1">
        <f t="shared" si="36"/>
        <v>73.052550999999994</v>
      </c>
      <c r="O147" s="1">
        <f t="shared" si="37"/>
        <v>0.98991480742405014</v>
      </c>
      <c r="P147" s="1"/>
      <c r="Q147" s="1">
        <v>9.92</v>
      </c>
      <c r="R147">
        <f t="shared" si="38"/>
        <v>-1.0183299389002001E-2</v>
      </c>
      <c r="S147">
        <f t="shared" si="39"/>
        <v>0.98981670061099802</v>
      </c>
      <c r="T147">
        <f t="shared" si="40"/>
        <v>9.7200000000000006</v>
      </c>
      <c r="U147">
        <f t="shared" si="41"/>
        <v>0.98981670061099802</v>
      </c>
      <c r="W147">
        <f t="shared" si="42"/>
        <v>-4.8256195432554438E-3</v>
      </c>
      <c r="X147">
        <f t="shared" si="43"/>
        <v>-4.9237263563075562E-3</v>
      </c>
    </row>
    <row r="148" spans="2:24">
      <c r="B148" s="1">
        <v>239.55981399999999</v>
      </c>
      <c r="C148">
        <f t="shared" si="30"/>
        <v>5.5188763673026404E-3</v>
      </c>
      <c r="D148">
        <f t="shared" si="31"/>
        <v>1.0055188763673026</v>
      </c>
      <c r="E148">
        <f t="shared" si="32"/>
        <v>242.21869000000001</v>
      </c>
      <c r="F148">
        <f t="shared" si="33"/>
        <v>1.0055188763673026</v>
      </c>
      <c r="G148" s="1">
        <v>0.23038</v>
      </c>
      <c r="H148">
        <f t="shared" si="44"/>
        <v>4.4837861018579227E-5</v>
      </c>
      <c r="I148" s="5">
        <v>9.4999999999999998E-3</v>
      </c>
      <c r="J148" s="5"/>
      <c r="K148" s="1">
        <v>72.428168999999997</v>
      </c>
      <c r="L148" s="1">
        <f t="shared" si="34"/>
        <v>-8.5470252777346146E-3</v>
      </c>
      <c r="M148" s="1">
        <f t="shared" si="35"/>
        <v>0.99145297472226535</v>
      </c>
      <c r="N148" s="1">
        <f t="shared" si="36"/>
        <v>72.428168999999997</v>
      </c>
      <c r="O148" s="1">
        <f t="shared" si="37"/>
        <v>0.99145297472226535</v>
      </c>
      <c r="P148" s="1"/>
      <c r="Q148" s="1">
        <v>10</v>
      </c>
      <c r="R148">
        <f t="shared" si="38"/>
        <v>-8.0645161290322648E-3</v>
      </c>
      <c r="S148">
        <f t="shared" si="39"/>
        <v>0.99193548387096775</v>
      </c>
      <c r="T148">
        <f t="shared" si="40"/>
        <v>9.84</v>
      </c>
      <c r="U148">
        <f t="shared" si="41"/>
        <v>0.99193548387096775</v>
      </c>
      <c r="W148">
        <f t="shared" si="42"/>
        <v>2.4105747908380604E-3</v>
      </c>
      <c r="X148">
        <f t="shared" si="43"/>
        <v>2.8930839395404639E-3</v>
      </c>
    </row>
    <row r="149" spans="2:24">
      <c r="B149" s="1">
        <v>241.85368299999999</v>
      </c>
      <c r="C149">
        <f t="shared" si="30"/>
        <v>-9.5753497287320525E-3</v>
      </c>
      <c r="D149">
        <f t="shared" si="31"/>
        <v>0.99042465027126791</v>
      </c>
      <c r="E149">
        <f t="shared" si="32"/>
        <v>237.26594499999999</v>
      </c>
      <c r="F149">
        <f t="shared" si="33"/>
        <v>0.99042465027126791</v>
      </c>
      <c r="G149" s="1">
        <v>0.23</v>
      </c>
      <c r="H149">
        <f t="shared" si="44"/>
        <v>4.1562469704425365E-5</v>
      </c>
      <c r="I149" s="5">
        <v>9.4999999999999998E-3</v>
      </c>
      <c r="J149" s="5"/>
      <c r="K149" s="1">
        <v>73.656952000000004</v>
      </c>
      <c r="L149" s="1">
        <f t="shared" si="34"/>
        <v>1.6965540023523268E-2</v>
      </c>
      <c r="M149" s="1">
        <f t="shared" si="35"/>
        <v>1.0169655400235234</v>
      </c>
      <c r="N149" s="1">
        <f t="shared" si="36"/>
        <v>73.656952000000004</v>
      </c>
      <c r="O149" s="1">
        <f t="shared" si="37"/>
        <v>1.0169655400235234</v>
      </c>
      <c r="P149" s="1"/>
      <c r="Q149" s="1">
        <v>9.84</v>
      </c>
      <c r="R149">
        <f t="shared" si="38"/>
        <v>1.6000000000000014E-2</v>
      </c>
      <c r="S149">
        <f t="shared" si="39"/>
        <v>1.016</v>
      </c>
      <c r="T149">
        <f t="shared" si="40"/>
        <v>10.16</v>
      </c>
      <c r="U149">
        <f t="shared" si="41"/>
        <v>1.016</v>
      </c>
      <c r="W149">
        <f t="shared" si="42"/>
        <v>-2.45287829829266E-3</v>
      </c>
      <c r="X149">
        <f t="shared" si="43"/>
        <v>-3.4184183218159969E-3</v>
      </c>
    </row>
    <row r="150" spans="2:24">
      <c r="B150" s="1">
        <v>241.01593</v>
      </c>
      <c r="C150">
        <f t="shared" si="30"/>
        <v>3.463883574599078E-3</v>
      </c>
      <c r="D150">
        <f t="shared" si="31"/>
        <v>1.003463883574599</v>
      </c>
      <c r="E150">
        <f t="shared" si="32"/>
        <v>242.69143599999998</v>
      </c>
      <c r="F150">
        <f t="shared" si="33"/>
        <v>1.003463883574599</v>
      </c>
      <c r="G150" s="1">
        <v>0.22062999999999999</v>
      </c>
      <c r="H150">
        <f t="shared" si="44"/>
        <v>4.174652250868251E-5</v>
      </c>
      <c r="I150" s="5">
        <v>9.4999999999999998E-3</v>
      </c>
      <c r="J150" s="5"/>
      <c r="K150" s="1">
        <v>73.217383999999996</v>
      </c>
      <c r="L150" s="1">
        <f t="shared" si="34"/>
        <v>-5.9677734153323145E-3</v>
      </c>
      <c r="M150" s="1">
        <f t="shared" si="35"/>
        <v>0.99403222658466772</v>
      </c>
      <c r="N150" s="1">
        <f t="shared" si="36"/>
        <v>73.217383999999996</v>
      </c>
      <c r="O150" s="1">
        <f t="shared" si="37"/>
        <v>0.99403222658466772</v>
      </c>
      <c r="P150" s="1"/>
      <c r="Q150" s="1">
        <v>9.8800000000000008</v>
      </c>
      <c r="R150">
        <f t="shared" si="38"/>
        <v>-4.0650406504065982E-3</v>
      </c>
      <c r="S150">
        <f t="shared" si="39"/>
        <v>0.99593495934959342</v>
      </c>
      <c r="T150">
        <f t="shared" si="40"/>
        <v>9.7999999999999989</v>
      </c>
      <c r="U150">
        <f t="shared" si="41"/>
        <v>0.99593495934959342</v>
      </c>
      <c r="W150">
        <f t="shared" si="42"/>
        <v>9.3589345110234312E-4</v>
      </c>
      <c r="X150">
        <f t="shared" si="43"/>
        <v>2.8386262160280396E-3</v>
      </c>
    </row>
    <row r="151" spans="2:24">
      <c r="B151" s="1">
        <v>243.72868299999999</v>
      </c>
      <c r="C151">
        <f t="shared" si="30"/>
        <v>-1.1255492531136811E-2</v>
      </c>
      <c r="D151">
        <f t="shared" si="31"/>
        <v>0.98874450746886322</v>
      </c>
      <c r="E151">
        <f t="shared" si="32"/>
        <v>238.30317700000001</v>
      </c>
      <c r="F151">
        <f t="shared" si="33"/>
        <v>0.98874450746886322</v>
      </c>
      <c r="G151" s="1">
        <v>0.2195</v>
      </c>
      <c r="H151">
        <f t="shared" si="44"/>
        <v>3.5151526095492477E-5</v>
      </c>
      <c r="I151" s="5">
        <v>9.4999999999999998E-3</v>
      </c>
      <c r="J151" s="5"/>
      <c r="K151" s="1">
        <v>74.810805999999999</v>
      </c>
      <c r="L151" s="1">
        <f t="shared" si="34"/>
        <v>2.1762891719813479E-2</v>
      </c>
      <c r="M151" s="1">
        <f t="shared" si="35"/>
        <v>1.0217628917198134</v>
      </c>
      <c r="N151" s="1">
        <f t="shared" si="36"/>
        <v>74.810805999999985</v>
      </c>
      <c r="O151" s="1">
        <f t="shared" si="37"/>
        <v>1.0217628917198134</v>
      </c>
      <c r="P151" s="1"/>
      <c r="Q151" s="1">
        <v>9.67</v>
      </c>
      <c r="R151">
        <f t="shared" si="38"/>
        <v>2.1255060728745025E-2</v>
      </c>
      <c r="S151">
        <f t="shared" si="39"/>
        <v>1.0212550607287449</v>
      </c>
      <c r="T151">
        <f t="shared" si="40"/>
        <v>10.090000000000002</v>
      </c>
      <c r="U151">
        <f t="shared" si="41"/>
        <v>1.0212550607287449</v>
      </c>
      <c r="W151">
        <f t="shared" si="42"/>
        <v>-1.1217707904149776E-3</v>
      </c>
      <c r="X151">
        <f t="shared" si="43"/>
        <v>-1.6296017814834141E-3</v>
      </c>
    </row>
    <row r="152" spans="2:24">
      <c r="B152" s="1">
        <v>244.23732000000001</v>
      </c>
      <c r="C152">
        <f t="shared" si="30"/>
        <v>-2.0868984057983097E-3</v>
      </c>
      <c r="D152">
        <f t="shared" si="31"/>
        <v>0.99791310159420166</v>
      </c>
      <c r="E152">
        <f t="shared" si="32"/>
        <v>243.22004599999997</v>
      </c>
      <c r="F152">
        <f t="shared" si="33"/>
        <v>0.99791310159420166</v>
      </c>
      <c r="G152" s="1">
        <v>0.2165</v>
      </c>
      <c r="H152">
        <f t="shared" si="44"/>
        <v>6.2698048138899607E-5</v>
      </c>
      <c r="I152" s="5">
        <v>9.4999999999999998E-3</v>
      </c>
      <c r="J152" s="5"/>
      <c r="K152" s="1">
        <v>74.970641999999998</v>
      </c>
      <c r="L152" s="1">
        <f t="shared" si="34"/>
        <v>2.1365362645604773E-3</v>
      </c>
      <c r="M152" s="1">
        <f t="shared" si="35"/>
        <v>1.0021365362645605</v>
      </c>
      <c r="N152" s="1">
        <f t="shared" si="36"/>
        <v>74.970641999999998</v>
      </c>
      <c r="O152" s="1">
        <f t="shared" si="37"/>
        <v>1.0021365362645605</v>
      </c>
      <c r="P152" s="1"/>
      <c r="Q152" s="1">
        <v>9.64</v>
      </c>
      <c r="R152">
        <f t="shared" si="38"/>
        <v>3.1023784901757353E-3</v>
      </c>
      <c r="S152">
        <f t="shared" si="39"/>
        <v>1.0031023784901758</v>
      </c>
      <c r="T152">
        <f t="shared" si="40"/>
        <v>9.6999999999999993</v>
      </c>
      <c r="U152">
        <f t="shared" si="41"/>
        <v>1.0031023784901758</v>
      </c>
      <c r="W152">
        <f t="shared" si="42"/>
        <v>-2.0378385947272815E-3</v>
      </c>
      <c r="X152">
        <f t="shared" si="43"/>
        <v>-1.0719963691119272E-3</v>
      </c>
    </row>
    <row r="153" spans="2:24">
      <c r="B153" s="1">
        <v>242.06312600000001</v>
      </c>
      <c r="C153">
        <f t="shared" si="30"/>
        <v>8.9019728844060356E-3</v>
      </c>
      <c r="D153">
        <f t="shared" si="31"/>
        <v>1.008901972884406</v>
      </c>
      <c r="E153">
        <f t="shared" si="32"/>
        <v>246.41151399999998</v>
      </c>
      <c r="F153">
        <f t="shared" si="33"/>
        <v>1.008901972884406</v>
      </c>
      <c r="G153" s="1">
        <v>0.21925</v>
      </c>
      <c r="H153">
        <f t="shared" si="44"/>
        <v>5.6587081930933736E-5</v>
      </c>
      <c r="I153" s="5">
        <v>9.4999999999999998E-3</v>
      </c>
      <c r="J153" s="5"/>
      <c r="K153" s="1">
        <v>73.537064000000001</v>
      </c>
      <c r="L153" s="1">
        <f t="shared" si="34"/>
        <v>-1.912185839358288E-2</v>
      </c>
      <c r="M153" s="1">
        <f t="shared" si="35"/>
        <v>0.98087814160641718</v>
      </c>
      <c r="N153" s="1">
        <f t="shared" si="36"/>
        <v>73.537064000000001</v>
      </c>
      <c r="O153" s="1">
        <f t="shared" si="37"/>
        <v>0.98087814160641718</v>
      </c>
      <c r="P153" s="1"/>
      <c r="Q153" s="1">
        <v>9.84</v>
      </c>
      <c r="R153">
        <f t="shared" si="38"/>
        <v>-2.0746887966804906E-2</v>
      </c>
      <c r="S153">
        <f t="shared" si="39"/>
        <v>0.97925311203319509</v>
      </c>
      <c r="T153">
        <f t="shared" si="40"/>
        <v>9.4400000000000013</v>
      </c>
      <c r="U153">
        <f t="shared" si="41"/>
        <v>0.97925311203319509</v>
      </c>
      <c r="W153">
        <f t="shared" si="42"/>
        <v>-1.5409755413561266E-3</v>
      </c>
      <c r="X153">
        <f t="shared" si="43"/>
        <v>-3.1660051145782075E-3</v>
      </c>
    </row>
    <row r="154" spans="2:24">
      <c r="B154" s="1">
        <v>241.37496899999999</v>
      </c>
      <c r="C154">
        <f t="shared" si="30"/>
        <v>2.8428823975445894E-3</v>
      </c>
      <c r="D154">
        <f t="shared" si="31"/>
        <v>1.0028428823975446</v>
      </c>
      <c r="E154">
        <f t="shared" si="32"/>
        <v>242.75128300000003</v>
      </c>
      <c r="F154">
        <f t="shared" si="33"/>
        <v>1.0028428823975446</v>
      </c>
      <c r="G154" s="1">
        <v>0.22875000000000001</v>
      </c>
      <c r="H154">
        <f t="shared" si="44"/>
        <v>7.2925934523261439E-5</v>
      </c>
      <c r="I154" s="5">
        <v>9.4999999999999998E-3</v>
      </c>
      <c r="J154" s="5"/>
      <c r="K154" s="1">
        <v>73.297309999999996</v>
      </c>
      <c r="L154" s="1">
        <f t="shared" si="34"/>
        <v>-3.2603150977037225E-3</v>
      </c>
      <c r="M154" s="1">
        <f t="shared" si="35"/>
        <v>0.99673968490229625</v>
      </c>
      <c r="N154" s="1">
        <f t="shared" si="36"/>
        <v>73.297309999999996</v>
      </c>
      <c r="O154" s="1">
        <f t="shared" si="37"/>
        <v>0.99673968490229625</v>
      </c>
      <c r="P154" s="1"/>
      <c r="Q154" s="1">
        <v>9.8699999999999992</v>
      </c>
      <c r="R154">
        <f t="shared" si="38"/>
        <v>-3.0487804878048131E-3</v>
      </c>
      <c r="S154">
        <f t="shared" si="39"/>
        <v>0.99695121951219523</v>
      </c>
      <c r="T154">
        <f t="shared" si="40"/>
        <v>9.81</v>
      </c>
      <c r="U154">
        <f t="shared" si="41"/>
        <v>0.99695121951219523</v>
      </c>
      <c r="W154">
        <f t="shared" si="42"/>
        <v>2.4123215436511192E-3</v>
      </c>
      <c r="X154">
        <f t="shared" si="43"/>
        <v>2.623856153550097E-3</v>
      </c>
    </row>
    <row r="155" spans="2:24">
      <c r="B155" s="1">
        <v>241.84371899999999</v>
      </c>
      <c r="C155">
        <f t="shared" si="30"/>
        <v>-1.9419992136798577E-3</v>
      </c>
      <c r="D155">
        <f t="shared" si="31"/>
        <v>0.99805800078632012</v>
      </c>
      <c r="E155">
        <f t="shared" si="32"/>
        <v>240.90621899999999</v>
      </c>
      <c r="F155">
        <f t="shared" si="33"/>
        <v>0.99805800078632012</v>
      </c>
      <c r="G155" s="1">
        <v>0.23638000000000001</v>
      </c>
      <c r="H155">
        <f t="shared" si="44"/>
        <v>5.7417549285634144E-5</v>
      </c>
      <c r="I155" s="5">
        <v>9.4999999999999998E-3</v>
      </c>
      <c r="J155" s="5"/>
      <c r="K155" s="1">
        <v>73.768569999999997</v>
      </c>
      <c r="L155" s="1">
        <f t="shared" si="34"/>
        <v>6.4294310391472881E-3</v>
      </c>
      <c r="M155" s="1">
        <f t="shared" si="35"/>
        <v>1.0064294310391473</v>
      </c>
      <c r="N155" s="1">
        <f t="shared" si="36"/>
        <v>73.768569999999997</v>
      </c>
      <c r="O155" s="1">
        <f t="shared" si="37"/>
        <v>1.0064294310391473</v>
      </c>
      <c r="P155" s="1"/>
      <c r="Q155" s="1">
        <v>9.8000000000000007</v>
      </c>
      <c r="R155">
        <f t="shared" si="38"/>
        <v>7.0921985815601335E-3</v>
      </c>
      <c r="S155">
        <f t="shared" si="39"/>
        <v>1.0070921985815602</v>
      </c>
      <c r="T155">
        <f t="shared" si="40"/>
        <v>9.9399999999999977</v>
      </c>
      <c r="U155">
        <f t="shared" si="41"/>
        <v>1.0070921985815602</v>
      </c>
      <c r="W155">
        <f t="shared" si="42"/>
        <v>2.5441817992255533E-3</v>
      </c>
      <c r="X155">
        <f t="shared" si="43"/>
        <v>3.2069493416384542E-3</v>
      </c>
    </row>
    <row r="156" spans="2:24">
      <c r="B156" s="1">
        <v>242.09304800000001</v>
      </c>
      <c r="C156">
        <f t="shared" si="30"/>
        <v>-1.0309509009825359E-3</v>
      </c>
      <c r="D156">
        <f t="shared" si="31"/>
        <v>0.99896904909901751</v>
      </c>
      <c r="E156">
        <f t="shared" si="32"/>
        <v>241.59438999999998</v>
      </c>
      <c r="F156">
        <f t="shared" si="33"/>
        <v>0.99896904909901751</v>
      </c>
      <c r="G156" s="1">
        <v>0.23863000000000001</v>
      </c>
      <c r="H156">
        <f t="shared" si="44"/>
        <v>5.490851454105106E-5</v>
      </c>
      <c r="I156" s="5">
        <v>9.4999999999999998E-3</v>
      </c>
      <c r="J156" s="5"/>
      <c r="K156" s="1">
        <v>73.773567</v>
      </c>
      <c r="L156" s="1">
        <f t="shared" si="34"/>
        <v>6.7738875784131733E-5</v>
      </c>
      <c r="M156" s="1">
        <f t="shared" si="35"/>
        <v>1.0000677388757842</v>
      </c>
      <c r="N156" s="1">
        <f t="shared" si="36"/>
        <v>73.773567</v>
      </c>
      <c r="O156" s="1">
        <f t="shared" si="37"/>
        <v>1.0000677388757842</v>
      </c>
      <c r="P156" s="1"/>
      <c r="Q156" s="1">
        <v>9.7799999999999994</v>
      </c>
      <c r="R156">
        <f t="shared" si="38"/>
        <v>2.0408163265307499E-3</v>
      </c>
      <c r="S156">
        <f t="shared" si="39"/>
        <v>1.0020408163265309</v>
      </c>
      <c r="T156">
        <f t="shared" si="40"/>
        <v>9.8200000000000038</v>
      </c>
      <c r="U156">
        <f t="shared" si="41"/>
        <v>1.0020408163265309</v>
      </c>
      <c r="W156">
        <f t="shared" si="42"/>
        <v>-1.9875711673917884E-3</v>
      </c>
      <c r="X156">
        <f t="shared" si="43"/>
        <v>-1.4493716645080923E-5</v>
      </c>
    </row>
    <row r="157" spans="2:24">
      <c r="B157" s="1">
        <v>242.15289300000001</v>
      </c>
      <c r="C157">
        <f t="shared" si="30"/>
        <v>-2.4719834168883571E-4</v>
      </c>
      <c r="D157">
        <f t="shared" si="31"/>
        <v>0.99975280165831115</v>
      </c>
      <c r="E157">
        <f t="shared" si="32"/>
        <v>242.03320300000001</v>
      </c>
      <c r="F157">
        <f t="shared" si="33"/>
        <v>0.99975280165831115</v>
      </c>
      <c r="G157" s="1">
        <v>0.23574999999999999</v>
      </c>
      <c r="H157">
        <f t="shared" si="44"/>
        <v>2.1894651035757355E-5</v>
      </c>
      <c r="I157" s="5">
        <v>9.4999999999999998E-3</v>
      </c>
      <c r="J157" s="5"/>
      <c r="K157" s="1">
        <v>73.748581000000001</v>
      </c>
      <c r="L157" s="1">
        <f t="shared" si="34"/>
        <v>-3.3868499268848421E-4</v>
      </c>
      <c r="M157" s="1">
        <f t="shared" si="35"/>
        <v>0.99966131500731148</v>
      </c>
      <c r="N157" s="1">
        <f t="shared" si="36"/>
        <v>73.748581000000001</v>
      </c>
      <c r="O157" s="1">
        <f t="shared" si="37"/>
        <v>0.99966131500731148</v>
      </c>
      <c r="P157" s="1"/>
      <c r="Q157" s="1">
        <v>9.8000000000000007</v>
      </c>
      <c r="R157">
        <f t="shared" si="38"/>
        <v>-2.0449897750512628E-3</v>
      </c>
      <c r="S157">
        <f t="shared" si="39"/>
        <v>0.9979550102249487</v>
      </c>
      <c r="T157">
        <f t="shared" si="40"/>
        <v>9.759999999999998</v>
      </c>
      <c r="U157">
        <f t="shared" si="41"/>
        <v>0.9979550102249487</v>
      </c>
      <c r="W157">
        <f t="shared" si="42"/>
        <v>-8.2341446242550909E-4</v>
      </c>
      <c r="X157">
        <f t="shared" si="43"/>
        <v>-2.5297192447882866E-3</v>
      </c>
    </row>
    <row r="158" spans="2:24">
      <c r="B158" s="1">
        <v>242.641571</v>
      </c>
      <c r="C158">
        <f t="shared" si="30"/>
        <v>-2.0180555926705077E-3</v>
      </c>
      <c r="D158">
        <f t="shared" si="31"/>
        <v>0.99798194440732946</v>
      </c>
      <c r="E158">
        <f t="shared" si="32"/>
        <v>241.66421500000001</v>
      </c>
      <c r="F158">
        <f t="shared" si="33"/>
        <v>0.99798194440732946</v>
      </c>
      <c r="G158" s="1">
        <v>0.24487999999999999</v>
      </c>
      <c r="H158">
        <f t="shared" si="44"/>
        <v>1.9422075998697151E-5</v>
      </c>
      <c r="I158" s="5">
        <v>9.4999999999999998E-3</v>
      </c>
      <c r="J158" s="5"/>
      <c r="K158" s="1">
        <v>74.278319999999994</v>
      </c>
      <c r="L158" s="1">
        <f t="shared" si="34"/>
        <v>7.1830399014727103E-3</v>
      </c>
      <c r="M158" s="1">
        <f t="shared" si="35"/>
        <v>1.0071830399014727</v>
      </c>
      <c r="N158" s="1">
        <f t="shared" si="36"/>
        <v>74.278319999999994</v>
      </c>
      <c r="O158" s="1">
        <f t="shared" si="37"/>
        <v>1.0071830399014727</v>
      </c>
      <c r="P158" s="1"/>
      <c r="Q158" s="1">
        <v>9.73</v>
      </c>
      <c r="R158">
        <f t="shared" si="38"/>
        <v>7.1428571428571713E-3</v>
      </c>
      <c r="S158">
        <f t="shared" si="39"/>
        <v>1.0071428571428571</v>
      </c>
      <c r="T158">
        <f t="shared" si="40"/>
        <v>9.870000000000001</v>
      </c>
      <c r="U158">
        <f t="shared" si="41"/>
        <v>1.0071428571428571</v>
      </c>
      <c r="W158">
        <f t="shared" si="42"/>
        <v>3.1434482740977376E-3</v>
      </c>
      <c r="X158">
        <f t="shared" si="43"/>
        <v>3.1032655154821231E-3</v>
      </c>
    </row>
    <row r="159" spans="2:24">
      <c r="B159" s="1">
        <v>242.77122499999999</v>
      </c>
      <c r="C159">
        <f t="shared" si="30"/>
        <v>-5.3434372134026427E-4</v>
      </c>
      <c r="D159">
        <f t="shared" si="31"/>
        <v>0.99946565627865969</v>
      </c>
      <c r="E159">
        <f t="shared" si="32"/>
        <v>242.51191700000001</v>
      </c>
      <c r="F159">
        <f t="shared" si="33"/>
        <v>0.99946565627865969</v>
      </c>
      <c r="G159" s="1">
        <v>0.23813000000000001</v>
      </c>
      <c r="H159">
        <f t="shared" si="44"/>
        <v>3.9755858162185361E-6</v>
      </c>
      <c r="I159" s="5">
        <v>9.4999999999999998E-3</v>
      </c>
      <c r="J159" s="5"/>
      <c r="K159" s="1">
        <v>74.373276000000004</v>
      </c>
      <c r="L159" s="1">
        <f t="shared" si="34"/>
        <v>1.2783810942413678E-3</v>
      </c>
      <c r="M159" s="1">
        <f t="shared" si="35"/>
        <v>1.0012783810942414</v>
      </c>
      <c r="N159" s="1">
        <f t="shared" si="36"/>
        <v>74.373276000000004</v>
      </c>
      <c r="O159" s="1">
        <f t="shared" si="37"/>
        <v>1.0012783810942414</v>
      </c>
      <c r="P159" s="1"/>
      <c r="Q159" s="1">
        <v>9.7100000000000009</v>
      </c>
      <c r="R159">
        <f t="shared" si="38"/>
        <v>2.0554984583761125E-3</v>
      </c>
      <c r="S159">
        <f t="shared" si="39"/>
        <v>1.002055498458376</v>
      </c>
      <c r="T159">
        <f t="shared" si="40"/>
        <v>9.75</v>
      </c>
      <c r="U159">
        <f t="shared" si="41"/>
        <v>1.002055498458376</v>
      </c>
      <c r="W159">
        <f t="shared" si="42"/>
        <v>2.182650309465739E-4</v>
      </c>
      <c r="X159">
        <f t="shared" si="43"/>
        <v>9.9538239508123461E-4</v>
      </c>
    </row>
    <row r="160" spans="2:24">
      <c r="B160" s="1">
        <v>245.254593</v>
      </c>
      <c r="C160">
        <f t="shared" si="30"/>
        <v>-1.0229251839875228E-2</v>
      </c>
      <c r="D160">
        <f t="shared" si="31"/>
        <v>0.98977074816012478</v>
      </c>
      <c r="E160">
        <f t="shared" si="32"/>
        <v>240.28785699999997</v>
      </c>
      <c r="F160">
        <f t="shared" si="33"/>
        <v>0.98977074816012478</v>
      </c>
      <c r="G160" s="1">
        <v>0.251</v>
      </c>
      <c r="H160">
        <f t="shared" si="44"/>
        <v>6.4723444043145287E-7</v>
      </c>
      <c r="I160" s="5">
        <v>9.4999999999999998E-3</v>
      </c>
      <c r="J160" s="5"/>
      <c r="K160" s="1">
        <v>75.652641000000003</v>
      </c>
      <c r="L160" s="1">
        <f t="shared" si="34"/>
        <v>1.7201944956680388E-2</v>
      </c>
      <c r="M160" s="1">
        <f t="shared" si="35"/>
        <v>1.0172019449566805</v>
      </c>
      <c r="N160" s="1">
        <f t="shared" si="36"/>
        <v>75.652641000000003</v>
      </c>
      <c r="O160" s="1">
        <f t="shared" si="37"/>
        <v>1.0172019449566805</v>
      </c>
      <c r="P160" s="1"/>
      <c r="Q160" s="1">
        <v>9.5399999999999991</v>
      </c>
      <c r="R160">
        <f t="shared" si="38"/>
        <v>1.7507723995880711E-2</v>
      </c>
      <c r="S160">
        <f t="shared" si="39"/>
        <v>1.0175077239958807</v>
      </c>
      <c r="T160">
        <f t="shared" si="40"/>
        <v>9.8800000000000026</v>
      </c>
      <c r="U160">
        <f t="shared" si="41"/>
        <v>1.0175077239958807</v>
      </c>
      <c r="W160">
        <f t="shared" si="42"/>
        <v>-3.5667914780623811E-3</v>
      </c>
      <c r="X160">
        <f t="shared" si="43"/>
        <v>-3.2610124388621209E-3</v>
      </c>
    </row>
    <row r="161" spans="2:24">
      <c r="B161" s="1">
        <v>243.82839999999999</v>
      </c>
      <c r="C161">
        <f t="shared" si="30"/>
        <v>5.8151530723830813E-3</v>
      </c>
      <c r="D161">
        <f t="shared" si="31"/>
        <v>1.0058151530723831</v>
      </c>
      <c r="E161">
        <f t="shared" si="32"/>
        <v>246.68078600000001</v>
      </c>
      <c r="F161">
        <f t="shared" si="33"/>
        <v>1.0058151530723831</v>
      </c>
      <c r="G161" s="1">
        <v>0.24013000000000001</v>
      </c>
      <c r="H161">
        <f t="shared" si="44"/>
        <v>1.7646008533349669E-5</v>
      </c>
      <c r="I161" s="5">
        <v>9.4999999999999998E-3</v>
      </c>
      <c r="J161" s="5"/>
      <c r="K161" s="1">
        <v>74.698111999999995</v>
      </c>
      <c r="L161" s="1">
        <f t="shared" si="34"/>
        <v>-1.2617259455621753E-2</v>
      </c>
      <c r="M161" s="1">
        <f t="shared" si="35"/>
        <v>0.98738274054437825</v>
      </c>
      <c r="N161" s="1">
        <f t="shared" si="36"/>
        <v>74.698111999999995</v>
      </c>
      <c r="O161" s="1">
        <f t="shared" si="37"/>
        <v>0.98738274054437825</v>
      </c>
      <c r="P161" s="1"/>
      <c r="Q161" s="1">
        <v>9.65</v>
      </c>
      <c r="R161">
        <f t="shared" si="38"/>
        <v>-1.1530398322851281E-2</v>
      </c>
      <c r="S161">
        <f t="shared" si="39"/>
        <v>0.9884696016771487</v>
      </c>
      <c r="T161">
        <f t="shared" si="40"/>
        <v>9.4299999999999979</v>
      </c>
      <c r="U161">
        <f t="shared" si="41"/>
        <v>0.9884696016771487</v>
      </c>
      <c r="W161">
        <f t="shared" si="42"/>
        <v>-1.0784391439097041E-3</v>
      </c>
      <c r="X161">
        <f t="shared" si="43"/>
        <v>8.421988860751739E-6</v>
      </c>
    </row>
    <row r="162" spans="2:24">
      <c r="B162" s="1">
        <v>245.284515</v>
      </c>
      <c r="C162">
        <f t="shared" si="30"/>
        <v>-5.9718843252058052E-3</v>
      </c>
      <c r="D162">
        <f t="shared" si="31"/>
        <v>0.99402811567479421</v>
      </c>
      <c r="E162">
        <f t="shared" si="32"/>
        <v>242.37228499999998</v>
      </c>
      <c r="F162">
        <f t="shared" si="33"/>
        <v>0.99402811567479421</v>
      </c>
      <c r="G162" s="1">
        <v>0.24013000000000001</v>
      </c>
      <c r="H162">
        <f t="shared" si="44"/>
        <v>3.311632346235535E-5</v>
      </c>
      <c r="I162" s="5">
        <v>9.4999999999999998E-3</v>
      </c>
      <c r="J162" s="5"/>
      <c r="K162" s="1">
        <v>75.727599999999995</v>
      </c>
      <c r="L162" s="1">
        <f t="shared" si="34"/>
        <v>1.3781981531206581E-2</v>
      </c>
      <c r="M162" s="1">
        <f t="shared" si="35"/>
        <v>1.0137819815312066</v>
      </c>
      <c r="N162" s="1">
        <f t="shared" si="36"/>
        <v>75.727599999999995</v>
      </c>
      <c r="O162" s="1">
        <f t="shared" si="37"/>
        <v>1.0137819815312066</v>
      </c>
      <c r="P162" s="1"/>
      <c r="Q162" s="1">
        <v>9.5299999999999994</v>
      </c>
      <c r="R162">
        <f t="shared" si="38"/>
        <v>1.2435233160621863E-2</v>
      </c>
      <c r="S162">
        <f t="shared" si="39"/>
        <v>1.0124352331606219</v>
      </c>
      <c r="T162">
        <f t="shared" si="40"/>
        <v>9.7700000000000014</v>
      </c>
      <c r="U162">
        <f t="shared" si="41"/>
        <v>1.0124352331606219</v>
      </c>
      <c r="W162">
        <f t="shared" si="42"/>
        <v>1.7398894225146844E-3</v>
      </c>
      <c r="X162">
        <f t="shared" si="43"/>
        <v>3.9314105193000159E-4</v>
      </c>
    </row>
    <row r="163" spans="2:24">
      <c r="B163" s="1">
        <v>248.71534700000001</v>
      </c>
      <c r="C163">
        <f t="shared" si="30"/>
        <v>-1.3987152837593558E-2</v>
      </c>
      <c r="D163">
        <f t="shared" si="31"/>
        <v>0.98601284716240645</v>
      </c>
      <c r="E163">
        <f t="shared" si="32"/>
        <v>241.85368299999999</v>
      </c>
      <c r="F163">
        <f t="shared" si="33"/>
        <v>0.98601284716240645</v>
      </c>
      <c r="G163" s="1">
        <v>0.24013000000000001</v>
      </c>
      <c r="H163">
        <f t="shared" si="44"/>
        <v>3.6248681144918608E-5</v>
      </c>
      <c r="I163" s="5">
        <v>9.4999999999999998E-3</v>
      </c>
      <c r="J163" s="5"/>
      <c r="K163" s="1">
        <v>77.956505000000007</v>
      </c>
      <c r="L163" s="1">
        <f t="shared" si="34"/>
        <v>2.9433192125460358E-2</v>
      </c>
      <c r="M163" s="1">
        <f t="shared" si="35"/>
        <v>1.0294331921254603</v>
      </c>
      <c r="N163" s="1">
        <f t="shared" si="36"/>
        <v>77.956504999999993</v>
      </c>
      <c r="O163" s="1">
        <f t="shared" si="37"/>
        <v>1.0294331921254603</v>
      </c>
      <c r="P163" s="1"/>
      <c r="Q163" s="1">
        <v>9.2799999999999994</v>
      </c>
      <c r="R163">
        <f t="shared" si="38"/>
        <v>2.6232948583420779E-2</v>
      </c>
      <c r="S163">
        <f t="shared" si="39"/>
        <v>1.0262329485834207</v>
      </c>
      <c r="T163">
        <f t="shared" si="40"/>
        <v>9.7799999999999994</v>
      </c>
      <c r="U163">
        <f t="shared" si="41"/>
        <v>1.0262329485834207</v>
      </c>
      <c r="W163">
        <f t="shared" si="42"/>
        <v>8.7053088852973026E-4</v>
      </c>
      <c r="X163">
        <f t="shared" si="43"/>
        <v>-2.3297126535097856E-3</v>
      </c>
    </row>
    <row r="164" spans="2:24">
      <c r="B164" s="1">
        <v>252.814392</v>
      </c>
      <c r="C164">
        <f t="shared" si="30"/>
        <v>-1.6480868790135373E-2</v>
      </c>
      <c r="D164">
        <f t="shared" si="31"/>
        <v>0.98351913120986467</v>
      </c>
      <c r="E164">
        <f t="shared" si="32"/>
        <v>244.61630200000002</v>
      </c>
      <c r="F164">
        <f t="shared" si="33"/>
        <v>0.98351913120986467</v>
      </c>
      <c r="G164" s="1">
        <v>0.25387999999999999</v>
      </c>
      <c r="H164">
        <f t="shared" si="44"/>
        <v>6.1491615011980766E-5</v>
      </c>
      <c r="I164" s="5">
        <v>9.4999999999999998E-3</v>
      </c>
      <c r="J164" s="5"/>
      <c r="K164" s="1">
        <v>80.365311000000005</v>
      </c>
      <c r="L164" s="1">
        <f t="shared" si="34"/>
        <v>3.089935855898104E-2</v>
      </c>
      <c r="M164" s="1">
        <f t="shared" si="35"/>
        <v>1.030899358558981</v>
      </c>
      <c r="N164" s="1">
        <f t="shared" si="36"/>
        <v>80.365311000000005</v>
      </c>
      <c r="O164" s="1">
        <f t="shared" si="37"/>
        <v>1.030899358558981</v>
      </c>
      <c r="P164" s="1"/>
      <c r="Q164" s="1">
        <v>8.9700000000000006</v>
      </c>
      <c r="R164">
        <f t="shared" si="38"/>
        <v>3.3405172413792969E-2</v>
      </c>
      <c r="S164">
        <f t="shared" si="39"/>
        <v>1.0334051724137929</v>
      </c>
      <c r="T164">
        <f t="shared" si="40"/>
        <v>9.5899999999999981</v>
      </c>
      <c r="U164">
        <f t="shared" si="41"/>
        <v>1.0334051724137929</v>
      </c>
      <c r="W164">
        <f t="shared" si="42"/>
        <v>-2.8872540324906826E-3</v>
      </c>
      <c r="X164">
        <f t="shared" si="43"/>
        <v>-3.8144017767871574E-4</v>
      </c>
    </row>
    <row r="165" spans="2:24">
      <c r="B165" s="1">
        <v>253.48260500000001</v>
      </c>
      <c r="C165">
        <f t="shared" si="30"/>
        <v>-2.6430971540576244E-3</v>
      </c>
      <c r="D165">
        <f t="shared" si="31"/>
        <v>0.99735690284594236</v>
      </c>
      <c r="E165">
        <f t="shared" si="32"/>
        <v>252.14617899999999</v>
      </c>
      <c r="F165">
        <f t="shared" si="33"/>
        <v>0.99735690284594236</v>
      </c>
      <c r="G165" s="1">
        <v>0.23749999999999999</v>
      </c>
      <c r="H165">
        <f t="shared" si="44"/>
        <v>7.6891635273250813E-5</v>
      </c>
      <c r="I165" s="5">
        <v>9.4999999999999998E-3</v>
      </c>
      <c r="J165" s="5"/>
      <c r="K165" s="1">
        <v>80.985007999999993</v>
      </c>
      <c r="L165" s="1">
        <f t="shared" si="34"/>
        <v>7.7110010810508521E-3</v>
      </c>
      <c r="M165" s="1">
        <f t="shared" si="35"/>
        <v>1.0077110010810508</v>
      </c>
      <c r="N165" s="1">
        <f t="shared" si="36"/>
        <v>80.985007999999993</v>
      </c>
      <c r="O165" s="1">
        <f t="shared" si="37"/>
        <v>1.0077110010810508</v>
      </c>
      <c r="P165" s="1"/>
      <c r="Q165" s="1">
        <v>8.91</v>
      </c>
      <c r="R165">
        <f t="shared" si="38"/>
        <v>6.6889632107023965E-3</v>
      </c>
      <c r="S165">
        <f t="shared" si="39"/>
        <v>1.0066889632107023</v>
      </c>
      <c r="T165">
        <f t="shared" si="40"/>
        <v>9.0300000000000011</v>
      </c>
      <c r="U165">
        <f t="shared" si="41"/>
        <v>1.0066889632107023</v>
      </c>
      <c r="W165">
        <f t="shared" si="42"/>
        <v>2.4139030342817946E-3</v>
      </c>
      <c r="X165">
        <f t="shared" si="43"/>
        <v>1.3918651639333035E-3</v>
      </c>
    </row>
    <row r="166" spans="2:24">
      <c r="B166" s="1">
        <v>255.12820400000001</v>
      </c>
      <c r="C166">
        <f t="shared" si="30"/>
        <v>-6.4919602668593538E-3</v>
      </c>
      <c r="D166">
        <f t="shared" si="31"/>
        <v>0.99350803973314061</v>
      </c>
      <c r="E166">
        <f t="shared" si="32"/>
        <v>251.837006</v>
      </c>
      <c r="F166">
        <f t="shared" si="33"/>
        <v>0.99350803973314061</v>
      </c>
      <c r="G166" s="1">
        <v>0.23838000000000001</v>
      </c>
      <c r="H166">
        <f t="shared" si="44"/>
        <v>8.0593720402370495E-5</v>
      </c>
      <c r="I166" s="5">
        <v>9.4999999999999998E-3</v>
      </c>
      <c r="J166" s="5"/>
      <c r="K166" s="1">
        <v>81.759628000000006</v>
      </c>
      <c r="L166" s="1">
        <f t="shared" si="34"/>
        <v>9.5649802244881302E-3</v>
      </c>
      <c r="M166" s="1">
        <f t="shared" si="35"/>
        <v>1.0095649802244882</v>
      </c>
      <c r="N166" s="1">
        <f t="shared" si="36"/>
        <v>81.759628000000006</v>
      </c>
      <c r="O166" s="1">
        <f t="shared" si="37"/>
        <v>1.0095649802244882</v>
      </c>
      <c r="P166" s="1"/>
      <c r="Q166" s="1">
        <v>8.82</v>
      </c>
      <c r="R166">
        <f t="shared" si="38"/>
        <v>1.0101010101010085E-2</v>
      </c>
      <c r="S166">
        <f t="shared" si="39"/>
        <v>1.0101010101010102</v>
      </c>
      <c r="T166">
        <f t="shared" si="40"/>
        <v>9</v>
      </c>
      <c r="U166">
        <f t="shared" si="41"/>
        <v>1.0101010101010102</v>
      </c>
      <c r="W166">
        <f t="shared" si="42"/>
        <v>-3.5363501273912856E-3</v>
      </c>
      <c r="X166">
        <f t="shared" si="43"/>
        <v>-3.0003202508692706E-3</v>
      </c>
    </row>
    <row r="167" spans="2:24">
      <c r="B167" s="1">
        <v>252.634872</v>
      </c>
      <c r="C167">
        <f t="shared" si="30"/>
        <v>9.7728591386940875E-3</v>
      </c>
      <c r="D167">
        <f t="shared" si="31"/>
        <v>1.0097728591386941</v>
      </c>
      <c r="E167">
        <f t="shared" si="32"/>
        <v>257.62153599999999</v>
      </c>
      <c r="F167">
        <f t="shared" si="33"/>
        <v>1.0097728591386941</v>
      </c>
      <c r="G167" s="1">
        <v>0.23838000000000001</v>
      </c>
      <c r="H167">
        <f t="shared" si="44"/>
        <v>3.4159734085045378E-5</v>
      </c>
      <c r="I167" s="5">
        <v>9.4999999999999998E-3</v>
      </c>
      <c r="J167" s="5"/>
      <c r="K167" s="1">
        <v>80.660163999999995</v>
      </c>
      <c r="L167" s="1">
        <f t="shared" si="34"/>
        <v>-1.3447517153576232E-2</v>
      </c>
      <c r="M167" s="1">
        <f t="shared" si="35"/>
        <v>0.98655248284642372</v>
      </c>
      <c r="N167" s="1">
        <f t="shared" si="36"/>
        <v>80.660163999999995</v>
      </c>
      <c r="O167" s="1">
        <f t="shared" si="37"/>
        <v>0.98655248284642372</v>
      </c>
      <c r="P167" s="1"/>
      <c r="Q167" s="1">
        <v>8.93</v>
      </c>
      <c r="R167">
        <f t="shared" si="38"/>
        <v>-1.2471655328798121E-2</v>
      </c>
      <c r="S167">
        <f t="shared" si="39"/>
        <v>0.98752834467120187</v>
      </c>
      <c r="T167">
        <f t="shared" si="40"/>
        <v>8.7100000000000009</v>
      </c>
      <c r="U167">
        <f t="shared" si="41"/>
        <v>0.98752834467120187</v>
      </c>
      <c r="W167">
        <f t="shared" si="42"/>
        <v>5.8248069214256182E-3</v>
      </c>
      <c r="X167">
        <f t="shared" si="43"/>
        <v>6.8006687462037752E-3</v>
      </c>
    </row>
    <row r="168" spans="2:24">
      <c r="B168" s="1">
        <v>253.103622</v>
      </c>
      <c r="C168">
        <f t="shared" si="30"/>
        <v>-1.8554445642801046E-3</v>
      </c>
      <c r="D168">
        <f t="shared" si="31"/>
        <v>0.99814455543571989</v>
      </c>
      <c r="E168">
        <f t="shared" si="32"/>
        <v>252.166122</v>
      </c>
      <c r="F168">
        <f t="shared" si="33"/>
        <v>0.99814455543571989</v>
      </c>
      <c r="G168" s="1">
        <v>0.23724999999999999</v>
      </c>
      <c r="H168">
        <f t="shared" si="44"/>
        <v>1.0848284075541679E-4</v>
      </c>
      <c r="I168" s="5">
        <v>9.4999999999999998E-3</v>
      </c>
      <c r="J168" s="5"/>
      <c r="K168" s="1">
        <v>80.820091000000005</v>
      </c>
      <c r="L168" s="1">
        <f t="shared" si="34"/>
        <v>1.982725946354515E-3</v>
      </c>
      <c r="M168" s="1">
        <f t="shared" si="35"/>
        <v>1.0019827259463545</v>
      </c>
      <c r="N168" s="1">
        <f t="shared" si="36"/>
        <v>80.820091000000005</v>
      </c>
      <c r="O168" s="1">
        <f t="shared" si="37"/>
        <v>1.0019827259463545</v>
      </c>
      <c r="P168" s="1"/>
      <c r="Q168" s="1">
        <v>8.92</v>
      </c>
      <c r="R168">
        <f t="shared" si="38"/>
        <v>1.1198208286673894E-3</v>
      </c>
      <c r="S168">
        <f t="shared" si="39"/>
        <v>1.0011198208286674</v>
      </c>
      <c r="T168">
        <f t="shared" si="40"/>
        <v>8.94</v>
      </c>
      <c r="U168">
        <f t="shared" si="41"/>
        <v>1.0011198208286674</v>
      </c>
      <c r="W168">
        <f t="shared" si="42"/>
        <v>-1.7281218939912968E-3</v>
      </c>
      <c r="X168">
        <f t="shared" si="43"/>
        <v>-2.5910270116784595E-3</v>
      </c>
    </row>
    <row r="169" spans="2:24">
      <c r="B169" s="1">
        <v>252.983948</v>
      </c>
      <c r="C169">
        <f t="shared" si="30"/>
        <v>4.7282610598122291E-4</v>
      </c>
      <c r="D169">
        <f t="shared" si="31"/>
        <v>1.0004728261059812</v>
      </c>
      <c r="E169">
        <f t="shared" si="32"/>
        <v>253.223296</v>
      </c>
      <c r="F169">
        <f t="shared" si="33"/>
        <v>1.0004728261059812</v>
      </c>
      <c r="G169" s="1">
        <v>0.23688000000000001</v>
      </c>
      <c r="H169">
        <f t="shared" si="44"/>
        <v>8.9263633548838651E-5</v>
      </c>
      <c r="I169" s="5">
        <v>9.4999999999999998E-3</v>
      </c>
      <c r="J169" s="5"/>
      <c r="K169" s="1">
        <v>80.415290999999996</v>
      </c>
      <c r="L169" s="1">
        <f t="shared" si="34"/>
        <v>-5.0086555829293574E-3</v>
      </c>
      <c r="M169" s="1">
        <f t="shared" si="35"/>
        <v>0.9949913444170706</v>
      </c>
      <c r="N169" s="1">
        <f t="shared" si="36"/>
        <v>80.415290999999996</v>
      </c>
      <c r="O169" s="1">
        <f t="shared" si="37"/>
        <v>0.9949913444170706</v>
      </c>
      <c r="P169" s="1"/>
      <c r="Q169" s="1">
        <v>8.9600000000000009</v>
      </c>
      <c r="R169">
        <f t="shared" si="38"/>
        <v>-4.48430493273553E-3</v>
      </c>
      <c r="S169">
        <f t="shared" si="39"/>
        <v>0.99551569506726445</v>
      </c>
      <c r="T169">
        <f t="shared" si="40"/>
        <v>8.879999999999999</v>
      </c>
      <c r="U169">
        <f t="shared" si="41"/>
        <v>0.99551569506726445</v>
      </c>
      <c r="W169">
        <f t="shared" si="42"/>
        <v>-4.0534358591516328E-3</v>
      </c>
      <c r="X169">
        <f t="shared" si="43"/>
        <v>-3.5290852089577829E-3</v>
      </c>
    </row>
    <row r="170" spans="2:24">
      <c r="B170" s="1">
        <v>253.54245</v>
      </c>
      <c r="C170">
        <f t="shared" si="30"/>
        <v>-2.2076578550351512E-3</v>
      </c>
      <c r="D170">
        <f t="shared" si="31"/>
        <v>0.99779234214496482</v>
      </c>
      <c r="E170">
        <f t="shared" si="32"/>
        <v>252.42544599999999</v>
      </c>
      <c r="F170">
        <f t="shared" si="33"/>
        <v>0.99779234214496482</v>
      </c>
      <c r="G170" s="1">
        <v>0.23400000000000001</v>
      </c>
      <c r="H170">
        <f t="shared" si="44"/>
        <v>3.7048893769811567E-5</v>
      </c>
      <c r="I170" s="5">
        <v>9.4999999999999998E-3</v>
      </c>
      <c r="J170" s="5"/>
      <c r="K170" s="1">
        <v>80.885063000000002</v>
      </c>
      <c r="L170" s="1">
        <f t="shared" si="34"/>
        <v>5.8418242868760635E-3</v>
      </c>
      <c r="M170" s="1">
        <f t="shared" si="35"/>
        <v>1.0058418242868761</v>
      </c>
      <c r="N170" s="1">
        <f t="shared" si="36"/>
        <v>80.885063000000002</v>
      </c>
      <c r="O170" s="1">
        <f t="shared" si="37"/>
        <v>1.0058418242868761</v>
      </c>
      <c r="P170" s="1"/>
      <c r="Q170" s="1">
        <v>8.9</v>
      </c>
      <c r="R170">
        <f t="shared" si="38"/>
        <v>6.6964285714286266E-3</v>
      </c>
      <c r="S170">
        <f t="shared" si="39"/>
        <v>1.0066964285714286</v>
      </c>
      <c r="T170">
        <f t="shared" si="40"/>
        <v>9.0200000000000014</v>
      </c>
      <c r="U170">
        <f t="shared" si="41"/>
        <v>1.0066964285714286</v>
      </c>
      <c r="W170">
        <f t="shared" si="42"/>
        <v>1.4220648742826469E-3</v>
      </c>
      <c r="X170">
        <f t="shared" si="43"/>
        <v>2.2766691588351762E-3</v>
      </c>
    </row>
    <row r="171" spans="2:24">
      <c r="B171" s="1">
        <v>255.82635500000001</v>
      </c>
      <c r="C171">
        <f t="shared" si="30"/>
        <v>-9.0079787428101465E-3</v>
      </c>
      <c r="D171">
        <f t="shared" si="31"/>
        <v>0.99099202125718988</v>
      </c>
      <c r="E171">
        <f t="shared" si="32"/>
        <v>251.258545</v>
      </c>
      <c r="F171">
        <f t="shared" si="33"/>
        <v>0.99099202125718988</v>
      </c>
      <c r="G171" s="1">
        <v>0.22475000000000001</v>
      </c>
      <c r="H171">
        <f t="shared" si="44"/>
        <v>3.6543793308371928E-5</v>
      </c>
      <c r="I171" s="5">
        <v>9.4999999999999998E-3</v>
      </c>
      <c r="J171" s="5"/>
      <c r="K171" s="1">
        <v>82.404304999999994</v>
      </c>
      <c r="L171" s="1">
        <f t="shared" si="34"/>
        <v>1.8782726298921117E-2</v>
      </c>
      <c r="M171" s="1">
        <f t="shared" si="35"/>
        <v>1.0187827262989211</v>
      </c>
      <c r="N171" s="1">
        <f t="shared" si="36"/>
        <v>82.404304999999994</v>
      </c>
      <c r="O171" s="1">
        <f t="shared" si="37"/>
        <v>1.0187827262989211</v>
      </c>
      <c r="P171" s="1"/>
      <c r="Q171" s="1">
        <v>8.74</v>
      </c>
      <c r="R171">
        <f t="shared" si="38"/>
        <v>1.7977528089887656E-2</v>
      </c>
      <c r="S171">
        <f t="shared" si="39"/>
        <v>1.0179775280898877</v>
      </c>
      <c r="T171">
        <f t="shared" si="40"/>
        <v>9.06</v>
      </c>
      <c r="U171">
        <f t="shared" si="41"/>
        <v>1.0179775280898877</v>
      </c>
      <c r="W171">
        <f t="shared" si="42"/>
        <v>5.318638523730268E-4</v>
      </c>
      <c r="X171">
        <f t="shared" si="43"/>
        <v>-2.7333435666032635E-4</v>
      </c>
    </row>
    <row r="172" spans="2:24">
      <c r="B172" s="1">
        <v>257.53179899999998</v>
      </c>
      <c r="C172">
        <f t="shared" si="30"/>
        <v>-6.666412457778134E-3</v>
      </c>
      <c r="D172">
        <f t="shared" si="31"/>
        <v>0.9933335875422219</v>
      </c>
      <c r="E172">
        <f t="shared" si="32"/>
        <v>254.12091100000004</v>
      </c>
      <c r="F172">
        <f t="shared" si="33"/>
        <v>0.9933335875422219</v>
      </c>
      <c r="G172" s="1">
        <v>0.22438</v>
      </c>
      <c r="H172">
        <f t="shared" si="44"/>
        <v>4.5898969155029903E-5</v>
      </c>
      <c r="I172" s="5">
        <v>9.4999999999999998E-3</v>
      </c>
      <c r="J172" s="5"/>
      <c r="K172" s="1">
        <v>83.258887999999999</v>
      </c>
      <c r="L172" s="1">
        <f t="shared" si="34"/>
        <v>1.0370611098534297E-2</v>
      </c>
      <c r="M172" s="1">
        <f t="shared" si="35"/>
        <v>1.0103706110985342</v>
      </c>
      <c r="N172" s="1">
        <f t="shared" si="36"/>
        <v>83.258887999999985</v>
      </c>
      <c r="O172" s="1">
        <f t="shared" si="37"/>
        <v>1.0103706110985342</v>
      </c>
      <c r="P172" s="1"/>
      <c r="Q172" s="1">
        <v>8.64</v>
      </c>
      <c r="R172">
        <f t="shared" si="38"/>
        <v>1.1441647597253964E-2</v>
      </c>
      <c r="S172">
        <f t="shared" si="39"/>
        <v>1.0114416475972539</v>
      </c>
      <c r="T172">
        <f t="shared" si="40"/>
        <v>8.8399999999999981</v>
      </c>
      <c r="U172">
        <f t="shared" si="41"/>
        <v>1.0114416475972539</v>
      </c>
      <c r="W172">
        <f t="shared" si="42"/>
        <v>-3.0851825705997538E-3</v>
      </c>
      <c r="X172">
        <f t="shared" si="43"/>
        <v>-2.0141460718801074E-3</v>
      </c>
    </row>
    <row r="173" spans="2:24">
      <c r="B173" s="1">
        <v>256.80371100000002</v>
      </c>
      <c r="C173">
        <f t="shared" si="30"/>
        <v>2.8271770819259376E-3</v>
      </c>
      <c r="D173">
        <f t="shared" si="31"/>
        <v>1.0028271770819259</v>
      </c>
      <c r="E173">
        <f t="shared" si="32"/>
        <v>258.25988699999994</v>
      </c>
      <c r="F173">
        <f t="shared" si="33"/>
        <v>1.0028271770819259</v>
      </c>
      <c r="G173" s="1">
        <v>0.22450000000000001</v>
      </c>
      <c r="H173">
        <f t="shared" si="44"/>
        <v>1.4974811366564148E-5</v>
      </c>
      <c r="I173" s="5">
        <v>9.4999999999999998E-3</v>
      </c>
      <c r="J173" s="5"/>
      <c r="K173" s="1">
        <v>82.759131999999994</v>
      </c>
      <c r="L173" s="1">
        <f t="shared" si="34"/>
        <v>-6.0024342386125187E-3</v>
      </c>
      <c r="M173" s="1">
        <f t="shared" si="35"/>
        <v>0.99399756576138754</v>
      </c>
      <c r="N173" s="1">
        <f t="shared" si="36"/>
        <v>82.759131999999994</v>
      </c>
      <c r="O173" s="1">
        <f t="shared" si="37"/>
        <v>0.99399756576138754</v>
      </c>
      <c r="P173" s="1"/>
      <c r="Q173" s="1">
        <v>8.69</v>
      </c>
      <c r="R173">
        <f t="shared" si="38"/>
        <v>-5.7870370370369136E-3</v>
      </c>
      <c r="S173">
        <f t="shared" si="39"/>
        <v>0.99421296296296313</v>
      </c>
      <c r="T173">
        <f t="shared" si="40"/>
        <v>8.5900000000000016</v>
      </c>
      <c r="U173">
        <f t="shared" si="41"/>
        <v>0.99421296296296313</v>
      </c>
      <c r="W173">
        <f t="shared" si="42"/>
        <v>-3.6089629502478182E-4</v>
      </c>
      <c r="X173">
        <f t="shared" si="43"/>
        <v>-1.4549909344918621E-4</v>
      </c>
    </row>
    <row r="174" spans="2:24">
      <c r="B174" s="1">
        <v>255.646805</v>
      </c>
      <c r="C174">
        <f t="shared" si="30"/>
        <v>4.5050205680245035E-3</v>
      </c>
      <c r="D174">
        <f t="shared" si="31"/>
        <v>1.0045050205680246</v>
      </c>
      <c r="E174">
        <f t="shared" si="32"/>
        <v>257.96061700000007</v>
      </c>
      <c r="F174">
        <f t="shared" si="33"/>
        <v>1.0045050205680246</v>
      </c>
      <c r="G174" s="1">
        <v>0.23375000000000001</v>
      </c>
      <c r="H174">
        <f t="shared" si="44"/>
        <v>2.403694293361644E-5</v>
      </c>
      <c r="I174" s="5">
        <v>9.4999999999999998E-3</v>
      </c>
      <c r="J174" s="5"/>
      <c r="K174" s="1">
        <v>82.309348999999997</v>
      </c>
      <c r="L174" s="1">
        <f t="shared" si="34"/>
        <v>-5.434844338386687E-3</v>
      </c>
      <c r="M174" s="1">
        <f t="shared" si="35"/>
        <v>0.9945651556616133</v>
      </c>
      <c r="N174" s="1">
        <f t="shared" si="36"/>
        <v>82.309348999999997</v>
      </c>
      <c r="O174" s="1">
        <f t="shared" si="37"/>
        <v>0.9945651556616133</v>
      </c>
      <c r="P174" s="1"/>
      <c r="Q174" s="1">
        <v>8.7200000000000006</v>
      </c>
      <c r="R174">
        <f t="shared" si="38"/>
        <v>-3.4522439585732037E-3</v>
      </c>
      <c r="S174">
        <f t="shared" si="39"/>
        <v>0.99654775604142676</v>
      </c>
      <c r="T174">
        <f t="shared" si="40"/>
        <v>8.6599999999999984</v>
      </c>
      <c r="U174">
        <f t="shared" si="41"/>
        <v>0.99654775604142676</v>
      </c>
      <c r="W174">
        <f t="shared" si="42"/>
        <v>3.5246862700486492E-3</v>
      </c>
      <c r="X174">
        <f t="shared" si="43"/>
        <v>5.5072866498621087E-3</v>
      </c>
    </row>
    <row r="175" spans="2:24">
      <c r="B175" s="1">
        <v>257.67138699999998</v>
      </c>
      <c r="C175">
        <f t="shared" si="30"/>
        <v>-7.9194496485101035E-3</v>
      </c>
      <c r="D175">
        <f t="shared" si="31"/>
        <v>0.9920805503514899</v>
      </c>
      <c r="E175">
        <f t="shared" si="32"/>
        <v>253.62222300000002</v>
      </c>
      <c r="F175">
        <f t="shared" si="33"/>
        <v>0.9920805503514899</v>
      </c>
      <c r="G175" s="1">
        <v>0.24124999999999999</v>
      </c>
      <c r="H175">
        <f t="shared" si="44"/>
        <v>3.4121689231893096E-5</v>
      </c>
      <c r="I175" s="5">
        <v>9.4999999999999998E-3</v>
      </c>
      <c r="J175" s="5"/>
      <c r="K175" s="1">
        <v>83.528747999999993</v>
      </c>
      <c r="L175" s="1">
        <f t="shared" si="34"/>
        <v>1.4814829843934202E-2</v>
      </c>
      <c r="M175" s="1">
        <f t="shared" si="35"/>
        <v>1.0148148298439341</v>
      </c>
      <c r="N175" s="1">
        <f t="shared" si="36"/>
        <v>83.528747999999993</v>
      </c>
      <c r="O175" s="1">
        <f t="shared" si="37"/>
        <v>1.0148148298439341</v>
      </c>
      <c r="P175" s="1"/>
      <c r="Q175" s="1">
        <v>8.61</v>
      </c>
      <c r="R175">
        <f t="shared" si="38"/>
        <v>1.2614678899082707E-2</v>
      </c>
      <c r="S175">
        <f t="shared" si="39"/>
        <v>1.0126146788990826</v>
      </c>
      <c r="T175">
        <f t="shared" si="40"/>
        <v>8.8300000000000018</v>
      </c>
      <c r="U175">
        <f t="shared" si="41"/>
        <v>1.0126146788990826</v>
      </c>
      <c r="W175">
        <f t="shared" si="42"/>
        <v>-1.2047944860940074E-3</v>
      </c>
      <c r="X175">
        <f t="shared" si="43"/>
        <v>-3.4049454309454941E-3</v>
      </c>
    </row>
    <row r="176" spans="2:24">
      <c r="B176" s="1">
        <v>256.49453699999998</v>
      </c>
      <c r="C176">
        <f t="shared" si="30"/>
        <v>4.5672513882963721E-3</v>
      </c>
      <c r="D176">
        <f t="shared" si="31"/>
        <v>1.0045672513882964</v>
      </c>
      <c r="E176">
        <f t="shared" si="32"/>
        <v>258.84823699999998</v>
      </c>
      <c r="F176">
        <f t="shared" si="33"/>
        <v>1.0045672513882964</v>
      </c>
      <c r="G176" s="1">
        <v>0.22563</v>
      </c>
      <c r="H176">
        <f t="shared" si="44"/>
        <v>4.092558787175949E-5</v>
      </c>
      <c r="I176" s="5">
        <v>9.4999999999999998E-3</v>
      </c>
      <c r="J176" s="5"/>
      <c r="K176" s="1">
        <v>82.569229000000007</v>
      </c>
      <c r="L176" s="1">
        <f t="shared" si="34"/>
        <v>-1.148729057928638E-2</v>
      </c>
      <c r="M176" s="1">
        <f t="shared" si="35"/>
        <v>0.98851270942071356</v>
      </c>
      <c r="N176" s="1">
        <f t="shared" si="36"/>
        <v>82.569229000000007</v>
      </c>
      <c r="O176" s="1">
        <f t="shared" si="37"/>
        <v>0.98851270942071356</v>
      </c>
      <c r="P176" s="1"/>
      <c r="Q176" s="1">
        <v>8.6999999999999993</v>
      </c>
      <c r="R176">
        <f t="shared" si="38"/>
        <v>-1.0452961672473851E-2</v>
      </c>
      <c r="S176">
        <f t="shared" si="39"/>
        <v>0.98954703832752611</v>
      </c>
      <c r="T176">
        <f t="shared" si="40"/>
        <v>8.52</v>
      </c>
      <c r="U176">
        <f t="shared" si="41"/>
        <v>0.98954703832752611</v>
      </c>
      <c r="W176">
        <f t="shared" si="42"/>
        <v>-2.403882993199713E-3</v>
      </c>
      <c r="X176">
        <f t="shared" si="43"/>
        <v>-1.3695540863871702E-3</v>
      </c>
    </row>
    <row r="177" spans="2:24">
      <c r="B177" s="1">
        <v>248.59565699999999</v>
      </c>
      <c r="C177">
        <f t="shared" si="30"/>
        <v>3.0795509691498777E-2</v>
      </c>
      <c r="D177">
        <f t="shared" si="31"/>
        <v>1.0307955096914987</v>
      </c>
      <c r="E177">
        <f t="shared" si="32"/>
        <v>264.39341699999994</v>
      </c>
      <c r="F177">
        <f t="shared" si="33"/>
        <v>1.0307955096914987</v>
      </c>
      <c r="G177" s="1">
        <v>0.22338</v>
      </c>
      <c r="H177">
        <f t="shared" si="44"/>
        <v>3.8715825143215939E-5</v>
      </c>
      <c r="I177" s="5">
        <v>9.4999999999999998E-3</v>
      </c>
      <c r="J177" s="5"/>
      <c r="K177" s="1">
        <v>77.521713000000005</v>
      </c>
      <c r="L177" s="1">
        <f t="shared" si="34"/>
        <v>-6.1130714930134583E-2</v>
      </c>
      <c r="M177" s="1">
        <f t="shared" si="35"/>
        <v>0.93886928506986544</v>
      </c>
      <c r="N177" s="1">
        <f t="shared" si="36"/>
        <v>77.521713000000005</v>
      </c>
      <c r="O177" s="1">
        <f t="shared" si="37"/>
        <v>0.93886928506986544</v>
      </c>
      <c r="P177" s="1"/>
      <c r="Q177" s="1">
        <v>9.25</v>
      </c>
      <c r="R177">
        <f t="shared" si="38"/>
        <v>-6.321839080459779E-2</v>
      </c>
      <c r="S177">
        <f t="shared" si="39"/>
        <v>0.93678160919540221</v>
      </c>
      <c r="T177">
        <f t="shared" si="40"/>
        <v>8.1499999999999986</v>
      </c>
      <c r="U177">
        <f t="shared" si="41"/>
        <v>0.93678160919540221</v>
      </c>
      <c r="W177">
        <f t="shared" si="42"/>
        <v>-2.2615171945220558E-3</v>
      </c>
      <c r="X177">
        <f t="shared" si="43"/>
        <v>-4.3491930689852909E-3</v>
      </c>
    </row>
    <row r="178" spans="2:24">
      <c r="B178" s="1">
        <v>251.73727400000001</v>
      </c>
      <c r="C178">
        <f t="shared" si="30"/>
        <v>-1.2637457298781471E-2</v>
      </c>
      <c r="D178">
        <f t="shared" si="31"/>
        <v>0.98736254270121848</v>
      </c>
      <c r="E178">
        <f t="shared" si="32"/>
        <v>245.45403999999996</v>
      </c>
      <c r="F178">
        <f t="shared" si="33"/>
        <v>0.98736254270121848</v>
      </c>
      <c r="G178" s="1">
        <v>0.224</v>
      </c>
      <c r="H178">
        <f t="shared" si="44"/>
        <v>2.0459045483436247E-4</v>
      </c>
      <c r="I178" s="5">
        <v>9.4999999999999998E-3</v>
      </c>
      <c r="J178" s="5"/>
      <c r="K178" s="1">
        <v>79.690651000000003</v>
      </c>
      <c r="L178" s="1">
        <f t="shared" si="34"/>
        <v>2.7978458112761222E-2</v>
      </c>
      <c r="M178" s="1">
        <f t="shared" si="35"/>
        <v>1.0279784581127611</v>
      </c>
      <c r="N178" s="1">
        <f t="shared" si="36"/>
        <v>79.690650999999988</v>
      </c>
      <c r="O178" s="1">
        <f t="shared" si="37"/>
        <v>1.0279784581127611</v>
      </c>
      <c r="P178" s="1"/>
      <c r="Q178" s="1">
        <v>8.93</v>
      </c>
      <c r="R178">
        <f t="shared" si="38"/>
        <v>3.4594594594594623E-2</v>
      </c>
      <c r="S178">
        <f t="shared" si="39"/>
        <v>1.0345945945945947</v>
      </c>
      <c r="T178">
        <f t="shared" si="40"/>
        <v>9.57</v>
      </c>
      <c r="U178">
        <f t="shared" si="41"/>
        <v>1.0345945945945947</v>
      </c>
      <c r="W178">
        <f t="shared" si="42"/>
        <v>2.2292581150016311E-3</v>
      </c>
      <c r="X178">
        <f t="shared" si="43"/>
        <v>8.8453945968351988E-3</v>
      </c>
    </row>
    <row r="179" spans="2:24">
      <c r="B179" s="1">
        <v>250.24127200000001</v>
      </c>
      <c r="C179">
        <f t="shared" si="30"/>
        <v>5.9427115270979068E-3</v>
      </c>
      <c r="D179">
        <f t="shared" si="31"/>
        <v>1.0059427115270978</v>
      </c>
      <c r="E179">
        <f t="shared" si="32"/>
        <v>253.23327599999999</v>
      </c>
      <c r="F179">
        <f t="shared" si="33"/>
        <v>1.0059427115270978</v>
      </c>
      <c r="G179" s="1">
        <v>0.22363</v>
      </c>
      <c r="H179">
        <f t="shared" si="44"/>
        <v>2.843398615238317E-4</v>
      </c>
      <c r="I179" s="5">
        <v>9.4999999999999998E-3</v>
      </c>
      <c r="J179" s="5"/>
      <c r="K179" s="1">
        <v>79.270850999999993</v>
      </c>
      <c r="L179" s="1">
        <f t="shared" si="34"/>
        <v>-5.2678701294585897E-3</v>
      </c>
      <c r="M179" s="1">
        <f t="shared" si="35"/>
        <v>0.99473212987054138</v>
      </c>
      <c r="N179" s="1">
        <f t="shared" si="36"/>
        <v>79.270850999999993</v>
      </c>
      <c r="O179" s="1">
        <f t="shared" si="37"/>
        <v>0.99473212987054138</v>
      </c>
      <c r="P179" s="1"/>
      <c r="Q179" s="1">
        <v>9.0299999999999994</v>
      </c>
      <c r="R179">
        <f t="shared" si="38"/>
        <v>-1.1198208286674092E-2</v>
      </c>
      <c r="S179">
        <f t="shared" si="39"/>
        <v>0.98880179171332594</v>
      </c>
      <c r="T179">
        <f t="shared" si="40"/>
        <v>8.83</v>
      </c>
      <c r="U179">
        <f t="shared" si="41"/>
        <v>0.98880179171332594</v>
      </c>
      <c r="W179">
        <f t="shared" si="42"/>
        <v>6.525666560740162E-3</v>
      </c>
      <c r="X179">
        <f t="shared" si="43"/>
        <v>5.9532840352471972E-4</v>
      </c>
    </row>
    <row r="180" spans="2:24">
      <c r="B180" s="1">
        <v>251.74723800000001</v>
      </c>
      <c r="C180">
        <f t="shared" si="30"/>
        <v>-6.0180560463263663E-3</v>
      </c>
      <c r="D180">
        <f t="shared" si="31"/>
        <v>0.99398194395367367</v>
      </c>
      <c r="E180">
        <f t="shared" si="32"/>
        <v>248.73530600000001</v>
      </c>
      <c r="F180">
        <f t="shared" si="33"/>
        <v>0.99398194395367367</v>
      </c>
      <c r="G180" s="1">
        <v>0.22237999999999999</v>
      </c>
      <c r="H180">
        <f t="shared" si="44"/>
        <v>2.8521535925626142E-4</v>
      </c>
      <c r="I180" s="5">
        <v>9.4999999999999998E-3</v>
      </c>
      <c r="J180" s="5"/>
      <c r="K180" s="1">
        <v>79.530724000000006</v>
      </c>
      <c r="L180" s="1">
        <f t="shared" si="34"/>
        <v>3.2782920420522943E-3</v>
      </c>
      <c r="M180" s="1">
        <f t="shared" si="35"/>
        <v>1.0032782920420522</v>
      </c>
      <c r="N180" s="1">
        <f t="shared" si="36"/>
        <v>79.530724000000006</v>
      </c>
      <c r="O180" s="1">
        <f t="shared" si="37"/>
        <v>1.0032782920420522</v>
      </c>
      <c r="P180" s="1"/>
      <c r="Q180" s="1">
        <v>8.99</v>
      </c>
      <c r="R180">
        <f t="shared" si="38"/>
        <v>4.4296788482834056E-3</v>
      </c>
      <c r="S180">
        <f t="shared" si="39"/>
        <v>1.0044296788482834</v>
      </c>
      <c r="T180">
        <f t="shared" si="40"/>
        <v>9.0699999999999985</v>
      </c>
      <c r="U180">
        <f t="shared" si="41"/>
        <v>1.0044296788482834</v>
      </c>
      <c r="W180">
        <f t="shared" si="42"/>
        <v>-8.8536431381118774E-3</v>
      </c>
      <c r="X180">
        <f t="shared" si="43"/>
        <v>-7.702256331880708E-3</v>
      </c>
    </row>
    <row r="181" spans="2:24">
      <c r="B181" s="1">
        <v>252.814392</v>
      </c>
      <c r="C181">
        <f t="shared" si="30"/>
        <v>-4.2389899030391264E-3</v>
      </c>
      <c r="D181">
        <f t="shared" si="31"/>
        <v>0.99576101009696083</v>
      </c>
      <c r="E181">
        <f t="shared" si="32"/>
        <v>250.68008400000002</v>
      </c>
      <c r="F181">
        <f t="shared" si="33"/>
        <v>0.99576101009696083</v>
      </c>
      <c r="G181" s="1">
        <v>0.21775</v>
      </c>
      <c r="H181">
        <f t="shared" si="44"/>
        <v>2.7446430433513422E-4</v>
      </c>
      <c r="I181" s="5">
        <v>9.4999999999999998E-3</v>
      </c>
      <c r="J181" s="5"/>
      <c r="K181" s="1">
        <v>80.200394000000003</v>
      </c>
      <c r="L181" s="1">
        <f t="shared" si="34"/>
        <v>8.4202678703138214E-3</v>
      </c>
      <c r="M181" s="1">
        <f t="shared" si="35"/>
        <v>1.0084202678703138</v>
      </c>
      <c r="N181" s="1">
        <f t="shared" si="36"/>
        <v>80.200394000000003</v>
      </c>
      <c r="O181" s="1">
        <f t="shared" si="37"/>
        <v>1.0084202678703138</v>
      </c>
      <c r="P181" s="1"/>
      <c r="Q181" s="1">
        <v>8.92</v>
      </c>
      <c r="R181">
        <f t="shared" si="38"/>
        <v>7.786429365962212E-3</v>
      </c>
      <c r="S181">
        <f t="shared" si="39"/>
        <v>1.0077864293659622</v>
      </c>
      <c r="T181">
        <f t="shared" si="40"/>
        <v>9.06</v>
      </c>
      <c r="U181">
        <f t="shared" si="41"/>
        <v>1.0077864293659622</v>
      </c>
      <c r="W181">
        <f t="shared" si="42"/>
        <v>-9.779623686201333E-5</v>
      </c>
      <c r="X181">
        <f t="shared" si="43"/>
        <v>-7.3163474121362704E-4</v>
      </c>
    </row>
    <row r="182" spans="2:24">
      <c r="B182" s="1">
        <v>251.258545</v>
      </c>
      <c r="C182">
        <f t="shared" si="30"/>
        <v>6.1541077139310963E-3</v>
      </c>
      <c r="D182">
        <f t="shared" si="31"/>
        <v>1.0061541077139311</v>
      </c>
      <c r="E182">
        <f t="shared" si="32"/>
        <v>254.370239</v>
      </c>
      <c r="F182">
        <f t="shared" si="33"/>
        <v>1.0061541077139311</v>
      </c>
      <c r="G182" s="1">
        <v>0.21525</v>
      </c>
      <c r="H182">
        <f t="shared" si="44"/>
        <v>2.8981022323943626E-4</v>
      </c>
      <c r="I182" s="5">
        <v>9.4999999999999998E-3</v>
      </c>
      <c r="J182" s="5"/>
      <c r="K182" s="1">
        <v>79.150917000000007</v>
      </c>
      <c r="L182" s="1">
        <f t="shared" si="34"/>
        <v>-1.3085683843398524E-2</v>
      </c>
      <c r="M182" s="1">
        <f t="shared" si="35"/>
        <v>0.98691431615660152</v>
      </c>
      <c r="N182" s="1">
        <f t="shared" si="36"/>
        <v>79.150917000000007</v>
      </c>
      <c r="O182" s="1">
        <f t="shared" si="37"/>
        <v>0.98691431615660152</v>
      </c>
      <c r="P182" s="1"/>
      <c r="Q182" s="1">
        <v>9.02</v>
      </c>
      <c r="R182">
        <f t="shared" si="38"/>
        <v>-1.1210762331838525E-2</v>
      </c>
      <c r="S182">
        <f t="shared" si="39"/>
        <v>0.98878923766816151</v>
      </c>
      <c r="T182">
        <f t="shared" si="40"/>
        <v>8.82</v>
      </c>
      <c r="U182">
        <f t="shared" si="41"/>
        <v>0.98878923766816151</v>
      </c>
      <c r="W182">
        <f t="shared" si="42"/>
        <v>-8.7590769566758819E-4</v>
      </c>
      <c r="X182">
        <f t="shared" si="43"/>
        <v>9.9901381589240223E-4</v>
      </c>
    </row>
    <row r="183" spans="2:24">
      <c r="B183" s="1">
        <v>252.016525</v>
      </c>
      <c r="C183">
        <f t="shared" si="30"/>
        <v>-3.0167332219487438E-3</v>
      </c>
      <c r="D183">
        <f t="shared" si="31"/>
        <v>0.99698326677805127</v>
      </c>
      <c r="E183">
        <f t="shared" si="32"/>
        <v>250.50056499999999</v>
      </c>
      <c r="F183">
        <f t="shared" si="33"/>
        <v>0.99698326677805127</v>
      </c>
      <c r="G183" s="1">
        <v>0.21288000000000001</v>
      </c>
      <c r="H183">
        <f t="shared" si="44"/>
        <v>6.5940556754693125E-5</v>
      </c>
      <c r="I183" s="5">
        <v>9.4999999999999998E-3</v>
      </c>
      <c r="J183" s="5"/>
      <c r="K183" s="1">
        <v>79.770606999999998</v>
      </c>
      <c r="L183" s="1">
        <f t="shared" si="34"/>
        <v>7.8292207277900691E-3</v>
      </c>
      <c r="M183" s="1">
        <f t="shared" si="35"/>
        <v>1.0078292207277901</v>
      </c>
      <c r="N183" s="1">
        <f t="shared" si="36"/>
        <v>79.770606999999998</v>
      </c>
      <c r="O183" s="1">
        <f t="shared" si="37"/>
        <v>1.0078292207277901</v>
      </c>
      <c r="P183" s="1"/>
      <c r="Q183" s="1">
        <v>8.9700000000000006</v>
      </c>
      <c r="R183">
        <f t="shared" si="38"/>
        <v>5.5432372505542062E-3</v>
      </c>
      <c r="S183">
        <f t="shared" si="39"/>
        <v>1.0055432372505542</v>
      </c>
      <c r="T183">
        <f t="shared" si="40"/>
        <v>9.0699999999999985</v>
      </c>
      <c r="U183">
        <f t="shared" si="41"/>
        <v>1.0055432372505542</v>
      </c>
      <c r="W183">
        <f t="shared" si="42"/>
        <v>1.7813505009267594E-3</v>
      </c>
      <c r="X183">
        <f t="shared" si="43"/>
        <v>-5.0463297630920501E-4</v>
      </c>
    </row>
    <row r="184" spans="2:24">
      <c r="B184" s="1">
        <v>253.402817</v>
      </c>
      <c r="C184">
        <f t="shared" si="30"/>
        <v>-5.5007980131461512E-3</v>
      </c>
      <c r="D184">
        <f t="shared" si="31"/>
        <v>0.99449920198685382</v>
      </c>
      <c r="E184">
        <f t="shared" si="32"/>
        <v>250.630233</v>
      </c>
      <c r="F184">
        <f t="shared" si="33"/>
        <v>0.99449920198685382</v>
      </c>
      <c r="G184" s="1">
        <v>0.2185</v>
      </c>
      <c r="H184">
        <f t="shared" si="44"/>
        <v>3.4049632105167856E-5</v>
      </c>
      <c r="I184" s="5">
        <v>9.4999999999999998E-3</v>
      </c>
      <c r="J184" s="5"/>
      <c r="K184" s="1">
        <v>80.620193</v>
      </c>
      <c r="L184" s="1">
        <f t="shared" si="34"/>
        <v>1.06503639868254E-2</v>
      </c>
      <c r="M184" s="1">
        <f t="shared" si="35"/>
        <v>1.0106503639868254</v>
      </c>
      <c r="N184" s="1">
        <f t="shared" si="36"/>
        <v>80.620193</v>
      </c>
      <c r="O184" s="1">
        <f t="shared" si="37"/>
        <v>1.0106503639868254</v>
      </c>
      <c r="P184" s="1"/>
      <c r="Q184" s="1">
        <v>8.86</v>
      </c>
      <c r="R184">
        <f t="shared" si="38"/>
        <v>1.2263099219621092E-2</v>
      </c>
      <c r="S184">
        <f t="shared" si="39"/>
        <v>1.0122630992196211</v>
      </c>
      <c r="T184">
        <f t="shared" si="40"/>
        <v>9.0800000000000018</v>
      </c>
      <c r="U184">
        <f t="shared" si="41"/>
        <v>1.0122630992196211</v>
      </c>
      <c r="W184">
        <f t="shared" si="42"/>
        <v>-4.3054130213193709E-4</v>
      </c>
      <c r="X184">
        <f t="shared" si="43"/>
        <v>1.1821939306637663E-3</v>
      </c>
    </row>
    <row r="185" spans="2:24">
      <c r="B185" s="1">
        <v>254.08100899999999</v>
      </c>
      <c r="C185">
        <f t="shared" si="30"/>
        <v>-2.6763396241171055E-3</v>
      </c>
      <c r="D185">
        <f t="shared" si="31"/>
        <v>0.99732366037588294</v>
      </c>
      <c r="E185">
        <f t="shared" si="32"/>
        <v>252.724625</v>
      </c>
      <c r="F185">
        <f t="shared" si="33"/>
        <v>0.99732366037588294</v>
      </c>
      <c r="G185" s="1">
        <v>0.21149999999999999</v>
      </c>
      <c r="H185">
        <f t="shared" si="44"/>
        <v>2.4890820977997184E-5</v>
      </c>
      <c r="I185" s="5">
        <v>9.4999999999999998E-3</v>
      </c>
      <c r="J185" s="5"/>
      <c r="K185" s="1">
        <v>81.039985999999999</v>
      </c>
      <c r="L185" s="1">
        <f t="shared" si="34"/>
        <v>5.2070453366441149E-3</v>
      </c>
      <c r="M185" s="1">
        <f t="shared" si="35"/>
        <v>1.0052070453366442</v>
      </c>
      <c r="N185" s="1">
        <f t="shared" si="36"/>
        <v>81.039985999999999</v>
      </c>
      <c r="O185" s="1">
        <f t="shared" si="37"/>
        <v>1.0052070453366442</v>
      </c>
      <c r="P185" s="1"/>
      <c r="Q185" s="1">
        <v>8.82</v>
      </c>
      <c r="R185">
        <f t="shared" si="38"/>
        <v>4.5146726862301525E-3</v>
      </c>
      <c r="S185">
        <f t="shared" si="39"/>
        <v>1.0045146726862302</v>
      </c>
      <c r="T185">
        <f t="shared" si="40"/>
        <v>8.8999999999999986</v>
      </c>
      <c r="U185">
        <f t="shared" si="41"/>
        <v>1.0045146726862302</v>
      </c>
      <c r="W185">
        <f t="shared" si="42"/>
        <v>-1.5436263952284257E-4</v>
      </c>
      <c r="X185">
        <f t="shared" si="43"/>
        <v>-8.4673528993683966E-4</v>
      </c>
    </row>
    <row r="186" spans="2:24">
      <c r="B186" s="1">
        <v>254.489914</v>
      </c>
      <c r="C186">
        <f t="shared" si="30"/>
        <v>-1.6093489301280456E-3</v>
      </c>
      <c r="D186">
        <f t="shared" si="31"/>
        <v>0.9983906510698719</v>
      </c>
      <c r="E186">
        <f t="shared" si="32"/>
        <v>253.67210399999999</v>
      </c>
      <c r="F186">
        <f t="shared" si="33"/>
        <v>0.9983906510698719</v>
      </c>
      <c r="G186" s="1">
        <v>0.20499999999999999</v>
      </c>
      <c r="H186">
        <f t="shared" si="44"/>
        <v>2.1286319355963355E-5</v>
      </c>
      <c r="I186" s="5">
        <v>9.4999999999999998E-3</v>
      </c>
      <c r="J186" s="5"/>
      <c r="K186" s="1">
        <v>81.269867000000005</v>
      </c>
      <c r="L186" s="1">
        <f t="shared" si="34"/>
        <v>2.8366367190636732E-3</v>
      </c>
      <c r="M186" s="1">
        <f t="shared" si="35"/>
        <v>1.0028366367190638</v>
      </c>
      <c r="N186" s="1">
        <f t="shared" si="36"/>
        <v>81.269867000000005</v>
      </c>
      <c r="O186" s="1">
        <f t="shared" si="37"/>
        <v>1.0028366367190638</v>
      </c>
      <c r="P186" s="1"/>
      <c r="Q186" s="1">
        <v>8.7899999999999991</v>
      </c>
      <c r="R186">
        <f t="shared" si="38"/>
        <v>3.4013605442178158E-3</v>
      </c>
      <c r="S186">
        <f t="shared" si="39"/>
        <v>1.0034013605442178</v>
      </c>
      <c r="T186">
        <f t="shared" si="40"/>
        <v>8.8500000000000014</v>
      </c>
      <c r="U186">
        <f t="shared" si="41"/>
        <v>1.0034013605442178</v>
      </c>
      <c r="W186">
        <f t="shared" si="42"/>
        <v>-3.7628811570789011E-4</v>
      </c>
      <c r="X186">
        <f t="shared" si="43"/>
        <v>1.8843570944615529E-4</v>
      </c>
    </row>
    <row r="187" spans="2:24">
      <c r="B187" s="1">
        <v>254.629547</v>
      </c>
      <c r="C187">
        <f t="shared" si="30"/>
        <v>-5.4867793306733349E-4</v>
      </c>
      <c r="D187">
        <f t="shared" si="31"/>
        <v>0.99945132206693266</v>
      </c>
      <c r="E187">
        <f t="shared" si="32"/>
        <v>254.350281</v>
      </c>
      <c r="F187">
        <f t="shared" si="33"/>
        <v>0.99945132206693266</v>
      </c>
      <c r="G187" s="1">
        <v>0.20188</v>
      </c>
      <c r="H187">
        <f t="shared" si="44"/>
        <v>1.9535789838190469E-5</v>
      </c>
      <c r="I187" s="5">
        <v>9.4999999999999998E-3</v>
      </c>
      <c r="J187" s="5"/>
      <c r="K187" s="1">
        <v>81.299850000000006</v>
      </c>
      <c r="L187" s="1">
        <f t="shared" si="34"/>
        <v>3.6893132850828245E-4</v>
      </c>
      <c r="M187" s="1">
        <f t="shared" si="35"/>
        <v>1.0003689313285082</v>
      </c>
      <c r="N187" s="1">
        <f t="shared" si="36"/>
        <v>81.299850000000006</v>
      </c>
      <c r="O187" s="1">
        <f t="shared" si="37"/>
        <v>1.0003689313285082</v>
      </c>
      <c r="P187" s="1"/>
      <c r="Q187" s="1">
        <v>8.7799999999999994</v>
      </c>
      <c r="R187">
        <f t="shared" si="38"/>
        <v>1.1376564277587927E-3</v>
      </c>
      <c r="S187">
        <f t="shared" si="39"/>
        <v>1.0011376564277588</v>
      </c>
      <c r="T187">
        <f t="shared" si="40"/>
        <v>8.7999999999999989</v>
      </c>
      <c r="U187">
        <f t="shared" si="41"/>
        <v>1.0011376564277588</v>
      </c>
      <c r="W187">
        <f t="shared" si="42"/>
        <v>-7.1543801344753355E-4</v>
      </c>
      <c r="X187">
        <f t="shared" si="43"/>
        <v>5.3287085802988798E-5</v>
      </c>
    </row>
    <row r="188" spans="2:24">
      <c r="B188" s="1">
        <v>255.63685599999999</v>
      </c>
      <c r="C188">
        <f t="shared" si="30"/>
        <v>-3.9559784473873023E-3</v>
      </c>
      <c r="D188">
        <f t="shared" si="31"/>
        <v>0.99604402155261273</v>
      </c>
      <c r="E188">
        <f t="shared" si="32"/>
        <v>253.62223800000001</v>
      </c>
      <c r="F188">
        <f t="shared" si="33"/>
        <v>0.99604402155261273</v>
      </c>
      <c r="G188" s="1">
        <v>0.19550000000000001</v>
      </c>
      <c r="H188">
        <f t="shared" si="44"/>
        <v>3.4396671981687604E-6</v>
      </c>
      <c r="I188" s="5">
        <v>9.4999999999999998E-3</v>
      </c>
      <c r="J188" s="5"/>
      <c r="K188" s="1">
        <v>81.839584000000002</v>
      </c>
      <c r="L188" s="1">
        <f t="shared" si="34"/>
        <v>6.6388068366669273E-3</v>
      </c>
      <c r="M188" s="1">
        <f t="shared" si="35"/>
        <v>1.006638806836667</v>
      </c>
      <c r="N188" s="1">
        <f t="shared" si="36"/>
        <v>81.839584000000002</v>
      </c>
      <c r="O188" s="1">
        <f t="shared" si="37"/>
        <v>1.006638806836667</v>
      </c>
      <c r="P188" s="1"/>
      <c r="Q188" s="1">
        <v>8.7200000000000006</v>
      </c>
      <c r="R188">
        <f t="shared" si="38"/>
        <v>6.833712984054525E-3</v>
      </c>
      <c r="S188">
        <f t="shared" si="39"/>
        <v>1.0068337129840546</v>
      </c>
      <c r="T188">
        <f t="shared" si="40"/>
        <v>8.8399999999999981</v>
      </c>
      <c r="U188">
        <f t="shared" si="41"/>
        <v>1.0068337129840546</v>
      </c>
      <c r="W188">
        <f t="shared" si="42"/>
        <v>-1.3057233689752756E-3</v>
      </c>
      <c r="X188">
        <f t="shared" si="43"/>
        <v>-1.1108172215876788E-3</v>
      </c>
    </row>
    <row r="189" spans="2:24">
      <c r="B189" s="1">
        <v>257.27246100000002</v>
      </c>
      <c r="C189">
        <f t="shared" si="30"/>
        <v>-6.3981580183415593E-3</v>
      </c>
      <c r="D189">
        <f t="shared" si="31"/>
        <v>0.99360184198165846</v>
      </c>
      <c r="E189">
        <f t="shared" si="32"/>
        <v>254.00125099999997</v>
      </c>
      <c r="F189">
        <f t="shared" si="33"/>
        <v>0.99360184198165846</v>
      </c>
      <c r="G189" s="1">
        <v>0.19225</v>
      </c>
      <c r="H189">
        <f t="shared" si="44"/>
        <v>3.778759035807689E-6</v>
      </c>
      <c r="I189" s="5">
        <v>9.4999999999999998E-3</v>
      </c>
      <c r="J189" s="5"/>
      <c r="K189" s="1">
        <v>83.118958000000006</v>
      </c>
      <c r="L189" s="1">
        <f t="shared" si="34"/>
        <v>1.563270409585665E-2</v>
      </c>
      <c r="M189" s="1">
        <f t="shared" si="35"/>
        <v>1.0156327040958566</v>
      </c>
      <c r="N189" s="1">
        <f t="shared" si="36"/>
        <v>83.118958000000006</v>
      </c>
      <c r="O189" s="1">
        <f t="shared" si="37"/>
        <v>1.0156327040958566</v>
      </c>
      <c r="P189" s="1"/>
      <c r="Q189" s="1">
        <v>8.59</v>
      </c>
      <c r="R189">
        <f t="shared" si="38"/>
        <v>1.4908256880734034E-2</v>
      </c>
      <c r="S189">
        <f t="shared" si="39"/>
        <v>1.0149082568807339</v>
      </c>
      <c r="T189">
        <f t="shared" si="40"/>
        <v>8.8500000000000014</v>
      </c>
      <c r="U189">
        <f t="shared" si="41"/>
        <v>1.0149082568807339</v>
      </c>
      <c r="W189">
        <f t="shared" si="42"/>
        <v>2.7276157003559565E-3</v>
      </c>
      <c r="X189">
        <f t="shared" si="43"/>
        <v>2.0031684852332976E-3</v>
      </c>
    </row>
    <row r="190" spans="2:24">
      <c r="B190" s="1">
        <v>254.489914</v>
      </c>
      <c r="C190">
        <f t="shared" si="30"/>
        <v>1.0815564904166023E-2</v>
      </c>
      <c r="D190">
        <f t="shared" si="31"/>
        <v>1.0108155649041661</v>
      </c>
      <c r="E190">
        <f t="shared" si="32"/>
        <v>260.05500800000004</v>
      </c>
      <c r="F190">
        <f t="shared" si="33"/>
        <v>1.0108155649041661</v>
      </c>
      <c r="G190" s="1">
        <v>0.19513</v>
      </c>
      <c r="H190">
        <f t="shared" si="44"/>
        <v>5.1254780874276781E-6</v>
      </c>
      <c r="I190" s="5">
        <v>9.4999999999999998E-3</v>
      </c>
      <c r="J190" s="5"/>
      <c r="K190" s="1">
        <v>81.259872000000001</v>
      </c>
      <c r="L190" s="1">
        <f t="shared" si="34"/>
        <v>-2.2366570091025502E-2</v>
      </c>
      <c r="M190" s="1">
        <f t="shared" si="35"/>
        <v>0.97763342990897451</v>
      </c>
      <c r="N190" s="1">
        <f t="shared" si="36"/>
        <v>81.259872000000001</v>
      </c>
      <c r="O190" s="1">
        <f t="shared" si="37"/>
        <v>0.97763342990897451</v>
      </c>
      <c r="P190" s="1"/>
      <c r="Q190" s="1">
        <v>8.7799999999999994</v>
      </c>
      <c r="R190">
        <f t="shared" si="38"/>
        <v>-2.211874272409773E-2</v>
      </c>
      <c r="S190">
        <f t="shared" si="39"/>
        <v>0.97788125727590225</v>
      </c>
      <c r="T190">
        <f t="shared" si="40"/>
        <v>8.4</v>
      </c>
      <c r="U190">
        <f t="shared" si="41"/>
        <v>0.97788125727590225</v>
      </c>
      <c r="W190">
        <f t="shared" si="42"/>
        <v>-1.0671195233793451E-3</v>
      </c>
      <c r="X190">
        <f t="shared" si="43"/>
        <v>-8.1929215645160092E-4</v>
      </c>
    </row>
    <row r="191" spans="2:24">
      <c r="B191" s="1">
        <v>255.18804900000001</v>
      </c>
      <c r="C191">
        <f t="shared" si="30"/>
        <v>-2.7432717824723211E-3</v>
      </c>
      <c r="D191">
        <f t="shared" si="31"/>
        <v>0.99725672821752764</v>
      </c>
      <c r="E191">
        <f t="shared" si="32"/>
        <v>253.79177899999999</v>
      </c>
      <c r="F191">
        <f t="shared" si="33"/>
        <v>0.99725672821752764</v>
      </c>
      <c r="G191" s="1">
        <v>0.19263</v>
      </c>
      <c r="H191">
        <f t="shared" si="44"/>
        <v>4.3969499477562485E-5</v>
      </c>
      <c r="I191" s="5">
        <v>9.4999999999999998E-3</v>
      </c>
      <c r="J191" s="5"/>
      <c r="K191" s="1">
        <v>81.599700999999996</v>
      </c>
      <c r="L191" s="1">
        <f t="shared" si="34"/>
        <v>4.1820026494749415E-3</v>
      </c>
      <c r="M191" s="1">
        <f t="shared" si="35"/>
        <v>1.004182002649475</v>
      </c>
      <c r="N191" s="1">
        <f t="shared" si="36"/>
        <v>81.599700999999996</v>
      </c>
      <c r="O191" s="1">
        <f t="shared" si="37"/>
        <v>1.004182002649475</v>
      </c>
      <c r="P191" s="1"/>
      <c r="Q191" s="1">
        <v>8.74</v>
      </c>
      <c r="R191">
        <f t="shared" si="38"/>
        <v>4.55580865603635E-3</v>
      </c>
      <c r="S191">
        <f t="shared" si="39"/>
        <v>1.0045558086560364</v>
      </c>
      <c r="T191">
        <f t="shared" si="40"/>
        <v>8.8199999999999985</v>
      </c>
      <c r="U191">
        <f t="shared" si="41"/>
        <v>1.0045558086560364</v>
      </c>
      <c r="W191">
        <f t="shared" si="42"/>
        <v>-1.3119414551414632E-3</v>
      </c>
      <c r="X191">
        <f t="shared" si="43"/>
        <v>-9.3813544858001308E-4</v>
      </c>
    </row>
    <row r="192" spans="2:24">
      <c r="B192" s="1">
        <v>253.283142</v>
      </c>
      <c r="C192">
        <f t="shared" si="30"/>
        <v>7.4647186945655461E-3</v>
      </c>
      <c r="D192">
        <f t="shared" si="31"/>
        <v>1.0074647186945656</v>
      </c>
      <c r="E192">
        <f t="shared" si="32"/>
        <v>257.09295600000002</v>
      </c>
      <c r="F192">
        <f t="shared" si="33"/>
        <v>1.0074647186945656</v>
      </c>
      <c r="G192" s="1">
        <v>0.19087999999999999</v>
      </c>
      <c r="H192">
        <f t="shared" si="44"/>
        <v>4.494671327670174E-5</v>
      </c>
      <c r="I192" s="5">
        <v>9.4999999999999998E-3</v>
      </c>
      <c r="J192" s="5"/>
      <c r="K192" s="1">
        <v>80.330330000000004</v>
      </c>
      <c r="L192" s="1">
        <f t="shared" si="34"/>
        <v>-1.5556074157673599E-2</v>
      </c>
      <c r="M192" s="1">
        <f t="shared" si="35"/>
        <v>0.98444392584232643</v>
      </c>
      <c r="N192" s="1">
        <f t="shared" si="36"/>
        <v>80.330330000000004</v>
      </c>
      <c r="O192" s="1">
        <f t="shared" si="37"/>
        <v>0.98444392584232643</v>
      </c>
      <c r="P192" s="1"/>
      <c r="Q192" s="1">
        <v>8.8800000000000008</v>
      </c>
      <c r="R192">
        <f t="shared" si="38"/>
        <v>-1.6018306636155669E-2</v>
      </c>
      <c r="S192">
        <f t="shared" si="39"/>
        <v>0.98398169336384433</v>
      </c>
      <c r="T192">
        <f t="shared" si="40"/>
        <v>8.6</v>
      </c>
      <c r="U192">
        <f t="shared" si="41"/>
        <v>0.98398169336384433</v>
      </c>
      <c r="W192">
        <f t="shared" si="42"/>
        <v>-7.7698939883508178E-4</v>
      </c>
      <c r="X192">
        <f t="shared" si="43"/>
        <v>-1.2392218773171759E-3</v>
      </c>
    </row>
    <row r="193" spans="2:24">
      <c r="B193" s="1">
        <v>250.959351</v>
      </c>
      <c r="C193">
        <f t="shared" si="30"/>
        <v>9.1746769313213912E-3</v>
      </c>
      <c r="D193">
        <f t="shared" si="31"/>
        <v>1.0091746769313215</v>
      </c>
      <c r="E193">
        <f t="shared" si="32"/>
        <v>255.60693300000003</v>
      </c>
      <c r="F193">
        <f t="shared" si="33"/>
        <v>1.0091746769313215</v>
      </c>
      <c r="G193" s="1">
        <v>0.19538</v>
      </c>
      <c r="H193">
        <f t="shared" si="44"/>
        <v>5.7859440395441776E-5</v>
      </c>
      <c r="I193" s="5">
        <v>9.4999999999999998E-3</v>
      </c>
      <c r="J193" s="5"/>
      <c r="K193" s="1">
        <v>78.941017000000002</v>
      </c>
      <c r="L193" s="1">
        <f t="shared" si="34"/>
        <v>-1.729499928607291E-2</v>
      </c>
      <c r="M193" s="1">
        <f t="shared" si="35"/>
        <v>0.98270500071392708</v>
      </c>
      <c r="N193" s="1">
        <f t="shared" si="36"/>
        <v>78.941017000000002</v>
      </c>
      <c r="O193" s="1">
        <f t="shared" si="37"/>
        <v>0.98270500071392708</v>
      </c>
      <c r="P193" s="1"/>
      <c r="Q193" s="1">
        <v>9.0299999999999994</v>
      </c>
      <c r="R193">
        <f t="shared" si="38"/>
        <v>-1.689189189189173E-2</v>
      </c>
      <c r="S193">
        <f t="shared" si="39"/>
        <v>0.98310810810810823</v>
      </c>
      <c r="T193">
        <f t="shared" si="40"/>
        <v>8.7300000000000022</v>
      </c>
      <c r="U193">
        <f t="shared" si="41"/>
        <v>0.98310810810810823</v>
      </c>
      <c r="W193">
        <f t="shared" si="42"/>
        <v>8.1957115566266836E-4</v>
      </c>
      <c r="X193">
        <f t="shared" si="43"/>
        <v>1.2226785498438142E-3</v>
      </c>
    </row>
    <row r="194" spans="2:24">
      <c r="B194" s="1">
        <v>249.29380800000001</v>
      </c>
      <c r="C194">
        <f t="shared" si="30"/>
        <v>6.636704284432045E-3</v>
      </c>
      <c r="D194">
        <f t="shared" si="31"/>
        <v>1.006636704284432</v>
      </c>
      <c r="E194">
        <f t="shared" si="32"/>
        <v>252.62489399999995</v>
      </c>
      <c r="F194">
        <f t="shared" si="33"/>
        <v>1.006636704284432</v>
      </c>
      <c r="G194" s="1">
        <v>0.20250000000000001</v>
      </c>
      <c r="H194">
        <f t="shared" si="44"/>
        <v>5.9564512681341371E-5</v>
      </c>
      <c r="I194" s="5">
        <v>9.4999999999999998E-3</v>
      </c>
      <c r="J194" s="5"/>
      <c r="K194" s="1">
        <v>77.901534999999996</v>
      </c>
      <c r="L194" s="1">
        <f t="shared" si="34"/>
        <v>-1.3167831369590877E-2</v>
      </c>
      <c r="M194" s="1">
        <f t="shared" si="35"/>
        <v>0.98683216863040912</v>
      </c>
      <c r="N194" s="1">
        <f t="shared" si="36"/>
        <v>77.901534999999996</v>
      </c>
      <c r="O194" s="1">
        <f t="shared" si="37"/>
        <v>0.98683216863040912</v>
      </c>
      <c r="P194" s="1"/>
      <c r="Q194" s="1">
        <v>9.1300000000000008</v>
      </c>
      <c r="R194">
        <f t="shared" si="38"/>
        <v>-1.1074197120708907E-2</v>
      </c>
      <c r="S194">
        <f t="shared" si="39"/>
        <v>0.9889258028792911</v>
      </c>
      <c r="T194">
        <f t="shared" si="40"/>
        <v>8.9299999999999979</v>
      </c>
      <c r="U194">
        <f t="shared" si="41"/>
        <v>0.9889258028792911</v>
      </c>
      <c r="W194">
        <f t="shared" si="42"/>
        <v>-1.1466312580088456E-5</v>
      </c>
      <c r="X194">
        <f t="shared" si="43"/>
        <v>2.082167936301893E-3</v>
      </c>
    </row>
    <row r="195" spans="2:24">
      <c r="B195" s="1">
        <v>248.655518</v>
      </c>
      <c r="C195">
        <f t="shared" si="30"/>
        <v>2.5603925148434173E-3</v>
      </c>
      <c r="D195">
        <f t="shared" si="31"/>
        <v>1.0025603925148434</v>
      </c>
      <c r="E195">
        <f t="shared" si="32"/>
        <v>249.93209800000002</v>
      </c>
      <c r="F195">
        <f t="shared" si="33"/>
        <v>1.0025603925148434</v>
      </c>
      <c r="G195" s="1">
        <v>0.20088</v>
      </c>
      <c r="H195">
        <f t="shared" si="44"/>
        <v>2.7975050218236066E-5</v>
      </c>
      <c r="I195" s="5">
        <v>9.4999999999999998E-3</v>
      </c>
      <c r="J195" s="5"/>
      <c r="K195" s="1">
        <v>77.621673999999999</v>
      </c>
      <c r="L195" s="1">
        <f t="shared" si="34"/>
        <v>-3.5924966048486314E-3</v>
      </c>
      <c r="M195" s="1">
        <f t="shared" si="35"/>
        <v>0.99640750339515138</v>
      </c>
      <c r="N195" s="1">
        <f t="shared" si="36"/>
        <v>77.621673999999999</v>
      </c>
      <c r="O195" s="1">
        <f t="shared" si="37"/>
        <v>0.99640750339515138</v>
      </c>
      <c r="P195" s="1"/>
      <c r="Q195" s="1">
        <v>9.18</v>
      </c>
      <c r="R195">
        <f t="shared" si="38"/>
        <v>-5.4764512595836725E-3</v>
      </c>
      <c r="S195">
        <f t="shared" si="39"/>
        <v>0.99452354874041637</v>
      </c>
      <c r="T195">
        <f t="shared" si="40"/>
        <v>9.0800000000000018</v>
      </c>
      <c r="U195">
        <f t="shared" si="41"/>
        <v>0.99452354874041637</v>
      </c>
      <c r="W195">
        <f t="shared" si="42"/>
        <v>1.5226786424670236E-3</v>
      </c>
      <c r="X195">
        <f t="shared" si="43"/>
        <v>-3.6127601226798589E-4</v>
      </c>
    </row>
    <row r="196" spans="2:24">
      <c r="B196" s="1">
        <v>250.26121499999999</v>
      </c>
      <c r="C196">
        <f t="shared" ref="C196:C252" si="45" xml:space="preserve"> (B195-B196)/B195</f>
        <v>-6.4575160564101864E-3</v>
      </c>
      <c r="D196">
        <f t="shared" ref="D196:D252" si="46">1+C196</f>
        <v>0.99354248394358979</v>
      </c>
      <c r="E196">
        <f t="shared" ref="E196:E252" si="47">B195*D196</f>
        <v>247.04982100000001</v>
      </c>
      <c r="F196">
        <f t="shared" ref="F196:F252" si="48">E196/B195</f>
        <v>0.99354248394358979</v>
      </c>
      <c r="G196" s="1">
        <v>0.19763</v>
      </c>
      <c r="H196">
        <f t="shared" si="44"/>
        <v>2.2841086928574389E-5</v>
      </c>
      <c r="I196" s="5">
        <v>9.4999999999999998E-3</v>
      </c>
      <c r="J196" s="5"/>
      <c r="K196" s="1">
        <v>78.651161000000002</v>
      </c>
      <c r="L196" s="1">
        <f t="shared" ref="L196:L253" si="49">(K196-K195)/K195</f>
        <v>1.3262880674281814E-2</v>
      </c>
      <c r="M196" s="1">
        <f t="shared" ref="M196:M253" si="50">1+L196</f>
        <v>1.0132628806742818</v>
      </c>
      <c r="N196" s="1">
        <f t="shared" ref="N196:N253" si="51">M196*K195</f>
        <v>78.651161000000002</v>
      </c>
      <c r="O196" s="1">
        <f t="shared" ref="O196:O253" si="52">N196/K195</f>
        <v>1.0132628806742818</v>
      </c>
      <c r="P196" s="1"/>
      <c r="Q196" s="1">
        <v>9.0500000000000007</v>
      </c>
      <c r="R196">
        <f t="shared" ref="R196:R252" si="53" xml:space="preserve"> (Q195-Q196)/Q195</f>
        <v>1.4161220043572877E-2</v>
      </c>
      <c r="S196">
        <f t="shared" ref="S196:S252" si="54">1+R196</f>
        <v>1.0141612200435728</v>
      </c>
      <c r="T196">
        <f t="shared" ref="T196:T252" si="55">Q195*S196</f>
        <v>9.3099999999999987</v>
      </c>
      <c r="U196">
        <f t="shared" ref="U196:U252" si="56">T196/Q195</f>
        <v>1.0141612200435728</v>
      </c>
      <c r="W196">
        <f t="shared" si="42"/>
        <v>2.3626146021049621E-4</v>
      </c>
      <c r="X196">
        <f t="shared" si="43"/>
        <v>1.1346008295014531E-3</v>
      </c>
    </row>
    <row r="197" spans="2:24">
      <c r="B197" s="1">
        <v>247.08969099999999</v>
      </c>
      <c r="C197">
        <f t="shared" si="45"/>
        <v>1.2672854641099721E-2</v>
      </c>
      <c r="D197">
        <f t="shared" si="46"/>
        <v>1.0126728546410997</v>
      </c>
      <c r="E197">
        <f t="shared" si="47"/>
        <v>253.432739</v>
      </c>
      <c r="F197">
        <f t="shared" si="48"/>
        <v>1.0126728546410997</v>
      </c>
      <c r="G197" s="1">
        <v>0.19375000000000001</v>
      </c>
      <c r="H197">
        <f t="shared" si="44"/>
        <v>3.9272186042711536E-5</v>
      </c>
      <c r="I197" s="5">
        <v>9.4999999999999998E-3</v>
      </c>
      <c r="J197" s="5"/>
      <c r="K197" s="1">
        <v>76.632155999999995</v>
      </c>
      <c r="L197" s="1">
        <f t="shared" si="49"/>
        <v>-2.567037758031324E-2</v>
      </c>
      <c r="M197" s="1">
        <f t="shared" si="50"/>
        <v>0.97432962241968679</v>
      </c>
      <c r="N197" s="1">
        <f t="shared" si="51"/>
        <v>76.632155999999995</v>
      </c>
      <c r="O197" s="1">
        <f t="shared" si="52"/>
        <v>0.97432962241968679</v>
      </c>
      <c r="P197" s="1"/>
      <c r="Q197" s="1">
        <v>9.2799999999999994</v>
      </c>
      <c r="R197">
        <f t="shared" si="53"/>
        <v>-2.5414364640883827E-2</v>
      </c>
      <c r="S197">
        <f t="shared" si="54"/>
        <v>0.97458563535911613</v>
      </c>
      <c r="T197">
        <f t="shared" si="55"/>
        <v>8.8200000000000021</v>
      </c>
      <c r="U197">
        <f t="shared" si="56"/>
        <v>0.97458563535911613</v>
      </c>
      <c r="W197">
        <f t="shared" si="42"/>
        <v>-7.8382708983126825E-4</v>
      </c>
      <c r="X197">
        <f t="shared" si="43"/>
        <v>-5.2781415040192847E-4</v>
      </c>
    </row>
    <row r="198" spans="2:24">
      <c r="B198" s="1">
        <v>245.70339999999999</v>
      </c>
      <c r="C198">
        <f t="shared" si="45"/>
        <v>5.6104768854966115E-3</v>
      </c>
      <c r="D198">
        <f t="shared" si="46"/>
        <v>1.0056104768854965</v>
      </c>
      <c r="E198">
        <f t="shared" si="47"/>
        <v>248.47598199999996</v>
      </c>
      <c r="F198">
        <f t="shared" si="48"/>
        <v>1.0056104768854965</v>
      </c>
      <c r="G198" s="1">
        <v>0.1915</v>
      </c>
      <c r="H198">
        <f t="shared" si="44"/>
        <v>5.4042922588880586E-5</v>
      </c>
      <c r="I198" s="5">
        <v>9.4999999999999998E-3</v>
      </c>
      <c r="J198" s="5"/>
      <c r="K198" s="1">
        <v>76.172386000000003</v>
      </c>
      <c r="L198" s="1">
        <f t="shared" si="49"/>
        <v>-5.9997007000558858E-3</v>
      </c>
      <c r="M198" s="1">
        <f t="shared" si="50"/>
        <v>0.99400029929994416</v>
      </c>
      <c r="N198" s="1">
        <f t="shared" si="51"/>
        <v>76.172386000000003</v>
      </c>
      <c r="O198" s="1">
        <f t="shared" si="52"/>
        <v>0.99400029929994416</v>
      </c>
      <c r="P198" s="1"/>
      <c r="Q198" s="1">
        <v>9.4499999999999993</v>
      </c>
      <c r="R198">
        <f t="shared" si="53"/>
        <v>-1.8318965517241374E-2</v>
      </c>
      <c r="S198">
        <f t="shared" si="54"/>
        <v>0.98168103448275867</v>
      </c>
      <c r="T198">
        <f t="shared" si="55"/>
        <v>9.11</v>
      </c>
      <c r="U198">
        <f t="shared" si="56"/>
        <v>0.98168103448275867</v>
      </c>
      <c r="W198">
        <f t="shared" si="42"/>
        <v>5.1427416178165819E-3</v>
      </c>
      <c r="X198">
        <f t="shared" si="43"/>
        <v>-7.1765231993689005E-3</v>
      </c>
    </row>
    <row r="199" spans="2:24">
      <c r="B199" s="1">
        <v>248.805115</v>
      </c>
      <c r="C199">
        <f t="shared" si="45"/>
        <v>-1.2623817985424756E-2</v>
      </c>
      <c r="D199">
        <f t="shared" si="46"/>
        <v>0.98737618201457522</v>
      </c>
      <c r="E199">
        <f t="shared" si="47"/>
        <v>242.60168499999997</v>
      </c>
      <c r="F199">
        <f t="shared" si="48"/>
        <v>0.98737618201457522</v>
      </c>
      <c r="G199" s="1">
        <v>0.18862999999999999</v>
      </c>
      <c r="H199">
        <f t="shared" si="44"/>
        <v>4.8996773696774708E-5</v>
      </c>
      <c r="I199" s="5">
        <v>9.4999999999999998E-3</v>
      </c>
      <c r="J199" s="5"/>
      <c r="K199" s="1">
        <v>77.511725999999996</v>
      </c>
      <c r="L199" s="1">
        <f t="shared" si="49"/>
        <v>1.7583012300546721E-2</v>
      </c>
      <c r="M199" s="1">
        <f t="shared" si="50"/>
        <v>1.0175830123005467</v>
      </c>
      <c r="N199" s="1">
        <f t="shared" si="51"/>
        <v>77.511725999999996</v>
      </c>
      <c r="O199" s="1">
        <f t="shared" si="52"/>
        <v>1.0175830123005467</v>
      </c>
      <c r="P199" s="1"/>
      <c r="Q199" s="1">
        <v>9.18</v>
      </c>
      <c r="R199">
        <f t="shared" si="53"/>
        <v>2.8571428571428529E-2</v>
      </c>
      <c r="S199">
        <f t="shared" si="54"/>
        <v>1.0285714285714285</v>
      </c>
      <c r="T199">
        <f t="shared" si="55"/>
        <v>9.7199999999999989</v>
      </c>
      <c r="U199">
        <f t="shared" si="56"/>
        <v>1.0285714285714285</v>
      </c>
      <c r="W199">
        <f t="shared" si="42"/>
        <v>-8.1347845785177952E-3</v>
      </c>
      <c r="X199">
        <f t="shared" si="43"/>
        <v>2.8536316923639671E-3</v>
      </c>
    </row>
    <row r="200" spans="2:24">
      <c r="B200" s="1">
        <v>247.518539</v>
      </c>
      <c r="C200">
        <f t="shared" si="45"/>
        <v>5.1710190925938022E-3</v>
      </c>
      <c r="D200">
        <f t="shared" si="46"/>
        <v>1.0051710190925938</v>
      </c>
      <c r="E200">
        <f t="shared" si="47"/>
        <v>250.091691</v>
      </c>
      <c r="F200">
        <f t="shared" si="48"/>
        <v>1.0051710190925938</v>
      </c>
      <c r="G200" s="1">
        <v>0.18138000000000001</v>
      </c>
      <c r="H200">
        <f t="shared" si="44"/>
        <v>9.9768348978247054E-5</v>
      </c>
      <c r="I200" s="5">
        <v>9.4999999999999998E-3</v>
      </c>
      <c r="J200" s="5"/>
      <c r="K200" s="1">
        <v>76.902023</v>
      </c>
      <c r="L200" s="1">
        <f t="shared" si="49"/>
        <v>-7.865945340966813E-3</v>
      </c>
      <c r="M200" s="1">
        <f t="shared" si="50"/>
        <v>0.99213405465903315</v>
      </c>
      <c r="N200" s="1">
        <f t="shared" si="51"/>
        <v>76.902023</v>
      </c>
      <c r="O200" s="1">
        <f t="shared" si="52"/>
        <v>0.99213405465903315</v>
      </c>
      <c r="P200" s="1"/>
      <c r="Q200" s="1">
        <v>9.2200000000000006</v>
      </c>
      <c r="R200">
        <f t="shared" si="53"/>
        <v>-4.3572984749456348E-3</v>
      </c>
      <c r="S200">
        <f t="shared" si="54"/>
        <v>0.99564270152505441</v>
      </c>
      <c r="T200">
        <f t="shared" si="55"/>
        <v>9.1399999999999988</v>
      </c>
      <c r="U200">
        <f t="shared" si="56"/>
        <v>0.99564270152505441</v>
      </c>
      <c r="W200">
        <f t="shared" si="42"/>
        <v>2.4132145042240483E-3</v>
      </c>
      <c r="X200">
        <f t="shared" si="43"/>
        <v>5.9218613702453071E-3</v>
      </c>
    </row>
    <row r="201" spans="2:24">
      <c r="B201" s="1">
        <v>243.32974200000001</v>
      </c>
      <c r="C201">
        <f t="shared" si="45"/>
        <v>1.6923164692726284E-2</v>
      </c>
      <c r="D201">
        <f t="shared" si="46"/>
        <v>1.0169231646927264</v>
      </c>
      <c r="E201">
        <f t="shared" si="47"/>
        <v>251.70733600000003</v>
      </c>
      <c r="F201">
        <f t="shared" si="48"/>
        <v>1.0169231646927264</v>
      </c>
      <c r="G201" s="1">
        <v>0.18237999999999999</v>
      </c>
      <c r="H201">
        <f t="shared" si="44"/>
        <v>1.0401344336096709E-4</v>
      </c>
      <c r="I201" s="5">
        <v>9.4999999999999998E-3</v>
      </c>
      <c r="J201" s="5"/>
      <c r="K201" s="1">
        <v>74.313300999999996</v>
      </c>
      <c r="L201" s="1">
        <f t="shared" si="49"/>
        <v>-3.3662599487142286E-2</v>
      </c>
      <c r="M201" s="1">
        <f t="shared" si="50"/>
        <v>0.96633740051285777</v>
      </c>
      <c r="N201" s="1">
        <f t="shared" si="51"/>
        <v>74.313300999999996</v>
      </c>
      <c r="O201" s="1">
        <f t="shared" si="52"/>
        <v>0.96633740051285777</v>
      </c>
      <c r="P201" s="1"/>
      <c r="Q201" s="1">
        <v>9.56</v>
      </c>
      <c r="R201">
        <f t="shared" si="53"/>
        <v>-3.6876355748373085E-2</v>
      </c>
      <c r="S201">
        <f t="shared" si="54"/>
        <v>0.96312364425162689</v>
      </c>
      <c r="T201">
        <f t="shared" si="55"/>
        <v>8.8800000000000008</v>
      </c>
      <c r="U201">
        <f t="shared" si="56"/>
        <v>0.96312364425162689</v>
      </c>
      <c r="W201">
        <f t="shared" ref="W201:W252" si="57" xml:space="preserve"> O201-F201^(-2)*EXP(-2*H201/251+((1+2)*G201/100-I201)/251)</f>
        <v>-6.4014406922441314E-4</v>
      </c>
      <c r="X201">
        <f t="shared" ref="X201:X252" si="58" xml:space="preserve"> U201-F201^(-2)*EXP(-2*H201/251+((1+2)*G201/100-I201)/251)</f>
        <v>-3.8539003304552955E-3</v>
      </c>
    </row>
    <row r="202" spans="2:24">
      <c r="B202" s="1">
        <v>239.280563</v>
      </c>
      <c r="C202">
        <f t="shared" si="45"/>
        <v>1.6640707242438161E-2</v>
      </c>
      <c r="D202">
        <f t="shared" si="46"/>
        <v>1.0166407072424382</v>
      </c>
      <c r="E202">
        <f t="shared" si="47"/>
        <v>247.37892100000002</v>
      </c>
      <c r="F202">
        <f t="shared" si="48"/>
        <v>1.0166407072424382</v>
      </c>
      <c r="G202" s="1">
        <v>0.17524999999999999</v>
      </c>
      <c r="H202">
        <f t="shared" ref="H202:H252" si="59">VARA(C197:C201)</f>
        <v>1.2762971869531824E-4</v>
      </c>
      <c r="I202" s="5">
        <v>9.4999999999999998E-3</v>
      </c>
      <c r="J202" s="5"/>
      <c r="K202" s="1">
        <v>71.494690000000006</v>
      </c>
      <c r="L202" s="1">
        <f t="shared" si="49"/>
        <v>-3.7928755176680824E-2</v>
      </c>
      <c r="M202" s="1">
        <f t="shared" si="50"/>
        <v>0.96207124482331918</v>
      </c>
      <c r="N202" s="1">
        <f t="shared" si="51"/>
        <v>71.494690000000006</v>
      </c>
      <c r="O202" s="1">
        <f t="shared" si="52"/>
        <v>0.96207124482331918</v>
      </c>
      <c r="P202" s="1"/>
      <c r="Q202" s="1">
        <v>9.9</v>
      </c>
      <c r="R202">
        <f t="shared" si="53"/>
        <v>-3.5564853556485337E-2</v>
      </c>
      <c r="S202">
        <f t="shared" si="54"/>
        <v>0.96443514644351469</v>
      </c>
      <c r="T202">
        <f t="shared" si="55"/>
        <v>9.2200000000000006</v>
      </c>
      <c r="U202">
        <f t="shared" si="56"/>
        <v>0.96443514644351469</v>
      </c>
      <c r="W202">
        <f t="shared" si="57"/>
        <v>-5.4426864906482741E-3</v>
      </c>
      <c r="X202">
        <f t="shared" si="58"/>
        <v>-3.0787848704527665E-3</v>
      </c>
    </row>
    <row r="203" spans="2:24">
      <c r="B203" s="1">
        <v>244.29714999999999</v>
      </c>
      <c r="C203">
        <f t="shared" si="45"/>
        <v>-2.0965292529840741E-2</v>
      </c>
      <c r="D203">
        <f t="shared" si="46"/>
        <v>0.9790347074701593</v>
      </c>
      <c r="E203">
        <f t="shared" si="47"/>
        <v>234.26397600000001</v>
      </c>
      <c r="F203">
        <f t="shared" si="48"/>
        <v>0.9790347074701593</v>
      </c>
      <c r="G203" s="1">
        <v>0.17549999999999999</v>
      </c>
      <c r="H203">
        <f t="shared" si="59"/>
        <v>1.4490824116217567E-4</v>
      </c>
      <c r="I203" s="5">
        <v>9.4999999999999998E-3</v>
      </c>
      <c r="J203" s="5"/>
      <c r="K203" s="1">
        <v>74.743088</v>
      </c>
      <c r="L203" s="1">
        <f t="shared" si="49"/>
        <v>4.5435514161960761E-2</v>
      </c>
      <c r="M203" s="1">
        <f t="shared" si="50"/>
        <v>1.0454355141619607</v>
      </c>
      <c r="N203" s="1">
        <f t="shared" si="51"/>
        <v>74.743088</v>
      </c>
      <c r="O203" s="1">
        <f t="shared" si="52"/>
        <v>1.0454355141619607</v>
      </c>
      <c r="P203" s="1"/>
      <c r="Q203" s="1">
        <v>9.4700000000000006</v>
      </c>
      <c r="R203">
        <f t="shared" si="53"/>
        <v>4.3434343434343402E-2</v>
      </c>
      <c r="S203">
        <f t="shared" si="54"/>
        <v>1.0434343434343434</v>
      </c>
      <c r="T203">
        <f t="shared" si="55"/>
        <v>10.33</v>
      </c>
      <c r="U203">
        <f t="shared" si="56"/>
        <v>1.0434343434343434</v>
      </c>
      <c r="W203">
        <f t="shared" si="57"/>
        <v>2.1672544245787684E-3</v>
      </c>
      <c r="X203">
        <f t="shared" si="58"/>
        <v>1.6608369696147207E-4</v>
      </c>
    </row>
    <row r="204" spans="2:24">
      <c r="B204" s="1">
        <v>242.86099200000001</v>
      </c>
      <c r="C204">
        <f t="shared" si="45"/>
        <v>5.8787341563337012E-3</v>
      </c>
      <c r="D204">
        <f t="shared" si="46"/>
        <v>1.0058787341563338</v>
      </c>
      <c r="E204">
        <f t="shared" si="47"/>
        <v>245.73330799999999</v>
      </c>
      <c r="F204">
        <f t="shared" si="48"/>
        <v>1.0058787341563338</v>
      </c>
      <c r="G204" s="1">
        <v>0.1875</v>
      </c>
      <c r="H204">
        <f t="shared" si="59"/>
        <v>2.9591363479400509E-4</v>
      </c>
      <c r="I204" s="5">
        <v>9.4999999999999998E-3</v>
      </c>
      <c r="J204" s="5"/>
      <c r="K204" s="1">
        <v>73.963477999999995</v>
      </c>
      <c r="L204" s="1">
        <f t="shared" si="49"/>
        <v>-1.0430529709984758E-2</v>
      </c>
      <c r="M204" s="1">
        <f t="shared" si="50"/>
        <v>0.9895694702900153</v>
      </c>
      <c r="N204" s="1">
        <f t="shared" si="51"/>
        <v>73.963477999999995</v>
      </c>
      <c r="O204" s="1">
        <f t="shared" si="52"/>
        <v>0.9895694702900153</v>
      </c>
      <c r="P204" s="1"/>
      <c r="Q204" s="1">
        <v>9.56</v>
      </c>
      <c r="R204">
        <f t="shared" si="53"/>
        <v>-9.5036958817317687E-3</v>
      </c>
      <c r="S204">
        <f t="shared" si="54"/>
        <v>0.99049630411826828</v>
      </c>
      <c r="T204">
        <f t="shared" si="55"/>
        <v>9.3800000000000008</v>
      </c>
      <c r="U204">
        <f t="shared" si="56"/>
        <v>0.99049630411826828</v>
      </c>
      <c r="W204">
        <f t="shared" si="57"/>
        <v>1.2416553531165997E-3</v>
      </c>
      <c r="X204">
        <f t="shared" si="58"/>
        <v>2.1684891813695817E-3</v>
      </c>
    </row>
    <row r="205" spans="2:24">
      <c r="B205" s="1">
        <v>244.97534200000001</v>
      </c>
      <c r="C205">
        <f t="shared" si="45"/>
        <v>-8.7060090737009002E-3</v>
      </c>
      <c r="D205">
        <f t="shared" si="46"/>
        <v>0.99129399092629911</v>
      </c>
      <c r="E205">
        <f t="shared" si="47"/>
        <v>240.74664200000001</v>
      </c>
      <c r="F205">
        <f t="shared" si="48"/>
        <v>0.99129399092629911</v>
      </c>
      <c r="G205" s="1">
        <v>0.18975</v>
      </c>
      <c r="H205">
        <f t="shared" si="59"/>
        <v>2.3807508946976417E-4</v>
      </c>
      <c r="I205" s="5">
        <v>9.4999999999999998E-3</v>
      </c>
      <c r="J205" s="5"/>
      <c r="K205" s="1">
        <v>75.252837999999997</v>
      </c>
      <c r="L205" s="1">
        <f t="shared" si="49"/>
        <v>1.7432387373671126E-2</v>
      </c>
      <c r="M205" s="1">
        <f t="shared" si="50"/>
        <v>1.017432387373671</v>
      </c>
      <c r="N205" s="1">
        <f t="shared" si="51"/>
        <v>75.252837999999997</v>
      </c>
      <c r="O205" s="1">
        <f t="shared" si="52"/>
        <v>1.017432387373671</v>
      </c>
      <c r="P205" s="1"/>
      <c r="Q205" s="1">
        <v>9.4</v>
      </c>
      <c r="R205">
        <f t="shared" si="53"/>
        <v>1.673640167364018E-2</v>
      </c>
      <c r="S205">
        <f t="shared" si="54"/>
        <v>1.0167364016736402</v>
      </c>
      <c r="T205">
        <f t="shared" si="55"/>
        <v>9.7200000000000006</v>
      </c>
      <c r="U205">
        <f t="shared" si="56"/>
        <v>1.0167364016736402</v>
      </c>
      <c r="W205">
        <f t="shared" si="57"/>
        <v>-1.9231578399803162E-4</v>
      </c>
      <c r="X205">
        <f t="shared" si="58"/>
        <v>-8.8830148402885278E-4</v>
      </c>
    </row>
    <row r="206" spans="2:24">
      <c r="B206" s="1">
        <v>245.424149</v>
      </c>
      <c r="C206">
        <f t="shared" si="45"/>
        <v>-1.8320496925767653E-3</v>
      </c>
      <c r="D206">
        <f t="shared" si="46"/>
        <v>0.99816795030742322</v>
      </c>
      <c r="E206">
        <f t="shared" si="47"/>
        <v>244.52653500000002</v>
      </c>
      <c r="F206">
        <f t="shared" si="48"/>
        <v>0.99816795030742322</v>
      </c>
      <c r="G206" s="1">
        <v>0.1905</v>
      </c>
      <c r="H206">
        <f t="shared" si="59"/>
        <v>2.7352714065010064E-4</v>
      </c>
      <c r="I206" s="5">
        <v>9.4999999999999998E-3</v>
      </c>
      <c r="J206" s="5"/>
      <c r="K206" s="1">
        <v>75.382773999999998</v>
      </c>
      <c r="L206" s="1">
        <f t="shared" si="49"/>
        <v>1.7266591327758393E-3</v>
      </c>
      <c r="M206" s="1">
        <f t="shared" si="50"/>
        <v>1.0017266591327758</v>
      </c>
      <c r="N206" s="1">
        <f t="shared" si="51"/>
        <v>75.382773999999998</v>
      </c>
      <c r="O206" s="1">
        <f t="shared" si="52"/>
        <v>1.0017266591327758</v>
      </c>
      <c r="P206" s="1"/>
      <c r="Q206" s="1">
        <v>9.3800000000000008</v>
      </c>
      <c r="R206">
        <f t="shared" si="53"/>
        <v>2.1276595744680396E-3</v>
      </c>
      <c r="S206">
        <f t="shared" si="54"/>
        <v>1.0021276595744681</v>
      </c>
      <c r="T206">
        <f t="shared" si="55"/>
        <v>9.4200000000000017</v>
      </c>
      <c r="U206">
        <f t="shared" si="56"/>
        <v>1.0021276595744681</v>
      </c>
      <c r="W206">
        <f t="shared" si="57"/>
        <v>-1.9302116789865487E-3</v>
      </c>
      <c r="X206">
        <f t="shared" si="58"/>
        <v>-1.5292112372942146E-3</v>
      </c>
    </row>
    <row r="207" spans="2:24">
      <c r="B207" s="1">
        <v>247.608307</v>
      </c>
      <c r="C207">
        <f t="shared" si="45"/>
        <v>-8.8995235754082067E-3</v>
      </c>
      <c r="D207">
        <f t="shared" si="46"/>
        <v>0.99110047642459176</v>
      </c>
      <c r="E207">
        <f t="shared" si="47"/>
        <v>243.239991</v>
      </c>
      <c r="F207">
        <f t="shared" si="48"/>
        <v>0.99110047642459176</v>
      </c>
      <c r="G207" s="1">
        <v>0.18837999999999999</v>
      </c>
      <c r="H207">
        <f t="shared" si="59"/>
        <v>2.035062540824698E-4</v>
      </c>
      <c r="I207" s="5">
        <v>9.4999999999999998E-3</v>
      </c>
      <c r="J207" s="5"/>
      <c r="K207" s="1">
        <v>76.832061999999993</v>
      </c>
      <c r="L207" s="1">
        <f t="shared" si="49"/>
        <v>1.9225718597195636E-2</v>
      </c>
      <c r="M207" s="1">
        <f t="shared" si="50"/>
        <v>1.0192257185971956</v>
      </c>
      <c r="N207" s="1">
        <f t="shared" si="51"/>
        <v>76.832061999999993</v>
      </c>
      <c r="O207" s="1">
        <f t="shared" si="52"/>
        <v>1.0192257185971956</v>
      </c>
      <c r="P207" s="1"/>
      <c r="Q207" s="1">
        <v>9.1999999999999993</v>
      </c>
      <c r="R207">
        <f t="shared" si="53"/>
        <v>1.9189765458422332E-2</v>
      </c>
      <c r="S207">
        <f t="shared" si="54"/>
        <v>1.0191897654584223</v>
      </c>
      <c r="T207">
        <f t="shared" si="55"/>
        <v>9.5600000000000023</v>
      </c>
      <c r="U207">
        <f t="shared" si="56"/>
        <v>1.0191897654584223</v>
      </c>
      <c r="W207">
        <f t="shared" si="57"/>
        <v>1.2034760990353721E-3</v>
      </c>
      <c r="X207">
        <f t="shared" si="58"/>
        <v>1.167522960262124E-3</v>
      </c>
    </row>
    <row r="208" spans="2:24">
      <c r="B208" s="1">
        <v>248.20669599999999</v>
      </c>
      <c r="C208">
        <f t="shared" si="45"/>
        <v>-2.4166757862449156E-3</v>
      </c>
      <c r="D208">
        <f t="shared" si="46"/>
        <v>0.99758332421375506</v>
      </c>
      <c r="E208">
        <f t="shared" si="47"/>
        <v>247.009918</v>
      </c>
      <c r="F208">
        <f t="shared" si="48"/>
        <v>0.99758332421375506</v>
      </c>
      <c r="G208" s="1">
        <v>0.18425</v>
      </c>
      <c r="H208">
        <f t="shared" si="59"/>
        <v>9.8518066913707927E-5</v>
      </c>
      <c r="I208" s="5">
        <v>9.4999999999999998E-3</v>
      </c>
      <c r="J208" s="5"/>
      <c r="K208" s="1">
        <v>77.321815000000001</v>
      </c>
      <c r="L208" s="1">
        <f t="shared" si="49"/>
        <v>6.3743310702764622E-3</v>
      </c>
      <c r="M208" s="1">
        <f t="shared" si="50"/>
        <v>1.0063743310702764</v>
      </c>
      <c r="N208" s="1">
        <f t="shared" si="51"/>
        <v>77.321815000000001</v>
      </c>
      <c r="O208" s="1">
        <f t="shared" si="52"/>
        <v>1.0063743310702764</v>
      </c>
      <c r="P208" s="1"/>
      <c r="Q208" s="1">
        <v>9.15</v>
      </c>
      <c r="R208">
        <f t="shared" si="53"/>
        <v>5.4347826086955367E-3</v>
      </c>
      <c r="S208">
        <f t="shared" si="54"/>
        <v>1.0054347826086956</v>
      </c>
      <c r="T208">
        <f t="shared" si="55"/>
        <v>9.2499999999999982</v>
      </c>
      <c r="U208">
        <f t="shared" si="56"/>
        <v>1.0054347826086956</v>
      </c>
      <c r="W208">
        <f t="shared" si="57"/>
        <v>1.5400940457890311E-3</v>
      </c>
      <c r="X208">
        <f t="shared" si="58"/>
        <v>6.0054558420818971E-4</v>
      </c>
    </row>
    <row r="209" spans="2:24">
      <c r="B209" s="1">
        <v>250.041809</v>
      </c>
      <c r="C209">
        <f t="shared" si="45"/>
        <v>-7.3934870798167624E-3</v>
      </c>
      <c r="D209">
        <f t="shared" si="46"/>
        <v>0.9926065129201832</v>
      </c>
      <c r="E209">
        <f t="shared" si="47"/>
        <v>246.37158299999999</v>
      </c>
      <c r="F209">
        <f t="shared" si="48"/>
        <v>0.9926065129201832</v>
      </c>
      <c r="G209" s="1">
        <v>0.18337999999999999</v>
      </c>
      <c r="H209">
        <f t="shared" si="59"/>
        <v>3.6927220959982957E-5</v>
      </c>
      <c r="I209" s="5">
        <v>9.4999999999999998E-3</v>
      </c>
      <c r="J209" s="5"/>
      <c r="K209" s="1">
        <v>78.361305000000002</v>
      </c>
      <c r="L209" s="1">
        <f t="shared" si="49"/>
        <v>1.3443683389998032E-2</v>
      </c>
      <c r="M209" s="1">
        <f t="shared" si="50"/>
        <v>1.013443683389998</v>
      </c>
      <c r="N209" s="1">
        <f t="shared" si="51"/>
        <v>78.361305000000002</v>
      </c>
      <c r="O209" s="1">
        <f t="shared" si="52"/>
        <v>1.013443683389998</v>
      </c>
      <c r="P209" s="1"/>
      <c r="Q209" s="1">
        <v>9.02</v>
      </c>
      <c r="R209">
        <f t="shared" si="53"/>
        <v>1.4207650273224128E-2</v>
      </c>
      <c r="S209">
        <f t="shared" si="54"/>
        <v>1.0142076502732242</v>
      </c>
      <c r="T209">
        <f t="shared" si="55"/>
        <v>9.2800000000000029</v>
      </c>
      <c r="U209">
        <f t="shared" si="56"/>
        <v>1.0142076502732242</v>
      </c>
      <c r="W209">
        <f t="shared" si="57"/>
        <v>-1.4924460283491925E-3</v>
      </c>
      <c r="X209">
        <f t="shared" si="58"/>
        <v>-7.2847914512297329E-4</v>
      </c>
    </row>
    <row r="210" spans="2:24">
      <c r="B210" s="1">
        <v>250.041809</v>
      </c>
      <c r="C210">
        <f t="shared" si="45"/>
        <v>0</v>
      </c>
      <c r="D210">
        <f t="shared" si="46"/>
        <v>1</v>
      </c>
      <c r="E210">
        <f t="shared" si="47"/>
        <v>250.041809</v>
      </c>
      <c r="F210">
        <f t="shared" si="48"/>
        <v>1</v>
      </c>
      <c r="G210" s="1">
        <v>0.19375000000000001</v>
      </c>
      <c r="H210">
        <f t="shared" si="59"/>
        <v>1.1942593261113848E-5</v>
      </c>
      <c r="I210" s="5">
        <v>9.4999999999999998E-3</v>
      </c>
      <c r="J210" s="5"/>
      <c r="K210" s="1">
        <v>78.32132</v>
      </c>
      <c r="L210" s="1">
        <f t="shared" si="49"/>
        <v>-5.1026460062146095E-4</v>
      </c>
      <c r="M210" s="1">
        <f t="shared" si="50"/>
        <v>0.99948973539937858</v>
      </c>
      <c r="N210" s="1">
        <f t="shared" si="51"/>
        <v>78.32132</v>
      </c>
      <c r="O210" s="1">
        <f t="shared" si="52"/>
        <v>0.99948973539937858</v>
      </c>
      <c r="P210" s="1"/>
      <c r="Q210" s="1">
        <v>9.0299999999999994</v>
      </c>
      <c r="R210">
        <f t="shared" si="53"/>
        <v>-1.1086474501108411E-3</v>
      </c>
      <c r="S210">
        <f t="shared" si="54"/>
        <v>0.99889135254988914</v>
      </c>
      <c r="T210">
        <f t="shared" si="55"/>
        <v>9.01</v>
      </c>
      <c r="U210">
        <f t="shared" si="56"/>
        <v>0.99889135254988914</v>
      </c>
      <c r="W210">
        <f t="shared" si="57"/>
        <v>-4.9547831477414483E-4</v>
      </c>
      <c r="X210">
        <f t="shared" si="58"/>
        <v>-1.0938611642635765E-3</v>
      </c>
    </row>
    <row r="211" spans="2:24">
      <c r="B211" s="1">
        <v>249.114273</v>
      </c>
      <c r="C211">
        <f t="shared" si="45"/>
        <v>3.7095236341055408E-3</v>
      </c>
      <c r="D211">
        <f t="shared" si="46"/>
        <v>1.0037095236341056</v>
      </c>
      <c r="E211">
        <f t="shared" si="47"/>
        <v>250.969345</v>
      </c>
      <c r="F211">
        <f t="shared" si="48"/>
        <v>1.0037095236341056</v>
      </c>
      <c r="G211" s="1">
        <v>0.17549999999999999</v>
      </c>
      <c r="H211">
        <f t="shared" si="59"/>
        <v>1.4667328580099348E-5</v>
      </c>
      <c r="I211" s="5">
        <v>9.4999999999999998E-3</v>
      </c>
      <c r="J211" s="5"/>
      <c r="K211" s="1">
        <v>77.571692999999996</v>
      </c>
      <c r="L211" s="1">
        <f t="shared" si="49"/>
        <v>-9.5711742345507434E-3</v>
      </c>
      <c r="M211" s="1">
        <f t="shared" si="50"/>
        <v>0.99042882576544922</v>
      </c>
      <c r="N211" s="1">
        <f t="shared" si="51"/>
        <v>77.571692999999996</v>
      </c>
      <c r="O211" s="1">
        <f t="shared" si="52"/>
        <v>0.99042882576544922</v>
      </c>
      <c r="P211" s="1"/>
      <c r="Q211" s="1">
        <v>9.11</v>
      </c>
      <c r="R211">
        <f t="shared" si="53"/>
        <v>-8.8593576965670072E-3</v>
      </c>
      <c r="S211">
        <f t="shared" si="54"/>
        <v>0.99114064230343302</v>
      </c>
      <c r="T211">
        <f t="shared" si="55"/>
        <v>8.9499999999999993</v>
      </c>
      <c r="U211">
        <f t="shared" si="56"/>
        <v>0.99114064230343302</v>
      </c>
      <c r="W211">
        <f t="shared" si="57"/>
        <v>-2.1763415343856174E-3</v>
      </c>
      <c r="X211">
        <f t="shared" si="58"/>
        <v>-1.464524996401817E-3</v>
      </c>
    </row>
    <row r="212" spans="2:24">
      <c r="B212" s="1">
        <v>247.76786799999999</v>
      </c>
      <c r="C212">
        <f t="shared" si="45"/>
        <v>5.4047685979036787E-3</v>
      </c>
      <c r="D212">
        <f t="shared" si="46"/>
        <v>1.0054047685979037</v>
      </c>
      <c r="E212">
        <f t="shared" si="47"/>
        <v>250.460678</v>
      </c>
      <c r="F212">
        <f t="shared" si="48"/>
        <v>1.0054047685979037</v>
      </c>
      <c r="G212" s="1">
        <v>0.18537999999999999</v>
      </c>
      <c r="H212">
        <f t="shared" si="59"/>
        <v>2.7116270416746652E-5</v>
      </c>
      <c r="I212" s="5">
        <v>9.4999999999999998E-3</v>
      </c>
      <c r="J212" s="5"/>
      <c r="K212" s="1">
        <v>76.912018000000003</v>
      </c>
      <c r="L212" s="1">
        <f t="shared" si="49"/>
        <v>-8.504068616885711E-3</v>
      </c>
      <c r="M212" s="1">
        <f t="shared" si="50"/>
        <v>0.99149593138311432</v>
      </c>
      <c r="N212" s="1">
        <f t="shared" si="51"/>
        <v>76.912018000000003</v>
      </c>
      <c r="O212" s="1">
        <f t="shared" si="52"/>
        <v>0.99149593138311432</v>
      </c>
      <c r="P212" s="1"/>
      <c r="Q212" s="1">
        <v>9.19</v>
      </c>
      <c r="R212">
        <f t="shared" si="53"/>
        <v>-8.7815587266739936E-3</v>
      </c>
      <c r="S212">
        <f t="shared" si="54"/>
        <v>0.99121844127332603</v>
      </c>
      <c r="T212">
        <f t="shared" si="55"/>
        <v>9.0299999999999994</v>
      </c>
      <c r="U212">
        <f t="shared" si="56"/>
        <v>0.99121844127332603</v>
      </c>
      <c r="W212">
        <f t="shared" si="57"/>
        <v>2.234198298579182E-3</v>
      </c>
      <c r="X212">
        <f t="shared" si="58"/>
        <v>1.956708188790901E-3</v>
      </c>
    </row>
    <row r="213" spans="2:24">
      <c r="B213" s="1">
        <v>248.98461900000001</v>
      </c>
      <c r="C213">
        <f t="shared" si="45"/>
        <v>-4.9108506676903575E-3</v>
      </c>
      <c r="D213">
        <f t="shared" si="46"/>
        <v>0.99508914933230963</v>
      </c>
      <c r="E213">
        <f t="shared" si="47"/>
        <v>246.55111699999998</v>
      </c>
      <c r="F213">
        <f t="shared" si="48"/>
        <v>0.99508914933230963</v>
      </c>
      <c r="G213" s="1">
        <v>0.1825</v>
      </c>
      <c r="H213">
        <f t="shared" si="59"/>
        <v>2.5844803764061461E-5</v>
      </c>
      <c r="I213" s="5">
        <v>9.4999999999999998E-3</v>
      </c>
      <c r="J213" s="5"/>
      <c r="K213" s="1">
        <v>77.671645999999996</v>
      </c>
      <c r="L213" s="1">
        <f t="shared" si="49"/>
        <v>9.8765839169633034E-3</v>
      </c>
      <c r="M213" s="1">
        <f t="shared" si="50"/>
        <v>1.0098765839169632</v>
      </c>
      <c r="N213" s="1">
        <f t="shared" si="51"/>
        <v>77.671645999999996</v>
      </c>
      <c r="O213" s="1">
        <f t="shared" si="52"/>
        <v>1.0098765839169632</v>
      </c>
      <c r="P213" s="1"/>
      <c r="Q213" s="1">
        <v>9.06</v>
      </c>
      <c r="R213">
        <f t="shared" si="53"/>
        <v>1.4145810663764854E-2</v>
      </c>
      <c r="S213">
        <f t="shared" si="54"/>
        <v>1.0141458106637649</v>
      </c>
      <c r="T213">
        <f t="shared" si="55"/>
        <v>9.3199999999999985</v>
      </c>
      <c r="U213">
        <f t="shared" si="56"/>
        <v>1.0141458106637649</v>
      </c>
      <c r="W213">
        <f t="shared" si="57"/>
        <v>-1.5410728226861181E-6</v>
      </c>
      <c r="X213">
        <f t="shared" si="58"/>
        <v>4.2676856739789493E-3</v>
      </c>
    </row>
    <row r="214" spans="2:24">
      <c r="B214" s="1">
        <v>251.15881300000001</v>
      </c>
      <c r="C214">
        <f t="shared" si="45"/>
        <v>-8.732242211315069E-3</v>
      </c>
      <c r="D214">
        <f t="shared" si="46"/>
        <v>0.99126775778868492</v>
      </c>
      <c r="E214">
        <f t="shared" si="47"/>
        <v>246.81042500000001</v>
      </c>
      <c r="F214">
        <f t="shared" si="48"/>
        <v>0.99126775778868492</v>
      </c>
      <c r="G214" s="1">
        <v>0.17724999999999999</v>
      </c>
      <c r="H214">
        <f t="shared" si="59"/>
        <v>2.992922914761396E-5</v>
      </c>
      <c r="I214" s="5">
        <v>9.4999999999999998E-3</v>
      </c>
      <c r="J214" s="5"/>
      <c r="K214" s="1">
        <v>78.971001000000001</v>
      </c>
      <c r="L214" s="1">
        <f t="shared" si="49"/>
        <v>1.6728820192635104E-2</v>
      </c>
      <c r="M214" s="1">
        <f t="shared" si="50"/>
        <v>1.016728820192635</v>
      </c>
      <c r="N214" s="1">
        <f t="shared" si="51"/>
        <v>78.971000999999987</v>
      </c>
      <c r="O214" s="1">
        <f t="shared" si="52"/>
        <v>1.016728820192635</v>
      </c>
      <c r="P214" s="1"/>
      <c r="Q214" s="1">
        <v>8.94</v>
      </c>
      <c r="R214">
        <f t="shared" si="53"/>
        <v>1.3245033112582891E-2</v>
      </c>
      <c r="S214">
        <f t="shared" si="54"/>
        <v>1.0132450331125828</v>
      </c>
      <c r="T214">
        <f t="shared" si="55"/>
        <v>9.1800000000000015</v>
      </c>
      <c r="U214">
        <f t="shared" si="56"/>
        <v>1.0132450331125828</v>
      </c>
      <c r="W214">
        <f t="shared" si="57"/>
        <v>-9.4991240261443899E-4</v>
      </c>
      <c r="X214">
        <f t="shared" si="58"/>
        <v>-4.4336994826665865E-3</v>
      </c>
    </row>
    <row r="215" spans="2:24">
      <c r="B215" s="1">
        <v>248.23661799999999</v>
      </c>
      <c r="C215">
        <f t="shared" si="45"/>
        <v>1.1634849540398234E-2</v>
      </c>
      <c r="D215">
        <f t="shared" si="46"/>
        <v>1.0116348495403982</v>
      </c>
      <c r="E215">
        <f t="shared" si="47"/>
        <v>254.081008</v>
      </c>
      <c r="F215">
        <f t="shared" si="48"/>
        <v>1.0116348495403982</v>
      </c>
      <c r="G215" s="1">
        <v>0.18412999999999999</v>
      </c>
      <c r="H215">
        <f t="shared" si="59"/>
        <v>3.4809647611563529E-5</v>
      </c>
      <c r="I215" s="5">
        <v>9.4999999999999998E-3</v>
      </c>
      <c r="J215" s="5"/>
      <c r="K215" s="1">
        <v>77.089995999999999</v>
      </c>
      <c r="L215" s="1">
        <f t="shared" si="49"/>
        <v>-2.3818933230946405E-2</v>
      </c>
      <c r="M215" s="1">
        <f t="shared" si="50"/>
        <v>0.97618106676905358</v>
      </c>
      <c r="N215" s="1">
        <f t="shared" si="51"/>
        <v>77.089995999999999</v>
      </c>
      <c r="O215" s="1">
        <f t="shared" si="52"/>
        <v>0.97618106676905358</v>
      </c>
      <c r="P215" s="1"/>
      <c r="Q215" s="1">
        <v>9.16</v>
      </c>
      <c r="R215">
        <f t="shared" si="53"/>
        <v>-2.4608501118568306E-2</v>
      </c>
      <c r="S215">
        <f t="shared" si="54"/>
        <v>0.97539149888143173</v>
      </c>
      <c r="T215">
        <f t="shared" si="55"/>
        <v>8.7199999999999989</v>
      </c>
      <c r="U215">
        <f t="shared" si="56"/>
        <v>0.97539149888143173</v>
      </c>
      <c r="W215">
        <f t="shared" si="57"/>
        <v>-9.3338400687736911E-4</v>
      </c>
      <c r="X215">
        <f t="shared" si="58"/>
        <v>-1.722951894499225E-3</v>
      </c>
    </row>
    <row r="216" spans="2:24">
      <c r="B216" s="1">
        <v>247.34899899999999</v>
      </c>
      <c r="C216">
        <f t="shared" si="45"/>
        <v>3.5756972808902868E-3</v>
      </c>
      <c r="D216">
        <f t="shared" si="46"/>
        <v>1.0035756972808902</v>
      </c>
      <c r="E216">
        <f t="shared" si="47"/>
        <v>249.12423699999999</v>
      </c>
      <c r="F216">
        <f t="shared" si="48"/>
        <v>1.0035756972808902</v>
      </c>
      <c r="G216" s="1">
        <v>0.18387999999999999</v>
      </c>
      <c r="H216">
        <f t="shared" si="59"/>
        <v>6.7152783789730435E-5</v>
      </c>
      <c r="I216" s="5">
        <v>9.4999999999999998E-3</v>
      </c>
      <c r="J216" s="5"/>
      <c r="K216" s="1">
        <v>76.529999000000004</v>
      </c>
      <c r="L216" s="1">
        <f t="shared" si="49"/>
        <v>-7.2641980679308332E-3</v>
      </c>
      <c r="M216" s="1">
        <f t="shared" si="50"/>
        <v>0.99273580193206912</v>
      </c>
      <c r="N216" s="1">
        <f t="shared" si="51"/>
        <v>76.529999000000004</v>
      </c>
      <c r="O216" s="1">
        <f t="shared" si="52"/>
        <v>0.99273580193206912</v>
      </c>
      <c r="P216" s="1"/>
      <c r="Q216" s="1">
        <v>9.2100000000000009</v>
      </c>
      <c r="R216">
        <f t="shared" si="53"/>
        <v>-5.4585152838428725E-3</v>
      </c>
      <c r="S216">
        <f t="shared" si="54"/>
        <v>0.99454148471615711</v>
      </c>
      <c r="T216">
        <f t="shared" si="55"/>
        <v>9.11</v>
      </c>
      <c r="U216">
        <f t="shared" si="56"/>
        <v>0.99454148471615711</v>
      </c>
      <c r="W216">
        <f t="shared" si="57"/>
        <v>-1.3468911806691075E-4</v>
      </c>
      <c r="X216">
        <f t="shared" si="58"/>
        <v>1.6709936660210811E-3</v>
      </c>
    </row>
    <row r="217" spans="2:24">
      <c r="B217" s="1">
        <v>247.949997</v>
      </c>
      <c r="C217">
        <f t="shared" si="45"/>
        <v>-2.4297571545862781E-3</v>
      </c>
      <c r="D217">
        <f t="shared" si="46"/>
        <v>0.99757024284541373</v>
      </c>
      <c r="E217">
        <f t="shared" si="47"/>
        <v>246.74800099999999</v>
      </c>
      <c r="F217">
        <f t="shared" si="48"/>
        <v>0.99757024284541373</v>
      </c>
      <c r="G217" s="1">
        <v>0.1895</v>
      </c>
      <c r="H217">
        <f t="shared" si="59"/>
        <v>6.7003247339151678E-5</v>
      </c>
      <c r="I217" s="5">
        <v>9.4999999999999998E-3</v>
      </c>
      <c r="J217" s="5"/>
      <c r="K217" s="1">
        <v>77.059997999999993</v>
      </c>
      <c r="L217" s="1">
        <f t="shared" si="49"/>
        <v>6.925375760164186E-3</v>
      </c>
      <c r="M217" s="1">
        <f t="shared" si="50"/>
        <v>1.0069253757601642</v>
      </c>
      <c r="N217" s="1">
        <f t="shared" si="51"/>
        <v>77.059997999999993</v>
      </c>
      <c r="O217" s="1">
        <f t="shared" si="52"/>
        <v>1.0069253757601642</v>
      </c>
      <c r="P217" s="1"/>
      <c r="Q217" s="1">
        <v>9.16</v>
      </c>
      <c r="R217">
        <f t="shared" si="53"/>
        <v>5.4288816503800987E-3</v>
      </c>
      <c r="S217">
        <f t="shared" si="54"/>
        <v>1.00542888165038</v>
      </c>
      <c r="T217">
        <f t="shared" si="55"/>
        <v>9.2600000000000016</v>
      </c>
      <c r="U217">
        <f t="shared" si="56"/>
        <v>1.00542888165038</v>
      </c>
      <c r="W217">
        <f t="shared" si="57"/>
        <v>2.0639024422861585E-3</v>
      </c>
      <c r="X217">
        <f t="shared" si="58"/>
        <v>5.6740833250201739E-4</v>
      </c>
    </row>
    <row r="218" spans="2:24">
      <c r="B218" s="1">
        <v>252.729996</v>
      </c>
      <c r="C218">
        <f t="shared" si="45"/>
        <v>-1.9278076458294952E-2</v>
      </c>
      <c r="D218">
        <f t="shared" si="46"/>
        <v>0.98072192354170507</v>
      </c>
      <c r="E218">
        <f t="shared" si="47"/>
        <v>243.16999799999999</v>
      </c>
      <c r="F218">
        <f t="shared" si="48"/>
        <v>0.98072192354170507</v>
      </c>
      <c r="G218" s="1">
        <v>0.182</v>
      </c>
      <c r="H218">
        <f t="shared" si="59"/>
        <v>6.3569712413493067E-5</v>
      </c>
      <c r="I218" s="5">
        <v>9.4999999999999998E-3</v>
      </c>
      <c r="J218" s="5"/>
      <c r="K218" s="1">
        <v>79.730002999999996</v>
      </c>
      <c r="L218" s="1">
        <f t="shared" si="49"/>
        <v>3.4648391763519165E-2</v>
      </c>
      <c r="M218" s="1">
        <f t="shared" si="50"/>
        <v>1.0346483917635192</v>
      </c>
      <c r="N218" s="1">
        <f t="shared" si="51"/>
        <v>79.730002999999996</v>
      </c>
      <c r="O218" s="1">
        <f t="shared" si="52"/>
        <v>1.0346483917635192</v>
      </c>
      <c r="P218" s="1"/>
      <c r="Q218" s="1">
        <v>8.8699999999999992</v>
      </c>
      <c r="R218">
        <f t="shared" si="53"/>
        <v>3.1659388646288311E-2</v>
      </c>
      <c r="S218">
        <f t="shared" si="54"/>
        <v>1.0316593886462884</v>
      </c>
      <c r="T218">
        <f t="shared" si="55"/>
        <v>9.4500000000000011</v>
      </c>
      <c r="U218">
        <f t="shared" si="56"/>
        <v>1.0316593886462884</v>
      </c>
      <c r="W218">
        <f t="shared" si="57"/>
        <v>-5.0347980145672988E-3</v>
      </c>
      <c r="X218">
        <f t="shared" si="58"/>
        <v>-8.023801131798125E-3</v>
      </c>
    </row>
    <row r="219" spans="2:24">
      <c r="B219" s="1">
        <v>252.740005</v>
      </c>
      <c r="C219">
        <f t="shared" si="45"/>
        <v>-3.9603530085113459E-5</v>
      </c>
      <c r="D219">
        <f t="shared" si="46"/>
        <v>0.99996039646991486</v>
      </c>
      <c r="E219">
        <f t="shared" si="47"/>
        <v>252.719987</v>
      </c>
      <c r="F219">
        <f t="shared" si="48"/>
        <v>0.99996039646991486</v>
      </c>
      <c r="G219" s="1">
        <v>0.19</v>
      </c>
      <c r="H219">
        <f t="shared" si="59"/>
        <v>1.3889190748534784E-4</v>
      </c>
      <c r="I219" s="5">
        <v>9.4999999999999998E-3</v>
      </c>
      <c r="J219" s="5"/>
      <c r="K219" s="1">
        <v>79.949996999999996</v>
      </c>
      <c r="L219" s="1">
        <f t="shared" si="49"/>
        <v>2.7592373224920087E-3</v>
      </c>
      <c r="M219" s="1">
        <f t="shared" si="50"/>
        <v>1.0027592373224921</v>
      </c>
      <c r="N219" s="1">
        <f t="shared" si="51"/>
        <v>79.949996999999996</v>
      </c>
      <c r="O219" s="1">
        <f t="shared" si="52"/>
        <v>1.0027592373224921</v>
      </c>
      <c r="P219" s="1"/>
      <c r="Q219" s="1">
        <v>8.8000000000000007</v>
      </c>
      <c r="R219">
        <f t="shared" si="53"/>
        <v>7.8917700112737903E-3</v>
      </c>
      <c r="S219">
        <f t="shared" si="54"/>
        <v>1.0078917700112737</v>
      </c>
      <c r="T219">
        <f t="shared" si="55"/>
        <v>8.9399999999999977</v>
      </c>
      <c r="U219">
        <f t="shared" si="56"/>
        <v>1.0078917700112737</v>
      </c>
      <c r="W219">
        <f t="shared" si="57"/>
        <v>2.6962728623194376E-3</v>
      </c>
      <c r="X219">
        <f t="shared" si="58"/>
        <v>7.8288055511011034E-3</v>
      </c>
    </row>
    <row r="220" spans="2:24">
      <c r="B220" s="1">
        <v>250.91999799999999</v>
      </c>
      <c r="C220">
        <f t="shared" si="45"/>
        <v>7.2011037587816932E-3</v>
      </c>
      <c r="D220">
        <f t="shared" si="46"/>
        <v>1.0072011037587818</v>
      </c>
      <c r="E220">
        <f t="shared" si="47"/>
        <v>254.56001200000003</v>
      </c>
      <c r="F220">
        <f t="shared" si="48"/>
        <v>1.0072011037587818</v>
      </c>
      <c r="G220" s="1">
        <v>0.18962999999999999</v>
      </c>
      <c r="H220">
        <f t="shared" si="59"/>
        <v>1.2928966701461665E-4</v>
      </c>
      <c r="I220" s="5">
        <v>9.4999999999999998E-3</v>
      </c>
      <c r="J220" s="5"/>
      <c r="K220" s="1">
        <v>78.5</v>
      </c>
      <c r="L220" s="1">
        <f t="shared" si="49"/>
        <v>-1.813629836659026E-2</v>
      </c>
      <c r="M220" s="1">
        <f t="shared" si="50"/>
        <v>0.98186370163340975</v>
      </c>
      <c r="N220" s="1">
        <f t="shared" si="51"/>
        <v>78.5</v>
      </c>
      <c r="O220" s="1">
        <f t="shared" si="52"/>
        <v>0.98186370163340975</v>
      </c>
      <c r="P220" s="1"/>
      <c r="Q220" s="1">
        <v>8.9600000000000009</v>
      </c>
      <c r="R220">
        <f t="shared" si="53"/>
        <v>-1.8181818181818195E-2</v>
      </c>
      <c r="S220">
        <f t="shared" si="54"/>
        <v>0.98181818181818181</v>
      </c>
      <c r="T220">
        <f t="shared" si="55"/>
        <v>8.64</v>
      </c>
      <c r="U220">
        <f t="shared" si="56"/>
        <v>0.98181818181818181</v>
      </c>
      <c r="W220">
        <f t="shared" si="57"/>
        <v>-3.8721954710181361E-3</v>
      </c>
      <c r="X220">
        <f t="shared" si="58"/>
        <v>-3.9177152862460707E-3</v>
      </c>
    </row>
    <row r="221" spans="2:24">
      <c r="B221" s="1">
        <v>252.44000199999999</v>
      </c>
      <c r="C221">
        <f t="shared" si="45"/>
        <v>-6.0577236255198764E-3</v>
      </c>
      <c r="D221">
        <f t="shared" si="46"/>
        <v>0.99394227637448007</v>
      </c>
      <c r="E221">
        <f t="shared" si="47"/>
        <v>249.39999399999999</v>
      </c>
      <c r="F221">
        <f t="shared" si="48"/>
        <v>0.99394227637448007</v>
      </c>
      <c r="G221" s="1">
        <v>0.18662999999999999</v>
      </c>
      <c r="H221">
        <f t="shared" si="59"/>
        <v>1.0453001382221233E-4</v>
      </c>
      <c r="I221" s="5">
        <v>9.4999999999999998E-3</v>
      </c>
      <c r="J221" s="5"/>
      <c r="K221" s="1">
        <v>79.75</v>
      </c>
      <c r="L221" s="1">
        <f t="shared" si="49"/>
        <v>1.5923566878980892E-2</v>
      </c>
      <c r="M221" s="1">
        <f t="shared" si="50"/>
        <v>1.015923566878981</v>
      </c>
      <c r="N221" s="1">
        <f t="shared" si="51"/>
        <v>79.750000000000014</v>
      </c>
      <c r="O221" s="1">
        <f t="shared" si="52"/>
        <v>1.015923566878981</v>
      </c>
      <c r="P221" s="1"/>
      <c r="Q221" s="1">
        <v>8.82</v>
      </c>
      <c r="R221">
        <f t="shared" si="53"/>
        <v>1.5625000000000062E-2</v>
      </c>
      <c r="S221">
        <f t="shared" si="54"/>
        <v>1.015625</v>
      </c>
      <c r="T221">
        <f t="shared" si="55"/>
        <v>9.1000000000000014</v>
      </c>
      <c r="U221">
        <f t="shared" si="56"/>
        <v>1.015625</v>
      </c>
      <c r="W221">
        <f t="shared" si="57"/>
        <v>3.7137108351701364E-3</v>
      </c>
      <c r="X221">
        <f t="shared" si="58"/>
        <v>3.4151439561891372E-3</v>
      </c>
    </row>
    <row r="222" spans="2:24">
      <c r="B222" s="1">
        <v>251.83000200000001</v>
      </c>
      <c r="C222">
        <f t="shared" si="45"/>
        <v>2.4164157628234579E-3</v>
      </c>
      <c r="D222">
        <f t="shared" si="46"/>
        <v>1.0024164157628235</v>
      </c>
      <c r="E222">
        <f t="shared" si="47"/>
        <v>253.05000199999998</v>
      </c>
      <c r="F222">
        <f t="shared" si="48"/>
        <v>1.0024164157628235</v>
      </c>
      <c r="G222" s="1">
        <v>0.19688</v>
      </c>
      <c r="H222">
        <f t="shared" si="59"/>
        <v>9.5298999504453766E-5</v>
      </c>
      <c r="I222" s="5">
        <v>9.4999999999999998E-3</v>
      </c>
      <c r="J222" s="5"/>
      <c r="K222" s="1">
        <v>79.330001999999993</v>
      </c>
      <c r="L222" s="1">
        <f t="shared" si="49"/>
        <v>-5.2664326018809623E-3</v>
      </c>
      <c r="M222" s="1">
        <f t="shared" si="50"/>
        <v>0.99473356739811902</v>
      </c>
      <c r="N222" s="1">
        <f t="shared" si="51"/>
        <v>79.330001999999993</v>
      </c>
      <c r="O222" s="1">
        <f t="shared" si="52"/>
        <v>0.99473356739811902</v>
      </c>
      <c r="P222" s="1"/>
      <c r="Q222" s="1">
        <v>8.8699999999999992</v>
      </c>
      <c r="R222">
        <f t="shared" si="53"/>
        <v>-5.6689342403626912E-3</v>
      </c>
      <c r="S222">
        <f t="shared" si="54"/>
        <v>0.99433106575963726</v>
      </c>
      <c r="T222">
        <f t="shared" si="55"/>
        <v>8.7700000000000014</v>
      </c>
      <c r="U222">
        <f t="shared" si="56"/>
        <v>0.99433106575963726</v>
      </c>
      <c r="W222">
        <f t="shared" si="57"/>
        <v>-4.3605822911307879E-4</v>
      </c>
      <c r="X222">
        <f t="shared" si="58"/>
        <v>-8.385598675948458E-4</v>
      </c>
    </row>
    <row r="223" spans="2:24">
      <c r="B223" s="1">
        <v>253.53999300000001</v>
      </c>
      <c r="C223">
        <f t="shared" si="45"/>
        <v>-6.7902592479827011E-3</v>
      </c>
      <c r="D223">
        <f t="shared" si="46"/>
        <v>0.99320974075201729</v>
      </c>
      <c r="E223">
        <f t="shared" si="47"/>
        <v>250.12001100000001</v>
      </c>
      <c r="F223">
        <f t="shared" si="48"/>
        <v>0.99320974075201729</v>
      </c>
      <c r="G223" s="1">
        <v>0.1905</v>
      </c>
      <c r="H223">
        <f t="shared" si="59"/>
        <v>1.0409364854124125E-4</v>
      </c>
      <c r="I223" s="5">
        <v>9.4999999999999998E-3</v>
      </c>
      <c r="J223" s="5"/>
      <c r="K223" s="1">
        <v>80.330001999999993</v>
      </c>
      <c r="L223" s="1">
        <f t="shared" si="49"/>
        <v>1.2605571344874037E-2</v>
      </c>
      <c r="M223" s="1">
        <f t="shared" si="50"/>
        <v>1.0126055713448741</v>
      </c>
      <c r="N223" s="1">
        <f t="shared" si="51"/>
        <v>80.330001999999993</v>
      </c>
      <c r="O223" s="1">
        <f t="shared" si="52"/>
        <v>1.0126055713448741</v>
      </c>
      <c r="P223" s="1"/>
      <c r="Q223" s="1">
        <v>8.76</v>
      </c>
      <c r="R223">
        <f t="shared" si="53"/>
        <v>1.2401352874859013E-2</v>
      </c>
      <c r="S223">
        <f t="shared" si="54"/>
        <v>1.012401352874859</v>
      </c>
      <c r="T223">
        <f t="shared" si="55"/>
        <v>8.9799999999999986</v>
      </c>
      <c r="U223">
        <f t="shared" si="56"/>
        <v>1.012401352874859</v>
      </c>
      <c r="W223">
        <f t="shared" si="57"/>
        <v>-1.0984058015743869E-3</v>
      </c>
      <c r="X223">
        <f t="shared" si="58"/>
        <v>-1.3026242715894476E-3</v>
      </c>
    </row>
    <row r="224" spans="2:24">
      <c r="B224" s="1">
        <v>252.949997</v>
      </c>
      <c r="C224">
        <f t="shared" si="45"/>
        <v>2.3270332739971857E-3</v>
      </c>
      <c r="D224">
        <f t="shared" si="46"/>
        <v>1.0023270332739971</v>
      </c>
      <c r="E224">
        <f t="shared" si="47"/>
        <v>254.12998899999999</v>
      </c>
      <c r="F224">
        <f t="shared" si="48"/>
        <v>1.0023270332739971</v>
      </c>
      <c r="G224" s="1">
        <v>0.20063</v>
      </c>
      <c r="H224">
        <f t="shared" si="59"/>
        <v>3.4590374404656291E-5</v>
      </c>
      <c r="I224" s="5">
        <v>9.4999999999999998E-3</v>
      </c>
      <c r="J224" s="5"/>
      <c r="K224" s="1">
        <v>79.779999000000004</v>
      </c>
      <c r="L224" s="1">
        <f t="shared" si="49"/>
        <v>-6.8467943023328894E-3</v>
      </c>
      <c r="M224" s="1">
        <f t="shared" si="50"/>
        <v>0.99315320569766707</v>
      </c>
      <c r="N224" s="1">
        <f t="shared" si="51"/>
        <v>79.779999000000004</v>
      </c>
      <c r="O224" s="1">
        <f t="shared" si="52"/>
        <v>0.99315320569766707</v>
      </c>
      <c r="P224" s="1"/>
      <c r="Q224" s="1">
        <v>8.82</v>
      </c>
      <c r="R224">
        <f t="shared" si="53"/>
        <v>-6.8493150684932076E-3</v>
      </c>
      <c r="S224">
        <f t="shared" si="54"/>
        <v>0.99315068493150682</v>
      </c>
      <c r="T224">
        <f t="shared" si="55"/>
        <v>8.6999999999999993</v>
      </c>
      <c r="U224">
        <f t="shared" si="56"/>
        <v>0.99315068493150682</v>
      </c>
      <c r="W224">
        <f t="shared" si="57"/>
        <v>-2.1948439031356237E-3</v>
      </c>
      <c r="X224">
        <f t="shared" si="58"/>
        <v>-2.1973646692958759E-3</v>
      </c>
    </row>
    <row r="225" spans="2:24">
      <c r="B225" s="1">
        <v>251.529999</v>
      </c>
      <c r="C225">
        <f t="shared" si="45"/>
        <v>5.613749819494928E-3</v>
      </c>
      <c r="D225">
        <f t="shared" si="46"/>
        <v>1.005613749819495</v>
      </c>
      <c r="E225">
        <f t="shared" si="47"/>
        <v>254.36999500000002</v>
      </c>
      <c r="F225">
        <f t="shared" si="48"/>
        <v>1.005613749819495</v>
      </c>
      <c r="G225" s="1">
        <v>0.19513</v>
      </c>
      <c r="H225">
        <f t="shared" si="59"/>
        <v>3.6437610834679221E-5</v>
      </c>
      <c r="I225" s="5">
        <v>9.4999999999999998E-3</v>
      </c>
      <c r="J225" s="5"/>
      <c r="K225" s="1">
        <v>79.169998000000007</v>
      </c>
      <c r="L225" s="1">
        <f t="shared" si="49"/>
        <v>-7.646039203384759E-3</v>
      </c>
      <c r="M225" s="1">
        <f t="shared" si="50"/>
        <v>0.9923539607966152</v>
      </c>
      <c r="N225" s="1">
        <f t="shared" si="51"/>
        <v>79.169998000000007</v>
      </c>
      <c r="O225" s="1">
        <f t="shared" si="52"/>
        <v>0.9923539607966152</v>
      </c>
      <c r="P225" s="1"/>
      <c r="Q225" s="1">
        <v>8.89</v>
      </c>
      <c r="R225">
        <f t="shared" si="53"/>
        <v>-7.936507936507969E-3</v>
      </c>
      <c r="S225">
        <f t="shared" si="54"/>
        <v>0.99206349206349198</v>
      </c>
      <c r="T225">
        <f t="shared" si="55"/>
        <v>8.75</v>
      </c>
      <c r="U225">
        <f t="shared" si="56"/>
        <v>0.99206349206349198</v>
      </c>
      <c r="W225">
        <f t="shared" si="57"/>
        <v>3.5022721554981429E-3</v>
      </c>
      <c r="X225">
        <f t="shared" si="58"/>
        <v>3.2118034223749259E-3</v>
      </c>
    </row>
    <row r="226" spans="2:24">
      <c r="B226" s="1">
        <v>252.429993</v>
      </c>
      <c r="C226">
        <f t="shared" si="45"/>
        <v>-3.5780781758759216E-3</v>
      </c>
      <c r="D226">
        <f t="shared" si="46"/>
        <v>0.99642192182412404</v>
      </c>
      <c r="E226">
        <f t="shared" si="47"/>
        <v>250.63000500000001</v>
      </c>
      <c r="F226">
        <f t="shared" si="48"/>
        <v>0.99642192182412404</v>
      </c>
      <c r="G226" s="1">
        <v>0.193</v>
      </c>
      <c r="H226">
        <f t="shared" si="59"/>
        <v>3.1082792801733122E-5</v>
      </c>
      <c r="I226" s="5">
        <v>9.4999999999999998E-3</v>
      </c>
      <c r="J226" s="5"/>
      <c r="K226" s="1">
        <v>79.529999000000004</v>
      </c>
      <c r="L226" s="1">
        <f t="shared" si="49"/>
        <v>4.5471897068886736E-3</v>
      </c>
      <c r="M226" s="1">
        <f t="shared" si="50"/>
        <v>1.0045471897068887</v>
      </c>
      <c r="N226" s="1">
        <f t="shared" si="51"/>
        <v>79.529999000000004</v>
      </c>
      <c r="O226" s="1">
        <f t="shared" si="52"/>
        <v>1.0045471897068887</v>
      </c>
      <c r="P226" s="1"/>
      <c r="Q226" s="1">
        <v>8.84</v>
      </c>
      <c r="R226">
        <f t="shared" si="53"/>
        <v>5.6242969628797195E-3</v>
      </c>
      <c r="S226">
        <f t="shared" si="54"/>
        <v>1.0056242969628797</v>
      </c>
      <c r="T226">
        <f t="shared" si="55"/>
        <v>8.9400000000000013</v>
      </c>
      <c r="U226">
        <f t="shared" si="56"/>
        <v>1.0056242969628797</v>
      </c>
      <c r="W226">
        <f t="shared" si="57"/>
        <v>-2.6324220726383629E-3</v>
      </c>
      <c r="X226">
        <f t="shared" si="58"/>
        <v>-1.5553148166473907E-3</v>
      </c>
    </row>
    <row r="227" spans="2:24">
      <c r="B227" s="1">
        <v>254.89999399999999</v>
      </c>
      <c r="C227">
        <f t="shared" si="45"/>
        <v>-9.7848950936666092E-3</v>
      </c>
      <c r="D227">
        <f t="shared" si="46"/>
        <v>0.99021510490633335</v>
      </c>
      <c r="E227">
        <f t="shared" si="47"/>
        <v>249.959992</v>
      </c>
      <c r="F227">
        <f t="shared" si="48"/>
        <v>0.99021510490633335</v>
      </c>
      <c r="G227" s="1">
        <v>0.19900000000000001</v>
      </c>
      <c r="H227">
        <f t="shared" si="59"/>
        <v>2.5419643826736961E-5</v>
      </c>
      <c r="I227" s="5">
        <v>9.4999999999999998E-3</v>
      </c>
      <c r="J227" s="5"/>
      <c r="K227" s="1">
        <v>81.269997000000004</v>
      </c>
      <c r="L227" s="1">
        <f t="shared" si="49"/>
        <v>2.1878511528712577E-2</v>
      </c>
      <c r="M227" s="1">
        <f t="shared" si="50"/>
        <v>1.0218785115287126</v>
      </c>
      <c r="N227" s="1">
        <f t="shared" si="51"/>
        <v>81.269997000000004</v>
      </c>
      <c r="O227" s="1">
        <f t="shared" si="52"/>
        <v>1.0218785115287126</v>
      </c>
      <c r="P227" s="1"/>
      <c r="Q227" s="1">
        <v>8.65</v>
      </c>
      <c r="R227">
        <f t="shared" si="53"/>
        <v>2.1493212669683202E-2</v>
      </c>
      <c r="S227">
        <f t="shared" si="54"/>
        <v>1.0214932126696832</v>
      </c>
      <c r="T227">
        <f t="shared" si="55"/>
        <v>9.0299999999999994</v>
      </c>
      <c r="U227">
        <f t="shared" si="56"/>
        <v>1.0214932126696832</v>
      </c>
      <c r="W227">
        <f t="shared" si="57"/>
        <v>2.0322445879559226E-3</v>
      </c>
      <c r="X227">
        <f t="shared" si="58"/>
        <v>1.646945728926541E-3</v>
      </c>
    </row>
    <row r="228" spans="2:24">
      <c r="B228" s="1">
        <v>255.14999399999999</v>
      </c>
      <c r="C228">
        <f t="shared" si="45"/>
        <v>-9.8077679829211778E-4</v>
      </c>
      <c r="D228">
        <f t="shared" si="46"/>
        <v>0.99901922320170788</v>
      </c>
      <c r="E228">
        <f t="shared" si="47"/>
        <v>254.64999399999999</v>
      </c>
      <c r="F228">
        <f t="shared" si="48"/>
        <v>0.99901922320170788</v>
      </c>
      <c r="G228" s="1">
        <v>0.20250000000000001</v>
      </c>
      <c r="H228">
        <f t="shared" si="59"/>
        <v>4.0438730697202765E-5</v>
      </c>
      <c r="I228" s="5">
        <v>9.4999999999999998E-3</v>
      </c>
      <c r="J228" s="5"/>
      <c r="K228" s="1">
        <v>81.180000000000007</v>
      </c>
      <c r="L228" s="1">
        <f t="shared" si="49"/>
        <v>-1.1073828389583523E-3</v>
      </c>
      <c r="M228" s="1">
        <f t="shared" si="50"/>
        <v>0.99889261716104161</v>
      </c>
      <c r="N228" s="1">
        <f t="shared" si="51"/>
        <v>81.180000000000007</v>
      </c>
      <c r="O228" s="1">
        <f t="shared" si="52"/>
        <v>0.99889261716104161</v>
      </c>
      <c r="P228" s="1"/>
      <c r="Q228" s="1">
        <v>8.65</v>
      </c>
      <c r="R228">
        <f t="shared" si="53"/>
        <v>0</v>
      </c>
      <c r="S228">
        <f t="shared" si="54"/>
        <v>1</v>
      </c>
      <c r="T228">
        <f t="shared" si="55"/>
        <v>8.65</v>
      </c>
      <c r="U228">
        <f t="shared" si="56"/>
        <v>1</v>
      </c>
      <c r="W228">
        <f t="shared" si="57"/>
        <v>-3.0578310031034173E-3</v>
      </c>
      <c r="X228">
        <f t="shared" si="58"/>
        <v>-1.9504481641450244E-3</v>
      </c>
    </row>
    <row r="229" spans="2:24">
      <c r="B229" s="1">
        <v>256.91000400000001</v>
      </c>
      <c r="C229">
        <f t="shared" si="45"/>
        <v>-6.8979425490404778E-3</v>
      </c>
      <c r="D229">
        <f t="shared" si="46"/>
        <v>0.99310205745095947</v>
      </c>
      <c r="E229">
        <f t="shared" si="47"/>
        <v>253.38998399999997</v>
      </c>
      <c r="F229">
        <f t="shared" si="48"/>
        <v>0.99310205745095947</v>
      </c>
      <c r="G229" s="1">
        <v>0.20163</v>
      </c>
      <c r="H229">
        <f t="shared" si="59"/>
        <v>3.4559603058518439E-5</v>
      </c>
      <c r="I229" s="5">
        <v>9.4999999999999998E-3</v>
      </c>
      <c r="J229" s="5"/>
      <c r="K229" s="1">
        <v>82.440002000000007</v>
      </c>
      <c r="L229" s="1">
        <f t="shared" si="49"/>
        <v>1.5521088938162108E-2</v>
      </c>
      <c r="M229" s="1">
        <f t="shared" si="50"/>
        <v>1.0155210889381621</v>
      </c>
      <c r="N229" s="1">
        <f t="shared" si="51"/>
        <v>82.440002000000007</v>
      </c>
      <c r="O229" s="1">
        <f t="shared" si="52"/>
        <v>1.0155210889381621</v>
      </c>
      <c r="P229" s="1"/>
      <c r="Q229" s="1">
        <v>8.52</v>
      </c>
      <c r="R229">
        <f t="shared" si="53"/>
        <v>1.5028901734104136E-2</v>
      </c>
      <c r="S229">
        <f t="shared" si="54"/>
        <v>1.0150289017341041</v>
      </c>
      <c r="T229">
        <f t="shared" si="55"/>
        <v>8.7800000000000011</v>
      </c>
      <c r="U229">
        <f t="shared" si="56"/>
        <v>1.0150289017341041</v>
      </c>
      <c r="W229">
        <f t="shared" si="57"/>
        <v>1.595354913207947E-3</v>
      </c>
      <c r="X229">
        <f t="shared" si="58"/>
        <v>1.103167709149977E-3</v>
      </c>
    </row>
    <row r="230" spans="2:24">
      <c r="B230" s="1">
        <v>256.959991</v>
      </c>
      <c r="C230">
        <f t="shared" si="45"/>
        <v>-1.9457007987897328E-4</v>
      </c>
      <c r="D230">
        <f t="shared" si="46"/>
        <v>0.999805429920121</v>
      </c>
      <c r="E230">
        <f t="shared" si="47"/>
        <v>256.86001700000003</v>
      </c>
      <c r="F230">
        <f t="shared" si="48"/>
        <v>0.999805429920121</v>
      </c>
      <c r="G230" s="1">
        <v>0.19425000000000001</v>
      </c>
      <c r="H230">
        <f t="shared" si="59"/>
        <v>3.4939504446228358E-5</v>
      </c>
      <c r="I230" s="5">
        <v>9.4999999999999998E-3</v>
      </c>
      <c r="J230" s="5"/>
      <c r="K230" s="1">
        <v>82.489998</v>
      </c>
      <c r="L230" s="1">
        <f t="shared" si="49"/>
        <v>6.0645316335621925E-4</v>
      </c>
      <c r="M230" s="1">
        <f t="shared" si="50"/>
        <v>1.0006064531633563</v>
      </c>
      <c r="N230" s="1">
        <f t="shared" si="51"/>
        <v>82.489998</v>
      </c>
      <c r="O230" s="1">
        <f t="shared" si="52"/>
        <v>1.0006064531633563</v>
      </c>
      <c r="P230" s="1"/>
      <c r="Q230" s="1">
        <v>8.51</v>
      </c>
      <c r="R230">
        <f t="shared" si="53"/>
        <v>1.1737089201877685E-3</v>
      </c>
      <c r="S230">
        <f t="shared" si="54"/>
        <v>1.0011737089201878</v>
      </c>
      <c r="T230">
        <f t="shared" si="55"/>
        <v>8.5299999999999994</v>
      </c>
      <c r="U230">
        <f t="shared" si="56"/>
        <v>1.0011737089201878</v>
      </c>
      <c r="W230">
        <f t="shared" si="57"/>
        <v>2.3211497063946318E-4</v>
      </c>
      <c r="X230">
        <f t="shared" si="58"/>
        <v>7.9937072747093829E-4</v>
      </c>
    </row>
    <row r="231" spans="2:24">
      <c r="B231" s="1">
        <v>261.64999399999999</v>
      </c>
      <c r="C231">
        <f t="shared" si="45"/>
        <v>-1.8251880309257913E-2</v>
      </c>
      <c r="D231">
        <f t="shared" si="46"/>
        <v>0.98174811969074205</v>
      </c>
      <c r="E231">
        <f t="shared" si="47"/>
        <v>252.26998800000001</v>
      </c>
      <c r="F231">
        <f t="shared" si="48"/>
        <v>0.98174811969074205</v>
      </c>
      <c r="G231" s="1">
        <v>0.19975000000000001</v>
      </c>
      <c r="H231">
        <f t="shared" si="59"/>
        <v>1.6306383949951357E-5</v>
      </c>
      <c r="I231" s="5">
        <v>9.4999999999999998E-3</v>
      </c>
      <c r="J231" s="5"/>
      <c r="K231" s="1">
        <v>85.360000999999997</v>
      </c>
      <c r="L231" s="1">
        <f t="shared" si="49"/>
        <v>3.479213322323025E-2</v>
      </c>
      <c r="M231" s="1">
        <f t="shared" si="50"/>
        <v>1.0347921332232302</v>
      </c>
      <c r="N231" s="1">
        <f t="shared" si="51"/>
        <v>85.360000999999983</v>
      </c>
      <c r="O231" s="1">
        <f t="shared" si="52"/>
        <v>1.0347921332232302</v>
      </c>
      <c r="P231" s="1"/>
      <c r="Q231" s="1">
        <v>8.2200000000000006</v>
      </c>
      <c r="R231">
        <f t="shared" si="53"/>
        <v>3.4077555816686152E-2</v>
      </c>
      <c r="S231">
        <f t="shared" si="54"/>
        <v>1.0340775558166861</v>
      </c>
      <c r="T231">
        <f t="shared" si="55"/>
        <v>8.7999999999999989</v>
      </c>
      <c r="U231">
        <f t="shared" si="56"/>
        <v>1.0340775558166861</v>
      </c>
      <c r="W231">
        <f t="shared" si="57"/>
        <v>-2.7212759488244309E-3</v>
      </c>
      <c r="X231">
        <f t="shared" si="58"/>
        <v>-3.4358533553684456E-3</v>
      </c>
    </row>
    <row r="232" spans="2:24">
      <c r="B232" s="1">
        <v>263.51001000000002</v>
      </c>
      <c r="C232">
        <f t="shared" si="45"/>
        <v>-7.1087943537274847E-3</v>
      </c>
      <c r="D232">
        <f t="shared" si="46"/>
        <v>0.99289120564627253</v>
      </c>
      <c r="E232">
        <f t="shared" si="47"/>
        <v>259.78997799999996</v>
      </c>
      <c r="F232">
        <f t="shared" si="48"/>
        <v>0.99289120564627253</v>
      </c>
      <c r="G232" s="1">
        <v>0.19975000000000001</v>
      </c>
      <c r="H232">
        <f t="shared" si="59"/>
        <v>5.4167335616031668E-5</v>
      </c>
      <c r="I232" s="5">
        <v>9.4999999999999998E-3</v>
      </c>
      <c r="J232" s="5"/>
      <c r="K232" s="1">
        <v>86.589995999999999</v>
      </c>
      <c r="L232" s="1">
        <f t="shared" si="49"/>
        <v>1.4409500768398567E-2</v>
      </c>
      <c r="M232" s="1">
        <f t="shared" si="50"/>
        <v>1.0144095007683986</v>
      </c>
      <c r="N232" s="1">
        <f t="shared" si="51"/>
        <v>86.589995999999999</v>
      </c>
      <c r="O232" s="1">
        <f t="shared" si="52"/>
        <v>1.0144095007683986</v>
      </c>
      <c r="P232" s="1"/>
      <c r="Q232" s="1">
        <v>8.1</v>
      </c>
      <c r="R232">
        <f t="shared" si="53"/>
        <v>1.4598540145985521E-2</v>
      </c>
      <c r="S232">
        <f t="shared" si="54"/>
        <v>1.0145985401459856</v>
      </c>
      <c r="T232">
        <f t="shared" si="55"/>
        <v>8.3400000000000016</v>
      </c>
      <c r="U232">
        <f t="shared" si="56"/>
        <v>1.0145985401459856</v>
      </c>
      <c r="W232">
        <f t="shared" si="57"/>
        <v>5.3469970208164241E-5</v>
      </c>
      <c r="X232">
        <f t="shared" si="58"/>
        <v>2.4250934779512789E-4</v>
      </c>
    </row>
    <row r="233" spans="2:24">
      <c r="B233" s="1">
        <v>262.64999399999999</v>
      </c>
      <c r="C233">
        <f t="shared" si="45"/>
        <v>3.263693853603626E-3</v>
      </c>
      <c r="D233">
        <f t="shared" si="46"/>
        <v>1.0032636938536037</v>
      </c>
      <c r="E233">
        <f t="shared" si="47"/>
        <v>264.37002600000005</v>
      </c>
      <c r="F233">
        <f t="shared" si="48"/>
        <v>1.0032636938536037</v>
      </c>
      <c r="G233" s="1">
        <v>0.19975000000000001</v>
      </c>
      <c r="H233">
        <f t="shared" si="59"/>
        <v>5.2170373271015948E-5</v>
      </c>
      <c r="I233" s="5">
        <v>9.4999999999999998E-3</v>
      </c>
      <c r="J233" s="5"/>
      <c r="K233" s="1">
        <v>86.110000999999997</v>
      </c>
      <c r="L233" s="1">
        <f t="shared" si="49"/>
        <v>-5.5433077973580502E-3</v>
      </c>
      <c r="M233" s="1">
        <f t="shared" si="50"/>
        <v>0.99445669220264199</v>
      </c>
      <c r="N233" s="1">
        <f t="shared" si="51"/>
        <v>86.110000999999997</v>
      </c>
      <c r="O233" s="1">
        <f t="shared" si="52"/>
        <v>0.99445669220264199</v>
      </c>
      <c r="P233" s="1"/>
      <c r="Q233" s="1">
        <v>8.14</v>
      </c>
      <c r="R233">
        <f t="shared" si="53"/>
        <v>-4.938271604938386E-3</v>
      </c>
      <c r="S233">
        <f t="shared" si="54"/>
        <v>0.99506172839506157</v>
      </c>
      <c r="T233">
        <f t="shared" si="55"/>
        <v>8.0599999999999987</v>
      </c>
      <c r="U233">
        <f t="shared" si="56"/>
        <v>0.99506172839506157</v>
      </c>
      <c r="W233">
        <f t="shared" si="57"/>
        <v>9.6655953849611453E-4</v>
      </c>
      <c r="X233">
        <f t="shared" si="58"/>
        <v>1.571595730915698E-3</v>
      </c>
    </row>
    <row r="234" spans="2:24">
      <c r="B234" s="1">
        <v>263.66000400000001</v>
      </c>
      <c r="C234">
        <f t="shared" si="45"/>
        <v>-3.845459825139088E-3</v>
      </c>
      <c r="D234">
        <f t="shared" si="46"/>
        <v>0.99615454017486094</v>
      </c>
      <c r="E234">
        <f t="shared" si="47"/>
        <v>261.63998399999997</v>
      </c>
      <c r="F234">
        <f t="shared" si="48"/>
        <v>0.99615454017486094</v>
      </c>
      <c r="G234" s="1">
        <v>0.19738</v>
      </c>
      <c r="H234">
        <f t="shared" si="59"/>
        <v>6.7882988261508935E-5</v>
      </c>
      <c r="I234" s="5">
        <v>9.4999999999999998E-3</v>
      </c>
      <c r="J234" s="5"/>
      <c r="K234" s="1">
        <v>86.769997000000004</v>
      </c>
      <c r="L234" s="1">
        <f t="shared" si="49"/>
        <v>7.6645684860694252E-3</v>
      </c>
      <c r="M234" s="1">
        <f t="shared" si="50"/>
        <v>1.0076645684860694</v>
      </c>
      <c r="N234" s="1">
        <f t="shared" si="51"/>
        <v>86.769997000000004</v>
      </c>
      <c r="O234" s="1">
        <f t="shared" si="52"/>
        <v>1.0076645684860694</v>
      </c>
      <c r="P234" s="1"/>
      <c r="Q234" s="1">
        <v>8.08</v>
      </c>
      <c r="R234">
        <f t="shared" si="53"/>
        <v>7.371007371007432E-3</v>
      </c>
      <c r="S234">
        <f t="shared" si="54"/>
        <v>1.0073710073710074</v>
      </c>
      <c r="T234">
        <f t="shared" si="55"/>
        <v>8.2000000000000011</v>
      </c>
      <c r="U234">
        <f t="shared" si="56"/>
        <v>1.0073710073710074</v>
      </c>
      <c r="W234">
        <f t="shared" si="57"/>
        <v>-5.6029773661148141E-5</v>
      </c>
      <c r="X234">
        <f t="shared" si="58"/>
        <v>-3.4959088872321686E-4</v>
      </c>
    </row>
    <row r="235" spans="2:24">
      <c r="B235" s="1">
        <v>267.04998799999998</v>
      </c>
      <c r="C235">
        <f t="shared" si="45"/>
        <v>-1.2857407071874162E-2</v>
      </c>
      <c r="D235">
        <f t="shared" si="46"/>
        <v>0.98714259292812578</v>
      </c>
      <c r="E235">
        <f t="shared" si="47"/>
        <v>260.27002000000005</v>
      </c>
      <c r="F235">
        <f t="shared" si="48"/>
        <v>0.98714259292812578</v>
      </c>
      <c r="G235" s="1">
        <v>0.19363</v>
      </c>
      <c r="H235">
        <f t="shared" si="59"/>
        <v>6.8128635630731787E-5</v>
      </c>
      <c r="I235" s="5">
        <v>9.4999999999999998E-3</v>
      </c>
      <c r="J235" s="5"/>
      <c r="K235" s="1">
        <v>88.940002000000007</v>
      </c>
      <c r="L235" s="1">
        <f t="shared" si="49"/>
        <v>2.5008702028651714E-2</v>
      </c>
      <c r="M235" s="1">
        <f t="shared" si="50"/>
        <v>1.0250087020286518</v>
      </c>
      <c r="N235" s="1">
        <f t="shared" si="51"/>
        <v>88.940002000000021</v>
      </c>
      <c r="O235" s="1">
        <f t="shared" si="52"/>
        <v>1.0250087020286518</v>
      </c>
      <c r="P235" s="1"/>
      <c r="Q235" s="1">
        <v>7.88</v>
      </c>
      <c r="R235">
        <f t="shared" si="53"/>
        <v>2.4752475247524774E-2</v>
      </c>
      <c r="S235">
        <f t="shared" si="54"/>
        <v>1.0247524752475248</v>
      </c>
      <c r="T235">
        <f t="shared" si="55"/>
        <v>8.2800000000000011</v>
      </c>
      <c r="U235">
        <f t="shared" si="56"/>
        <v>1.0247524752475248</v>
      </c>
      <c r="W235">
        <f t="shared" si="57"/>
        <v>-1.19504350814581E-3</v>
      </c>
      <c r="X235">
        <f t="shared" si="58"/>
        <v>-1.4512702892728324E-3</v>
      </c>
    </row>
    <row r="236" spans="2:24">
      <c r="B236" s="1">
        <v>265.98998999999998</v>
      </c>
      <c r="C236">
        <f t="shared" si="45"/>
        <v>3.9692868288015324E-3</v>
      </c>
      <c r="D236">
        <f t="shared" si="46"/>
        <v>1.0039692868288015</v>
      </c>
      <c r="E236">
        <f t="shared" si="47"/>
        <v>268.10998599999999</v>
      </c>
      <c r="F236">
        <f t="shared" si="48"/>
        <v>1.0039692868288015</v>
      </c>
      <c r="G236" s="1">
        <v>0.18775</v>
      </c>
      <c r="H236">
        <f t="shared" si="59"/>
        <v>6.8333157756965922E-5</v>
      </c>
      <c r="I236" s="5">
        <v>9.4999999999999998E-3</v>
      </c>
      <c r="J236" s="5"/>
      <c r="K236" s="1">
        <v>88.349997999999999</v>
      </c>
      <c r="L236" s="1">
        <f t="shared" si="49"/>
        <v>-6.6337304557291046E-3</v>
      </c>
      <c r="M236" s="1">
        <f t="shared" si="50"/>
        <v>0.99336626954427087</v>
      </c>
      <c r="N236" s="1">
        <f t="shared" si="51"/>
        <v>88.349997999999999</v>
      </c>
      <c r="O236" s="1">
        <f t="shared" si="52"/>
        <v>0.99336626954427087</v>
      </c>
      <c r="P236" s="1"/>
      <c r="Q236" s="1">
        <v>7.93</v>
      </c>
      <c r="R236">
        <f t="shared" si="53"/>
        <v>-6.3451776649745967E-3</v>
      </c>
      <c r="S236">
        <f t="shared" si="54"/>
        <v>0.99365482233502544</v>
      </c>
      <c r="T236">
        <f t="shared" si="55"/>
        <v>7.83</v>
      </c>
      <c r="U236">
        <f t="shared" si="56"/>
        <v>0.99365482233502544</v>
      </c>
      <c r="W236">
        <f t="shared" si="57"/>
        <v>1.273653235818184E-3</v>
      </c>
      <c r="X236">
        <f t="shared" si="58"/>
        <v>1.5622060265727544E-3</v>
      </c>
    </row>
    <row r="237" spans="2:24">
      <c r="B237" s="1">
        <v>267.83999599999999</v>
      </c>
      <c r="C237">
        <f t="shared" si="45"/>
        <v>-6.9551715085218345E-3</v>
      </c>
      <c r="D237">
        <f t="shared" si="46"/>
        <v>0.99304482849147813</v>
      </c>
      <c r="E237">
        <f t="shared" si="47"/>
        <v>264.13998399999997</v>
      </c>
      <c r="F237">
        <f t="shared" si="48"/>
        <v>0.99304482849147813</v>
      </c>
      <c r="G237" s="1">
        <v>0.1875</v>
      </c>
      <c r="H237">
        <f t="shared" si="59"/>
        <v>5.0517960166048026E-5</v>
      </c>
      <c r="I237" s="5">
        <v>9.4999999999999998E-3</v>
      </c>
      <c r="J237" s="5"/>
      <c r="K237" s="1">
        <v>89.440002000000007</v>
      </c>
      <c r="L237" s="1">
        <f t="shared" si="49"/>
        <v>1.233734040378821E-2</v>
      </c>
      <c r="M237" s="1">
        <f t="shared" si="50"/>
        <v>1.0123373404037883</v>
      </c>
      <c r="N237" s="1">
        <f t="shared" si="51"/>
        <v>89.440002000000021</v>
      </c>
      <c r="O237" s="1">
        <f t="shared" si="52"/>
        <v>1.0123373404037883</v>
      </c>
      <c r="P237" s="1"/>
      <c r="Q237" s="1">
        <v>7.83</v>
      </c>
      <c r="R237">
        <f t="shared" si="53"/>
        <v>1.2610340479192893E-2</v>
      </c>
      <c r="S237">
        <f t="shared" si="54"/>
        <v>1.0126103404791928</v>
      </c>
      <c r="T237">
        <f t="shared" si="55"/>
        <v>8.0299999999999994</v>
      </c>
      <c r="U237">
        <f t="shared" si="56"/>
        <v>1.0126103404791928</v>
      </c>
      <c r="W237">
        <f t="shared" si="57"/>
        <v>-1.703420129164579E-3</v>
      </c>
      <c r="X237">
        <f t="shared" si="58"/>
        <v>-1.4304200537600398E-3</v>
      </c>
    </row>
    <row r="238" spans="2:24">
      <c r="B238" s="1">
        <v>267.69000199999999</v>
      </c>
      <c r="C238">
        <f t="shared" si="45"/>
        <v>5.6001344922358947E-4</v>
      </c>
      <c r="D238">
        <f t="shared" si="46"/>
        <v>1.0005600134492236</v>
      </c>
      <c r="E238">
        <f t="shared" si="47"/>
        <v>267.98998999999998</v>
      </c>
      <c r="F238">
        <f t="shared" si="48"/>
        <v>1.0005600134492236</v>
      </c>
      <c r="G238" s="1">
        <v>0.18575</v>
      </c>
      <c r="H238">
        <f t="shared" si="59"/>
        <v>5.0231329962327441E-5</v>
      </c>
      <c r="I238" s="5">
        <v>9.4999999999999998E-3</v>
      </c>
      <c r="J238" s="5"/>
      <c r="K238" s="1">
        <v>89.290001000000004</v>
      </c>
      <c r="L238" s="1">
        <f t="shared" si="49"/>
        <v>-1.6771131109769334E-3</v>
      </c>
      <c r="M238" s="1">
        <f t="shared" si="50"/>
        <v>0.99832288688902304</v>
      </c>
      <c r="N238" s="1">
        <f t="shared" si="51"/>
        <v>89.290001000000004</v>
      </c>
      <c r="O238" s="1">
        <f t="shared" si="52"/>
        <v>0.99832288688902304</v>
      </c>
      <c r="P238" s="1"/>
      <c r="Q238" s="1">
        <v>7.84</v>
      </c>
      <c r="R238">
        <f t="shared" si="53"/>
        <v>-1.2771392081736637E-3</v>
      </c>
      <c r="S238">
        <f t="shared" si="54"/>
        <v>0.99872286079182637</v>
      </c>
      <c r="T238">
        <f t="shared" si="55"/>
        <v>7.82</v>
      </c>
      <c r="U238">
        <f t="shared" si="56"/>
        <v>0.99872286079182637</v>
      </c>
      <c r="W238">
        <f t="shared" si="57"/>
        <v>-5.4199678303945564E-4</v>
      </c>
      <c r="X238">
        <f t="shared" si="58"/>
        <v>-1.4202288023612564E-4</v>
      </c>
    </row>
    <row r="239" spans="2:24">
      <c r="B239" s="1">
        <v>266.16000400000001</v>
      </c>
      <c r="C239">
        <f t="shared" si="45"/>
        <v>5.7155589994727475E-3</v>
      </c>
      <c r="D239">
        <f t="shared" si="46"/>
        <v>1.0057155589994728</v>
      </c>
      <c r="E239">
        <f t="shared" si="47"/>
        <v>269.21999999999997</v>
      </c>
      <c r="F239">
        <f t="shared" si="48"/>
        <v>1.0057155589994728</v>
      </c>
      <c r="G239" s="1">
        <v>0.18375</v>
      </c>
      <c r="H239">
        <f t="shared" si="59"/>
        <v>4.2840504278507586E-5</v>
      </c>
      <c r="I239" s="5">
        <v>9.4999999999999998E-3</v>
      </c>
      <c r="J239" s="5"/>
      <c r="K239" s="1">
        <v>88.639999000000003</v>
      </c>
      <c r="L239" s="1">
        <f t="shared" si="49"/>
        <v>-7.2796728941687504E-3</v>
      </c>
      <c r="M239" s="1">
        <f t="shared" si="50"/>
        <v>0.99272032710583125</v>
      </c>
      <c r="N239" s="1">
        <f t="shared" si="51"/>
        <v>88.639999000000003</v>
      </c>
      <c r="O239" s="1">
        <f t="shared" si="52"/>
        <v>0.99272032710583125</v>
      </c>
      <c r="P239" s="1"/>
      <c r="Q239" s="1">
        <v>7.9</v>
      </c>
      <c r="R239">
        <f t="shared" si="53"/>
        <v>-7.6530612244898599E-3</v>
      </c>
      <c r="S239">
        <f t="shared" si="54"/>
        <v>0.99234693877551017</v>
      </c>
      <c r="T239">
        <f t="shared" si="55"/>
        <v>7.7799999999999994</v>
      </c>
      <c r="U239">
        <f t="shared" si="56"/>
        <v>0.99234693877551017</v>
      </c>
      <c r="W239">
        <f t="shared" si="57"/>
        <v>4.0702275748534245E-3</v>
      </c>
      <c r="X239">
        <f t="shared" si="58"/>
        <v>3.6968392445323461E-3</v>
      </c>
    </row>
    <row r="240" spans="2:24">
      <c r="B240" s="1">
        <v>265.17999300000002</v>
      </c>
      <c r="C240">
        <f t="shared" si="45"/>
        <v>3.6820370651932752E-3</v>
      </c>
      <c r="D240">
        <f t="shared" si="46"/>
        <v>1.0036820370651933</v>
      </c>
      <c r="E240">
        <f t="shared" si="47"/>
        <v>267.14001500000001</v>
      </c>
      <c r="F240">
        <f t="shared" si="48"/>
        <v>1.0036820370651933</v>
      </c>
      <c r="G240" s="1">
        <v>0.18362999999999999</v>
      </c>
      <c r="H240">
        <f t="shared" si="59"/>
        <v>6.1028886115521561E-5</v>
      </c>
      <c r="I240" s="5">
        <v>9.4999999999999998E-3</v>
      </c>
      <c r="J240" s="5"/>
      <c r="K240" s="1">
        <v>87.870002999999997</v>
      </c>
      <c r="L240" s="1">
        <f t="shared" si="49"/>
        <v>-8.6867780763400741E-3</v>
      </c>
      <c r="M240" s="1">
        <f t="shared" si="50"/>
        <v>0.99131322192365989</v>
      </c>
      <c r="N240" s="1">
        <f t="shared" si="51"/>
        <v>87.870002999999997</v>
      </c>
      <c r="O240" s="1">
        <f t="shared" si="52"/>
        <v>0.99131322192365989</v>
      </c>
      <c r="P240" s="1"/>
      <c r="Q240" s="1">
        <v>7.96</v>
      </c>
      <c r="R240">
        <f t="shared" si="53"/>
        <v>-7.5949367088607098E-3</v>
      </c>
      <c r="S240">
        <f t="shared" si="54"/>
        <v>0.99240506329113931</v>
      </c>
      <c r="T240">
        <f t="shared" si="55"/>
        <v>7.8400000000000007</v>
      </c>
      <c r="U240">
        <f t="shared" si="56"/>
        <v>0.99240506329113931</v>
      </c>
      <c r="W240">
        <f t="shared" si="57"/>
        <v>-1.3469104393983855E-3</v>
      </c>
      <c r="X240">
        <f t="shared" si="58"/>
        <v>-2.5506907191896744E-4</v>
      </c>
    </row>
    <row r="241" spans="2:24">
      <c r="B241" s="1">
        <v>263.77999899999998</v>
      </c>
      <c r="C241">
        <f t="shared" si="45"/>
        <v>5.2794103512931656E-3</v>
      </c>
      <c r="D241">
        <f t="shared" si="46"/>
        <v>1.0052794103512932</v>
      </c>
      <c r="E241">
        <f t="shared" si="47"/>
        <v>266.57998700000007</v>
      </c>
      <c r="F241">
        <f t="shared" si="48"/>
        <v>1.0052794103512932</v>
      </c>
      <c r="G241" s="1">
        <v>0.18975</v>
      </c>
      <c r="H241">
        <f t="shared" si="59"/>
        <v>2.5236821474699726E-5</v>
      </c>
      <c r="I241" s="5">
        <v>9.4999999999999998E-3</v>
      </c>
      <c r="J241" s="5"/>
      <c r="K241" s="1">
        <v>86.910004000000001</v>
      </c>
      <c r="L241" s="1">
        <f t="shared" si="49"/>
        <v>-1.0925218700629796E-2</v>
      </c>
      <c r="M241" s="1">
        <f t="shared" si="50"/>
        <v>0.98907478129937021</v>
      </c>
      <c r="N241" s="1">
        <f t="shared" si="51"/>
        <v>86.910004000000001</v>
      </c>
      <c r="O241" s="1">
        <f t="shared" si="52"/>
        <v>0.98907478129937021</v>
      </c>
      <c r="P241" s="1"/>
      <c r="Q241" s="1">
        <v>8.0500000000000007</v>
      </c>
      <c r="R241">
        <f t="shared" si="53"/>
        <v>-1.1306532663316677E-2</v>
      </c>
      <c r="S241">
        <f t="shared" si="54"/>
        <v>0.98869346733668328</v>
      </c>
      <c r="T241">
        <f t="shared" si="55"/>
        <v>7.8699999999999992</v>
      </c>
      <c r="U241">
        <f t="shared" si="56"/>
        <v>0.98869346733668328</v>
      </c>
      <c r="W241">
        <f t="shared" si="57"/>
        <v>-4.3422050544783541E-4</v>
      </c>
      <c r="X241">
        <f t="shared" si="58"/>
        <v>-8.1553446813475983E-4</v>
      </c>
    </row>
    <row r="242" spans="2:24">
      <c r="B242" s="1">
        <v>262.98001099999999</v>
      </c>
      <c r="C242">
        <f t="shared" si="45"/>
        <v>3.0327849080020084E-3</v>
      </c>
      <c r="D242">
        <f t="shared" si="46"/>
        <v>1.0030327849080021</v>
      </c>
      <c r="E242">
        <f t="shared" si="47"/>
        <v>264.57998699999996</v>
      </c>
      <c r="F242">
        <f t="shared" si="48"/>
        <v>1.0030327849080021</v>
      </c>
      <c r="G242" s="1">
        <v>0.18825</v>
      </c>
      <c r="H242">
        <f t="shared" si="59"/>
        <v>2.7266852154743023E-5</v>
      </c>
      <c r="I242" s="5">
        <v>9.4999999999999998E-3</v>
      </c>
      <c r="J242" s="5"/>
      <c r="K242" s="1">
        <v>86.349997999999999</v>
      </c>
      <c r="L242" s="1">
        <f t="shared" si="49"/>
        <v>-6.4435159846500676E-3</v>
      </c>
      <c r="M242" s="1">
        <f t="shared" si="50"/>
        <v>0.99355648401534991</v>
      </c>
      <c r="N242" s="1">
        <f t="shared" si="51"/>
        <v>86.349997999999999</v>
      </c>
      <c r="O242" s="1">
        <f t="shared" si="52"/>
        <v>0.99355648401534991</v>
      </c>
      <c r="P242" s="1"/>
      <c r="Q242" s="1">
        <v>8.1</v>
      </c>
      <c r="R242">
        <f t="shared" si="53"/>
        <v>-6.2111801242234694E-3</v>
      </c>
      <c r="S242">
        <f t="shared" si="54"/>
        <v>0.9937888198757765</v>
      </c>
      <c r="T242">
        <f t="shared" si="55"/>
        <v>8.0000000000000018</v>
      </c>
      <c r="U242">
        <f t="shared" si="56"/>
        <v>0.9937888198757765</v>
      </c>
      <c r="W242">
        <f t="shared" si="57"/>
        <v>-3.8995660057628001E-4</v>
      </c>
      <c r="X242">
        <f t="shared" si="58"/>
        <v>-1.5762074014968874E-4</v>
      </c>
    </row>
    <row r="243" spans="2:24">
      <c r="B243" s="1">
        <v>265.47000100000002</v>
      </c>
      <c r="C243">
        <f t="shared" si="45"/>
        <v>-9.4683622170813365E-3</v>
      </c>
      <c r="D243">
        <f t="shared" si="46"/>
        <v>0.99053163778291864</v>
      </c>
      <c r="E243">
        <f t="shared" si="47"/>
        <v>260.49002099999996</v>
      </c>
      <c r="F243">
        <f t="shared" si="48"/>
        <v>0.99053163778291864</v>
      </c>
      <c r="G243" s="1">
        <v>0.186</v>
      </c>
      <c r="H243">
        <f t="shared" si="59"/>
        <v>4.2128578386778488E-6</v>
      </c>
      <c r="I243" s="5">
        <v>9.4999999999999998E-3</v>
      </c>
      <c r="J243" s="5"/>
      <c r="K243" s="1">
        <v>87.870002999999997</v>
      </c>
      <c r="L243" s="1">
        <f t="shared" si="49"/>
        <v>1.7602837697807447E-2</v>
      </c>
      <c r="M243" s="1">
        <f t="shared" si="50"/>
        <v>1.0176028376978075</v>
      </c>
      <c r="N243" s="1">
        <f t="shared" si="51"/>
        <v>87.870002999999997</v>
      </c>
      <c r="O243" s="1">
        <f t="shared" si="52"/>
        <v>1.0176028376978075</v>
      </c>
      <c r="P243" s="1"/>
      <c r="Q243" s="1">
        <v>7.95</v>
      </c>
      <c r="R243">
        <f t="shared" si="53"/>
        <v>1.8518518518518455E-2</v>
      </c>
      <c r="S243">
        <f t="shared" si="54"/>
        <v>1.0185185185185184</v>
      </c>
      <c r="T243">
        <f t="shared" si="55"/>
        <v>8.2499999999999982</v>
      </c>
      <c r="U243">
        <f t="shared" si="56"/>
        <v>1.0185185185185184</v>
      </c>
      <c r="W243">
        <f t="shared" si="57"/>
        <v>-1.5903207657235185E-3</v>
      </c>
      <c r="X243">
        <f t="shared" si="58"/>
        <v>-6.7463994501260061E-4</v>
      </c>
    </row>
    <row r="244" spans="2:24">
      <c r="B244" s="1">
        <v>264.60998499999999</v>
      </c>
      <c r="C244">
        <f t="shared" si="45"/>
        <v>3.2395976824516229E-3</v>
      </c>
      <c r="D244">
        <f t="shared" si="46"/>
        <v>1.0032395976824515</v>
      </c>
      <c r="E244">
        <f t="shared" si="47"/>
        <v>266.33001700000005</v>
      </c>
      <c r="F244">
        <f t="shared" si="48"/>
        <v>1.0032395976824515</v>
      </c>
      <c r="G244" s="1">
        <v>0.18375</v>
      </c>
      <c r="H244">
        <f t="shared" si="59"/>
        <v>3.9840155477641325E-5</v>
      </c>
      <c r="I244" s="5">
        <v>9.4999999999999998E-3</v>
      </c>
      <c r="J244" s="5"/>
      <c r="K244" s="1">
        <v>87.330001999999993</v>
      </c>
      <c r="L244" s="1">
        <f t="shared" si="49"/>
        <v>-6.1454533010543285E-3</v>
      </c>
      <c r="M244" s="1">
        <f t="shared" si="50"/>
        <v>0.99385454669894568</v>
      </c>
      <c r="N244" s="1">
        <f t="shared" si="51"/>
        <v>87.330001999999993</v>
      </c>
      <c r="O244" s="1">
        <f t="shared" si="52"/>
        <v>0.99385454669894568</v>
      </c>
      <c r="P244" s="1"/>
      <c r="Q244" s="1">
        <v>8.0299999999999994</v>
      </c>
      <c r="R244">
        <f t="shared" si="53"/>
        <v>-1.0062893081760903E-2</v>
      </c>
      <c r="S244">
        <f t="shared" si="54"/>
        <v>0.98993710691823911</v>
      </c>
      <c r="T244">
        <f t="shared" si="55"/>
        <v>7.870000000000001</v>
      </c>
      <c r="U244">
        <f t="shared" si="56"/>
        <v>0.98993710691823911</v>
      </c>
      <c r="W244">
        <f t="shared" si="57"/>
        <v>3.1849182894649886E-4</v>
      </c>
      <c r="X244">
        <f t="shared" si="58"/>
        <v>-3.5989479517600786E-3</v>
      </c>
    </row>
    <row r="245" spans="2:24">
      <c r="B245" s="1">
        <v>264.70001200000002</v>
      </c>
      <c r="C245">
        <f t="shared" si="45"/>
        <v>-3.4022525642794815E-4</v>
      </c>
      <c r="D245">
        <f t="shared" si="46"/>
        <v>0.99965977474357204</v>
      </c>
      <c r="E245">
        <f t="shared" si="47"/>
        <v>264.51995799999997</v>
      </c>
      <c r="F245">
        <f t="shared" si="48"/>
        <v>0.99965977474357204</v>
      </c>
      <c r="G245" s="1">
        <v>0.17288000000000001</v>
      </c>
      <c r="H245">
        <f t="shared" si="59"/>
        <v>3.6031026838955721E-5</v>
      </c>
      <c r="I245" s="5">
        <v>9.4999999999999998E-3</v>
      </c>
      <c r="J245" s="5"/>
      <c r="K245" s="1">
        <v>87.5</v>
      </c>
      <c r="L245" s="1">
        <f t="shared" si="49"/>
        <v>1.9466162384836172E-3</v>
      </c>
      <c r="M245" s="1">
        <f t="shared" si="50"/>
        <v>1.0019466162384836</v>
      </c>
      <c r="N245" s="1">
        <f t="shared" si="51"/>
        <v>87.5</v>
      </c>
      <c r="O245" s="1">
        <f t="shared" si="52"/>
        <v>1.0019466162384836</v>
      </c>
      <c r="P245" s="1"/>
      <c r="Q245" s="1">
        <v>7.99</v>
      </c>
      <c r="R245">
        <f t="shared" si="53"/>
        <v>4.9813200498130946E-3</v>
      </c>
      <c r="S245">
        <f t="shared" si="54"/>
        <v>1.004981320049813</v>
      </c>
      <c r="T245">
        <f t="shared" si="55"/>
        <v>8.0699999999999985</v>
      </c>
      <c r="U245">
        <f t="shared" si="56"/>
        <v>1.004981320049813</v>
      </c>
      <c r="W245">
        <f t="shared" si="57"/>
        <v>1.2833028082079867E-3</v>
      </c>
      <c r="X245">
        <f t="shared" si="58"/>
        <v>4.3180066195374067E-3</v>
      </c>
    </row>
    <row r="246" spans="2:24">
      <c r="B246" s="1">
        <v>264.67999300000002</v>
      </c>
      <c r="C246">
        <f t="shared" si="45"/>
        <v>7.5629010549461861E-5</v>
      </c>
      <c r="D246">
        <f t="shared" si="46"/>
        <v>1.0000756290105495</v>
      </c>
      <c r="E246">
        <f t="shared" si="47"/>
        <v>264.72003100000001</v>
      </c>
      <c r="F246">
        <f t="shared" si="48"/>
        <v>1.0000756290105495</v>
      </c>
      <c r="G246" s="1">
        <v>0.17574999999999999</v>
      </c>
      <c r="H246">
        <f t="shared" si="59"/>
        <v>3.4180708584439579E-5</v>
      </c>
      <c r="I246" s="5">
        <v>9.4999999999999998E-3</v>
      </c>
      <c r="J246" s="5"/>
      <c r="K246" s="1">
        <v>87.529999000000004</v>
      </c>
      <c r="L246" s="1">
        <f t="shared" si="49"/>
        <v>3.4284571428575613E-4</v>
      </c>
      <c r="M246" s="1">
        <f t="shared" si="50"/>
        <v>1.0003428457142858</v>
      </c>
      <c r="N246" s="1">
        <f t="shared" si="51"/>
        <v>87.529999000000004</v>
      </c>
      <c r="O246" s="1">
        <f t="shared" si="52"/>
        <v>1.0003428457142858</v>
      </c>
      <c r="P246" s="1"/>
      <c r="Q246" s="1">
        <v>7.98</v>
      </c>
      <c r="R246">
        <f t="shared" si="53"/>
        <v>1.2515644555694352E-3</v>
      </c>
      <c r="S246">
        <f t="shared" si="54"/>
        <v>1.0012515644555695</v>
      </c>
      <c r="T246">
        <f t="shared" si="55"/>
        <v>8</v>
      </c>
      <c r="U246">
        <f t="shared" si="56"/>
        <v>1.0012515644555695</v>
      </c>
      <c r="W246">
        <f t="shared" si="57"/>
        <v>5.1119882867545208E-4</v>
      </c>
      <c r="X246">
        <f t="shared" si="58"/>
        <v>1.4199175699591837E-3</v>
      </c>
    </row>
    <row r="247" spans="2:24">
      <c r="B247" s="1">
        <v>266.66000400000001</v>
      </c>
      <c r="C247">
        <f t="shared" si="45"/>
        <v>-7.4807732067606264E-3</v>
      </c>
      <c r="D247">
        <f t="shared" si="46"/>
        <v>0.99251922679323934</v>
      </c>
      <c r="E247">
        <f t="shared" si="47"/>
        <v>262.69998200000003</v>
      </c>
      <c r="F247">
        <f t="shared" si="48"/>
        <v>0.99251922679323934</v>
      </c>
      <c r="G247" s="1">
        <v>0.18138000000000001</v>
      </c>
      <c r="H247">
        <f t="shared" si="59"/>
        <v>2.6767254103669461E-5</v>
      </c>
      <c r="I247" s="5">
        <v>9.4999999999999998E-3</v>
      </c>
      <c r="J247" s="5"/>
      <c r="K247" s="1">
        <v>88.830001999999993</v>
      </c>
      <c r="L247" s="1">
        <f t="shared" si="49"/>
        <v>1.4852085169108587E-2</v>
      </c>
      <c r="M247" s="1">
        <f t="shared" si="50"/>
        <v>1.0148520851691085</v>
      </c>
      <c r="N247" s="1">
        <f t="shared" si="51"/>
        <v>88.830001999999993</v>
      </c>
      <c r="O247" s="1">
        <f t="shared" si="52"/>
        <v>1.0148520851691085</v>
      </c>
      <c r="P247" s="1"/>
      <c r="Q247" s="1">
        <v>7.87</v>
      </c>
      <c r="R247">
        <f t="shared" si="53"/>
        <v>1.3784461152882245E-2</v>
      </c>
      <c r="S247">
        <f t="shared" si="54"/>
        <v>1.0137844611528823</v>
      </c>
      <c r="T247">
        <f t="shared" si="55"/>
        <v>8.0900000000000016</v>
      </c>
      <c r="U247">
        <f t="shared" si="56"/>
        <v>1.0137844611528823</v>
      </c>
      <c r="W247">
        <f t="shared" si="57"/>
        <v>-2.6240674034472278E-4</v>
      </c>
      <c r="X247">
        <f t="shared" si="58"/>
        <v>-1.3300307565708991E-3</v>
      </c>
    </row>
    <row r="248" spans="2:24">
      <c r="B248" s="1">
        <v>265.83999599999999</v>
      </c>
      <c r="C248">
        <f t="shared" si="45"/>
        <v>3.0751068315442976E-3</v>
      </c>
      <c r="D248">
        <f t="shared" si="46"/>
        <v>1.0030751068315442</v>
      </c>
      <c r="E248">
        <f t="shared" si="47"/>
        <v>267.48001200000004</v>
      </c>
      <c r="F248">
        <f t="shared" si="48"/>
        <v>1.0030751068315442</v>
      </c>
      <c r="G248" s="1">
        <v>0.184</v>
      </c>
      <c r="H248">
        <f t="shared" si="59"/>
        <v>2.9293258205626699E-5</v>
      </c>
      <c r="I248" s="5">
        <v>9.4999999999999998E-3</v>
      </c>
      <c r="J248" s="5"/>
      <c r="K248" s="1">
        <v>88.419998000000007</v>
      </c>
      <c r="L248" s="1">
        <f t="shared" si="49"/>
        <v>-4.6156027329593728E-3</v>
      </c>
      <c r="M248" s="1">
        <f t="shared" si="50"/>
        <v>0.99538439726704064</v>
      </c>
      <c r="N248" s="1">
        <f t="shared" si="51"/>
        <v>88.419998000000007</v>
      </c>
      <c r="O248" s="1">
        <f t="shared" si="52"/>
        <v>0.99538439726704064</v>
      </c>
      <c r="P248" s="1"/>
      <c r="Q248" s="1">
        <v>7.9</v>
      </c>
      <c r="R248">
        <f t="shared" si="53"/>
        <v>-3.8119440914866896E-3</v>
      </c>
      <c r="S248">
        <f t="shared" si="54"/>
        <v>0.99618805590851334</v>
      </c>
      <c r="T248">
        <f t="shared" si="55"/>
        <v>7.84</v>
      </c>
      <c r="U248">
        <f t="shared" si="56"/>
        <v>0.99618805590851334</v>
      </c>
      <c r="W248">
        <f t="shared" si="57"/>
        <v>1.5223493101081953E-3</v>
      </c>
      <c r="X248">
        <f t="shared" si="58"/>
        <v>2.3260079515808885E-3</v>
      </c>
    </row>
    <row r="249" spans="2:24">
      <c r="B249" s="1">
        <v>263.75</v>
      </c>
      <c r="C249">
        <f t="shared" si="45"/>
        <v>7.8618568742379359E-3</v>
      </c>
      <c r="D249">
        <f t="shared" si="46"/>
        <v>1.0078618568742379</v>
      </c>
      <c r="E249">
        <f t="shared" si="47"/>
        <v>267.92999199999997</v>
      </c>
      <c r="F249">
        <f t="shared" si="48"/>
        <v>1.0078618568742379</v>
      </c>
      <c r="G249" s="1">
        <v>0.17713000000000001</v>
      </c>
      <c r="H249">
        <f t="shared" si="59"/>
        <v>1.890633886988989E-5</v>
      </c>
      <c r="I249" s="5">
        <v>9.4999999999999998E-3</v>
      </c>
      <c r="J249" s="5"/>
      <c r="K249" s="1">
        <v>86.75</v>
      </c>
      <c r="L249" s="1">
        <f t="shared" si="49"/>
        <v>-1.8887107416582463E-2</v>
      </c>
      <c r="M249" s="1">
        <f t="shared" si="50"/>
        <v>0.9811128925834175</v>
      </c>
      <c r="N249" s="1">
        <f t="shared" si="51"/>
        <v>86.75</v>
      </c>
      <c r="O249" s="1">
        <f t="shared" si="52"/>
        <v>0.9811128925834175</v>
      </c>
      <c r="P249" s="1"/>
      <c r="Q249" s="1">
        <v>8.0500000000000007</v>
      </c>
      <c r="R249">
        <f t="shared" si="53"/>
        <v>-1.8987341772151944E-2</v>
      </c>
      <c r="S249">
        <f t="shared" si="54"/>
        <v>0.981012658227848</v>
      </c>
      <c r="T249">
        <f t="shared" si="55"/>
        <v>7.7499999999999991</v>
      </c>
      <c r="U249">
        <f t="shared" si="56"/>
        <v>0.981012658227848</v>
      </c>
      <c r="W249">
        <f t="shared" si="57"/>
        <v>-3.3303285621177903E-3</v>
      </c>
      <c r="X249">
        <f t="shared" si="58"/>
        <v>-3.4305629176872854E-3</v>
      </c>
    </row>
    <row r="250" spans="2:24">
      <c r="B250" s="1">
        <v>260.86999500000002</v>
      </c>
      <c r="C250">
        <f t="shared" si="45"/>
        <v>1.0919450236966759E-2</v>
      </c>
      <c r="D250">
        <f t="shared" si="46"/>
        <v>1.0109194502369667</v>
      </c>
      <c r="E250">
        <f t="shared" si="47"/>
        <v>266.63000499999998</v>
      </c>
      <c r="F250">
        <f t="shared" si="48"/>
        <v>1.0109194502369667</v>
      </c>
      <c r="G250" s="1">
        <v>0.1855</v>
      </c>
      <c r="H250">
        <f t="shared" si="59"/>
        <v>3.1327815376102317E-5</v>
      </c>
      <c r="I250" s="5">
        <v>9.4999999999999998E-3</v>
      </c>
      <c r="J250" s="5"/>
      <c r="K250" s="1">
        <v>84.919998000000007</v>
      </c>
      <c r="L250" s="1">
        <f t="shared" si="49"/>
        <v>-2.1095123919308279E-2</v>
      </c>
      <c r="M250" s="1">
        <f t="shared" si="50"/>
        <v>0.97890487608069177</v>
      </c>
      <c r="N250" s="1">
        <f t="shared" si="51"/>
        <v>84.919998000000007</v>
      </c>
      <c r="O250" s="1">
        <f t="shared" si="52"/>
        <v>0.97890487608069177</v>
      </c>
      <c r="P250" s="1"/>
      <c r="Q250" s="1">
        <v>8.2200000000000006</v>
      </c>
      <c r="R250">
        <f t="shared" si="53"/>
        <v>-2.1118012422360239E-2</v>
      </c>
      <c r="S250">
        <f t="shared" si="54"/>
        <v>0.97888198757763978</v>
      </c>
      <c r="T250">
        <f t="shared" si="55"/>
        <v>7.8800000000000008</v>
      </c>
      <c r="U250">
        <f t="shared" si="56"/>
        <v>0.97888198757763978</v>
      </c>
      <c r="W250">
        <f t="shared" si="57"/>
        <v>4.0679568554213841E-4</v>
      </c>
      <c r="X250">
        <f t="shared" si="58"/>
        <v>3.8390718249015077E-4</v>
      </c>
    </row>
    <row r="251" spans="2:24">
      <c r="B251" s="1">
        <v>263.23998999999998</v>
      </c>
      <c r="C251">
        <f t="shared" si="45"/>
        <v>-9.0849658658519166E-3</v>
      </c>
      <c r="D251">
        <f t="shared" si="46"/>
        <v>0.99091503413414805</v>
      </c>
      <c r="E251">
        <f t="shared" si="47"/>
        <v>258.50000000000006</v>
      </c>
      <c r="F251">
        <f t="shared" si="48"/>
        <v>0.99091503413414805</v>
      </c>
      <c r="G251" s="1">
        <v>0.17563000000000001</v>
      </c>
      <c r="H251">
        <f t="shared" si="59"/>
        <v>5.1174829268697644E-5</v>
      </c>
      <c r="I251" s="5">
        <v>9.4999999999999998E-3</v>
      </c>
      <c r="J251" s="5"/>
      <c r="K251" s="1">
        <v>86.550003000000004</v>
      </c>
      <c r="L251" s="1">
        <f t="shared" si="49"/>
        <v>1.9194595364922136E-2</v>
      </c>
      <c r="M251" s="1">
        <f t="shared" si="50"/>
        <v>1.0191945953649222</v>
      </c>
      <c r="N251" s="1">
        <f t="shared" si="51"/>
        <v>86.550003000000004</v>
      </c>
      <c r="O251" s="1">
        <f t="shared" si="52"/>
        <v>1.0191945953649222</v>
      </c>
      <c r="P251" s="1"/>
      <c r="Q251" s="1">
        <v>8.06</v>
      </c>
      <c r="R251">
        <f t="shared" si="53"/>
        <v>1.9464720194647216E-2</v>
      </c>
      <c r="S251">
        <f t="shared" si="54"/>
        <v>1.0194647201946472</v>
      </c>
      <c r="T251">
        <f t="shared" si="55"/>
        <v>8.3800000000000008</v>
      </c>
      <c r="U251">
        <f t="shared" si="56"/>
        <v>1.0194647201946472</v>
      </c>
      <c r="W251">
        <f t="shared" si="57"/>
        <v>7.9160262748279031E-4</v>
      </c>
      <c r="X251">
        <f t="shared" si="58"/>
        <v>1.0617274572077839E-3</v>
      </c>
    </row>
    <row r="252" spans="2:24">
      <c r="B252" s="1">
        <v>264.85998499999999</v>
      </c>
      <c r="C252">
        <f t="shared" si="45"/>
        <v>-6.1540611667703577E-3</v>
      </c>
      <c r="D252">
        <f t="shared" si="46"/>
        <v>0.99384593883322969</v>
      </c>
      <c r="E252">
        <f t="shared" si="47"/>
        <v>261.61999499999996</v>
      </c>
      <c r="F252">
        <f t="shared" si="48"/>
        <v>0.99384593883322969</v>
      </c>
      <c r="G252" s="1">
        <v>0.17638000000000001</v>
      </c>
      <c r="H252">
        <f t="shared" si="59"/>
        <v>8.0849948363097388E-5</v>
      </c>
      <c r="I252" s="5">
        <v>9.4999999999999998E-3</v>
      </c>
      <c r="J252" s="5"/>
      <c r="K252" s="1">
        <v>87.519997000000004</v>
      </c>
      <c r="L252" s="1">
        <f t="shared" si="49"/>
        <v>1.1207324857054017E-2</v>
      </c>
      <c r="M252" s="1">
        <f t="shared" si="50"/>
        <v>1.0112073248570541</v>
      </c>
      <c r="N252" s="1">
        <f t="shared" si="51"/>
        <v>87.519997000000018</v>
      </c>
      <c r="O252" s="1">
        <f t="shared" si="52"/>
        <v>1.0112073248570541</v>
      </c>
      <c r="P252" s="1"/>
      <c r="Q252" s="1">
        <v>7.96</v>
      </c>
      <c r="R252">
        <f t="shared" si="53"/>
        <v>1.2406947890818924E-2</v>
      </c>
      <c r="S252">
        <f t="shared" si="54"/>
        <v>1.0124069478908189</v>
      </c>
      <c r="T252">
        <f t="shared" si="55"/>
        <v>8.16</v>
      </c>
      <c r="U252">
        <f t="shared" si="56"/>
        <v>1.0124069478908189</v>
      </c>
      <c r="W252">
        <f t="shared" si="57"/>
        <v>-1.1977266878899773E-3</v>
      </c>
      <c r="X252">
        <f t="shared" si="58"/>
        <v>1.8963458747744966E-6</v>
      </c>
    </row>
    <row r="253" spans="2:24">
      <c r="G253" s="1"/>
      <c r="L253" s="1">
        <f t="shared" si="49"/>
        <v>-1</v>
      </c>
      <c r="M253" s="1">
        <f t="shared" si="50"/>
        <v>0</v>
      </c>
      <c r="N253" s="1">
        <f t="shared" si="51"/>
        <v>0</v>
      </c>
      <c r="O253" s="1">
        <f t="shared" si="52"/>
        <v>0</v>
      </c>
      <c r="P253" s="1"/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9C660-736F-494E-8C2F-6D61B4E88DD6}">
  <dimension ref="B1:AA257"/>
  <sheetViews>
    <sheetView topLeftCell="S2" zoomScale="150" zoomScaleNormal="150" workbookViewId="0">
      <selection activeCell="AA1" sqref="AA1:AA1048576"/>
    </sheetView>
  </sheetViews>
  <sheetFormatPr baseColWidth="10" defaultRowHeight="16"/>
  <sheetData>
    <row r="1" spans="2:27">
      <c r="B1" s="2" t="s">
        <v>40</v>
      </c>
      <c r="C1" t="s">
        <v>21</v>
      </c>
      <c r="D1" t="s">
        <v>22</v>
      </c>
      <c r="E1" t="s">
        <v>6</v>
      </c>
      <c r="F1" t="s">
        <v>51</v>
      </c>
      <c r="G1" t="s">
        <v>7</v>
      </c>
      <c r="H1" t="s">
        <v>54</v>
      </c>
      <c r="I1" t="s">
        <v>8</v>
      </c>
      <c r="K1" s="2" t="s">
        <v>62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41</v>
      </c>
      <c r="R1" t="s">
        <v>21</v>
      </c>
      <c r="S1" t="s">
        <v>22</v>
      </c>
      <c r="T1" t="s">
        <v>5</v>
      </c>
      <c r="U1" t="s">
        <v>52</v>
      </c>
      <c r="V1" t="s">
        <v>53</v>
      </c>
      <c r="W1" t="s">
        <v>62</v>
      </c>
      <c r="X1" t="s">
        <v>41</v>
      </c>
    </row>
    <row r="2" spans="2:27">
      <c r="B2" s="1">
        <v>68.937423999999993</v>
      </c>
      <c r="G2" s="1">
        <v>0.3805</v>
      </c>
      <c r="I2" s="5">
        <v>9.4999999999999998E-3</v>
      </c>
      <c r="J2" s="5"/>
      <c r="K2" s="1">
        <v>52.718868000000001</v>
      </c>
      <c r="L2" s="1"/>
      <c r="M2" s="1"/>
      <c r="N2" s="1"/>
      <c r="O2" s="1"/>
      <c r="P2" s="1"/>
      <c r="Q2" s="1">
        <v>21.700001</v>
      </c>
      <c r="Z2" s="3" t="s">
        <v>85</v>
      </c>
      <c r="AA2" t="s">
        <v>97</v>
      </c>
    </row>
    <row r="3" spans="2:27">
      <c r="B3" s="1">
        <v>68.185196000000005</v>
      </c>
      <c r="C3">
        <f xml:space="preserve"> (B2-B3)/B2</f>
        <v>1.0911750923562044E-2</v>
      </c>
      <c r="D3">
        <f>1+C3</f>
        <v>1.0109117509235621</v>
      </c>
      <c r="E3">
        <f>B2*D3</f>
        <v>69.689651999999981</v>
      </c>
      <c r="F3">
        <f>E3/B2</f>
        <v>1.0109117509235621</v>
      </c>
      <c r="G3" s="1">
        <v>0.37663000000000002</v>
      </c>
      <c r="H3" s="3"/>
      <c r="I3" s="5">
        <v>9.4999999999999998E-3</v>
      </c>
      <c r="J3" s="5"/>
      <c r="K3" s="1">
        <v>51.670878999999999</v>
      </c>
      <c r="L3" s="1">
        <f>(K3-K2)/K2</f>
        <v>-1.9878822132523809E-2</v>
      </c>
      <c r="M3" s="1">
        <f>1+L3</f>
        <v>0.98012117786747621</v>
      </c>
      <c r="N3" s="1">
        <f>M3*K2</f>
        <v>51.670878999999999</v>
      </c>
      <c r="O3" s="1">
        <f>N3/K2</f>
        <v>0.98012117786747621</v>
      </c>
      <c r="P3" s="1"/>
      <c r="Q3" s="1">
        <v>22.48</v>
      </c>
      <c r="R3">
        <f xml:space="preserve"> (Q2-Q3)/Q2</f>
        <v>-3.5944652721444578E-2</v>
      </c>
      <c r="S3">
        <f>1+R3</f>
        <v>0.96405534727855546</v>
      </c>
      <c r="T3">
        <f>Q2*S3</f>
        <v>20.920002</v>
      </c>
      <c r="U3">
        <f>T3/Q2</f>
        <v>0.96405534727855546</v>
      </c>
      <c r="Z3">
        <f>AVERAGE(W:W)</f>
        <v>-4.890983513942249E-4</v>
      </c>
      <c r="AA3">
        <f>STDEV(W:W)</f>
        <v>3.3848060137032514E-3</v>
      </c>
    </row>
    <row r="4" spans="2:27">
      <c r="B4" s="1">
        <v>69.402625999999998</v>
      </c>
      <c r="C4">
        <f t="shared" ref="C4:C67" si="0" xml:space="preserve"> (B3-B4)/B3</f>
        <v>-1.7854755451608483E-2</v>
      </c>
      <c r="D4">
        <f t="shared" ref="D4:D67" si="1">1+C4</f>
        <v>0.98214524454839147</v>
      </c>
      <c r="E4">
        <f t="shared" ref="E4:E67" si="2">B3*D4</f>
        <v>66.967766000000012</v>
      </c>
      <c r="F4">
        <f t="shared" ref="F4:F67" si="3">E4/B3</f>
        <v>0.98214524454839147</v>
      </c>
      <c r="G4" s="1">
        <v>0.37413000000000002</v>
      </c>
      <c r="I4" s="5">
        <v>9.4999999999999998E-3</v>
      </c>
      <c r="J4" s="5"/>
      <c r="K4" s="1">
        <v>53.517338000000002</v>
      </c>
      <c r="L4" s="1">
        <f t="shared" ref="L4:L67" si="4">(K4-K3)/K3</f>
        <v>3.5735002688845358E-2</v>
      </c>
      <c r="M4" s="1">
        <f t="shared" ref="M4:M67" si="5">1+L4</f>
        <v>1.0357350026888454</v>
      </c>
      <c r="N4" s="1">
        <f t="shared" ref="N4:N67" si="6">M4*K3</f>
        <v>53.517338000000009</v>
      </c>
      <c r="O4" s="1">
        <f t="shared" ref="O4:O67" si="7">N4/K3</f>
        <v>1.0357350026888454</v>
      </c>
      <c r="P4" s="1"/>
      <c r="Q4" s="1">
        <v>21.76</v>
      </c>
      <c r="R4">
        <f t="shared" ref="R4:R67" si="8" xml:space="preserve"> (Q3-Q4)/Q3</f>
        <v>3.2028469750889625E-2</v>
      </c>
      <c r="S4">
        <f t="shared" ref="S4:S67" si="9">1+R4</f>
        <v>1.0320284697508897</v>
      </c>
      <c r="T4">
        <f t="shared" ref="T4:T67" si="10">Q3*S4</f>
        <v>23.2</v>
      </c>
      <c r="U4">
        <f t="shared" ref="U4:U67" si="11">T4/Q3</f>
        <v>1.0320284697508897</v>
      </c>
    </row>
    <row r="5" spans="2:27">
      <c r="B5" s="1">
        <v>69.318481000000006</v>
      </c>
      <c r="C5">
        <f t="shared" si="0"/>
        <v>1.2124181007213239E-3</v>
      </c>
      <c r="D5">
        <f t="shared" si="1"/>
        <v>1.0012124181007214</v>
      </c>
      <c r="E5">
        <f t="shared" si="2"/>
        <v>69.48677099999999</v>
      </c>
      <c r="F5">
        <f t="shared" si="3"/>
        <v>1.0012124181007214</v>
      </c>
      <c r="G5" s="1">
        <v>0.35799999999999998</v>
      </c>
      <c r="I5" s="5">
        <v>9.4999999999999998E-3</v>
      </c>
      <c r="J5" s="5"/>
      <c r="K5" s="1">
        <v>53.317722000000003</v>
      </c>
      <c r="L5" s="1">
        <f t="shared" si="4"/>
        <v>-3.7299314102655647E-3</v>
      </c>
      <c r="M5" s="1">
        <f t="shared" si="5"/>
        <v>0.99627006858973444</v>
      </c>
      <c r="N5" s="1">
        <f t="shared" si="6"/>
        <v>53.317722000000003</v>
      </c>
      <c r="O5" s="1">
        <f t="shared" si="7"/>
        <v>0.99627006858973444</v>
      </c>
      <c r="P5" s="1"/>
      <c r="Q5" s="1">
        <v>21.68</v>
      </c>
      <c r="R5">
        <f t="shared" si="8"/>
        <v>3.6764705882353786E-3</v>
      </c>
      <c r="S5">
        <f t="shared" si="9"/>
        <v>1.0036764705882353</v>
      </c>
      <c r="T5">
        <f t="shared" si="10"/>
        <v>21.84</v>
      </c>
      <c r="U5">
        <f t="shared" si="11"/>
        <v>1.0036764705882353</v>
      </c>
      <c r="Z5" s="3" t="s">
        <v>86</v>
      </c>
    </row>
    <row r="6" spans="2:27">
      <c r="B6" s="1">
        <v>69.461997999999994</v>
      </c>
      <c r="C6">
        <f t="shared" si="0"/>
        <v>-2.0704002443444852E-3</v>
      </c>
      <c r="D6">
        <f t="shared" si="1"/>
        <v>0.99792959975565554</v>
      </c>
      <c r="E6">
        <f t="shared" si="2"/>
        <v>69.174964000000017</v>
      </c>
      <c r="F6">
        <f t="shared" si="3"/>
        <v>0.99792959975565554</v>
      </c>
      <c r="G6" s="1">
        <v>0.35949999999999999</v>
      </c>
      <c r="I6" s="5">
        <v>9.4999999999999998E-3</v>
      </c>
      <c r="J6" s="5"/>
      <c r="K6" s="1">
        <v>53.327702000000002</v>
      </c>
      <c r="L6" s="1">
        <f t="shared" si="4"/>
        <v>1.8717978986421751E-4</v>
      </c>
      <c r="M6" s="1">
        <f t="shared" si="5"/>
        <v>1.0001871797898643</v>
      </c>
      <c r="N6" s="1">
        <f t="shared" si="6"/>
        <v>53.327702000000002</v>
      </c>
      <c r="O6" s="1">
        <f t="shared" si="7"/>
        <v>1.0001871797898643</v>
      </c>
      <c r="P6" s="1"/>
      <c r="Q6" s="1">
        <v>21.780000999999999</v>
      </c>
      <c r="R6">
        <f t="shared" si="8"/>
        <v>-4.6125922509224586E-3</v>
      </c>
      <c r="S6">
        <f t="shared" si="9"/>
        <v>0.99538740774907752</v>
      </c>
      <c r="T6">
        <f t="shared" si="10"/>
        <v>21.579999000000001</v>
      </c>
      <c r="U6">
        <f t="shared" si="11"/>
        <v>0.99538740774907752</v>
      </c>
      <c r="Z6">
        <f>AVERAGE(X:X)</f>
        <v>-3.9172183818953816E-4</v>
      </c>
      <c r="AA6" t="s">
        <v>97</v>
      </c>
    </row>
    <row r="7" spans="2:27">
      <c r="B7" s="1">
        <v>71.778053</v>
      </c>
      <c r="C7">
        <f t="shared" si="0"/>
        <v>-3.3342763909555352E-2</v>
      </c>
      <c r="D7">
        <f t="shared" si="1"/>
        <v>0.96665723609044463</v>
      </c>
      <c r="E7">
        <f t="shared" si="2"/>
        <v>67.145942999999988</v>
      </c>
      <c r="F7">
        <f t="shared" si="3"/>
        <v>0.96665723609044463</v>
      </c>
      <c r="G7" s="1">
        <v>0.36925000000000002</v>
      </c>
      <c r="I7" s="5">
        <v>9.4999999999999998E-3</v>
      </c>
      <c r="J7" s="5"/>
      <c r="K7" s="1">
        <v>56.940769000000003</v>
      </c>
      <c r="L7" s="1">
        <f t="shared" si="4"/>
        <v>6.7752160031197314E-2</v>
      </c>
      <c r="M7" s="1">
        <f t="shared" si="5"/>
        <v>1.0677521600311972</v>
      </c>
      <c r="N7" s="1">
        <f t="shared" si="6"/>
        <v>56.940768999999996</v>
      </c>
      <c r="O7" s="1">
        <f t="shared" si="7"/>
        <v>1.0677521600311972</v>
      </c>
      <c r="P7" s="1"/>
      <c r="Q7" s="1">
        <v>20.32</v>
      </c>
      <c r="R7">
        <f t="shared" si="8"/>
        <v>6.7034018960788769E-2</v>
      </c>
      <c r="S7">
        <f t="shared" si="9"/>
        <v>1.0670340189607888</v>
      </c>
      <c r="T7">
        <f t="shared" si="10"/>
        <v>23.240001999999997</v>
      </c>
      <c r="U7">
        <f t="shared" si="11"/>
        <v>1.0670340189607888</v>
      </c>
      <c r="AA7">
        <f>STDEV(X:X)</f>
        <v>5.1271595473102527E-3</v>
      </c>
    </row>
    <row r="8" spans="2:27">
      <c r="B8" s="1">
        <v>73.688309000000004</v>
      </c>
      <c r="C8">
        <f t="shared" si="0"/>
        <v>-2.6613371638821187E-2</v>
      </c>
      <c r="D8">
        <f t="shared" si="1"/>
        <v>0.97338662836117884</v>
      </c>
      <c r="E8">
        <f t="shared" si="2"/>
        <v>69.867796999999996</v>
      </c>
      <c r="F8">
        <f t="shared" si="3"/>
        <v>0.97338662836117884</v>
      </c>
      <c r="G8" s="1">
        <v>0.36925000000000002</v>
      </c>
      <c r="H8">
        <f>VARA(C3:C7)</f>
        <v>3.0419834450691897E-4</v>
      </c>
      <c r="I8" s="5">
        <v>9.4999999999999998E-3</v>
      </c>
      <c r="J8" s="5"/>
      <c r="K8" s="1">
        <v>59.994914999999999</v>
      </c>
      <c r="L8" s="1">
        <f t="shared" si="4"/>
        <v>5.3637245397932645E-2</v>
      </c>
      <c r="M8" s="1">
        <f t="shared" si="5"/>
        <v>1.0536372453979326</v>
      </c>
      <c r="N8" s="1">
        <f t="shared" si="6"/>
        <v>59.994914999999992</v>
      </c>
      <c r="O8" s="1">
        <f t="shared" si="7"/>
        <v>1.0536372453979326</v>
      </c>
      <c r="P8" s="1"/>
      <c r="Q8" s="1">
        <v>18.899999999999999</v>
      </c>
      <c r="R8">
        <f t="shared" si="8"/>
        <v>6.9881889763779612E-2</v>
      </c>
      <c r="S8">
        <f t="shared" si="9"/>
        <v>1.0698818897637796</v>
      </c>
      <c r="T8">
        <f t="shared" si="10"/>
        <v>21.740000000000002</v>
      </c>
      <c r="U8">
        <f t="shared" si="11"/>
        <v>1.0698818897637796</v>
      </c>
      <c r="W8">
        <f xml:space="preserve"> O8-F8^(-2)*EXP(-2*H8/251+((1+2)*G8/100-I8)/251)</f>
        <v>-1.7963764060160425E-3</v>
      </c>
      <c r="X8">
        <f xml:space="preserve"> U8-F8^(-2)*EXP(-2*H8/251+((1+2)*G8/100-I8)/251)</f>
        <v>1.4448267959831007E-2</v>
      </c>
    </row>
    <row r="9" spans="2:27">
      <c r="B9" s="1">
        <v>73.312201999999999</v>
      </c>
      <c r="C9">
        <f t="shared" si="0"/>
        <v>5.1040253888850213E-3</v>
      </c>
      <c r="D9">
        <f t="shared" si="1"/>
        <v>1.005104025388885</v>
      </c>
      <c r="E9">
        <f t="shared" si="2"/>
        <v>74.064416000000008</v>
      </c>
      <c r="F9">
        <f t="shared" si="3"/>
        <v>1.005104025388885</v>
      </c>
      <c r="G9" s="1">
        <v>0.37125000000000002</v>
      </c>
      <c r="H9">
        <f>VARA(C4:C8)</f>
        <v>2.2670048545920423E-4</v>
      </c>
      <c r="I9" s="5">
        <v>9.4999999999999998E-3</v>
      </c>
      <c r="J9" s="5"/>
      <c r="K9" s="1">
        <v>59.585701</v>
      </c>
      <c r="L9" s="1">
        <f t="shared" si="4"/>
        <v>-6.820811397099215E-3</v>
      </c>
      <c r="M9" s="1">
        <f t="shared" si="5"/>
        <v>0.99317918860290078</v>
      </c>
      <c r="N9" s="1">
        <f t="shared" si="6"/>
        <v>59.585701</v>
      </c>
      <c r="O9" s="1">
        <f t="shared" si="7"/>
        <v>0.99317918860290078</v>
      </c>
      <c r="P9" s="1"/>
      <c r="Q9" s="1">
        <v>19.5</v>
      </c>
      <c r="R9">
        <f t="shared" si="8"/>
        <v>-3.1746031746031821E-2</v>
      </c>
      <c r="S9">
        <f t="shared" si="9"/>
        <v>0.96825396825396814</v>
      </c>
      <c r="T9">
        <f t="shared" si="10"/>
        <v>18.299999999999997</v>
      </c>
      <c r="U9">
        <f t="shared" si="11"/>
        <v>0.96825396825396814</v>
      </c>
      <c r="W9">
        <f t="shared" ref="W9:W72" si="12" xml:space="preserve"> O9-F9^(-2)*EXP(-2*H9/251+((1+2)*G9/100-I9)/251)</f>
        <v>3.304944897444928E-3</v>
      </c>
      <c r="X9">
        <f t="shared" ref="X9:X72" si="13" xml:space="preserve"> U9-F9^(-2)*EXP(-2*H9/251+((1+2)*G9/100-I9)/251)</f>
        <v>-2.1620275451487703E-2</v>
      </c>
    </row>
    <row r="10" spans="2:27">
      <c r="B10" s="1">
        <v>73.213226000000006</v>
      </c>
      <c r="C10">
        <f t="shared" si="0"/>
        <v>1.3500617537036098E-3</v>
      </c>
      <c r="D10">
        <f t="shared" si="1"/>
        <v>1.0013500617537037</v>
      </c>
      <c r="E10">
        <f t="shared" si="2"/>
        <v>73.411177999999992</v>
      </c>
      <c r="F10">
        <f t="shared" si="3"/>
        <v>1.0013500617537037</v>
      </c>
      <c r="G10" s="1">
        <v>0.36249999999999999</v>
      </c>
      <c r="H10">
        <f t="shared" ref="H10:H73" si="14">VARA(C5:C9)</f>
        <v>3.0777404205579214E-4</v>
      </c>
      <c r="I10" s="5">
        <v>9.4999999999999998E-3</v>
      </c>
      <c r="J10" s="5"/>
      <c r="K10" s="1">
        <v>59.326199000000003</v>
      </c>
      <c r="L10" s="1">
        <f t="shared" si="4"/>
        <v>-4.3551052625863656E-3</v>
      </c>
      <c r="M10" s="1">
        <f t="shared" si="5"/>
        <v>0.99564489473741369</v>
      </c>
      <c r="N10" s="1">
        <f t="shared" si="6"/>
        <v>59.326199000000003</v>
      </c>
      <c r="O10" s="1">
        <f t="shared" si="7"/>
        <v>0.99564489473741369</v>
      </c>
      <c r="P10" s="1"/>
      <c r="Q10" s="1">
        <v>19.379999000000002</v>
      </c>
      <c r="R10">
        <f t="shared" si="8"/>
        <v>6.1538974358973575E-3</v>
      </c>
      <c r="S10">
        <f t="shared" si="9"/>
        <v>1.0061538974358974</v>
      </c>
      <c r="T10">
        <f t="shared" si="10"/>
        <v>19.620001000000002</v>
      </c>
      <c r="U10">
        <f t="shared" si="11"/>
        <v>1.0061538974358974</v>
      </c>
      <c r="W10">
        <f t="shared" si="12"/>
        <v>-1.6634574852758544E-3</v>
      </c>
      <c r="X10">
        <f t="shared" si="13"/>
        <v>8.845545213207906E-3</v>
      </c>
    </row>
    <row r="11" spans="2:27">
      <c r="B11" s="1">
        <v>73.391373000000002</v>
      </c>
      <c r="C11">
        <f t="shared" si="0"/>
        <v>-2.4332625364711508E-3</v>
      </c>
      <c r="D11">
        <f t="shared" si="1"/>
        <v>0.99756673746352886</v>
      </c>
      <c r="E11">
        <f t="shared" si="2"/>
        <v>73.03507900000001</v>
      </c>
      <c r="F11">
        <f t="shared" si="3"/>
        <v>0.99756673746352886</v>
      </c>
      <c r="G11" s="1">
        <v>0.35</v>
      </c>
      <c r="H11">
        <f t="shared" si="14"/>
        <v>3.0862808610025412E-4</v>
      </c>
      <c r="I11" s="5">
        <v>9.4999999999999998E-3</v>
      </c>
      <c r="J11" s="5"/>
      <c r="K11" s="1">
        <v>59.685509000000003</v>
      </c>
      <c r="L11" s="1">
        <f t="shared" si="4"/>
        <v>6.0565147617159948E-3</v>
      </c>
      <c r="M11" s="1">
        <f t="shared" si="5"/>
        <v>1.006056514761716</v>
      </c>
      <c r="N11" s="1">
        <f t="shared" si="6"/>
        <v>59.685509000000003</v>
      </c>
      <c r="O11" s="1">
        <f t="shared" si="7"/>
        <v>1.006056514761716</v>
      </c>
      <c r="P11" s="1"/>
      <c r="Q11" s="1">
        <v>19.139999</v>
      </c>
      <c r="R11">
        <f t="shared" si="8"/>
        <v>1.238390156779688E-2</v>
      </c>
      <c r="S11">
        <f t="shared" si="9"/>
        <v>1.0123839015677969</v>
      </c>
      <c r="T11">
        <f t="shared" si="10"/>
        <v>19.619999000000004</v>
      </c>
      <c r="U11">
        <f t="shared" si="11"/>
        <v>1.0123839015677969</v>
      </c>
      <c r="W11">
        <f t="shared" si="12"/>
        <v>1.1706372611546279E-3</v>
      </c>
      <c r="X11">
        <f t="shared" si="13"/>
        <v>7.4980240672355425E-3</v>
      </c>
    </row>
    <row r="12" spans="2:27">
      <c r="B12" s="1">
        <v>74.400940000000006</v>
      </c>
      <c r="C12">
        <f t="shared" si="0"/>
        <v>-1.3755935592048456E-2</v>
      </c>
      <c r="D12">
        <f t="shared" si="1"/>
        <v>0.98624406440795154</v>
      </c>
      <c r="E12">
        <f t="shared" si="2"/>
        <v>72.381805999999997</v>
      </c>
      <c r="F12">
        <f t="shared" si="3"/>
        <v>0.98624406440795154</v>
      </c>
      <c r="G12" s="1">
        <v>0.34399999999999997</v>
      </c>
      <c r="H12">
        <f t="shared" si="14"/>
        <v>3.0701354038837697E-4</v>
      </c>
      <c r="I12" s="5">
        <v>9.4999999999999998E-3</v>
      </c>
      <c r="J12" s="5"/>
      <c r="K12" s="1">
        <v>60.993000000000002</v>
      </c>
      <c r="L12" s="1">
        <f t="shared" si="4"/>
        <v>2.1906339108207971E-2</v>
      </c>
      <c r="M12" s="1">
        <f t="shared" si="5"/>
        <v>1.0219063391082079</v>
      </c>
      <c r="N12" s="1">
        <f t="shared" si="6"/>
        <v>60.993000000000002</v>
      </c>
      <c r="O12" s="1">
        <f t="shared" si="7"/>
        <v>1.0219063391082079</v>
      </c>
      <c r="P12" s="1"/>
      <c r="Q12" s="1">
        <v>18.920000000000002</v>
      </c>
      <c r="R12">
        <f t="shared" si="8"/>
        <v>1.1494201227492114E-2</v>
      </c>
      <c r="S12">
        <f t="shared" si="9"/>
        <v>1.0114942012274921</v>
      </c>
      <c r="T12">
        <f t="shared" si="10"/>
        <v>19.359997999999997</v>
      </c>
      <c r="U12">
        <f t="shared" si="11"/>
        <v>1.0114942012274921</v>
      </c>
      <c r="W12">
        <f t="shared" si="12"/>
        <v>-6.1846469736688281E-3</v>
      </c>
      <c r="X12">
        <f t="shared" si="13"/>
        <v>-1.659678485438465E-2</v>
      </c>
    </row>
    <row r="13" spans="2:27">
      <c r="B13" s="1">
        <v>76.672461999999996</v>
      </c>
      <c r="C13">
        <f t="shared" si="0"/>
        <v>-3.0530823938514622E-2</v>
      </c>
      <c r="D13">
        <f t="shared" si="1"/>
        <v>0.96946917606148542</v>
      </c>
      <c r="E13">
        <f t="shared" si="2"/>
        <v>72.129418000000015</v>
      </c>
      <c r="F13">
        <f t="shared" si="3"/>
        <v>0.96946917606148542</v>
      </c>
      <c r="G13" s="1">
        <v>0.33712999999999999</v>
      </c>
      <c r="H13">
        <f t="shared" si="14"/>
        <v>1.667623461637014E-4</v>
      </c>
      <c r="I13" s="5">
        <v>9.4999999999999998E-3</v>
      </c>
      <c r="J13" s="5"/>
      <c r="K13" s="1">
        <v>65.095130999999995</v>
      </c>
      <c r="L13" s="1">
        <f t="shared" si="4"/>
        <v>6.7255767055235727E-2</v>
      </c>
      <c r="M13" s="1">
        <f t="shared" si="5"/>
        <v>1.0672557670552356</v>
      </c>
      <c r="N13" s="1">
        <f t="shared" si="6"/>
        <v>65.095130999999995</v>
      </c>
      <c r="O13" s="1">
        <f t="shared" si="7"/>
        <v>1.0672557670552358</v>
      </c>
      <c r="P13" s="1"/>
      <c r="Q13" s="1">
        <v>17.360001</v>
      </c>
      <c r="R13">
        <f t="shared" si="8"/>
        <v>8.2452378435518031E-2</v>
      </c>
      <c r="S13">
        <f t="shared" si="9"/>
        <v>1.082452378435518</v>
      </c>
      <c r="T13">
        <f t="shared" si="10"/>
        <v>20.479999000000003</v>
      </c>
      <c r="U13">
        <f t="shared" si="11"/>
        <v>1.082452378435518</v>
      </c>
      <c r="W13">
        <f t="shared" si="12"/>
        <v>3.2781927333696004E-3</v>
      </c>
      <c r="X13">
        <f t="shared" si="13"/>
        <v>1.8474804113651766E-2</v>
      </c>
    </row>
    <row r="14" spans="2:27">
      <c r="B14" s="1">
        <v>76.692267999999999</v>
      </c>
      <c r="C14">
        <f t="shared" si="0"/>
        <v>-2.583196037190335E-4</v>
      </c>
      <c r="D14">
        <f t="shared" si="1"/>
        <v>0.99974168039628097</v>
      </c>
      <c r="E14">
        <f t="shared" si="2"/>
        <v>76.652655999999993</v>
      </c>
      <c r="F14">
        <f t="shared" si="3"/>
        <v>0.99974168039628097</v>
      </c>
      <c r="G14" s="1">
        <v>0.33050000000000002</v>
      </c>
      <c r="H14">
        <f t="shared" si="14"/>
        <v>2.0772059494745393E-4</v>
      </c>
      <c r="I14" s="5">
        <v>9.4999999999999998E-3</v>
      </c>
      <c r="J14" s="5"/>
      <c r="K14" s="1">
        <v>64.905486999999994</v>
      </c>
      <c r="L14" s="1">
        <f t="shared" si="4"/>
        <v>-2.9133361756350298E-3</v>
      </c>
      <c r="M14" s="1">
        <f t="shared" si="5"/>
        <v>0.99708666382436495</v>
      </c>
      <c r="N14" s="1">
        <f t="shared" si="6"/>
        <v>64.905486999999994</v>
      </c>
      <c r="O14" s="1">
        <f t="shared" si="7"/>
        <v>0.99708666382436495</v>
      </c>
      <c r="P14" s="1"/>
      <c r="Q14" s="1">
        <v>17.639999</v>
      </c>
      <c r="R14">
        <f t="shared" si="8"/>
        <v>-1.6128916121606159E-2</v>
      </c>
      <c r="S14">
        <f t="shared" si="9"/>
        <v>0.98387108387839384</v>
      </c>
      <c r="T14">
        <f t="shared" si="10"/>
        <v>17.080003000000001</v>
      </c>
      <c r="U14">
        <f t="shared" si="11"/>
        <v>0.98387108387839384</v>
      </c>
      <c r="W14">
        <f t="shared" si="12"/>
        <v>-3.4301738804609627E-3</v>
      </c>
      <c r="X14">
        <f t="shared" si="13"/>
        <v>-1.6645753826432075E-2</v>
      </c>
    </row>
    <row r="15" spans="2:27">
      <c r="B15" s="1">
        <v>79.537841999999998</v>
      </c>
      <c r="C15">
        <f t="shared" si="0"/>
        <v>-3.710379252312631E-2</v>
      </c>
      <c r="D15">
        <f t="shared" si="1"/>
        <v>0.96289620747687366</v>
      </c>
      <c r="E15">
        <f t="shared" si="2"/>
        <v>73.846693999999999</v>
      </c>
      <c r="F15">
        <f t="shared" si="3"/>
        <v>0.96289620747687366</v>
      </c>
      <c r="G15" s="1">
        <v>0.32662999999999998</v>
      </c>
      <c r="H15">
        <f t="shared" si="14"/>
        <v>1.7819478776682715E-4</v>
      </c>
      <c r="I15" s="5">
        <v>9.4999999999999998E-3</v>
      </c>
      <c r="J15" s="5"/>
      <c r="K15" s="1">
        <v>69.626441999999997</v>
      </c>
      <c r="L15" s="1">
        <f t="shared" si="4"/>
        <v>7.2735838188842245E-2</v>
      </c>
      <c r="M15" s="1">
        <f t="shared" si="5"/>
        <v>1.0727358381888423</v>
      </c>
      <c r="N15" s="1">
        <f t="shared" si="6"/>
        <v>69.626441999999997</v>
      </c>
      <c r="O15" s="1">
        <f t="shared" si="7"/>
        <v>1.0727358381888423</v>
      </c>
      <c r="P15" s="1"/>
      <c r="Q15" s="1">
        <v>16.379999000000002</v>
      </c>
      <c r="R15">
        <f t="shared" si="8"/>
        <v>7.1428575477810285E-2</v>
      </c>
      <c r="S15">
        <f t="shared" si="9"/>
        <v>1.0714285754778103</v>
      </c>
      <c r="T15">
        <f t="shared" si="10"/>
        <v>18.899998999999998</v>
      </c>
      <c r="U15">
        <f t="shared" si="11"/>
        <v>1.0714285754778103</v>
      </c>
      <c r="W15">
        <f t="shared" si="12"/>
        <v>-5.8158133749437457E-3</v>
      </c>
      <c r="X15">
        <f t="shared" si="13"/>
        <v>-7.1230760859757325E-3</v>
      </c>
    </row>
    <row r="16" spans="2:27">
      <c r="B16" s="1">
        <v>80.448425</v>
      </c>
      <c r="C16">
        <f t="shared" si="0"/>
        <v>-1.1448424763649014E-2</v>
      </c>
      <c r="D16">
        <f t="shared" si="1"/>
        <v>0.98855157523635095</v>
      </c>
      <c r="E16">
        <f t="shared" si="2"/>
        <v>78.627258999999995</v>
      </c>
      <c r="F16">
        <f t="shared" si="3"/>
        <v>0.98855157523635095</v>
      </c>
      <c r="G16" s="1">
        <v>0.31763000000000002</v>
      </c>
      <c r="H16">
        <f t="shared" si="14"/>
        <v>2.7251870786147806E-4</v>
      </c>
      <c r="I16" s="5">
        <v>9.4999999999999998E-3</v>
      </c>
      <c r="J16" s="5"/>
      <c r="K16" s="1">
        <v>71.273285000000001</v>
      </c>
      <c r="L16" s="1">
        <f t="shared" si="4"/>
        <v>2.3652551425793152E-2</v>
      </c>
      <c r="M16" s="1">
        <f t="shared" si="5"/>
        <v>1.0236525514257933</v>
      </c>
      <c r="N16" s="1">
        <f t="shared" si="6"/>
        <v>71.273285000000016</v>
      </c>
      <c r="O16" s="1">
        <f t="shared" si="7"/>
        <v>1.0236525514257933</v>
      </c>
      <c r="P16" s="1"/>
      <c r="Q16" s="1">
        <v>16.02</v>
      </c>
      <c r="R16">
        <f t="shared" si="8"/>
        <v>2.1977962269716985E-2</v>
      </c>
      <c r="S16">
        <f t="shared" si="9"/>
        <v>1.0219779622697169</v>
      </c>
      <c r="T16">
        <f t="shared" si="10"/>
        <v>16.739998000000003</v>
      </c>
      <c r="U16">
        <f t="shared" si="11"/>
        <v>1.0219779622697169</v>
      </c>
      <c r="W16">
        <f t="shared" si="12"/>
        <v>3.5851773176576174E-4</v>
      </c>
      <c r="X16">
        <f t="shared" si="13"/>
        <v>-1.3160714243105609E-3</v>
      </c>
    </row>
    <row r="17" spans="2:24">
      <c r="B17" s="1">
        <v>78.800467999999995</v>
      </c>
      <c r="C17">
        <f t="shared" si="0"/>
        <v>2.0484639693070503E-2</v>
      </c>
      <c r="D17">
        <f t="shared" si="1"/>
        <v>1.0204846396930705</v>
      </c>
      <c r="E17">
        <f t="shared" si="2"/>
        <v>82.096382000000006</v>
      </c>
      <c r="F17">
        <f t="shared" si="3"/>
        <v>1.0204846396930705</v>
      </c>
      <c r="G17" s="1">
        <v>0.31287999999999999</v>
      </c>
      <c r="H17">
        <f t="shared" si="14"/>
        <v>2.2394005809522942E-4</v>
      </c>
      <c r="I17" s="5">
        <v>9.4999999999999998E-3</v>
      </c>
      <c r="J17" s="5"/>
      <c r="K17" s="1">
        <v>68.598411999999996</v>
      </c>
      <c r="L17" s="1">
        <f t="shared" si="4"/>
        <v>-3.7529812186992716E-2</v>
      </c>
      <c r="M17" s="1">
        <f t="shared" si="5"/>
        <v>0.96247018781300731</v>
      </c>
      <c r="N17" s="1">
        <f t="shared" si="6"/>
        <v>68.598411999999996</v>
      </c>
      <c r="O17" s="1">
        <f t="shared" si="7"/>
        <v>0.96247018781300731</v>
      </c>
      <c r="P17" s="1"/>
      <c r="Q17" s="1">
        <v>16.48</v>
      </c>
      <c r="R17">
        <f t="shared" si="8"/>
        <v>-2.8714107365792812E-2</v>
      </c>
      <c r="S17">
        <f t="shared" si="9"/>
        <v>0.97128589263420717</v>
      </c>
      <c r="T17">
        <f t="shared" si="10"/>
        <v>15.559999999999999</v>
      </c>
      <c r="U17">
        <f t="shared" si="11"/>
        <v>0.97128589263420717</v>
      </c>
      <c r="W17">
        <f t="shared" si="12"/>
        <v>2.2162776988799981E-3</v>
      </c>
      <c r="X17">
        <f t="shared" si="13"/>
        <v>1.1031982520079864E-2</v>
      </c>
    </row>
    <row r="18" spans="2:24">
      <c r="B18" s="1">
        <v>77.52861</v>
      </c>
      <c r="C18">
        <f t="shared" si="0"/>
        <v>1.6140234090995433E-2</v>
      </c>
      <c r="D18">
        <f t="shared" si="1"/>
        <v>1.0161402340909955</v>
      </c>
      <c r="E18">
        <f t="shared" si="2"/>
        <v>80.07232599999999</v>
      </c>
      <c r="F18">
        <f t="shared" si="3"/>
        <v>1.0161402340909955</v>
      </c>
      <c r="G18" s="1">
        <v>0.30975000000000003</v>
      </c>
      <c r="H18">
        <f t="shared" si="14"/>
        <v>5.4168838183264322E-4</v>
      </c>
      <c r="I18" s="5">
        <v>9.4999999999999998E-3</v>
      </c>
      <c r="J18" s="5"/>
      <c r="K18" s="1">
        <v>66.492446999999999</v>
      </c>
      <c r="L18" s="1">
        <f t="shared" si="4"/>
        <v>-3.0699908913343326E-2</v>
      </c>
      <c r="M18" s="1">
        <f t="shared" si="5"/>
        <v>0.96930009108665671</v>
      </c>
      <c r="N18" s="1">
        <f t="shared" si="6"/>
        <v>66.492446999999999</v>
      </c>
      <c r="O18" s="1">
        <f t="shared" si="7"/>
        <v>0.96930009108665671</v>
      </c>
      <c r="P18" s="1"/>
      <c r="Q18" s="1">
        <v>17.040001</v>
      </c>
      <c r="R18">
        <f t="shared" si="8"/>
        <v>-3.3980643203883477E-2</v>
      </c>
      <c r="S18">
        <f t="shared" si="9"/>
        <v>0.9660193567961165</v>
      </c>
      <c r="T18">
        <f t="shared" si="10"/>
        <v>15.919999000000001</v>
      </c>
      <c r="U18">
        <f t="shared" si="11"/>
        <v>0.9660193567961165</v>
      </c>
      <c r="W18">
        <f t="shared" si="12"/>
        <v>8.2050435637881503E-4</v>
      </c>
      <c r="X18">
        <f t="shared" si="13"/>
        <v>-2.4602299341613953E-3</v>
      </c>
    </row>
    <row r="19" spans="2:24">
      <c r="B19" s="1">
        <v>72.510482999999994</v>
      </c>
      <c r="C19">
        <f t="shared" si="0"/>
        <v>6.4726131424257538E-2</v>
      </c>
      <c r="D19">
        <f t="shared" si="1"/>
        <v>1.0647261314242575</v>
      </c>
      <c r="E19">
        <f t="shared" si="2"/>
        <v>82.546737000000007</v>
      </c>
      <c r="F19">
        <f t="shared" si="3"/>
        <v>1.0647261314242575</v>
      </c>
      <c r="G19" s="1">
        <v>0.31463000000000002</v>
      </c>
      <c r="H19">
        <f t="shared" si="14"/>
        <v>5.3956353024604451E-4</v>
      </c>
      <c r="I19" s="5">
        <v>9.4999999999999998E-3</v>
      </c>
      <c r="J19" s="5"/>
      <c r="K19" s="1">
        <v>57.340012000000002</v>
      </c>
      <c r="L19" s="1">
        <f t="shared" si="4"/>
        <v>-0.13764623521826466</v>
      </c>
      <c r="M19" s="1">
        <f t="shared" si="5"/>
        <v>0.86235376478173531</v>
      </c>
      <c r="N19" s="1">
        <f t="shared" si="6"/>
        <v>57.340012000000002</v>
      </c>
      <c r="O19" s="1">
        <f t="shared" si="7"/>
        <v>0.86235376478173531</v>
      </c>
      <c r="P19" s="1"/>
      <c r="Q19" s="1">
        <v>19.600000000000001</v>
      </c>
      <c r="R19">
        <f t="shared" si="8"/>
        <v>-0.15023467428200277</v>
      </c>
      <c r="S19">
        <f t="shared" si="9"/>
        <v>0.84976532571799723</v>
      </c>
      <c r="T19">
        <f t="shared" si="10"/>
        <v>14.480001999999999</v>
      </c>
      <c r="U19">
        <f t="shared" si="11"/>
        <v>0.84976532571799723</v>
      </c>
      <c r="W19">
        <f t="shared" si="12"/>
        <v>-1.97551294607754E-2</v>
      </c>
      <c r="X19">
        <f t="shared" si="13"/>
        <v>-3.2343568524513477E-2</v>
      </c>
    </row>
    <row r="20" spans="2:24">
      <c r="B20" s="1">
        <v>73.485412999999994</v>
      </c>
      <c r="C20">
        <f t="shared" si="0"/>
        <v>-1.3445366237596302E-2</v>
      </c>
      <c r="D20">
        <f t="shared" si="1"/>
        <v>0.98655463376240371</v>
      </c>
      <c r="E20">
        <f t="shared" si="2"/>
        <v>71.535552999999993</v>
      </c>
      <c r="F20">
        <f t="shared" si="3"/>
        <v>0.98655463376240371</v>
      </c>
      <c r="G20" s="1">
        <v>0.31838</v>
      </c>
      <c r="H20">
        <f t="shared" si="14"/>
        <v>1.4549537892471305E-3</v>
      </c>
      <c r="I20" s="5">
        <v>9.4999999999999998E-3</v>
      </c>
      <c r="J20" s="5"/>
      <c r="K20" s="1">
        <v>59.176482999999998</v>
      </c>
      <c r="L20" s="1">
        <f t="shared" si="4"/>
        <v>3.2027740070929803E-2</v>
      </c>
      <c r="M20" s="1">
        <f t="shared" si="5"/>
        <v>1.0320277400709299</v>
      </c>
      <c r="N20" s="1">
        <f t="shared" si="6"/>
        <v>59.176483000000005</v>
      </c>
      <c r="O20" s="1">
        <f t="shared" si="7"/>
        <v>1.0320277400709299</v>
      </c>
      <c r="P20" s="1"/>
      <c r="Q20" s="1">
        <v>18.66</v>
      </c>
      <c r="R20">
        <f t="shared" si="8"/>
        <v>4.7959183673469449E-2</v>
      </c>
      <c r="S20">
        <f t="shared" si="9"/>
        <v>1.0479591836734694</v>
      </c>
      <c r="T20">
        <f t="shared" si="10"/>
        <v>20.540000000000003</v>
      </c>
      <c r="U20">
        <f t="shared" si="11"/>
        <v>1.0479591836734694</v>
      </c>
      <c r="W20">
        <f t="shared" si="12"/>
        <v>4.5964863386982469E-3</v>
      </c>
      <c r="X20">
        <f t="shared" si="13"/>
        <v>2.0527929941237755E-2</v>
      </c>
    </row>
    <row r="21" spans="2:24">
      <c r="B21" s="1">
        <v>74.187729000000004</v>
      </c>
      <c r="C21">
        <f t="shared" si="0"/>
        <v>-9.5572164777792089E-3</v>
      </c>
      <c r="D21">
        <f t="shared" si="1"/>
        <v>0.99044278352222082</v>
      </c>
      <c r="E21">
        <f t="shared" si="2"/>
        <v>72.783096999999984</v>
      </c>
      <c r="F21">
        <f t="shared" si="3"/>
        <v>0.99044278352222082</v>
      </c>
      <c r="G21" s="1">
        <v>0.31337999999999999</v>
      </c>
      <c r="H21">
        <f t="shared" si="14"/>
        <v>1.0030757227469825E-3</v>
      </c>
      <c r="I21" s="5">
        <v>9.4999999999999998E-3</v>
      </c>
      <c r="J21" s="5"/>
      <c r="K21" s="1">
        <v>60.334263</v>
      </c>
      <c r="L21" s="1">
        <f t="shared" si="4"/>
        <v>1.9564866671782481E-2</v>
      </c>
      <c r="M21" s="1">
        <f t="shared" si="5"/>
        <v>1.0195648666717825</v>
      </c>
      <c r="N21" s="1">
        <f t="shared" si="6"/>
        <v>60.334263</v>
      </c>
      <c r="O21" s="1">
        <f t="shared" si="7"/>
        <v>1.0195648666717825</v>
      </c>
      <c r="P21" s="1"/>
      <c r="Q21" s="1">
        <v>18.459999</v>
      </c>
      <c r="R21">
        <f t="shared" si="8"/>
        <v>1.0718167202572364E-2</v>
      </c>
      <c r="S21">
        <f t="shared" si="9"/>
        <v>1.0107181672025725</v>
      </c>
      <c r="T21">
        <f t="shared" si="10"/>
        <v>18.860001000000004</v>
      </c>
      <c r="U21">
        <f t="shared" si="11"/>
        <v>1.0107181672025725</v>
      </c>
      <c r="W21">
        <f t="shared" si="12"/>
        <v>1.8142655617547909E-4</v>
      </c>
      <c r="X21">
        <f t="shared" si="13"/>
        <v>-8.6652729130345385E-3</v>
      </c>
    </row>
    <row r="22" spans="2:24">
      <c r="B22" s="1">
        <v>75.746230999999995</v>
      </c>
      <c r="C22">
        <f t="shared" si="0"/>
        <v>-2.1007544253039339E-2</v>
      </c>
      <c r="D22">
        <f t="shared" si="1"/>
        <v>0.9789924557469607</v>
      </c>
      <c r="E22">
        <f t="shared" si="2"/>
        <v>72.629227000000014</v>
      </c>
      <c r="F22">
        <f t="shared" si="3"/>
        <v>0.9789924557469607</v>
      </c>
      <c r="G22" s="1">
        <v>0.32088</v>
      </c>
      <c r="H22">
        <f t="shared" si="14"/>
        <v>9.7850572691421086E-4</v>
      </c>
      <c r="I22" s="5">
        <v>9.4999999999999998E-3</v>
      </c>
      <c r="J22" s="5"/>
      <c r="K22" s="1">
        <v>62.609898000000001</v>
      </c>
      <c r="L22" s="1">
        <f t="shared" si="4"/>
        <v>3.7717126005168924E-2</v>
      </c>
      <c r="M22" s="1">
        <f t="shared" si="5"/>
        <v>1.037717126005169</v>
      </c>
      <c r="N22" s="1">
        <f t="shared" si="6"/>
        <v>62.609898000000001</v>
      </c>
      <c r="O22" s="1">
        <f t="shared" si="7"/>
        <v>1.037717126005169</v>
      </c>
      <c r="P22" s="1"/>
      <c r="Q22" s="1">
        <v>17.559999000000001</v>
      </c>
      <c r="R22">
        <f t="shared" si="8"/>
        <v>4.8754065479635109E-2</v>
      </c>
      <c r="S22">
        <f t="shared" si="9"/>
        <v>1.048754065479635</v>
      </c>
      <c r="T22">
        <f t="shared" si="10"/>
        <v>19.359998999999998</v>
      </c>
      <c r="U22">
        <f t="shared" si="11"/>
        <v>1.048754065479635</v>
      </c>
      <c r="W22">
        <f t="shared" si="12"/>
        <v>-5.6523865481210578E-3</v>
      </c>
      <c r="X22">
        <f t="shared" si="13"/>
        <v>5.3845529263449876E-3</v>
      </c>
    </row>
    <row r="23" spans="2:24">
      <c r="B23" s="1">
        <v>75.428573999999998</v>
      </c>
      <c r="C23">
        <f t="shared" si="0"/>
        <v>4.1937004099913168E-3</v>
      </c>
      <c r="D23">
        <f t="shared" si="1"/>
        <v>1.0041937004099912</v>
      </c>
      <c r="E23">
        <f t="shared" si="2"/>
        <v>76.063887999999992</v>
      </c>
      <c r="F23">
        <f t="shared" si="3"/>
        <v>1.0041937004099912</v>
      </c>
      <c r="G23" s="1">
        <v>0.29899999999999999</v>
      </c>
      <c r="H23">
        <f t="shared" si="14"/>
        <v>1.2229344893269346E-3</v>
      </c>
      <c r="I23" s="5">
        <v>9.4999999999999998E-3</v>
      </c>
      <c r="J23" s="5"/>
      <c r="K23" s="1">
        <v>62.410274999999999</v>
      </c>
      <c r="L23" s="1">
        <f t="shared" si="4"/>
        <v>-3.1883616868374795E-3</v>
      </c>
      <c r="M23" s="1">
        <f t="shared" si="5"/>
        <v>0.99681163831316255</v>
      </c>
      <c r="N23" s="1">
        <f t="shared" si="6"/>
        <v>62.410274999999999</v>
      </c>
      <c r="O23" s="1">
        <f t="shared" si="7"/>
        <v>0.99681163831316255</v>
      </c>
      <c r="P23" s="1"/>
      <c r="Q23" s="1">
        <v>17.739999999999998</v>
      </c>
      <c r="R23">
        <f t="shared" si="8"/>
        <v>-1.0250627007438735E-2</v>
      </c>
      <c r="S23">
        <f t="shared" si="9"/>
        <v>0.98974937299256127</v>
      </c>
      <c r="T23">
        <f t="shared" si="10"/>
        <v>17.379998000000004</v>
      </c>
      <c r="U23">
        <f t="shared" si="11"/>
        <v>0.98974937299256127</v>
      </c>
      <c r="W23">
        <f t="shared" si="12"/>
        <v>5.1583284080860548E-3</v>
      </c>
      <c r="X23">
        <f t="shared" si="13"/>
        <v>-1.903936912515225E-3</v>
      </c>
    </row>
    <row r="24" spans="2:24">
      <c r="B24" s="1">
        <v>75.364044000000007</v>
      </c>
      <c r="C24">
        <f t="shared" si="0"/>
        <v>8.5551133447108059E-4</v>
      </c>
      <c r="D24">
        <f t="shared" si="1"/>
        <v>1.000855511334471</v>
      </c>
      <c r="E24">
        <f t="shared" si="2"/>
        <v>75.493103999999988</v>
      </c>
      <c r="F24">
        <f t="shared" si="3"/>
        <v>1.000855511334471</v>
      </c>
      <c r="G24" s="1">
        <v>0.30787999999999999</v>
      </c>
      <c r="H24">
        <f t="shared" si="14"/>
        <v>1.1990989271470161E-3</v>
      </c>
      <c r="I24" s="5">
        <v>9.4999999999999998E-3</v>
      </c>
      <c r="J24" s="5"/>
      <c r="K24" s="1">
        <v>61.931198000000002</v>
      </c>
      <c r="L24" s="1">
        <f t="shared" si="4"/>
        <v>-7.6762520274104972E-3</v>
      </c>
      <c r="M24" s="1">
        <f t="shared" si="5"/>
        <v>0.99232374797258949</v>
      </c>
      <c r="N24" s="1">
        <f t="shared" si="6"/>
        <v>61.931198000000002</v>
      </c>
      <c r="O24" s="1">
        <f t="shared" si="7"/>
        <v>0.99232374797258949</v>
      </c>
      <c r="P24" s="1"/>
      <c r="Q24" s="1">
        <v>17.860001</v>
      </c>
      <c r="R24">
        <f t="shared" si="8"/>
        <v>-6.7644306651635866E-3</v>
      </c>
      <c r="S24">
        <f t="shared" si="9"/>
        <v>0.99323556933483637</v>
      </c>
      <c r="T24">
        <f t="shared" si="10"/>
        <v>17.619998999999996</v>
      </c>
      <c r="U24">
        <f t="shared" si="11"/>
        <v>0.99323556933483637</v>
      </c>
      <c r="W24">
        <f t="shared" si="12"/>
        <v>-5.9568359610345789E-3</v>
      </c>
      <c r="X24">
        <f t="shared" si="13"/>
        <v>-5.0450145987877004E-3</v>
      </c>
    </row>
    <row r="25" spans="2:24">
      <c r="B25" s="1">
        <v>74.445830999999998</v>
      </c>
      <c r="C25">
        <f t="shared" si="0"/>
        <v>1.2183701288641153E-2</v>
      </c>
      <c r="D25">
        <f t="shared" si="1"/>
        <v>1.0121837012886412</v>
      </c>
      <c r="E25">
        <f t="shared" si="2"/>
        <v>76.282257000000016</v>
      </c>
      <c r="F25">
        <f t="shared" si="3"/>
        <v>1.0121837012886412</v>
      </c>
      <c r="G25" s="1">
        <v>0.31624999999999998</v>
      </c>
      <c r="H25">
        <f t="shared" si="14"/>
        <v>1.0704090384105073E-4</v>
      </c>
      <c r="I25" s="5">
        <v>9.4999999999999998E-3</v>
      </c>
      <c r="J25" s="5"/>
      <c r="K25" s="1">
        <v>61.112769999999998</v>
      </c>
      <c r="L25" s="1">
        <f t="shared" si="4"/>
        <v>-1.3215116555633307E-2</v>
      </c>
      <c r="M25" s="1">
        <f t="shared" si="5"/>
        <v>0.98678488344436666</v>
      </c>
      <c r="N25" s="1">
        <f t="shared" si="6"/>
        <v>61.112769999999998</v>
      </c>
      <c r="O25" s="1">
        <f t="shared" si="7"/>
        <v>0.98678488344436666</v>
      </c>
      <c r="P25" s="1"/>
      <c r="Q25" s="1">
        <v>18.16</v>
      </c>
      <c r="R25">
        <f t="shared" si="8"/>
        <v>-1.6797255498473919E-2</v>
      </c>
      <c r="S25">
        <f t="shared" si="9"/>
        <v>0.98320274450152612</v>
      </c>
      <c r="T25">
        <f t="shared" si="10"/>
        <v>17.560002000000001</v>
      </c>
      <c r="U25">
        <f t="shared" si="11"/>
        <v>0.98320274450152612</v>
      </c>
      <c r="W25">
        <f t="shared" si="12"/>
        <v>1.071496513738035E-2</v>
      </c>
      <c r="X25">
        <f t="shared" si="13"/>
        <v>7.1328261945398097E-3</v>
      </c>
    </row>
    <row r="26" spans="2:24">
      <c r="B26" s="1">
        <v>74.882606999999993</v>
      </c>
      <c r="C26">
        <f t="shared" si="0"/>
        <v>-5.8670310228654005E-3</v>
      </c>
      <c r="D26">
        <f t="shared" si="1"/>
        <v>0.99413296897713455</v>
      </c>
      <c r="E26">
        <f t="shared" si="2"/>
        <v>74.009055000000004</v>
      </c>
      <c r="F26">
        <f t="shared" si="3"/>
        <v>0.99413296897713455</v>
      </c>
      <c r="G26" s="1">
        <v>0.30637999999999999</v>
      </c>
      <c r="H26">
        <f t="shared" si="14"/>
        <v>1.6596781740063317E-4</v>
      </c>
      <c r="I26" s="5">
        <v>9.4999999999999998E-3</v>
      </c>
      <c r="J26" s="5"/>
      <c r="K26" s="1">
        <v>61.322372000000001</v>
      </c>
      <c r="L26" s="1">
        <f t="shared" si="4"/>
        <v>3.429757806756327E-3</v>
      </c>
      <c r="M26" s="1">
        <f t="shared" si="5"/>
        <v>1.0034297578067564</v>
      </c>
      <c r="N26" s="1">
        <f t="shared" si="6"/>
        <v>61.322372000000001</v>
      </c>
      <c r="O26" s="1">
        <f t="shared" si="7"/>
        <v>1.0034297578067564</v>
      </c>
      <c r="P26" s="1"/>
      <c r="Q26" s="1">
        <v>17.959999</v>
      </c>
      <c r="R26">
        <f t="shared" si="8"/>
        <v>1.101327092511015E-2</v>
      </c>
      <c r="S26">
        <f t="shared" si="9"/>
        <v>1.0110132709251101</v>
      </c>
      <c r="T26">
        <f t="shared" si="10"/>
        <v>18.360001</v>
      </c>
      <c r="U26">
        <f t="shared" si="11"/>
        <v>1.0110132709251101</v>
      </c>
      <c r="W26">
        <f t="shared" si="12"/>
        <v>-8.405802043770727E-3</v>
      </c>
      <c r="X26">
        <f t="shared" si="13"/>
        <v>-8.2228892541702514E-4</v>
      </c>
    </row>
    <row r="27" spans="2:24">
      <c r="B27" s="1">
        <v>75.001732000000004</v>
      </c>
      <c r="C27">
        <f t="shared" si="0"/>
        <v>-1.590823353679594E-3</v>
      </c>
      <c r="D27">
        <f t="shared" si="1"/>
        <v>0.99840917664632045</v>
      </c>
      <c r="E27">
        <f t="shared" si="2"/>
        <v>74.763481999999982</v>
      </c>
      <c r="F27">
        <f t="shared" si="3"/>
        <v>0.99840917664632045</v>
      </c>
      <c r="G27" s="1">
        <v>0.30513000000000001</v>
      </c>
      <c r="H27">
        <f t="shared" si="14"/>
        <v>1.5597705956720638E-4</v>
      </c>
      <c r="I27" s="5">
        <v>9.4999999999999998E-3</v>
      </c>
      <c r="J27" s="5"/>
      <c r="K27" s="1">
        <v>61.681679000000003</v>
      </c>
      <c r="L27" s="1">
        <f t="shared" si="4"/>
        <v>5.8593134655652449E-3</v>
      </c>
      <c r="M27" s="1">
        <f t="shared" si="5"/>
        <v>1.0058593134655653</v>
      </c>
      <c r="N27" s="1">
        <f t="shared" si="6"/>
        <v>61.68167900000001</v>
      </c>
      <c r="O27" s="1">
        <f t="shared" si="7"/>
        <v>1.0058593134655653</v>
      </c>
      <c r="P27" s="1"/>
      <c r="Q27" s="1">
        <v>17.879999000000002</v>
      </c>
      <c r="R27">
        <f t="shared" si="8"/>
        <v>4.4543432324243614E-3</v>
      </c>
      <c r="S27">
        <f t="shared" si="9"/>
        <v>1.0044543432324244</v>
      </c>
      <c r="T27">
        <f t="shared" si="10"/>
        <v>18.039998999999998</v>
      </c>
      <c r="U27">
        <f t="shared" si="11"/>
        <v>1.0044543432324244</v>
      </c>
      <c r="W27">
        <f t="shared" si="12"/>
        <v>2.6726885530619082E-3</v>
      </c>
      <c r="X27">
        <f t="shared" si="13"/>
        <v>1.2677183199210074E-3</v>
      </c>
    </row>
    <row r="28" spans="2:24">
      <c r="B28" s="1">
        <v>72.390984000000003</v>
      </c>
      <c r="C28">
        <f t="shared" si="0"/>
        <v>3.4809169473579635E-2</v>
      </c>
      <c r="D28">
        <f t="shared" si="1"/>
        <v>1.0348091694735797</v>
      </c>
      <c r="E28">
        <f t="shared" si="2"/>
        <v>77.612480000000005</v>
      </c>
      <c r="F28">
        <f t="shared" si="3"/>
        <v>1.0348091694735797</v>
      </c>
      <c r="G28" s="1">
        <v>0.29663</v>
      </c>
      <c r="H28">
        <f t="shared" si="14"/>
        <v>4.6151004370262804E-5</v>
      </c>
      <c r="I28" s="5">
        <v>9.4999999999999998E-3</v>
      </c>
      <c r="J28" s="5"/>
      <c r="K28" s="1">
        <v>57.439171000000002</v>
      </c>
      <c r="L28" s="1">
        <f t="shared" si="4"/>
        <v>-6.878068283452532E-2</v>
      </c>
      <c r="M28" s="1">
        <f t="shared" si="5"/>
        <v>0.93121931716547468</v>
      </c>
      <c r="N28" s="1">
        <f t="shared" si="6"/>
        <v>57.439171000000002</v>
      </c>
      <c r="O28" s="1">
        <f t="shared" si="7"/>
        <v>0.93121931716547468</v>
      </c>
      <c r="P28" s="1"/>
      <c r="Q28" s="1">
        <v>19.239999999999998</v>
      </c>
      <c r="R28">
        <f t="shared" si="8"/>
        <v>-7.6062700003506525E-2</v>
      </c>
      <c r="S28">
        <f t="shared" si="9"/>
        <v>0.92393729999649343</v>
      </c>
      <c r="T28">
        <f t="shared" si="10"/>
        <v>16.519998000000005</v>
      </c>
      <c r="U28">
        <f t="shared" si="11"/>
        <v>0.92393729999649343</v>
      </c>
      <c r="W28">
        <f t="shared" si="12"/>
        <v>-2.6331350061207237E-3</v>
      </c>
      <c r="X28">
        <f t="shared" si="13"/>
        <v>-9.9151521751019711E-3</v>
      </c>
    </row>
    <row r="29" spans="2:24">
      <c r="B29" s="1">
        <v>73.458115000000006</v>
      </c>
      <c r="C29">
        <f t="shared" si="0"/>
        <v>-1.4741214182141844E-2</v>
      </c>
      <c r="D29">
        <f t="shared" si="1"/>
        <v>0.9852587858178582</v>
      </c>
      <c r="E29">
        <f t="shared" si="2"/>
        <v>71.323853</v>
      </c>
      <c r="F29">
        <f t="shared" si="3"/>
        <v>0.9852587858178582</v>
      </c>
      <c r="G29" s="1">
        <v>0.29687999999999998</v>
      </c>
      <c r="H29">
        <f t="shared" si="14"/>
        <v>2.6788164555952991E-4</v>
      </c>
      <c r="I29" s="5">
        <v>9.4999999999999998E-3</v>
      </c>
      <c r="J29" s="5"/>
      <c r="K29" s="1">
        <v>58.907615999999997</v>
      </c>
      <c r="L29" s="1">
        <f t="shared" si="4"/>
        <v>2.5565219247332027E-2</v>
      </c>
      <c r="M29" s="1">
        <f t="shared" si="5"/>
        <v>1.0255652192473321</v>
      </c>
      <c r="N29" s="1">
        <f t="shared" si="6"/>
        <v>58.907616000000004</v>
      </c>
      <c r="O29" s="1">
        <f t="shared" si="7"/>
        <v>1.0255652192473321</v>
      </c>
      <c r="P29" s="1"/>
      <c r="Q29" s="1">
        <v>18.719999000000001</v>
      </c>
      <c r="R29">
        <f t="shared" si="8"/>
        <v>2.702707900207885E-2</v>
      </c>
      <c r="S29">
        <f t="shared" si="9"/>
        <v>1.0270270790020788</v>
      </c>
      <c r="T29">
        <f t="shared" si="10"/>
        <v>19.760000999999995</v>
      </c>
      <c r="U29">
        <f t="shared" si="11"/>
        <v>1.0270270790020788</v>
      </c>
      <c r="W29">
        <f t="shared" si="12"/>
        <v>-4.5775378289050206E-3</v>
      </c>
      <c r="X29">
        <f t="shared" si="13"/>
        <v>-3.1156780741583567E-3</v>
      </c>
    </row>
    <row r="30" spans="2:24">
      <c r="B30" s="1">
        <v>72.207335999999998</v>
      </c>
      <c r="C30">
        <f t="shared" si="0"/>
        <v>1.7027104493492765E-2</v>
      </c>
      <c r="D30">
        <f t="shared" si="1"/>
        <v>1.0170271044934929</v>
      </c>
      <c r="E30">
        <f t="shared" si="2"/>
        <v>74.708894000000029</v>
      </c>
      <c r="F30">
        <f t="shared" si="3"/>
        <v>1.0170271044934929</v>
      </c>
      <c r="G30" s="1">
        <v>0.28375</v>
      </c>
      <c r="H30">
        <f t="shared" si="14"/>
        <v>3.7285762462982213E-4</v>
      </c>
      <c r="I30" s="5">
        <v>9.4999999999999998E-3</v>
      </c>
      <c r="J30" s="5"/>
      <c r="K30" s="1">
        <v>57.059573999999998</v>
      </c>
      <c r="L30" s="1">
        <f t="shared" si="4"/>
        <v>-3.1371868791974192E-2</v>
      </c>
      <c r="M30" s="1">
        <f t="shared" si="5"/>
        <v>0.96862813120802582</v>
      </c>
      <c r="N30" s="1">
        <f t="shared" si="6"/>
        <v>57.059573999999998</v>
      </c>
      <c r="O30" s="1">
        <f t="shared" si="7"/>
        <v>0.96862813120802582</v>
      </c>
      <c r="P30" s="1"/>
      <c r="Q30" s="1">
        <v>19.200001</v>
      </c>
      <c r="R30">
        <f t="shared" si="8"/>
        <v>-2.5641133848351108E-2</v>
      </c>
      <c r="S30">
        <f t="shared" si="9"/>
        <v>0.97435886615164891</v>
      </c>
      <c r="T30">
        <f t="shared" si="10"/>
        <v>18.239997000000002</v>
      </c>
      <c r="U30">
        <f t="shared" si="11"/>
        <v>0.97435886615164891</v>
      </c>
      <c r="W30">
        <f t="shared" si="12"/>
        <v>1.8385835632683811E-3</v>
      </c>
      <c r="X30">
        <f t="shared" si="13"/>
        <v>7.5693185068914648E-3</v>
      </c>
    </row>
    <row r="31" spans="2:24">
      <c r="B31" s="1">
        <v>74.023933</v>
      </c>
      <c r="C31">
        <f t="shared" si="0"/>
        <v>-2.5158067041830785E-2</v>
      </c>
      <c r="D31">
        <f t="shared" si="1"/>
        <v>0.97484193295816923</v>
      </c>
      <c r="E31">
        <f t="shared" si="2"/>
        <v>70.390738999999996</v>
      </c>
      <c r="F31">
        <f t="shared" si="3"/>
        <v>0.97484193295816923</v>
      </c>
      <c r="G31" s="1">
        <v>0.30599999999999999</v>
      </c>
      <c r="H31">
        <f t="shared" si="14"/>
        <v>3.9504598637964984E-4</v>
      </c>
      <c r="I31" s="5">
        <v>9.4999999999999998E-3</v>
      </c>
      <c r="J31" s="5"/>
      <c r="K31" s="1">
        <v>59.566916999999997</v>
      </c>
      <c r="L31" s="1">
        <f t="shared" si="4"/>
        <v>4.394254678452382E-2</v>
      </c>
      <c r="M31" s="1">
        <f t="shared" si="5"/>
        <v>1.0439425467845238</v>
      </c>
      <c r="N31" s="1">
        <f t="shared" si="6"/>
        <v>59.566916999999997</v>
      </c>
      <c r="O31" s="1">
        <f t="shared" si="7"/>
        <v>1.0439425467845238</v>
      </c>
      <c r="P31" s="1"/>
      <c r="Q31" s="1">
        <v>18.420000000000002</v>
      </c>
      <c r="R31">
        <f t="shared" si="8"/>
        <v>4.0625049967445238E-2</v>
      </c>
      <c r="S31">
        <f t="shared" si="9"/>
        <v>1.0406250499674452</v>
      </c>
      <c r="T31">
        <f t="shared" si="10"/>
        <v>19.980001999999999</v>
      </c>
      <c r="U31">
        <f t="shared" si="11"/>
        <v>1.0406250499674452</v>
      </c>
      <c r="W31">
        <f t="shared" si="12"/>
        <v>-8.3334767261369347E-3</v>
      </c>
      <c r="X31">
        <f t="shared" si="13"/>
        <v>-1.1650973543215537E-2</v>
      </c>
    </row>
    <row r="32" spans="2:24">
      <c r="B32" s="1">
        <v>74.852821000000006</v>
      </c>
      <c r="C32">
        <f t="shared" si="0"/>
        <v>-1.1197567683954409E-2</v>
      </c>
      <c r="D32">
        <f t="shared" si="1"/>
        <v>0.98880243231604559</v>
      </c>
      <c r="E32">
        <f t="shared" si="2"/>
        <v>73.195044999999993</v>
      </c>
      <c r="F32">
        <f t="shared" si="3"/>
        <v>0.98880243231604559</v>
      </c>
      <c r="G32" s="1">
        <v>0.30787999999999999</v>
      </c>
      <c r="H32">
        <f t="shared" si="14"/>
        <v>5.8323859361335989E-4</v>
      </c>
      <c r="I32" s="5">
        <v>9.4999999999999998E-3</v>
      </c>
      <c r="J32" s="5"/>
      <c r="K32" s="1">
        <v>61.235149</v>
      </c>
      <c r="L32" s="1">
        <f t="shared" si="4"/>
        <v>2.8006015486750864E-2</v>
      </c>
      <c r="M32" s="1">
        <f t="shared" si="5"/>
        <v>1.028006015486751</v>
      </c>
      <c r="N32" s="1">
        <f t="shared" si="6"/>
        <v>61.235149000000007</v>
      </c>
      <c r="O32" s="1">
        <f t="shared" si="7"/>
        <v>1.028006015486751</v>
      </c>
      <c r="P32" s="1"/>
      <c r="Q32" s="1">
        <v>17.98</v>
      </c>
      <c r="R32">
        <f t="shared" si="8"/>
        <v>2.3887079261672162E-2</v>
      </c>
      <c r="S32">
        <f t="shared" si="9"/>
        <v>1.0238870792616721</v>
      </c>
      <c r="T32">
        <f t="shared" si="10"/>
        <v>18.860000000000003</v>
      </c>
      <c r="U32">
        <f t="shared" si="11"/>
        <v>1.0238870792616721</v>
      </c>
      <c r="W32">
        <f t="shared" si="12"/>
        <v>5.2348550977594499E-3</v>
      </c>
      <c r="X32">
        <f t="shared" si="13"/>
        <v>1.115918872680588E-3</v>
      </c>
    </row>
    <row r="33" spans="2:24">
      <c r="B33" s="1">
        <v>74.619545000000002</v>
      </c>
      <c r="C33">
        <f t="shared" si="0"/>
        <v>3.1164623708704788E-3</v>
      </c>
      <c r="D33">
        <f t="shared" si="1"/>
        <v>1.0031164623708704</v>
      </c>
      <c r="E33">
        <f t="shared" si="2"/>
        <v>75.086096999999995</v>
      </c>
      <c r="F33">
        <f t="shared" si="3"/>
        <v>1.0031164623708704</v>
      </c>
      <c r="G33" s="1">
        <v>0.29613</v>
      </c>
      <c r="H33">
        <f t="shared" si="14"/>
        <v>6.19277117967716E-4</v>
      </c>
      <c r="I33" s="5">
        <v>9.4999999999999998E-3</v>
      </c>
      <c r="J33" s="5"/>
      <c r="K33" s="1">
        <v>60.885520999999997</v>
      </c>
      <c r="L33" s="1">
        <f t="shared" si="4"/>
        <v>-5.7095966239912753E-3</v>
      </c>
      <c r="M33" s="1">
        <f t="shared" si="5"/>
        <v>0.99429040337600871</v>
      </c>
      <c r="N33" s="1">
        <f t="shared" si="6"/>
        <v>60.885520999999997</v>
      </c>
      <c r="O33" s="1">
        <f t="shared" si="7"/>
        <v>0.99429040337600871</v>
      </c>
      <c r="P33" s="1"/>
      <c r="Q33" s="1">
        <v>18.02</v>
      </c>
      <c r="R33">
        <f t="shared" si="8"/>
        <v>-2.2246941045605756E-3</v>
      </c>
      <c r="S33">
        <f t="shared" si="9"/>
        <v>0.99777530589543939</v>
      </c>
      <c r="T33">
        <f t="shared" si="10"/>
        <v>17.940000000000001</v>
      </c>
      <c r="U33">
        <f t="shared" si="11"/>
        <v>0.99777530589543939</v>
      </c>
      <c r="W33">
        <f t="shared" si="12"/>
        <v>5.0165489978826194E-4</v>
      </c>
      <c r="X33">
        <f t="shared" si="13"/>
        <v>3.986557419218939E-3</v>
      </c>
    </row>
    <row r="34" spans="2:24">
      <c r="B34" s="1">
        <v>75.195296999999997</v>
      </c>
      <c r="C34">
        <f t="shared" si="0"/>
        <v>-7.7158337001384057E-3</v>
      </c>
      <c r="D34">
        <f t="shared" si="1"/>
        <v>0.9922841662998616</v>
      </c>
      <c r="E34">
        <f t="shared" si="2"/>
        <v>74.043793000000008</v>
      </c>
      <c r="F34">
        <f t="shared" si="3"/>
        <v>0.9922841662998616</v>
      </c>
      <c r="G34" s="1">
        <v>0.30199999999999999</v>
      </c>
      <c r="H34">
        <f t="shared" si="14"/>
        <v>2.7090768654236595E-4</v>
      </c>
      <c r="I34" s="5">
        <v>9.4999999999999998E-3</v>
      </c>
      <c r="J34" s="5"/>
      <c r="K34" s="1">
        <v>61.644714</v>
      </c>
      <c r="L34" s="1">
        <f t="shared" si="4"/>
        <v>1.2469187871448179E-2</v>
      </c>
      <c r="M34" s="1">
        <f t="shared" si="5"/>
        <v>1.0124691878714482</v>
      </c>
      <c r="N34" s="1">
        <f t="shared" si="6"/>
        <v>61.644714000000008</v>
      </c>
      <c r="O34" s="1">
        <f t="shared" si="7"/>
        <v>1.0124691878714482</v>
      </c>
      <c r="P34" s="1"/>
      <c r="Q34" s="1">
        <v>17.760000000000002</v>
      </c>
      <c r="R34">
        <f t="shared" si="8"/>
        <v>1.4428412874583687E-2</v>
      </c>
      <c r="S34">
        <f t="shared" si="9"/>
        <v>1.0144284128745837</v>
      </c>
      <c r="T34">
        <f t="shared" si="10"/>
        <v>18.279999999999998</v>
      </c>
      <c r="U34">
        <f t="shared" si="11"/>
        <v>1.0144284128745837</v>
      </c>
      <c r="W34">
        <f t="shared" si="12"/>
        <v>-3.1389644296631047E-3</v>
      </c>
      <c r="X34">
        <f t="shared" si="13"/>
        <v>-1.179739426527604E-3</v>
      </c>
    </row>
    <row r="35" spans="2:24">
      <c r="B35" s="1">
        <v>76.068854999999999</v>
      </c>
      <c r="C35">
        <f t="shared" si="0"/>
        <v>-1.1617189303740668E-2</v>
      </c>
      <c r="D35">
        <f t="shared" si="1"/>
        <v>0.98838281069625933</v>
      </c>
      <c r="E35">
        <f t="shared" si="2"/>
        <v>74.321738999999994</v>
      </c>
      <c r="F35">
        <f t="shared" si="3"/>
        <v>0.98838281069625933</v>
      </c>
      <c r="G35" s="1">
        <v>0.29849999999999999</v>
      </c>
      <c r="H35">
        <f t="shared" si="14"/>
        <v>2.5074341987990314E-4</v>
      </c>
      <c r="I35" s="5">
        <v>9.4999999999999998E-3</v>
      </c>
      <c r="J35" s="5"/>
      <c r="K35" s="1">
        <v>63.183086000000003</v>
      </c>
      <c r="L35" s="1">
        <f t="shared" si="4"/>
        <v>2.4955456845821403E-2</v>
      </c>
      <c r="M35" s="1">
        <f t="shared" si="5"/>
        <v>1.0249554568458215</v>
      </c>
      <c r="N35" s="1">
        <f t="shared" si="6"/>
        <v>63.183086000000003</v>
      </c>
      <c r="O35" s="1">
        <f t="shared" si="7"/>
        <v>1.0249554568458215</v>
      </c>
      <c r="P35" s="1"/>
      <c r="Q35" s="1">
        <v>17.280000999999999</v>
      </c>
      <c r="R35">
        <f t="shared" si="8"/>
        <v>2.7026970720720883E-2</v>
      </c>
      <c r="S35">
        <f t="shared" si="9"/>
        <v>1.0270269707207209</v>
      </c>
      <c r="T35">
        <f t="shared" si="10"/>
        <v>18.239999000000005</v>
      </c>
      <c r="U35">
        <f t="shared" si="11"/>
        <v>1.0270269707207209</v>
      </c>
      <c r="W35">
        <f t="shared" si="12"/>
        <v>1.3141050848963776E-3</v>
      </c>
      <c r="X35">
        <f t="shared" si="13"/>
        <v>3.385618959795833E-3</v>
      </c>
    </row>
    <row r="36" spans="2:24">
      <c r="B36" s="1">
        <v>74.84787</v>
      </c>
      <c r="C36">
        <f t="shared" si="0"/>
        <v>1.6051050065102188E-2</v>
      </c>
      <c r="D36">
        <f t="shared" si="1"/>
        <v>1.0160510500651021</v>
      </c>
      <c r="E36">
        <f t="shared" si="2"/>
        <v>77.289839999999998</v>
      </c>
      <c r="F36">
        <f t="shared" si="3"/>
        <v>1.0160510500651021</v>
      </c>
      <c r="G36" s="1">
        <v>0.30375000000000002</v>
      </c>
      <c r="H36">
        <f t="shared" si="14"/>
        <v>1.0243805726638659E-4</v>
      </c>
      <c r="I36" s="5">
        <v>9.4999999999999998E-3</v>
      </c>
      <c r="J36" s="5"/>
      <c r="K36" s="1">
        <v>61.265118000000001</v>
      </c>
      <c r="L36" s="1">
        <f t="shared" si="4"/>
        <v>-3.0355718934019806E-2</v>
      </c>
      <c r="M36" s="1">
        <f t="shared" si="5"/>
        <v>0.96964428106598022</v>
      </c>
      <c r="N36" s="1">
        <f t="shared" si="6"/>
        <v>61.265118000000001</v>
      </c>
      <c r="O36" s="1">
        <f t="shared" si="7"/>
        <v>0.96964428106598022</v>
      </c>
      <c r="P36" s="1"/>
      <c r="Q36" s="1">
        <v>17.84</v>
      </c>
      <c r="R36">
        <f t="shared" si="8"/>
        <v>-3.24073476616119E-2</v>
      </c>
      <c r="S36">
        <f t="shared" si="9"/>
        <v>0.96759265233838809</v>
      </c>
      <c r="T36">
        <f t="shared" si="10"/>
        <v>16.720001999999997</v>
      </c>
      <c r="U36">
        <f t="shared" si="11"/>
        <v>0.96759265233838809</v>
      </c>
      <c r="W36">
        <f t="shared" si="12"/>
        <v>9.9197437548104173E-4</v>
      </c>
      <c r="X36">
        <f t="shared" si="13"/>
        <v>-1.0596543521110835E-3</v>
      </c>
    </row>
    <row r="37" spans="2:24">
      <c r="B37" s="1">
        <v>75.066254000000001</v>
      </c>
      <c r="C37">
        <f t="shared" si="0"/>
        <v>-2.9177049393656809E-3</v>
      </c>
      <c r="D37">
        <f t="shared" si="1"/>
        <v>0.99708229506063428</v>
      </c>
      <c r="E37">
        <f t="shared" si="2"/>
        <v>74.629486</v>
      </c>
      <c r="F37">
        <f t="shared" si="3"/>
        <v>0.99708229506063428</v>
      </c>
      <c r="G37" s="1">
        <v>0.27588000000000001</v>
      </c>
      <c r="H37">
        <f t="shared" si="14"/>
        <v>1.4035083386844109E-4</v>
      </c>
      <c r="I37" s="5">
        <v>9.4999999999999998E-3</v>
      </c>
      <c r="J37" s="5"/>
      <c r="K37" s="1">
        <v>61.454917999999999</v>
      </c>
      <c r="L37" s="1">
        <f t="shared" si="4"/>
        <v>3.0980108452577891E-3</v>
      </c>
      <c r="M37" s="1">
        <f t="shared" si="5"/>
        <v>1.0030980108452578</v>
      </c>
      <c r="N37" s="1">
        <f t="shared" si="6"/>
        <v>61.454918000000006</v>
      </c>
      <c r="O37" s="1">
        <f t="shared" si="7"/>
        <v>1.0030980108452578</v>
      </c>
      <c r="P37" s="1"/>
      <c r="Q37" s="1">
        <v>17.719999000000001</v>
      </c>
      <c r="R37">
        <f t="shared" si="8"/>
        <v>6.7265134529147126E-3</v>
      </c>
      <c r="S37">
        <f t="shared" si="9"/>
        <v>1.0067265134529146</v>
      </c>
      <c r="T37">
        <f t="shared" si="10"/>
        <v>17.960000999999998</v>
      </c>
      <c r="U37">
        <f t="shared" si="11"/>
        <v>1.0067265134529146</v>
      </c>
      <c r="W37">
        <f t="shared" si="12"/>
        <v>-2.7570094148499091E-3</v>
      </c>
      <c r="X37">
        <f t="shared" si="13"/>
        <v>8.7149319280688253E-4</v>
      </c>
    </row>
    <row r="38" spans="2:24">
      <c r="B38" s="1">
        <v>73.875031000000007</v>
      </c>
      <c r="C38">
        <f t="shared" si="0"/>
        <v>1.5868954910151688E-2</v>
      </c>
      <c r="D38">
        <f t="shared" si="1"/>
        <v>1.0158689549101516</v>
      </c>
      <c r="E38">
        <f t="shared" si="2"/>
        <v>76.257476999999994</v>
      </c>
      <c r="F38">
        <f t="shared" si="3"/>
        <v>1.0158689549101516</v>
      </c>
      <c r="G38" s="1">
        <v>0.27650000000000002</v>
      </c>
      <c r="H38">
        <f t="shared" si="14"/>
        <v>1.1711337036223726E-4</v>
      </c>
      <c r="I38" s="5">
        <v>9.4999999999999998E-3</v>
      </c>
      <c r="J38" s="5"/>
      <c r="K38" s="1">
        <v>59.496994000000001</v>
      </c>
      <c r="L38" s="1">
        <f t="shared" si="4"/>
        <v>-3.1859516922632593E-2</v>
      </c>
      <c r="M38" s="1">
        <f t="shared" si="5"/>
        <v>0.96814048307736744</v>
      </c>
      <c r="N38" s="1">
        <f t="shared" si="6"/>
        <v>59.496994000000001</v>
      </c>
      <c r="O38" s="1">
        <f t="shared" si="7"/>
        <v>0.96814048307736744</v>
      </c>
      <c r="P38" s="1"/>
      <c r="Q38" s="1">
        <v>18.34</v>
      </c>
      <c r="R38">
        <f t="shared" si="8"/>
        <v>-3.4988771726228565E-2</v>
      </c>
      <c r="S38">
        <f t="shared" si="9"/>
        <v>0.96501122827377139</v>
      </c>
      <c r="T38">
        <f t="shared" si="10"/>
        <v>17.099998000000003</v>
      </c>
      <c r="U38">
        <f t="shared" si="11"/>
        <v>0.96501122827377139</v>
      </c>
      <c r="W38">
        <f t="shared" si="12"/>
        <v>-8.5584850936981649E-4</v>
      </c>
      <c r="X38">
        <f t="shared" si="13"/>
        <v>-3.9851033129658653E-3</v>
      </c>
    </row>
    <row r="39" spans="2:24">
      <c r="B39" s="1">
        <v>74.475609000000006</v>
      </c>
      <c r="C39">
        <f t="shared" si="0"/>
        <v>-8.1296480268143456E-3</v>
      </c>
      <c r="D39">
        <f t="shared" si="1"/>
        <v>0.99187035197318563</v>
      </c>
      <c r="E39">
        <f t="shared" si="2"/>
        <v>73.274453000000008</v>
      </c>
      <c r="F39">
        <f t="shared" si="3"/>
        <v>0.99187035197318563</v>
      </c>
      <c r="G39" s="1">
        <v>0.26838000000000001</v>
      </c>
      <c r="H39">
        <f t="shared" si="14"/>
        <v>1.7344178339720839E-4</v>
      </c>
      <c r="I39" s="5">
        <v>9.4999999999999998E-3</v>
      </c>
      <c r="J39" s="5"/>
      <c r="K39" s="1">
        <v>60.465961</v>
      </c>
      <c r="L39" s="1">
        <f t="shared" si="4"/>
        <v>1.6285982448121652E-2</v>
      </c>
      <c r="M39" s="1">
        <f t="shared" si="5"/>
        <v>1.0162859824481216</v>
      </c>
      <c r="N39" s="1">
        <f t="shared" si="6"/>
        <v>60.465961</v>
      </c>
      <c r="O39" s="1">
        <f t="shared" si="7"/>
        <v>1.0162859824481216</v>
      </c>
      <c r="P39" s="1"/>
      <c r="Q39" s="1">
        <v>18.02</v>
      </c>
      <c r="R39">
        <f t="shared" si="8"/>
        <v>1.7448200654307539E-2</v>
      </c>
      <c r="S39">
        <f t="shared" si="9"/>
        <v>1.0174482006543075</v>
      </c>
      <c r="T39">
        <f t="shared" si="10"/>
        <v>18.66</v>
      </c>
      <c r="U39">
        <f t="shared" si="11"/>
        <v>1.0174482006543075</v>
      </c>
      <c r="W39">
        <f t="shared" si="12"/>
        <v>-1.6648734719026947E-4</v>
      </c>
      <c r="X39">
        <f t="shared" si="13"/>
        <v>9.9573085899562486E-4</v>
      </c>
    </row>
    <row r="40" spans="2:24">
      <c r="B40" s="1">
        <v>74.182761999999997</v>
      </c>
      <c r="C40">
        <f t="shared" si="0"/>
        <v>3.9321195748799982E-3</v>
      </c>
      <c r="D40">
        <f t="shared" si="1"/>
        <v>1.00393211957488</v>
      </c>
      <c r="E40">
        <f t="shared" si="2"/>
        <v>74.768456000000015</v>
      </c>
      <c r="F40">
        <f t="shared" si="3"/>
        <v>1.00393211957488</v>
      </c>
      <c r="G40" s="1">
        <v>0.27288000000000001</v>
      </c>
      <c r="H40">
        <f t="shared" si="14"/>
        <v>1.754726216567284E-4</v>
      </c>
      <c r="I40" s="5">
        <v>9.4999999999999998E-3</v>
      </c>
      <c r="J40" s="5"/>
      <c r="K40" s="1">
        <v>60.076374000000001</v>
      </c>
      <c r="L40" s="1">
        <f t="shared" si="4"/>
        <v>-6.4430796030844331E-3</v>
      </c>
      <c r="M40" s="1">
        <f t="shared" si="5"/>
        <v>0.99355692039691557</v>
      </c>
      <c r="N40" s="1">
        <f t="shared" si="6"/>
        <v>60.076374000000001</v>
      </c>
      <c r="O40" s="1">
        <f t="shared" si="7"/>
        <v>0.99355692039691557</v>
      </c>
      <c r="P40" s="1"/>
      <c r="Q40" s="1">
        <v>18.139999</v>
      </c>
      <c r="R40">
        <f t="shared" si="8"/>
        <v>-6.659211986681463E-3</v>
      </c>
      <c r="S40">
        <f t="shared" si="9"/>
        <v>0.99334078801331849</v>
      </c>
      <c r="T40">
        <f t="shared" si="10"/>
        <v>17.900001</v>
      </c>
      <c r="U40">
        <f t="shared" si="11"/>
        <v>0.99334078801331849</v>
      </c>
      <c r="W40">
        <f t="shared" si="12"/>
        <v>1.381596636440996E-3</v>
      </c>
      <c r="X40">
        <f t="shared" si="13"/>
        <v>1.1654642528439174E-3</v>
      </c>
    </row>
    <row r="41" spans="2:24">
      <c r="B41" s="1">
        <v>75.627112999999994</v>
      </c>
      <c r="C41">
        <f t="shared" si="0"/>
        <v>-1.9470170172418189E-2</v>
      </c>
      <c r="D41">
        <f t="shared" si="1"/>
        <v>0.98052982982758186</v>
      </c>
      <c r="E41">
        <f t="shared" si="2"/>
        <v>72.738410999999999</v>
      </c>
      <c r="F41">
        <f t="shared" si="3"/>
        <v>0.98052982982758186</v>
      </c>
      <c r="G41" s="1">
        <v>0.26624999999999999</v>
      </c>
      <c r="H41">
        <f t="shared" si="14"/>
        <v>1.1911758574266483E-4</v>
      </c>
      <c r="I41" s="5">
        <v>9.4999999999999998E-3</v>
      </c>
      <c r="J41" s="5"/>
      <c r="K41" s="1">
        <v>62.363953000000002</v>
      </c>
      <c r="L41" s="1">
        <f t="shared" si="4"/>
        <v>3.8077847374743373E-2</v>
      </c>
      <c r="M41" s="1">
        <f t="shared" si="5"/>
        <v>1.0380778473747434</v>
      </c>
      <c r="N41" s="1">
        <f t="shared" si="6"/>
        <v>62.363953000000002</v>
      </c>
      <c r="O41" s="1">
        <f t="shared" si="7"/>
        <v>1.0380778473747434</v>
      </c>
      <c r="P41" s="1"/>
      <c r="Q41" s="1">
        <v>17.459999</v>
      </c>
      <c r="R41">
        <f t="shared" si="8"/>
        <v>3.7486220368589861E-2</v>
      </c>
      <c r="S41">
        <f t="shared" si="9"/>
        <v>1.03748622036859</v>
      </c>
      <c r="T41">
        <f t="shared" si="10"/>
        <v>18.819998999999999</v>
      </c>
      <c r="U41">
        <f t="shared" si="11"/>
        <v>1.03748622036859</v>
      </c>
      <c r="W41">
        <f t="shared" si="12"/>
        <v>-2.0227600899656029E-3</v>
      </c>
      <c r="X41">
        <f t="shared" si="13"/>
        <v>-2.614387096119053E-3</v>
      </c>
    </row>
    <row r="42" spans="2:24">
      <c r="B42" s="1">
        <v>77.349402999999995</v>
      </c>
      <c r="C42">
        <f t="shared" si="0"/>
        <v>-2.2773446343244665E-2</v>
      </c>
      <c r="D42">
        <f t="shared" si="1"/>
        <v>0.97722655365675537</v>
      </c>
      <c r="E42">
        <f t="shared" si="2"/>
        <v>73.904822999999993</v>
      </c>
      <c r="F42">
        <f t="shared" si="3"/>
        <v>0.97722655365675537</v>
      </c>
      <c r="G42" s="1">
        <v>0.26812999999999998</v>
      </c>
      <c r="H42">
        <f t="shared" si="14"/>
        <v>1.7450213640967112E-4</v>
      </c>
      <c r="I42" s="5">
        <v>9.4999999999999998E-3</v>
      </c>
      <c r="J42" s="5"/>
      <c r="K42" s="1">
        <v>65.230919</v>
      </c>
      <c r="L42" s="1">
        <f t="shared" si="4"/>
        <v>4.5971524608133772E-2</v>
      </c>
      <c r="M42" s="1">
        <f t="shared" si="5"/>
        <v>1.0459715246081338</v>
      </c>
      <c r="N42" s="1">
        <f t="shared" si="6"/>
        <v>65.230919</v>
      </c>
      <c r="O42" s="1">
        <f t="shared" si="7"/>
        <v>1.0459715246081338</v>
      </c>
      <c r="P42" s="1"/>
      <c r="Q42" s="1">
        <v>16.639999</v>
      </c>
      <c r="R42">
        <f t="shared" si="8"/>
        <v>4.6964492953292858E-2</v>
      </c>
      <c r="S42">
        <f t="shared" si="9"/>
        <v>1.0469644929532929</v>
      </c>
      <c r="T42">
        <f t="shared" si="10"/>
        <v>18.279999</v>
      </c>
      <c r="U42">
        <f t="shared" si="11"/>
        <v>1.0469644929532929</v>
      </c>
      <c r="W42">
        <f t="shared" si="12"/>
        <v>-1.1723535309624555E-3</v>
      </c>
      <c r="X42">
        <f t="shared" si="13"/>
        <v>-1.7938518580340457E-4</v>
      </c>
    </row>
    <row r="43" spans="2:24">
      <c r="B43" s="1">
        <v>77.205466999999999</v>
      </c>
      <c r="C43">
        <f t="shared" si="0"/>
        <v>1.8608546985165034E-3</v>
      </c>
      <c r="D43">
        <f t="shared" si="1"/>
        <v>1.0018608546985166</v>
      </c>
      <c r="E43">
        <f t="shared" si="2"/>
        <v>77.493339000000006</v>
      </c>
      <c r="F43">
        <f t="shared" si="3"/>
        <v>1.0018608546985166</v>
      </c>
      <c r="G43" s="1">
        <v>0.27500000000000002</v>
      </c>
      <c r="H43">
        <f t="shared" si="14"/>
        <v>2.6104052381033022E-4</v>
      </c>
      <c r="I43" s="5">
        <v>9.4999999999999998E-3</v>
      </c>
      <c r="J43" s="5"/>
      <c r="K43" s="1">
        <v>65.111046000000002</v>
      </c>
      <c r="L43" s="1">
        <f t="shared" si="4"/>
        <v>-1.8376714882707439E-3</v>
      </c>
      <c r="M43" s="1">
        <f t="shared" si="5"/>
        <v>0.99816232851172926</v>
      </c>
      <c r="N43" s="1">
        <f t="shared" si="6"/>
        <v>65.111046000000002</v>
      </c>
      <c r="O43" s="1">
        <f t="shared" si="7"/>
        <v>0.99816232851172926</v>
      </c>
      <c r="P43" s="1"/>
      <c r="Q43" s="1">
        <v>16.719999000000001</v>
      </c>
      <c r="R43">
        <f t="shared" si="8"/>
        <v>-4.8076925966162526E-3</v>
      </c>
      <c r="S43">
        <f t="shared" si="9"/>
        <v>0.99519230740338371</v>
      </c>
      <c r="T43">
        <f t="shared" si="10"/>
        <v>16.559998999999998</v>
      </c>
      <c r="U43">
        <f t="shared" si="11"/>
        <v>0.99519230740338371</v>
      </c>
      <c r="W43">
        <f t="shared" si="12"/>
        <v>1.8807091398438391E-3</v>
      </c>
      <c r="X43">
        <f t="shared" si="13"/>
        <v>-1.089311968501705E-3</v>
      </c>
    </row>
    <row r="44" spans="2:24">
      <c r="B44" s="1">
        <v>77.860625999999996</v>
      </c>
      <c r="C44">
        <f t="shared" si="0"/>
        <v>-8.4859146049851321E-3</v>
      </c>
      <c r="D44">
        <f t="shared" si="1"/>
        <v>0.99151408539501484</v>
      </c>
      <c r="E44">
        <f t="shared" si="2"/>
        <v>76.550308000000001</v>
      </c>
      <c r="F44">
        <f t="shared" si="3"/>
        <v>0.99151408539501484</v>
      </c>
      <c r="G44" s="1">
        <v>0.27088000000000001</v>
      </c>
      <c r="H44">
        <f t="shared" si="14"/>
        <v>1.4631311259912511E-4</v>
      </c>
      <c r="I44" s="5">
        <v>9.4999999999999998E-3</v>
      </c>
      <c r="J44" s="5"/>
      <c r="K44" s="1">
        <v>66.139945999999995</v>
      </c>
      <c r="L44" s="1">
        <f t="shared" si="4"/>
        <v>1.5802234232268255E-2</v>
      </c>
      <c r="M44" s="1">
        <f t="shared" si="5"/>
        <v>1.0158022342322683</v>
      </c>
      <c r="N44" s="1">
        <f t="shared" si="6"/>
        <v>66.139945999999995</v>
      </c>
      <c r="O44" s="1">
        <f t="shared" si="7"/>
        <v>1.0158022342322683</v>
      </c>
      <c r="P44" s="1"/>
      <c r="Q44" s="1">
        <v>16.399999999999999</v>
      </c>
      <c r="R44">
        <f t="shared" si="8"/>
        <v>1.9138697316907902E-2</v>
      </c>
      <c r="S44">
        <f t="shared" si="9"/>
        <v>1.0191386973169079</v>
      </c>
      <c r="T44">
        <f t="shared" si="10"/>
        <v>17.039998000000004</v>
      </c>
      <c r="U44">
        <f t="shared" si="11"/>
        <v>1.0191386973169079</v>
      </c>
      <c r="W44">
        <f t="shared" si="12"/>
        <v>-1.3813452757938105E-3</v>
      </c>
      <c r="X44">
        <f t="shared" si="13"/>
        <v>1.9551178088457188E-3</v>
      </c>
    </row>
    <row r="45" spans="2:24">
      <c r="B45" s="1">
        <v>77.567802</v>
      </c>
      <c r="C45">
        <f t="shared" si="0"/>
        <v>3.7608739493052109E-3</v>
      </c>
      <c r="D45">
        <f t="shared" si="1"/>
        <v>1.0037608739493051</v>
      </c>
      <c r="E45">
        <f t="shared" si="2"/>
        <v>78.153449999999992</v>
      </c>
      <c r="F45">
        <f t="shared" si="3"/>
        <v>1.0037608739493051</v>
      </c>
      <c r="G45" s="1">
        <v>0.27288000000000001</v>
      </c>
      <c r="H45">
        <f t="shared" si="14"/>
        <v>1.4619841196938978E-4</v>
      </c>
      <c r="I45" s="5">
        <v>9.4999999999999998E-3</v>
      </c>
      <c r="J45" s="5"/>
      <c r="K45" s="1">
        <v>65.660469000000006</v>
      </c>
      <c r="L45" s="1">
        <f t="shared" si="4"/>
        <v>-7.24943137994078E-3</v>
      </c>
      <c r="M45" s="1">
        <f t="shared" si="5"/>
        <v>0.99275056862005917</v>
      </c>
      <c r="N45" s="1">
        <f t="shared" si="6"/>
        <v>65.660469000000006</v>
      </c>
      <c r="O45" s="1">
        <f t="shared" si="7"/>
        <v>0.99275056862005917</v>
      </c>
      <c r="P45" s="1"/>
      <c r="Q45" s="1">
        <v>16.639999</v>
      </c>
      <c r="R45">
        <f t="shared" si="8"/>
        <v>-1.4634085365853719E-2</v>
      </c>
      <c r="S45">
        <f t="shared" si="9"/>
        <v>0.98536591463414624</v>
      </c>
      <c r="T45">
        <f t="shared" si="10"/>
        <v>16.160000999999998</v>
      </c>
      <c r="U45">
        <f t="shared" si="11"/>
        <v>0.98536591463414624</v>
      </c>
      <c r="W45">
        <f t="shared" si="12"/>
        <v>2.3644629853791788E-4</v>
      </c>
      <c r="X45">
        <f t="shared" si="13"/>
        <v>-7.1482076873750078E-3</v>
      </c>
    </row>
    <row r="46" spans="2:24">
      <c r="B46" s="1">
        <v>78.198143000000002</v>
      </c>
      <c r="C46">
        <f t="shared" si="0"/>
        <v>-8.1263228265769528E-3</v>
      </c>
      <c r="D46">
        <f t="shared" si="1"/>
        <v>0.99187367717342301</v>
      </c>
      <c r="E46">
        <f t="shared" si="2"/>
        <v>76.937460999999999</v>
      </c>
      <c r="F46">
        <f t="shared" si="3"/>
        <v>0.99187367717342301</v>
      </c>
      <c r="G46" s="1">
        <v>0.27174999999999999</v>
      </c>
      <c r="H46">
        <f t="shared" si="14"/>
        <v>1.4509807896517942E-4</v>
      </c>
      <c r="I46" s="5">
        <v>9.4999999999999998E-3</v>
      </c>
      <c r="J46" s="5"/>
      <c r="K46" s="1">
        <v>66.499572999999998</v>
      </c>
      <c r="L46" s="1">
        <f t="shared" si="4"/>
        <v>1.2779439635132546E-2</v>
      </c>
      <c r="M46" s="1">
        <f t="shared" si="5"/>
        <v>1.0127794396351326</v>
      </c>
      <c r="N46" s="1">
        <f t="shared" si="6"/>
        <v>66.499572999999998</v>
      </c>
      <c r="O46" s="1">
        <f t="shared" si="7"/>
        <v>1.0127794396351326</v>
      </c>
      <c r="P46" s="1"/>
      <c r="Q46" s="1">
        <v>16.299999</v>
      </c>
      <c r="R46">
        <f t="shared" si="8"/>
        <v>2.0432693535618593E-2</v>
      </c>
      <c r="S46">
        <f t="shared" si="9"/>
        <v>1.0204326935356185</v>
      </c>
      <c r="T46">
        <f t="shared" si="10"/>
        <v>16.979998999999999</v>
      </c>
      <c r="U46">
        <f t="shared" si="11"/>
        <v>1.0204326935356185</v>
      </c>
      <c r="W46">
        <f t="shared" si="12"/>
        <v>-3.6668539467239469E-3</v>
      </c>
      <c r="X46">
        <f t="shared" si="13"/>
        <v>3.9863999537619321E-3</v>
      </c>
    </row>
    <row r="47" spans="2:24">
      <c r="B47" s="1">
        <v>78.902953999999994</v>
      </c>
      <c r="C47">
        <f t="shared" si="0"/>
        <v>-9.0131424220648345E-3</v>
      </c>
      <c r="D47">
        <f t="shared" si="1"/>
        <v>0.99098685757793514</v>
      </c>
      <c r="E47">
        <f t="shared" si="2"/>
        <v>77.493332000000009</v>
      </c>
      <c r="F47">
        <f t="shared" si="3"/>
        <v>0.99098685757793514</v>
      </c>
      <c r="G47" s="1">
        <v>0.27138000000000001</v>
      </c>
      <c r="H47">
        <f t="shared" si="14"/>
        <v>1.1157093690540777E-4</v>
      </c>
      <c r="I47" s="5">
        <v>9.4999999999999998E-3</v>
      </c>
      <c r="J47" s="5"/>
      <c r="K47" s="1">
        <v>67.908089000000004</v>
      </c>
      <c r="L47" s="1">
        <f t="shared" si="4"/>
        <v>2.1180827732533047E-2</v>
      </c>
      <c r="M47" s="1">
        <f t="shared" si="5"/>
        <v>1.0211808277325329</v>
      </c>
      <c r="N47" s="1">
        <f t="shared" si="6"/>
        <v>67.90808899999999</v>
      </c>
      <c r="O47" s="1">
        <f t="shared" si="7"/>
        <v>1.0211808277325329</v>
      </c>
      <c r="P47" s="1"/>
      <c r="Q47" s="1">
        <v>16.02</v>
      </c>
      <c r="R47">
        <f t="shared" si="8"/>
        <v>1.7177853814592265E-2</v>
      </c>
      <c r="S47">
        <f t="shared" si="9"/>
        <v>1.0171778538145924</v>
      </c>
      <c r="T47">
        <f t="shared" si="10"/>
        <v>16.579998</v>
      </c>
      <c r="U47">
        <f t="shared" si="11"/>
        <v>1.0171778538145924</v>
      </c>
      <c r="W47">
        <f t="shared" si="12"/>
        <v>2.9142874206611324E-3</v>
      </c>
      <c r="X47">
        <f t="shared" si="13"/>
        <v>-1.0886864972794452E-3</v>
      </c>
    </row>
    <row r="48" spans="2:24">
      <c r="B48" s="1">
        <v>78.600182000000004</v>
      </c>
      <c r="C48">
        <f t="shared" si="0"/>
        <v>3.8372707820291531E-3</v>
      </c>
      <c r="D48">
        <f t="shared" si="1"/>
        <v>1.0038372707820291</v>
      </c>
      <c r="E48">
        <f t="shared" si="2"/>
        <v>79.205725999999984</v>
      </c>
      <c r="F48">
        <f t="shared" si="3"/>
        <v>1.0038372707820291</v>
      </c>
      <c r="G48" s="1">
        <v>0.25774999999999998</v>
      </c>
      <c r="H48">
        <f t="shared" si="14"/>
        <v>3.921558661103037E-5</v>
      </c>
      <c r="I48" s="5">
        <v>9.4999999999999998E-3</v>
      </c>
      <c r="J48" s="5"/>
      <c r="K48" s="1">
        <v>67.248786999999993</v>
      </c>
      <c r="L48" s="1">
        <f t="shared" si="4"/>
        <v>-9.7087402945473973E-3</v>
      </c>
      <c r="M48" s="1">
        <f t="shared" si="5"/>
        <v>0.99029125970545262</v>
      </c>
      <c r="N48" s="1">
        <f t="shared" si="6"/>
        <v>67.248786999999993</v>
      </c>
      <c r="O48" s="1">
        <f t="shared" si="7"/>
        <v>0.99029125970545262</v>
      </c>
      <c r="P48" s="1"/>
      <c r="Q48" s="1">
        <v>16.120000999999998</v>
      </c>
      <c r="R48">
        <f t="shared" si="8"/>
        <v>-6.2422596754056741E-3</v>
      </c>
      <c r="S48">
        <f t="shared" si="9"/>
        <v>0.9937577403245943</v>
      </c>
      <c r="T48">
        <f t="shared" si="10"/>
        <v>15.919999000000001</v>
      </c>
      <c r="U48">
        <f t="shared" si="11"/>
        <v>0.9937577403245943</v>
      </c>
      <c r="W48">
        <f t="shared" si="12"/>
        <v>-2.070849578025169E-3</v>
      </c>
      <c r="X48">
        <f t="shared" si="13"/>
        <v>1.3956310411165074E-3</v>
      </c>
    </row>
    <row r="49" spans="2:24">
      <c r="B49" s="1">
        <v>77.915229999999994</v>
      </c>
      <c r="C49">
        <f t="shared" si="0"/>
        <v>8.7143818572838639E-3</v>
      </c>
      <c r="D49">
        <f t="shared" si="1"/>
        <v>1.0087143818572839</v>
      </c>
      <c r="E49">
        <f t="shared" si="2"/>
        <v>79.285134000000014</v>
      </c>
      <c r="F49">
        <f t="shared" si="3"/>
        <v>1.0087143818572839</v>
      </c>
      <c r="G49" s="1">
        <v>0.2555</v>
      </c>
      <c r="H49">
        <f t="shared" si="14"/>
        <v>4.5789296092890987E-5</v>
      </c>
      <c r="I49" s="5">
        <v>9.4999999999999998E-3</v>
      </c>
      <c r="J49" s="5"/>
      <c r="K49" s="1">
        <v>66.179908999999995</v>
      </c>
      <c r="L49" s="1">
        <f t="shared" si="4"/>
        <v>-1.5894383344044527E-2</v>
      </c>
      <c r="M49" s="1">
        <f t="shared" si="5"/>
        <v>0.98410561665595542</v>
      </c>
      <c r="N49" s="1">
        <f t="shared" si="6"/>
        <v>66.179908999999995</v>
      </c>
      <c r="O49" s="1">
        <f t="shared" si="7"/>
        <v>0.98410561665595553</v>
      </c>
      <c r="P49" s="1"/>
      <c r="Q49" s="1">
        <v>16.420000000000002</v>
      </c>
      <c r="R49">
        <f t="shared" si="8"/>
        <v>-1.8610358647000287E-2</v>
      </c>
      <c r="S49">
        <f t="shared" si="9"/>
        <v>0.98138964135299966</v>
      </c>
      <c r="T49">
        <f t="shared" si="10"/>
        <v>15.820001999999995</v>
      </c>
      <c r="U49">
        <f t="shared" si="11"/>
        <v>0.98138964135299966</v>
      </c>
      <c r="W49">
        <f t="shared" si="12"/>
        <v>1.3167211122684375E-3</v>
      </c>
      <c r="X49">
        <f t="shared" si="13"/>
        <v>-1.3992541906874267E-3</v>
      </c>
    </row>
    <row r="50" spans="2:24">
      <c r="B50" s="1">
        <v>78.535651999999999</v>
      </c>
      <c r="C50">
        <f t="shared" si="0"/>
        <v>-7.9627821158970453E-3</v>
      </c>
      <c r="D50">
        <f t="shared" si="1"/>
        <v>0.99203721788410293</v>
      </c>
      <c r="E50">
        <f t="shared" si="2"/>
        <v>77.294807999999989</v>
      </c>
      <c r="F50">
        <f t="shared" si="3"/>
        <v>0.99203721788410293</v>
      </c>
      <c r="G50" s="1">
        <v>0.26350000000000001</v>
      </c>
      <c r="H50">
        <f t="shared" si="14"/>
        <v>6.2986591141104352E-5</v>
      </c>
      <c r="I50" s="5">
        <v>9.4999999999999998E-3</v>
      </c>
      <c r="J50" s="5"/>
      <c r="K50" s="1">
        <v>67.308716000000004</v>
      </c>
      <c r="L50" s="1">
        <f t="shared" si="4"/>
        <v>1.7056641767216833E-2</v>
      </c>
      <c r="M50" s="1">
        <f t="shared" si="5"/>
        <v>1.0170566417672169</v>
      </c>
      <c r="N50" s="1">
        <f t="shared" si="6"/>
        <v>67.308716000000004</v>
      </c>
      <c r="O50" s="1">
        <f t="shared" si="7"/>
        <v>1.0170566417672169</v>
      </c>
      <c r="P50" s="1"/>
      <c r="Q50" s="1">
        <v>16.260000000000002</v>
      </c>
      <c r="R50">
        <f t="shared" si="8"/>
        <v>9.7442143727162079E-3</v>
      </c>
      <c r="S50">
        <f t="shared" si="9"/>
        <v>1.0097442143727162</v>
      </c>
      <c r="T50">
        <f t="shared" si="10"/>
        <v>16.580000000000002</v>
      </c>
      <c r="U50">
        <f t="shared" si="11"/>
        <v>1.0097442143727162</v>
      </c>
      <c r="W50">
        <f t="shared" si="12"/>
        <v>9.4578694778202355E-4</v>
      </c>
      <c r="X50">
        <f t="shared" si="13"/>
        <v>-6.366640446718641E-3</v>
      </c>
    </row>
    <row r="51" spans="2:24">
      <c r="B51" s="1">
        <v>77.870566999999994</v>
      </c>
      <c r="C51">
        <f t="shared" si="0"/>
        <v>8.4685742470184729E-3</v>
      </c>
      <c r="D51">
        <f t="shared" si="1"/>
        <v>1.0084685742470185</v>
      </c>
      <c r="E51">
        <f t="shared" si="2"/>
        <v>79.200737000000004</v>
      </c>
      <c r="F51">
        <f t="shared" si="3"/>
        <v>1.0084685742470185</v>
      </c>
      <c r="G51" s="1">
        <v>0.2445</v>
      </c>
      <c r="H51">
        <f t="shared" si="14"/>
        <v>6.7460342661304951E-5</v>
      </c>
      <c r="I51" s="5">
        <v>9.4999999999999998E-3</v>
      </c>
      <c r="J51" s="5"/>
      <c r="K51" s="1">
        <v>66.050055999999998</v>
      </c>
      <c r="L51" s="1">
        <f t="shared" si="4"/>
        <v>-1.8699807020535142E-2</v>
      </c>
      <c r="M51" s="1">
        <f t="shared" si="5"/>
        <v>0.98130019297946491</v>
      </c>
      <c r="N51" s="1">
        <f t="shared" si="6"/>
        <v>66.050055999999998</v>
      </c>
      <c r="O51" s="1">
        <f t="shared" si="7"/>
        <v>0.98130019297946491</v>
      </c>
      <c r="P51" s="1"/>
      <c r="Q51" s="1">
        <v>16.440000999999999</v>
      </c>
      <c r="R51">
        <f t="shared" si="8"/>
        <v>-1.1070172201721844E-2</v>
      </c>
      <c r="S51">
        <f t="shared" si="9"/>
        <v>0.9889298277982782</v>
      </c>
      <c r="T51">
        <f t="shared" si="10"/>
        <v>16.079999000000004</v>
      </c>
      <c r="U51">
        <f t="shared" si="11"/>
        <v>0.9889298277982782</v>
      </c>
      <c r="W51">
        <f t="shared" si="12"/>
        <v>-1.9663951358974696E-3</v>
      </c>
      <c r="X51">
        <f t="shared" si="13"/>
        <v>5.6632396829158216E-3</v>
      </c>
    </row>
    <row r="52" spans="2:24">
      <c r="B52" s="1">
        <v>79.200744999999998</v>
      </c>
      <c r="C52">
        <f t="shared" si="0"/>
        <v>-1.708190977985307E-2</v>
      </c>
      <c r="D52">
        <f t="shared" si="1"/>
        <v>0.98291809022014698</v>
      </c>
      <c r="E52">
        <f t="shared" si="2"/>
        <v>76.54038899999999</v>
      </c>
      <c r="F52">
        <f t="shared" si="3"/>
        <v>0.98291809022014698</v>
      </c>
      <c r="G52" s="1">
        <v>0.24675</v>
      </c>
      <c r="H52">
        <f t="shared" si="14"/>
        <v>7.593830175877658E-5</v>
      </c>
      <c r="I52" s="5">
        <v>9.4999999999999998E-3</v>
      </c>
      <c r="J52" s="5"/>
      <c r="K52" s="1">
        <v>68.237731999999994</v>
      </c>
      <c r="L52" s="1">
        <f t="shared" si="4"/>
        <v>3.3121485922737087E-2</v>
      </c>
      <c r="M52" s="1">
        <f t="shared" si="5"/>
        <v>1.0331214859227371</v>
      </c>
      <c r="N52" s="1">
        <f t="shared" si="6"/>
        <v>68.237731999999994</v>
      </c>
      <c r="O52" s="1">
        <f t="shared" si="7"/>
        <v>1.0331214859227371</v>
      </c>
      <c r="P52" s="1"/>
      <c r="Q52" s="1">
        <v>15.98</v>
      </c>
      <c r="R52">
        <f t="shared" si="8"/>
        <v>2.7980594405073233E-2</v>
      </c>
      <c r="S52">
        <f t="shared" si="9"/>
        <v>1.0279805944050733</v>
      </c>
      <c r="T52">
        <f t="shared" si="10"/>
        <v>16.900001999999997</v>
      </c>
      <c r="U52">
        <f t="shared" si="11"/>
        <v>1.0279805944050733</v>
      </c>
      <c r="W52">
        <f t="shared" si="12"/>
        <v>-1.9288048015695392E-3</v>
      </c>
      <c r="X52">
        <f t="shared" si="13"/>
        <v>-7.0696963192333762E-3</v>
      </c>
    </row>
    <row r="53" spans="2:24">
      <c r="B53" s="1">
        <v>78.689514000000003</v>
      </c>
      <c r="C53">
        <f t="shared" si="0"/>
        <v>6.4548761504704929E-3</v>
      </c>
      <c r="D53">
        <f t="shared" si="1"/>
        <v>1.0064548761504706</v>
      </c>
      <c r="E53">
        <f t="shared" si="2"/>
        <v>79.711975999999993</v>
      </c>
      <c r="F53">
        <f t="shared" si="3"/>
        <v>1.0064548761504706</v>
      </c>
      <c r="G53" s="1">
        <v>0.26962999999999998</v>
      </c>
      <c r="H53">
        <f t="shared" si="14"/>
        <v>1.2858503125408002E-4</v>
      </c>
      <c r="I53" s="5">
        <v>9.4999999999999998E-3</v>
      </c>
      <c r="J53" s="5"/>
      <c r="K53" s="1">
        <v>67.528480999999999</v>
      </c>
      <c r="L53" s="1">
        <f t="shared" si="4"/>
        <v>-1.0393824343399848E-2</v>
      </c>
      <c r="M53" s="1">
        <f t="shared" si="5"/>
        <v>0.98960617565660014</v>
      </c>
      <c r="N53" s="1">
        <f t="shared" si="6"/>
        <v>67.528480999999999</v>
      </c>
      <c r="O53" s="1">
        <f t="shared" si="7"/>
        <v>0.98960617565660014</v>
      </c>
      <c r="P53" s="1"/>
      <c r="Q53" s="1">
        <v>16.059999000000001</v>
      </c>
      <c r="R53">
        <f t="shared" si="8"/>
        <v>-5.0061952440551196E-3</v>
      </c>
      <c r="S53">
        <f t="shared" si="9"/>
        <v>0.9949938047559449</v>
      </c>
      <c r="T53">
        <f t="shared" si="10"/>
        <v>15.900001</v>
      </c>
      <c r="U53">
        <f t="shared" si="11"/>
        <v>0.9949938047559449</v>
      </c>
      <c r="W53">
        <f t="shared" si="12"/>
        <v>2.3985603381088128E-3</v>
      </c>
      <c r="X53">
        <f t="shared" si="13"/>
        <v>7.7861894374535723E-3</v>
      </c>
    </row>
    <row r="54" spans="2:24">
      <c r="B54" s="1">
        <v>78.520767000000006</v>
      </c>
      <c r="C54">
        <f t="shared" si="0"/>
        <v>2.1444661610185594E-3</v>
      </c>
      <c r="D54">
        <f t="shared" si="1"/>
        <v>1.0021444661610186</v>
      </c>
      <c r="E54">
        <f t="shared" si="2"/>
        <v>78.858260999999999</v>
      </c>
      <c r="F54">
        <f t="shared" si="3"/>
        <v>1.0021444661610186</v>
      </c>
      <c r="G54" s="1">
        <v>0.26824999999999999</v>
      </c>
      <c r="H54">
        <f t="shared" si="14"/>
        <v>1.3603107924803576E-4</v>
      </c>
      <c r="I54" s="5">
        <v>9.4999999999999998E-3</v>
      </c>
      <c r="J54" s="5"/>
      <c r="K54" s="1">
        <v>67.019019999999998</v>
      </c>
      <c r="L54" s="1">
        <f t="shared" si="4"/>
        <v>-7.544387086094854E-3</v>
      </c>
      <c r="M54" s="1">
        <f t="shared" si="5"/>
        <v>0.99245561291390516</v>
      </c>
      <c r="N54" s="1">
        <f t="shared" si="6"/>
        <v>67.019019999999998</v>
      </c>
      <c r="O54" s="1">
        <f t="shared" si="7"/>
        <v>0.99245561291390516</v>
      </c>
      <c r="P54" s="1"/>
      <c r="Q54" s="1">
        <v>16.16</v>
      </c>
      <c r="R54">
        <f t="shared" si="8"/>
        <v>-6.2267127164826654E-3</v>
      </c>
      <c r="S54">
        <f t="shared" si="9"/>
        <v>0.99377328728351733</v>
      </c>
      <c r="T54">
        <f t="shared" si="10"/>
        <v>15.959998000000002</v>
      </c>
      <c r="U54">
        <f t="shared" si="11"/>
        <v>0.99377328728351733</v>
      </c>
      <c r="W54">
        <f t="shared" si="12"/>
        <v>-3.2623702592072812E-3</v>
      </c>
      <c r="X54">
        <f t="shared" si="13"/>
        <v>-1.9446958895951161E-3</v>
      </c>
    </row>
    <row r="55" spans="2:24">
      <c r="B55" s="1">
        <v>79.170974999999999</v>
      </c>
      <c r="C55">
        <f t="shared" si="0"/>
        <v>-8.2807138142192635E-3</v>
      </c>
      <c r="D55">
        <f t="shared" si="1"/>
        <v>0.99171928618578076</v>
      </c>
      <c r="E55">
        <f t="shared" si="2"/>
        <v>77.870559000000014</v>
      </c>
      <c r="F55">
        <f t="shared" si="3"/>
        <v>0.99171928618578076</v>
      </c>
      <c r="G55" s="1">
        <v>0.26062999999999997</v>
      </c>
      <c r="H55">
        <f t="shared" si="14"/>
        <v>1.151131657017631E-4</v>
      </c>
      <c r="I55" s="5">
        <v>9.4999999999999998E-3</v>
      </c>
      <c r="J55" s="5"/>
      <c r="K55" s="1">
        <v>68.197768999999994</v>
      </c>
      <c r="L55" s="1">
        <f t="shared" si="4"/>
        <v>1.7588275686514013E-2</v>
      </c>
      <c r="M55" s="1">
        <f t="shared" si="5"/>
        <v>1.017588275686514</v>
      </c>
      <c r="N55" s="1">
        <f t="shared" si="6"/>
        <v>68.197768999999994</v>
      </c>
      <c r="O55" s="1">
        <f t="shared" si="7"/>
        <v>1.017588275686514</v>
      </c>
      <c r="P55" s="1"/>
      <c r="Q55" s="1">
        <v>15.82</v>
      </c>
      <c r="R55">
        <f t="shared" si="8"/>
        <v>2.1039603960396031E-2</v>
      </c>
      <c r="S55">
        <f t="shared" si="9"/>
        <v>1.0210396039603959</v>
      </c>
      <c r="T55">
        <f t="shared" si="10"/>
        <v>16.5</v>
      </c>
      <c r="U55">
        <f t="shared" si="11"/>
        <v>1.0210396039603959</v>
      </c>
      <c r="W55">
        <f t="shared" si="12"/>
        <v>8.2658492059217714E-4</v>
      </c>
      <c r="X55">
        <f t="shared" si="13"/>
        <v>4.2779131944741255E-3</v>
      </c>
    </row>
    <row r="56" spans="2:24">
      <c r="B56" s="1">
        <v>79.230530000000002</v>
      </c>
      <c r="C56">
        <f t="shared" si="0"/>
        <v>-7.5223274691265502E-4</v>
      </c>
      <c r="D56">
        <f t="shared" si="1"/>
        <v>0.99924776725308739</v>
      </c>
      <c r="E56">
        <f t="shared" si="2"/>
        <v>79.111419999999995</v>
      </c>
      <c r="F56">
        <f t="shared" si="3"/>
        <v>0.99924776725308739</v>
      </c>
      <c r="G56" s="1">
        <v>0.251</v>
      </c>
      <c r="H56">
        <f t="shared" si="14"/>
        <v>1.1614558526245073E-4</v>
      </c>
      <c r="I56" s="5">
        <v>9.4999999999999998E-3</v>
      </c>
      <c r="J56" s="5"/>
      <c r="K56" s="1">
        <v>68.347617999999997</v>
      </c>
      <c r="L56" s="1">
        <f t="shared" si="4"/>
        <v>2.1972712919685576E-3</v>
      </c>
      <c r="M56" s="1">
        <f t="shared" si="5"/>
        <v>1.0021972712919685</v>
      </c>
      <c r="N56" s="1">
        <f t="shared" si="6"/>
        <v>68.347617999999983</v>
      </c>
      <c r="O56" s="1">
        <f t="shared" si="7"/>
        <v>1.0021972712919685</v>
      </c>
      <c r="P56" s="1"/>
      <c r="Q56" s="1">
        <v>15.78</v>
      </c>
      <c r="R56">
        <f t="shared" si="8"/>
        <v>2.5284450063211708E-3</v>
      </c>
      <c r="S56">
        <f t="shared" si="9"/>
        <v>1.0025284450063212</v>
      </c>
      <c r="T56">
        <f t="shared" si="10"/>
        <v>15.860000000000001</v>
      </c>
      <c r="U56">
        <f t="shared" si="11"/>
        <v>1.0025284450063212</v>
      </c>
      <c r="W56">
        <f t="shared" si="12"/>
        <v>6.9989377665957697E-4</v>
      </c>
      <c r="X56">
        <f t="shared" si="13"/>
        <v>1.0310674910123385E-3</v>
      </c>
    </row>
    <row r="57" spans="2:24">
      <c r="B57" s="1">
        <v>80.580573999999999</v>
      </c>
      <c r="C57">
        <f t="shared" si="0"/>
        <v>-1.7039441740450266E-2</v>
      </c>
      <c r="D57">
        <f t="shared" si="1"/>
        <v>0.98296055825954975</v>
      </c>
      <c r="E57">
        <f t="shared" si="2"/>
        <v>77.880486000000005</v>
      </c>
      <c r="F57">
        <f t="shared" si="3"/>
        <v>0.98296055825954975</v>
      </c>
      <c r="G57" s="1">
        <v>0.24875</v>
      </c>
      <c r="H57">
        <f t="shared" si="14"/>
        <v>8.6458307998935524E-5</v>
      </c>
      <c r="I57" s="5">
        <v>9.4999999999999998E-3</v>
      </c>
      <c r="J57" s="5"/>
      <c r="K57" s="1">
        <v>70.685149999999993</v>
      </c>
      <c r="L57" s="1">
        <f t="shared" si="4"/>
        <v>3.4200635931452596E-2</v>
      </c>
      <c r="M57" s="1">
        <f t="shared" si="5"/>
        <v>1.0342006359314526</v>
      </c>
      <c r="N57" s="1">
        <f t="shared" si="6"/>
        <v>70.685149999999993</v>
      </c>
      <c r="O57" s="1">
        <f t="shared" si="7"/>
        <v>1.0342006359314526</v>
      </c>
      <c r="P57" s="1"/>
      <c r="Q57" s="1">
        <v>15.24</v>
      </c>
      <c r="R57">
        <f t="shared" si="8"/>
        <v>3.4220532319391581E-2</v>
      </c>
      <c r="S57">
        <f t="shared" si="9"/>
        <v>1.0342205323193916</v>
      </c>
      <c r="T57">
        <f t="shared" si="10"/>
        <v>16.32</v>
      </c>
      <c r="U57">
        <f t="shared" si="11"/>
        <v>1.0342205323193916</v>
      </c>
      <c r="W57">
        <f t="shared" si="12"/>
        <v>-7.6038029974290211E-4</v>
      </c>
      <c r="X57">
        <f t="shared" si="13"/>
        <v>-7.4048391180392414E-4</v>
      </c>
    </row>
    <row r="58" spans="2:24">
      <c r="B58" s="1">
        <v>80.888298000000006</v>
      </c>
      <c r="C58">
        <f t="shared" si="0"/>
        <v>-3.81883603857187E-3</v>
      </c>
      <c r="D58">
        <f t="shared" si="1"/>
        <v>0.99618116396142808</v>
      </c>
      <c r="E58">
        <f t="shared" si="2"/>
        <v>80.272849999999991</v>
      </c>
      <c r="F58">
        <f t="shared" si="3"/>
        <v>0.99618116396142808</v>
      </c>
      <c r="G58" s="1">
        <v>0.249</v>
      </c>
      <c r="H58">
        <f t="shared" si="14"/>
        <v>8.6170336051003197E-5</v>
      </c>
      <c r="I58" s="5">
        <v>9.4999999999999998E-3</v>
      </c>
      <c r="J58" s="5"/>
      <c r="K58" s="1">
        <v>71.154647999999995</v>
      </c>
      <c r="L58" s="1">
        <f t="shared" si="4"/>
        <v>6.6421023369123726E-3</v>
      </c>
      <c r="M58" s="1">
        <f t="shared" si="5"/>
        <v>1.0066421023369123</v>
      </c>
      <c r="N58" s="1">
        <f t="shared" si="6"/>
        <v>71.154647999999995</v>
      </c>
      <c r="O58" s="1">
        <f t="shared" si="7"/>
        <v>1.0066421023369123</v>
      </c>
      <c r="P58" s="1"/>
      <c r="Q58" s="1">
        <v>15.14</v>
      </c>
      <c r="R58">
        <f t="shared" si="8"/>
        <v>6.5616797900262232E-3</v>
      </c>
      <c r="S58">
        <f t="shared" si="9"/>
        <v>1.0065616797900263</v>
      </c>
      <c r="T58">
        <f t="shared" si="10"/>
        <v>15.340000000000002</v>
      </c>
      <c r="U58">
        <f t="shared" si="11"/>
        <v>1.0065616797900263</v>
      </c>
      <c r="W58">
        <f t="shared" si="12"/>
        <v>-1.0307024750599858E-3</v>
      </c>
      <c r="X58">
        <f t="shared" si="13"/>
        <v>-1.1111250219459912E-3</v>
      </c>
    </row>
    <row r="59" spans="2:24">
      <c r="B59" s="1">
        <v>81.627853000000002</v>
      </c>
      <c r="C59">
        <f t="shared" si="0"/>
        <v>-9.1429170632320103E-3</v>
      </c>
      <c r="D59">
        <f t="shared" si="1"/>
        <v>0.990857082936768</v>
      </c>
      <c r="E59">
        <f t="shared" si="2"/>
        <v>80.14874300000001</v>
      </c>
      <c r="F59">
        <f t="shared" si="3"/>
        <v>0.990857082936768</v>
      </c>
      <c r="G59" s="1">
        <v>0.2485</v>
      </c>
      <c r="H59">
        <f t="shared" si="14"/>
        <v>5.6171094029923186E-5</v>
      </c>
      <c r="I59" s="5">
        <v>9.4999999999999998E-3</v>
      </c>
      <c r="J59" s="5"/>
      <c r="K59" s="1">
        <v>72.573143000000002</v>
      </c>
      <c r="L59" s="1">
        <f t="shared" si="4"/>
        <v>1.9935380749828278E-2</v>
      </c>
      <c r="M59" s="1">
        <f t="shared" si="5"/>
        <v>1.0199353807498284</v>
      </c>
      <c r="N59" s="1">
        <f t="shared" si="6"/>
        <v>72.573143000000002</v>
      </c>
      <c r="O59" s="1">
        <f t="shared" si="7"/>
        <v>1.0199353807498284</v>
      </c>
      <c r="P59" s="1"/>
      <c r="Q59" s="1">
        <v>14.88</v>
      </c>
      <c r="R59">
        <f t="shared" si="8"/>
        <v>1.7173051519154544E-2</v>
      </c>
      <c r="S59">
        <f t="shared" si="9"/>
        <v>1.0171730515191546</v>
      </c>
      <c r="T59">
        <f t="shared" si="10"/>
        <v>15.400000000000002</v>
      </c>
      <c r="U59">
        <f t="shared" si="11"/>
        <v>1.0171730515191546</v>
      </c>
      <c r="W59">
        <f t="shared" si="12"/>
        <v>1.4044296664756928E-3</v>
      </c>
      <c r="X59">
        <f t="shared" si="13"/>
        <v>-1.3578995641980729E-3</v>
      </c>
    </row>
    <row r="60" spans="2:24">
      <c r="B60" s="1">
        <v>82.635413999999997</v>
      </c>
      <c r="C60">
        <f t="shared" si="0"/>
        <v>-1.2343348048122685E-2</v>
      </c>
      <c r="D60">
        <f t="shared" si="1"/>
        <v>0.98765665195187735</v>
      </c>
      <c r="E60">
        <f t="shared" si="2"/>
        <v>80.620292000000006</v>
      </c>
      <c r="F60">
        <f t="shared" si="3"/>
        <v>0.98765665195187735</v>
      </c>
      <c r="G60" s="1">
        <v>0.24199999999999999</v>
      </c>
      <c r="H60">
        <f t="shared" si="14"/>
        <v>3.8230563074863731E-5</v>
      </c>
      <c r="I60" s="5">
        <v>9.4999999999999998E-3</v>
      </c>
      <c r="J60" s="5"/>
      <c r="K60" s="1">
        <v>74.291320999999996</v>
      </c>
      <c r="L60" s="1">
        <f t="shared" si="4"/>
        <v>2.3675121800911868E-2</v>
      </c>
      <c r="M60" s="1">
        <f t="shared" si="5"/>
        <v>1.0236751218009119</v>
      </c>
      <c r="N60" s="1">
        <f t="shared" si="6"/>
        <v>74.291320999999996</v>
      </c>
      <c r="O60" s="1">
        <f t="shared" si="7"/>
        <v>1.0236751218009119</v>
      </c>
      <c r="P60" s="1"/>
      <c r="Q60" s="1">
        <v>14.52</v>
      </c>
      <c r="R60">
        <f t="shared" si="8"/>
        <v>2.4193548387096853E-2</v>
      </c>
      <c r="S60">
        <f t="shared" si="9"/>
        <v>1.0241935483870968</v>
      </c>
      <c r="T60">
        <f t="shared" si="10"/>
        <v>15.24</v>
      </c>
      <c r="U60">
        <f t="shared" si="11"/>
        <v>1.0241935483870968</v>
      </c>
      <c r="W60">
        <f t="shared" si="12"/>
        <v>-1.4668282653578224E-3</v>
      </c>
      <c r="X60">
        <f t="shared" si="13"/>
        <v>-9.4840167917298324E-4</v>
      </c>
    </row>
    <row r="61" spans="2:24">
      <c r="B61" s="1">
        <v>82.853806000000006</v>
      </c>
      <c r="C61">
        <f t="shared" si="0"/>
        <v>-2.6428378515778788E-3</v>
      </c>
      <c r="D61">
        <f t="shared" si="1"/>
        <v>0.99735716214842207</v>
      </c>
      <c r="E61">
        <f t="shared" si="2"/>
        <v>82.417021999999989</v>
      </c>
      <c r="F61">
        <f t="shared" si="3"/>
        <v>0.99735716214842207</v>
      </c>
      <c r="G61" s="1">
        <v>0.24324999999999999</v>
      </c>
      <c r="H61">
        <f t="shared" si="14"/>
        <v>4.24941742543203E-5</v>
      </c>
      <c r="I61" s="5">
        <v>9.4999999999999998E-3</v>
      </c>
      <c r="J61" s="5"/>
      <c r="K61" s="1">
        <v>74.730857999999998</v>
      </c>
      <c r="L61" s="1">
        <f t="shared" si="4"/>
        <v>5.9163976906535477E-3</v>
      </c>
      <c r="M61" s="1">
        <f t="shared" si="5"/>
        <v>1.0059163976906536</v>
      </c>
      <c r="N61" s="1">
        <f t="shared" si="6"/>
        <v>74.730857999999998</v>
      </c>
      <c r="O61" s="1">
        <f t="shared" si="7"/>
        <v>1.0059163976906536</v>
      </c>
      <c r="P61" s="1"/>
      <c r="Q61" s="1">
        <v>14.44</v>
      </c>
      <c r="R61">
        <f t="shared" si="8"/>
        <v>5.5096418732782423E-3</v>
      </c>
      <c r="S61">
        <f t="shared" si="9"/>
        <v>1.0055096418732783</v>
      </c>
      <c r="T61">
        <f t="shared" si="10"/>
        <v>14.6</v>
      </c>
      <c r="U61">
        <f t="shared" si="11"/>
        <v>1.0055096418732783</v>
      </c>
      <c r="W61">
        <f t="shared" si="12"/>
        <v>6.1885595078248201E-4</v>
      </c>
      <c r="X61">
        <f t="shared" si="13"/>
        <v>2.1210013340722256E-4</v>
      </c>
    </row>
    <row r="62" spans="2:24">
      <c r="B62" s="1">
        <v>83.265761999999995</v>
      </c>
      <c r="C62">
        <f t="shared" si="0"/>
        <v>-4.9720829964044052E-3</v>
      </c>
      <c r="D62">
        <f t="shared" si="1"/>
        <v>0.99502791700359561</v>
      </c>
      <c r="E62">
        <f t="shared" si="2"/>
        <v>82.441850000000017</v>
      </c>
      <c r="F62">
        <f t="shared" si="3"/>
        <v>0.99502791700359561</v>
      </c>
      <c r="G62" s="1">
        <v>0.2525</v>
      </c>
      <c r="H62">
        <f t="shared" si="14"/>
        <v>3.5772240920835103E-5</v>
      </c>
      <c r="I62" s="5">
        <v>9.4999999999999998E-3</v>
      </c>
      <c r="J62" s="5"/>
      <c r="K62" s="1">
        <v>75.450096000000002</v>
      </c>
      <c r="L62" s="1">
        <f t="shared" si="4"/>
        <v>9.6243776566837264E-3</v>
      </c>
      <c r="M62" s="1">
        <f t="shared" si="5"/>
        <v>1.0096243776566838</v>
      </c>
      <c r="N62" s="1">
        <f t="shared" si="6"/>
        <v>75.450096000000002</v>
      </c>
      <c r="O62" s="1">
        <f t="shared" si="7"/>
        <v>1.0096243776566838</v>
      </c>
      <c r="P62" s="1"/>
      <c r="Q62" s="1">
        <v>14.28</v>
      </c>
      <c r="R62">
        <f t="shared" si="8"/>
        <v>1.108033240997231E-2</v>
      </c>
      <c r="S62">
        <f t="shared" si="9"/>
        <v>1.0110803324099724</v>
      </c>
      <c r="T62">
        <f t="shared" si="10"/>
        <v>14.600000000000001</v>
      </c>
      <c r="U62">
        <f t="shared" si="11"/>
        <v>1.0110803324099724</v>
      </c>
      <c r="W62">
        <f t="shared" si="12"/>
        <v>-3.8641388791349485E-4</v>
      </c>
      <c r="X62">
        <f t="shared" si="13"/>
        <v>1.0695408653751404E-3</v>
      </c>
    </row>
    <row r="63" spans="2:24">
      <c r="B63" s="1">
        <v>83.027518999999998</v>
      </c>
      <c r="C63">
        <f t="shared" si="0"/>
        <v>2.8612360504188636E-3</v>
      </c>
      <c r="D63">
        <f t="shared" si="1"/>
        <v>1.0028612360504188</v>
      </c>
      <c r="E63">
        <f t="shared" si="2"/>
        <v>83.504004999999978</v>
      </c>
      <c r="F63">
        <f t="shared" si="3"/>
        <v>1.0028612360504188</v>
      </c>
      <c r="G63" s="1">
        <v>0.25688</v>
      </c>
      <c r="H63">
        <f t="shared" si="14"/>
        <v>1.6373828429008621E-5</v>
      </c>
      <c r="I63" s="5">
        <v>9.4999999999999998E-3</v>
      </c>
      <c r="J63" s="5"/>
      <c r="K63" s="1">
        <v>75.150420999999994</v>
      </c>
      <c r="L63" s="1">
        <f t="shared" si="4"/>
        <v>-3.971830599128829E-3</v>
      </c>
      <c r="M63" s="1">
        <f t="shared" si="5"/>
        <v>0.99602816940087113</v>
      </c>
      <c r="N63" s="1">
        <f t="shared" si="6"/>
        <v>75.150420999999994</v>
      </c>
      <c r="O63" s="1">
        <f t="shared" si="7"/>
        <v>0.99602816940087113</v>
      </c>
      <c r="P63" s="1"/>
      <c r="Q63" s="1">
        <v>14.34</v>
      </c>
      <c r="R63">
        <f t="shared" si="8"/>
        <v>-4.2016806722689429E-3</v>
      </c>
      <c r="S63">
        <f t="shared" si="9"/>
        <v>0.99579831932773111</v>
      </c>
      <c r="T63">
        <f t="shared" si="10"/>
        <v>14.219999999999999</v>
      </c>
      <c r="U63">
        <f t="shared" si="11"/>
        <v>0.99579831932773111</v>
      </c>
      <c r="W63">
        <f t="shared" si="12"/>
        <v>1.733409647389994E-3</v>
      </c>
      <c r="X63">
        <f t="shared" si="13"/>
        <v>1.5035595742499686E-3</v>
      </c>
    </row>
    <row r="64" spans="2:24">
      <c r="B64" s="1">
        <v>83.201240999999996</v>
      </c>
      <c r="C64">
        <f t="shared" si="0"/>
        <v>-2.0923424196259309E-3</v>
      </c>
      <c r="D64">
        <f t="shared" si="1"/>
        <v>0.99790765758037403</v>
      </c>
      <c r="E64">
        <f t="shared" si="2"/>
        <v>82.853797</v>
      </c>
      <c r="F64">
        <f t="shared" si="3"/>
        <v>0.99790765758037403</v>
      </c>
      <c r="G64" s="1">
        <v>0.2535</v>
      </c>
      <c r="H64">
        <f t="shared" si="14"/>
        <v>3.4534263046702481E-5</v>
      </c>
      <c r="I64" s="5">
        <v>9.4999999999999998E-3</v>
      </c>
      <c r="J64" s="5"/>
      <c r="K64" s="1">
        <v>75.240318000000002</v>
      </c>
      <c r="L64" s="1">
        <f t="shared" si="4"/>
        <v>1.1962274968493878E-3</v>
      </c>
      <c r="M64" s="1">
        <f t="shared" si="5"/>
        <v>1.0011962274968493</v>
      </c>
      <c r="N64" s="1">
        <f t="shared" si="6"/>
        <v>75.240318000000002</v>
      </c>
      <c r="O64" s="1">
        <f t="shared" si="7"/>
        <v>1.0011962274968493</v>
      </c>
      <c r="P64" s="1"/>
      <c r="Q64" s="1">
        <v>14.34</v>
      </c>
      <c r="R64">
        <f t="shared" si="8"/>
        <v>0</v>
      </c>
      <c r="S64">
        <f t="shared" si="9"/>
        <v>1</v>
      </c>
      <c r="T64">
        <f t="shared" si="10"/>
        <v>14.34</v>
      </c>
      <c r="U64">
        <f t="shared" si="11"/>
        <v>1</v>
      </c>
      <c r="W64">
        <f t="shared" si="12"/>
        <v>-2.9937699775401949E-3</v>
      </c>
      <c r="X64">
        <f t="shared" si="13"/>
        <v>-4.1899974743895285E-3</v>
      </c>
    </row>
    <row r="65" spans="2:24">
      <c r="B65" s="1">
        <v>83.290572999999995</v>
      </c>
      <c r="C65">
        <f t="shared" si="0"/>
        <v>-1.0736859081224386E-3</v>
      </c>
      <c r="D65">
        <f t="shared" si="1"/>
        <v>0.9989263140918776</v>
      </c>
      <c r="E65">
        <f t="shared" si="2"/>
        <v>83.111908999999997</v>
      </c>
      <c r="F65">
        <f t="shared" si="3"/>
        <v>0.9989263140918776</v>
      </c>
      <c r="G65" s="1">
        <v>0.26474999999999999</v>
      </c>
      <c r="H65">
        <f t="shared" si="14"/>
        <v>3.0745646548137367E-5</v>
      </c>
      <c r="I65" s="5">
        <v>9.4999999999999998E-3</v>
      </c>
      <c r="J65" s="5"/>
      <c r="K65" s="1">
        <v>75.500045999999998</v>
      </c>
      <c r="L65" s="1">
        <f t="shared" si="4"/>
        <v>3.451979030710576E-3</v>
      </c>
      <c r="M65" s="1">
        <f t="shared" si="5"/>
        <v>1.0034519790307106</v>
      </c>
      <c r="N65" s="1">
        <f t="shared" si="6"/>
        <v>75.500045999999998</v>
      </c>
      <c r="O65" s="1">
        <f t="shared" si="7"/>
        <v>1.0034519790307106</v>
      </c>
      <c r="P65" s="1"/>
      <c r="Q65" s="1">
        <v>14.28</v>
      </c>
      <c r="R65">
        <f t="shared" si="8"/>
        <v>4.1841004184100762E-3</v>
      </c>
      <c r="S65">
        <f t="shared" si="9"/>
        <v>1.00418410041841</v>
      </c>
      <c r="T65">
        <f t="shared" si="10"/>
        <v>14.399999999999999</v>
      </c>
      <c r="U65">
        <f t="shared" si="11"/>
        <v>1.00418410041841</v>
      </c>
      <c r="W65">
        <f t="shared" si="12"/>
        <v>1.3076078694458371E-3</v>
      </c>
      <c r="X65">
        <f t="shared" si="13"/>
        <v>2.0397292571452397E-3</v>
      </c>
    </row>
    <row r="66" spans="2:24">
      <c r="B66" s="1">
        <v>82.789276000000001</v>
      </c>
      <c r="C66">
        <f t="shared" si="0"/>
        <v>6.0186523149503837E-3</v>
      </c>
      <c r="D66">
        <f t="shared" si="1"/>
        <v>1.0060186523149504</v>
      </c>
      <c r="E66">
        <f t="shared" si="2"/>
        <v>83.791869999999989</v>
      </c>
      <c r="F66">
        <f t="shared" si="3"/>
        <v>1.0060186523149504</v>
      </c>
      <c r="G66" s="1">
        <v>0.28012999999999999</v>
      </c>
      <c r="H66">
        <f t="shared" si="14"/>
        <v>8.2198000004756908E-6</v>
      </c>
      <c r="I66" s="5">
        <v>9.4999999999999998E-3</v>
      </c>
      <c r="J66" s="5"/>
      <c r="K66" s="1">
        <v>74.391211999999996</v>
      </c>
      <c r="L66" s="1">
        <f t="shared" si="4"/>
        <v>-1.4686534098270638E-2</v>
      </c>
      <c r="M66" s="1">
        <f t="shared" si="5"/>
        <v>0.98531346590172941</v>
      </c>
      <c r="N66" s="1">
        <f t="shared" si="6"/>
        <v>74.391211999999996</v>
      </c>
      <c r="O66" s="1">
        <f t="shared" si="7"/>
        <v>0.98531346590172941</v>
      </c>
      <c r="P66" s="1"/>
      <c r="Q66" s="1">
        <v>14.46</v>
      </c>
      <c r="R66">
        <f t="shared" si="8"/>
        <v>-1.2605042016806827E-2</v>
      </c>
      <c r="S66">
        <f t="shared" si="9"/>
        <v>0.98739495798319321</v>
      </c>
      <c r="T66">
        <f t="shared" si="10"/>
        <v>14.099999999999998</v>
      </c>
      <c r="U66">
        <f t="shared" si="11"/>
        <v>0.98739495798319321</v>
      </c>
      <c r="W66">
        <f t="shared" si="12"/>
        <v>-2.7526568841269583E-3</v>
      </c>
      <c r="X66">
        <f t="shared" si="13"/>
        <v>-6.7116480266316003E-4</v>
      </c>
    </row>
    <row r="67" spans="2:24">
      <c r="B67" s="1">
        <v>82.466660000000005</v>
      </c>
      <c r="C67">
        <f t="shared" si="0"/>
        <v>3.8968332082043628E-3</v>
      </c>
      <c r="D67">
        <f t="shared" si="1"/>
        <v>1.0038968332082043</v>
      </c>
      <c r="E67">
        <f t="shared" si="2"/>
        <v>83.111891999999997</v>
      </c>
      <c r="F67">
        <f t="shared" si="3"/>
        <v>1.0038968332082043</v>
      </c>
      <c r="G67" s="1">
        <v>0.27038000000000001</v>
      </c>
      <c r="H67">
        <f t="shared" si="14"/>
        <v>1.8638277085524898E-5</v>
      </c>
      <c r="I67" s="5">
        <v>9.4999999999999998E-3</v>
      </c>
      <c r="J67" s="5"/>
      <c r="K67" s="1">
        <v>73.941688999999997</v>
      </c>
      <c r="L67" s="1">
        <f t="shared" si="4"/>
        <v>-6.0426895585462331E-3</v>
      </c>
      <c r="M67" s="1">
        <f t="shared" si="5"/>
        <v>0.99395731044145375</v>
      </c>
      <c r="N67" s="1">
        <f t="shared" si="6"/>
        <v>73.941688999999997</v>
      </c>
      <c r="O67" s="1">
        <f t="shared" si="7"/>
        <v>0.99395731044145375</v>
      </c>
      <c r="P67" s="1"/>
      <c r="Q67" s="1">
        <v>14.56</v>
      </c>
      <c r="R67">
        <f t="shared" si="8"/>
        <v>-6.9156293222683018E-3</v>
      </c>
      <c r="S67">
        <f t="shared" si="9"/>
        <v>0.9930843706777317</v>
      </c>
      <c r="T67">
        <f t="shared" si="10"/>
        <v>14.360000000000001</v>
      </c>
      <c r="U67">
        <f t="shared" si="11"/>
        <v>0.9930843706777317</v>
      </c>
      <c r="W67">
        <f t="shared" si="12"/>
        <v>1.7112932319708341E-3</v>
      </c>
      <c r="X67">
        <f t="shared" si="13"/>
        <v>8.3835346824878698E-4</v>
      </c>
    </row>
    <row r="68" spans="2:24">
      <c r="B68" s="1">
        <v>82.173812999999996</v>
      </c>
      <c r="C68">
        <f t="shared" ref="C68:C131" si="15" xml:space="preserve"> (B67-B68)/B67</f>
        <v>3.5510956791509314E-3</v>
      </c>
      <c r="D68">
        <f t="shared" ref="D68:D131" si="16">1+C68</f>
        <v>1.0035510956791509</v>
      </c>
      <c r="E68">
        <f t="shared" ref="E68:E131" si="17">B67*D68</f>
        <v>82.759507000000013</v>
      </c>
      <c r="F68">
        <f t="shared" ref="F68:F131" si="18">E68/B67</f>
        <v>1.0035510956791509</v>
      </c>
      <c r="G68" s="1">
        <v>0.26774999999999999</v>
      </c>
      <c r="H68">
        <f t="shared" si="14"/>
        <v>1.166344244355877E-5</v>
      </c>
      <c r="I68" s="5">
        <v>9.4999999999999998E-3</v>
      </c>
      <c r="J68" s="5"/>
      <c r="K68" s="1">
        <v>73.572083000000006</v>
      </c>
      <c r="L68" s="1">
        <f t="shared" ref="L68:L131" si="19">(K68-K67)/K67</f>
        <v>-4.9986145163655963E-3</v>
      </c>
      <c r="M68" s="1">
        <f t="shared" ref="M68:M131" si="20">1+L68</f>
        <v>0.99500138548363437</v>
      </c>
      <c r="N68" s="1">
        <f t="shared" ref="N68:N131" si="21">M68*K67</f>
        <v>73.572083000000006</v>
      </c>
      <c r="O68" s="1">
        <f t="shared" ref="O68:O131" si="22">N68/K67</f>
        <v>0.99500138548363437</v>
      </c>
      <c r="P68" s="1"/>
      <c r="Q68" s="1">
        <v>14.64</v>
      </c>
      <c r="R68">
        <f t="shared" ref="R68:R131" si="23" xml:space="preserve"> (Q67-Q68)/Q67</f>
        <v>-5.4945054945054993E-3</v>
      </c>
      <c r="S68">
        <f t="shared" ref="S68:S131" si="24">1+R68</f>
        <v>0.99450549450549453</v>
      </c>
      <c r="T68">
        <f t="shared" ref="T68:T131" si="25">Q67*S68</f>
        <v>14.48</v>
      </c>
      <c r="U68">
        <f t="shared" ref="U68:U131" si="26">T68/Q67</f>
        <v>0.99450549450549453</v>
      </c>
      <c r="W68">
        <f t="shared" si="12"/>
        <v>2.0718219015484207E-3</v>
      </c>
      <c r="X68">
        <f t="shared" si="13"/>
        <v>1.575930923408575E-3</v>
      </c>
    </row>
    <row r="69" spans="2:24">
      <c r="B69" s="1">
        <v>82.307830999999993</v>
      </c>
      <c r="C69">
        <f t="shared" si="15"/>
        <v>-1.6309088638736715E-3</v>
      </c>
      <c r="D69">
        <f t="shared" si="16"/>
        <v>0.99836909113612637</v>
      </c>
      <c r="E69">
        <f t="shared" si="17"/>
        <v>82.039794999999998</v>
      </c>
      <c r="F69">
        <f t="shared" si="18"/>
        <v>0.99836909113612637</v>
      </c>
      <c r="G69" s="1">
        <v>0.253</v>
      </c>
      <c r="H69">
        <f t="shared" si="14"/>
        <v>1.2082546397315741E-5</v>
      </c>
      <c r="I69" s="5">
        <v>9.4999999999999998E-3</v>
      </c>
      <c r="J69" s="5"/>
      <c r="K69" s="1">
        <v>73.751891999999998</v>
      </c>
      <c r="L69" s="1">
        <f t="shared" si="19"/>
        <v>2.443984085648243E-3</v>
      </c>
      <c r="M69" s="1">
        <f t="shared" si="20"/>
        <v>1.0024439840856483</v>
      </c>
      <c r="N69" s="1">
        <f t="shared" si="21"/>
        <v>73.751891999999998</v>
      </c>
      <c r="O69" s="1">
        <f t="shared" si="22"/>
        <v>1.0024439840856483</v>
      </c>
      <c r="P69" s="1"/>
      <c r="Q69" s="1">
        <v>14.6</v>
      </c>
      <c r="R69">
        <f t="shared" si="23"/>
        <v>2.7322404371585328E-3</v>
      </c>
      <c r="S69">
        <f t="shared" si="24"/>
        <v>1.0027322404371586</v>
      </c>
      <c r="T69">
        <f t="shared" si="25"/>
        <v>14.680000000000001</v>
      </c>
      <c r="U69">
        <f t="shared" si="26"/>
        <v>1.0027322404371586</v>
      </c>
      <c r="W69">
        <f t="shared" si="12"/>
        <v>-8.1809961679546461E-4</v>
      </c>
      <c r="X69">
        <f t="shared" si="13"/>
        <v>-5.2984326528515702E-4</v>
      </c>
    </row>
    <row r="70" spans="2:24">
      <c r="B70" s="1">
        <v>83.523857000000007</v>
      </c>
      <c r="C70">
        <f t="shared" si="15"/>
        <v>-1.4774122768464324E-2</v>
      </c>
      <c r="D70">
        <f t="shared" si="16"/>
        <v>0.98522587723153565</v>
      </c>
      <c r="E70">
        <f t="shared" si="17"/>
        <v>81.091804999999979</v>
      </c>
      <c r="F70">
        <f t="shared" si="18"/>
        <v>0.98522587723153565</v>
      </c>
      <c r="G70" s="1">
        <v>0.24687999999999999</v>
      </c>
      <c r="H70">
        <f t="shared" si="14"/>
        <v>1.1167090007408826E-5</v>
      </c>
      <c r="I70" s="5">
        <v>9.4999999999999998E-3</v>
      </c>
      <c r="J70" s="5"/>
      <c r="K70" s="1">
        <v>75.609932000000001</v>
      </c>
      <c r="L70" s="1">
        <f t="shared" si="19"/>
        <v>2.5193116401678248E-2</v>
      </c>
      <c r="M70" s="1">
        <f t="shared" si="20"/>
        <v>1.0251931164016783</v>
      </c>
      <c r="N70" s="1">
        <f t="shared" si="21"/>
        <v>75.609932000000001</v>
      </c>
      <c r="O70" s="1">
        <f t="shared" si="22"/>
        <v>1.0251931164016783</v>
      </c>
      <c r="P70" s="1"/>
      <c r="Q70" s="1">
        <v>14.24</v>
      </c>
      <c r="R70">
        <f t="shared" si="23"/>
        <v>2.4657534246575304E-2</v>
      </c>
      <c r="S70">
        <f t="shared" si="24"/>
        <v>1.0246575342465754</v>
      </c>
      <c r="T70">
        <f t="shared" si="25"/>
        <v>14.959999999999999</v>
      </c>
      <c r="U70">
        <f t="shared" si="26"/>
        <v>1.0246575342465754</v>
      </c>
      <c r="W70">
        <f t="shared" si="12"/>
        <v>-5.0144103284954777E-3</v>
      </c>
      <c r="X70">
        <f t="shared" si="13"/>
        <v>-5.5499924835984427E-3</v>
      </c>
    </row>
    <row r="71" spans="2:24">
      <c r="B71" s="1">
        <v>83.598304999999996</v>
      </c>
      <c r="C71">
        <f t="shared" si="15"/>
        <v>-8.9133814785384764E-4</v>
      </c>
      <c r="D71">
        <f t="shared" si="16"/>
        <v>0.9991086618521462</v>
      </c>
      <c r="E71">
        <f t="shared" si="17"/>
        <v>83.449409000000017</v>
      </c>
      <c r="F71">
        <f t="shared" si="18"/>
        <v>0.9991086618521462</v>
      </c>
      <c r="G71" s="1">
        <v>0.25613000000000002</v>
      </c>
      <c r="H71">
        <f t="shared" si="14"/>
        <v>7.0806858594318146E-5</v>
      </c>
      <c r="I71" s="5">
        <v>9.4999999999999998E-3</v>
      </c>
      <c r="J71" s="5"/>
      <c r="K71" s="1">
        <v>76.009499000000005</v>
      </c>
      <c r="L71" s="1">
        <f t="shared" si="19"/>
        <v>5.2845835121238397E-3</v>
      </c>
      <c r="M71" s="1">
        <f t="shared" si="20"/>
        <v>1.0052845835121238</v>
      </c>
      <c r="N71" s="1">
        <f t="shared" si="21"/>
        <v>76.009499000000005</v>
      </c>
      <c r="O71" s="1">
        <f t="shared" si="22"/>
        <v>1.0052845835121238</v>
      </c>
      <c r="P71" s="1"/>
      <c r="Q71" s="1">
        <v>14.12</v>
      </c>
      <c r="R71">
        <f t="shared" si="23"/>
        <v>8.4269662921349006E-3</v>
      </c>
      <c r="S71">
        <f t="shared" si="24"/>
        <v>1.0084269662921348</v>
      </c>
      <c r="T71">
        <f t="shared" si="25"/>
        <v>14.36</v>
      </c>
      <c r="U71">
        <f t="shared" si="26"/>
        <v>1.0084269662921348</v>
      </c>
      <c r="W71">
        <f t="shared" si="12"/>
        <v>3.5073344782075022E-3</v>
      </c>
      <c r="X71">
        <f t="shared" si="13"/>
        <v>6.6497172582185016E-3</v>
      </c>
    </row>
    <row r="72" spans="2:24">
      <c r="B72" s="1">
        <v>83.757132999999996</v>
      </c>
      <c r="C72">
        <f t="shared" si="15"/>
        <v>-1.8998949799281187E-3</v>
      </c>
      <c r="D72">
        <f t="shared" si="16"/>
        <v>0.99810010502007185</v>
      </c>
      <c r="E72">
        <f t="shared" si="17"/>
        <v>83.439476999999997</v>
      </c>
      <c r="F72">
        <f t="shared" si="18"/>
        <v>0.99810010502007185</v>
      </c>
      <c r="G72" s="1">
        <v>0.25</v>
      </c>
      <c r="H72">
        <f t="shared" si="14"/>
        <v>5.7531570741211713E-5</v>
      </c>
      <c r="I72" s="5">
        <v>9.4999999999999998E-3</v>
      </c>
      <c r="J72" s="5"/>
      <c r="K72" s="1">
        <v>76.389106999999996</v>
      </c>
      <c r="L72" s="1">
        <f t="shared" si="19"/>
        <v>4.9942178937397068E-3</v>
      </c>
      <c r="M72" s="1">
        <f t="shared" si="20"/>
        <v>1.0049942178937397</v>
      </c>
      <c r="N72" s="1">
        <f t="shared" si="21"/>
        <v>76.389106999999996</v>
      </c>
      <c r="O72" s="1">
        <f t="shared" si="22"/>
        <v>1.0049942178937397</v>
      </c>
      <c r="P72" s="1"/>
      <c r="Q72" s="1">
        <v>14.08</v>
      </c>
      <c r="R72">
        <f t="shared" si="23"/>
        <v>2.8328611898016396E-3</v>
      </c>
      <c r="S72">
        <f t="shared" si="24"/>
        <v>1.0028328611898016</v>
      </c>
      <c r="T72">
        <f t="shared" si="25"/>
        <v>14.159999999999998</v>
      </c>
      <c r="U72">
        <f t="shared" si="26"/>
        <v>1.0028328611898016</v>
      </c>
      <c r="W72">
        <f t="shared" si="12"/>
        <v>1.1920302556627238E-3</v>
      </c>
      <c r="X72">
        <f t="shared" si="13"/>
        <v>-9.6932644827529835E-4</v>
      </c>
    </row>
    <row r="73" spans="2:24">
      <c r="B73" s="1">
        <v>84.064857000000003</v>
      </c>
      <c r="C73">
        <f t="shared" si="15"/>
        <v>-3.6740035024838713E-3</v>
      </c>
      <c r="D73">
        <f t="shared" si="16"/>
        <v>0.99632599649751608</v>
      </c>
      <c r="E73">
        <f t="shared" si="17"/>
        <v>83.449408999999989</v>
      </c>
      <c r="F73">
        <f t="shared" si="18"/>
        <v>0.99632599649751608</v>
      </c>
      <c r="G73" s="1">
        <v>0.23375000000000001</v>
      </c>
      <c r="H73">
        <f t="shared" si="14"/>
        <v>4.724866733413895E-5</v>
      </c>
      <c r="I73" s="5">
        <v>9.4999999999999998E-3</v>
      </c>
      <c r="J73" s="5"/>
      <c r="K73" s="1">
        <v>76.868590999999995</v>
      </c>
      <c r="L73" s="1">
        <f t="shared" si="19"/>
        <v>6.2768635323881897E-3</v>
      </c>
      <c r="M73" s="1">
        <f t="shared" si="20"/>
        <v>1.0062768635323882</v>
      </c>
      <c r="N73" s="1">
        <f t="shared" si="21"/>
        <v>76.868590999999995</v>
      </c>
      <c r="O73" s="1">
        <f t="shared" si="22"/>
        <v>1.0062768635323882</v>
      </c>
      <c r="P73" s="1"/>
      <c r="Q73" s="1">
        <v>13.98</v>
      </c>
      <c r="R73">
        <f t="shared" si="23"/>
        <v>7.1022727272727019E-3</v>
      </c>
      <c r="S73">
        <f t="shared" si="24"/>
        <v>1.0071022727272727</v>
      </c>
      <c r="T73">
        <f t="shared" si="25"/>
        <v>14.18</v>
      </c>
      <c r="U73">
        <f t="shared" si="26"/>
        <v>1.0071022727272727</v>
      </c>
      <c r="W73">
        <f t="shared" ref="W73:W136" si="27" xml:space="preserve"> O73-F73^(-2)*EXP(-2*H73/251+((1+2)*G73/100-I73)/251)</f>
        <v>-1.1014748690023612E-3</v>
      </c>
      <c r="X73">
        <f t="shared" ref="X73:X136" si="28" xml:space="preserve"> U73-F73^(-2)*EXP(-2*H73/251+((1+2)*G73/100-I73)/251)</f>
        <v>-2.7606567411786465E-4</v>
      </c>
    </row>
    <row r="74" spans="2:24">
      <c r="B74" s="1">
        <v>84.789519999999996</v>
      </c>
      <c r="C74">
        <f t="shared" si="15"/>
        <v>-8.6202846928056086E-3</v>
      </c>
      <c r="D74">
        <f t="shared" si="16"/>
        <v>0.99137971530719438</v>
      </c>
      <c r="E74">
        <f t="shared" si="17"/>
        <v>83.340194000000011</v>
      </c>
      <c r="F74">
        <f t="shared" si="18"/>
        <v>0.99137971530719438</v>
      </c>
      <c r="G74" s="1">
        <v>0.251</v>
      </c>
      <c r="H74">
        <f t="shared" ref="H74:H137" si="29">VARA(C69:C73)</f>
        <v>3.3556779896016029E-5</v>
      </c>
      <c r="I74" s="5">
        <v>9.4999999999999998E-3</v>
      </c>
      <c r="J74" s="5"/>
      <c r="K74" s="1">
        <v>78.047340000000005</v>
      </c>
      <c r="L74" s="1">
        <f t="shared" si="19"/>
        <v>1.533459875698789E-2</v>
      </c>
      <c r="M74" s="1">
        <f t="shared" si="20"/>
        <v>1.0153345987569879</v>
      </c>
      <c r="N74" s="1">
        <f t="shared" si="21"/>
        <v>78.047340000000005</v>
      </c>
      <c r="O74" s="1">
        <f t="shared" si="22"/>
        <v>1.0153345987569879</v>
      </c>
      <c r="P74" s="1"/>
      <c r="Q74" s="1">
        <v>13.76</v>
      </c>
      <c r="R74">
        <f t="shared" si="23"/>
        <v>1.5736766809728228E-2</v>
      </c>
      <c r="S74">
        <f t="shared" si="24"/>
        <v>1.0157367668097281</v>
      </c>
      <c r="T74">
        <f t="shared" si="25"/>
        <v>14.2</v>
      </c>
      <c r="U74">
        <f t="shared" si="26"/>
        <v>1.0157367668097281</v>
      </c>
      <c r="W74">
        <f t="shared" si="27"/>
        <v>-2.1232310092493822E-3</v>
      </c>
      <c r="X74">
        <f t="shared" si="28"/>
        <v>-1.7210629565092006E-3</v>
      </c>
    </row>
    <row r="75" spans="2:24">
      <c r="B75" s="1">
        <v>84.010268999999994</v>
      </c>
      <c r="C75">
        <f t="shared" si="15"/>
        <v>9.1904164571282171E-3</v>
      </c>
      <c r="D75">
        <f t="shared" si="16"/>
        <v>1.0091904164571281</v>
      </c>
      <c r="E75">
        <f t="shared" si="17"/>
        <v>85.568770999999998</v>
      </c>
      <c r="F75">
        <f t="shared" si="18"/>
        <v>1.0091904164571281</v>
      </c>
      <c r="G75" s="1">
        <v>0.25588</v>
      </c>
      <c r="H75">
        <f t="shared" si="29"/>
        <v>3.3041682268219146E-5</v>
      </c>
      <c r="I75" s="5">
        <v>9.4999999999999998E-3</v>
      </c>
      <c r="J75" s="5"/>
      <c r="K75" s="1">
        <v>76.828643999999997</v>
      </c>
      <c r="L75" s="1">
        <f t="shared" si="19"/>
        <v>-1.5614830691219052E-2</v>
      </c>
      <c r="M75" s="1">
        <f t="shared" si="20"/>
        <v>0.98438516930878095</v>
      </c>
      <c r="N75" s="1">
        <f t="shared" si="21"/>
        <v>76.828643999999997</v>
      </c>
      <c r="O75" s="1">
        <f t="shared" si="22"/>
        <v>0.98438516930878095</v>
      </c>
      <c r="P75" s="1"/>
      <c r="Q75" s="1">
        <v>14</v>
      </c>
      <c r="R75">
        <f t="shared" si="23"/>
        <v>-1.7441860465116296E-2</v>
      </c>
      <c r="S75">
        <f t="shared" si="24"/>
        <v>0.98255813953488369</v>
      </c>
      <c r="T75">
        <f t="shared" si="25"/>
        <v>13.52</v>
      </c>
      <c r="U75">
        <f t="shared" si="26"/>
        <v>0.98255813953488369</v>
      </c>
      <c r="W75">
        <f t="shared" si="27"/>
        <v>2.5230727994280944E-3</v>
      </c>
      <c r="X75">
        <f t="shared" si="28"/>
        <v>6.9604302553083475E-4</v>
      </c>
    </row>
    <row r="76" spans="2:24">
      <c r="B76" s="1">
        <v>84.883835000000005</v>
      </c>
      <c r="C76">
        <f t="shared" si="15"/>
        <v>-1.0398324042981114E-2</v>
      </c>
      <c r="D76">
        <f t="shared" si="16"/>
        <v>0.98960167595701887</v>
      </c>
      <c r="E76">
        <f t="shared" si="17"/>
        <v>83.136702999999983</v>
      </c>
      <c r="F76">
        <f t="shared" si="18"/>
        <v>0.98960167595701887</v>
      </c>
      <c r="G76" s="1">
        <v>0.246</v>
      </c>
      <c r="H76">
        <f t="shared" si="29"/>
        <v>4.2431249232304426E-5</v>
      </c>
      <c r="I76" s="5">
        <v>9.4999999999999998E-3</v>
      </c>
      <c r="J76" s="5"/>
      <c r="K76" s="1">
        <v>78.157227000000006</v>
      </c>
      <c r="L76" s="1">
        <f t="shared" si="19"/>
        <v>1.7292808135465843E-2</v>
      </c>
      <c r="M76" s="1">
        <f t="shared" si="20"/>
        <v>1.0172928081354657</v>
      </c>
      <c r="N76" s="1">
        <f t="shared" si="21"/>
        <v>78.157226999999992</v>
      </c>
      <c r="O76" s="1">
        <f t="shared" si="22"/>
        <v>1.0172928081354657</v>
      </c>
      <c r="P76" s="1"/>
      <c r="Q76" s="1">
        <v>13.74</v>
      </c>
      <c r="R76">
        <f t="shared" si="23"/>
        <v>1.8571428571428555E-2</v>
      </c>
      <c r="S76">
        <f t="shared" si="24"/>
        <v>1.0185714285714285</v>
      </c>
      <c r="T76">
        <f t="shared" si="25"/>
        <v>14.259999999999998</v>
      </c>
      <c r="U76">
        <f t="shared" si="26"/>
        <v>1.0185714285714285</v>
      </c>
      <c r="W76">
        <f t="shared" si="27"/>
        <v>-3.8238020068415146E-3</v>
      </c>
      <c r="X76">
        <f t="shared" si="28"/>
        <v>-2.5451815708787962E-3</v>
      </c>
    </row>
    <row r="77" spans="2:24">
      <c r="B77" s="1">
        <v>86.392692999999994</v>
      </c>
      <c r="C77">
        <f t="shared" si="15"/>
        <v>-1.7775563509824802E-2</v>
      </c>
      <c r="D77">
        <f t="shared" si="16"/>
        <v>0.98222443649017521</v>
      </c>
      <c r="E77">
        <f t="shared" si="17"/>
        <v>83.374977000000015</v>
      </c>
      <c r="F77">
        <f t="shared" si="18"/>
        <v>0.98222443649017521</v>
      </c>
      <c r="G77" s="1">
        <v>0.24088000000000001</v>
      </c>
      <c r="H77">
        <f t="shared" si="29"/>
        <v>5.914030711297003E-5</v>
      </c>
      <c r="I77" s="5">
        <v>9.4999999999999998E-3</v>
      </c>
      <c r="J77" s="5"/>
      <c r="K77" s="1">
        <v>81.114090000000004</v>
      </c>
      <c r="L77" s="1">
        <f t="shared" si="19"/>
        <v>3.7832240388978977E-2</v>
      </c>
      <c r="M77" s="1">
        <f t="shared" si="20"/>
        <v>1.037832240388979</v>
      </c>
      <c r="N77" s="1">
        <f t="shared" si="21"/>
        <v>81.114090000000004</v>
      </c>
      <c r="O77" s="1">
        <f t="shared" si="22"/>
        <v>1.037832240388979</v>
      </c>
      <c r="P77" s="1"/>
      <c r="Q77" s="1">
        <v>13.22</v>
      </c>
      <c r="R77">
        <f t="shared" si="23"/>
        <v>3.7845705967976678E-2</v>
      </c>
      <c r="S77">
        <f t="shared" si="24"/>
        <v>1.0378457059679767</v>
      </c>
      <c r="T77">
        <f t="shared" si="25"/>
        <v>14.26</v>
      </c>
      <c r="U77">
        <f t="shared" si="26"/>
        <v>1.0378457059679767</v>
      </c>
      <c r="W77">
        <f t="shared" si="27"/>
        <v>1.3201024992135491E-3</v>
      </c>
      <c r="X77">
        <f t="shared" si="28"/>
        <v>1.333568078211167E-3</v>
      </c>
    </row>
    <row r="78" spans="2:24">
      <c r="B78" s="1">
        <v>83.692611999999997</v>
      </c>
      <c r="C78">
        <f t="shared" si="15"/>
        <v>3.1253580670300408E-2</v>
      </c>
      <c r="D78">
        <f t="shared" si="16"/>
        <v>1.0312535806703005</v>
      </c>
      <c r="E78">
        <f t="shared" si="17"/>
        <v>89.092773999999991</v>
      </c>
      <c r="F78">
        <f t="shared" si="18"/>
        <v>1.0312535806703005</v>
      </c>
      <c r="G78" s="1">
        <v>0.24088000000000001</v>
      </c>
      <c r="H78">
        <f t="shared" si="29"/>
        <v>1.0017688007966325E-4</v>
      </c>
      <c r="I78" s="5">
        <v>9.4999999999999998E-3</v>
      </c>
      <c r="J78" s="5"/>
      <c r="K78" s="1">
        <v>76.139365999999995</v>
      </c>
      <c r="L78" s="1">
        <f t="shared" si="19"/>
        <v>-6.1329961292791536E-2</v>
      </c>
      <c r="M78" s="1">
        <f t="shared" si="20"/>
        <v>0.93867003870720844</v>
      </c>
      <c r="N78" s="1">
        <f t="shared" si="21"/>
        <v>76.139365999999995</v>
      </c>
      <c r="O78" s="1">
        <f t="shared" si="22"/>
        <v>0.93867003870720844</v>
      </c>
      <c r="P78" s="1"/>
      <c r="Q78" s="1">
        <v>14.04</v>
      </c>
      <c r="R78">
        <f t="shared" si="23"/>
        <v>-6.2027231467473409E-2</v>
      </c>
      <c r="S78">
        <f t="shared" si="24"/>
        <v>0.93797276853252654</v>
      </c>
      <c r="T78">
        <f t="shared" si="25"/>
        <v>12.400000000000002</v>
      </c>
      <c r="U78">
        <f t="shared" si="26"/>
        <v>0.93797276853252665</v>
      </c>
      <c r="W78">
        <f t="shared" si="27"/>
        <v>-1.6263765543405029E-3</v>
      </c>
      <c r="X78">
        <f t="shared" si="28"/>
        <v>-2.3236467290222995E-3</v>
      </c>
    </row>
    <row r="79" spans="2:24">
      <c r="B79" s="1">
        <v>83.285613999999995</v>
      </c>
      <c r="C79">
        <f t="shared" si="15"/>
        <v>4.8630098914824353E-3</v>
      </c>
      <c r="D79">
        <f t="shared" si="16"/>
        <v>1.0048630098914824</v>
      </c>
      <c r="E79">
        <f t="shared" si="17"/>
        <v>84.099609999999998</v>
      </c>
      <c r="F79">
        <f t="shared" si="18"/>
        <v>1.0048630098914824</v>
      </c>
      <c r="G79" s="1">
        <v>0.25113000000000002</v>
      </c>
      <c r="H79">
        <f t="shared" si="29"/>
        <v>3.8924773105412881E-4</v>
      </c>
      <c r="I79" s="5">
        <v>9.4999999999999998E-3</v>
      </c>
      <c r="J79" s="5"/>
      <c r="K79" s="1">
        <v>75.280281000000002</v>
      </c>
      <c r="L79" s="1">
        <f t="shared" si="19"/>
        <v>-1.12830595411051E-2</v>
      </c>
      <c r="M79" s="1">
        <f t="shared" si="20"/>
        <v>0.98871694045889491</v>
      </c>
      <c r="N79" s="1">
        <f t="shared" si="21"/>
        <v>75.280281000000002</v>
      </c>
      <c r="O79" s="1">
        <f t="shared" si="22"/>
        <v>0.98871694045889491</v>
      </c>
      <c r="P79" s="1"/>
      <c r="Q79" s="1">
        <v>14.22</v>
      </c>
      <c r="R79">
        <f t="shared" si="23"/>
        <v>-1.2820512820512928E-2</v>
      </c>
      <c r="S79">
        <f t="shared" si="24"/>
        <v>0.98717948717948711</v>
      </c>
      <c r="T79">
        <f t="shared" si="25"/>
        <v>13.859999999999998</v>
      </c>
      <c r="U79">
        <f t="shared" si="26"/>
        <v>0.98717948717948711</v>
      </c>
      <c r="W79">
        <f t="shared" si="27"/>
        <v>-1.6167001109218537E-3</v>
      </c>
      <c r="X79">
        <f t="shared" si="28"/>
        <v>-3.1541533903296504E-3</v>
      </c>
    </row>
    <row r="80" spans="2:24">
      <c r="B80" s="1">
        <v>81.404494999999997</v>
      </c>
      <c r="C80">
        <f t="shared" si="15"/>
        <v>2.2586361673457775E-2</v>
      </c>
      <c r="D80">
        <f t="shared" si="16"/>
        <v>1.0225863616734578</v>
      </c>
      <c r="E80">
        <f t="shared" si="17"/>
        <v>85.166732999999994</v>
      </c>
      <c r="F80">
        <f t="shared" si="18"/>
        <v>1.0225863616734578</v>
      </c>
      <c r="G80" s="1">
        <v>0.25124999999999997</v>
      </c>
      <c r="H80">
        <f t="shared" si="29"/>
        <v>3.6257149226044314E-4</v>
      </c>
      <c r="I80" s="5">
        <v>9.4999999999999998E-3</v>
      </c>
      <c r="J80" s="5"/>
      <c r="K80" s="1">
        <v>71.913833999999994</v>
      </c>
      <c r="L80" s="1">
        <f t="shared" si="19"/>
        <v>-4.4718842109529422E-2</v>
      </c>
      <c r="M80" s="1">
        <f t="shared" si="20"/>
        <v>0.95528115789047052</v>
      </c>
      <c r="N80" s="1">
        <f t="shared" si="21"/>
        <v>71.913833999999994</v>
      </c>
      <c r="O80" s="1">
        <f t="shared" si="22"/>
        <v>0.95528115789047052</v>
      </c>
      <c r="P80" s="1"/>
      <c r="Q80" s="1">
        <v>14.82</v>
      </c>
      <c r="R80">
        <f t="shared" si="23"/>
        <v>-4.219409282700419E-2</v>
      </c>
      <c r="S80">
        <f t="shared" si="24"/>
        <v>0.95780590717299585</v>
      </c>
      <c r="T80">
        <f t="shared" si="25"/>
        <v>13.620000000000001</v>
      </c>
      <c r="U80">
        <f t="shared" si="26"/>
        <v>0.95780590717299585</v>
      </c>
      <c r="W80">
        <f t="shared" si="27"/>
        <v>-1.0214877751524298E-3</v>
      </c>
      <c r="X80">
        <f t="shared" si="28"/>
        <v>1.5032615073728994E-3</v>
      </c>
    </row>
    <row r="81" spans="2:24">
      <c r="B81" s="1">
        <v>82.923293999999999</v>
      </c>
      <c r="C81">
        <f t="shared" si="15"/>
        <v>-1.8657434088866977E-2</v>
      </c>
      <c r="D81">
        <f t="shared" si="16"/>
        <v>0.981342565911133</v>
      </c>
      <c r="E81">
        <f t="shared" si="17"/>
        <v>79.885695999999996</v>
      </c>
      <c r="F81">
        <f t="shared" si="18"/>
        <v>0.981342565911133</v>
      </c>
      <c r="G81" s="1">
        <v>0.2495</v>
      </c>
      <c r="H81">
        <f t="shared" si="29"/>
        <v>4.3706748662041787E-4</v>
      </c>
      <c r="I81" s="5">
        <v>9.4999999999999998E-3</v>
      </c>
      <c r="J81" s="5"/>
      <c r="K81" s="1">
        <v>74.770813000000004</v>
      </c>
      <c r="L81" s="1">
        <f t="shared" si="19"/>
        <v>3.9727808143284506E-2</v>
      </c>
      <c r="M81" s="1">
        <f t="shared" si="20"/>
        <v>1.0397278081432846</v>
      </c>
      <c r="N81" s="1">
        <f t="shared" si="21"/>
        <v>74.770813000000004</v>
      </c>
      <c r="O81" s="1">
        <f t="shared" si="22"/>
        <v>1.0397278081432846</v>
      </c>
      <c r="P81" s="1"/>
      <c r="Q81" s="1">
        <v>14.22</v>
      </c>
      <c r="R81">
        <f t="shared" si="23"/>
        <v>4.0485829959514143E-2</v>
      </c>
      <c r="S81">
        <f t="shared" si="24"/>
        <v>1.0404858299595141</v>
      </c>
      <c r="T81">
        <f t="shared" si="25"/>
        <v>15.42</v>
      </c>
      <c r="U81">
        <f t="shared" si="26"/>
        <v>1.0404858299595141</v>
      </c>
      <c r="W81">
        <f t="shared" si="27"/>
        <v>1.3539943598805948E-3</v>
      </c>
      <c r="X81">
        <f t="shared" si="28"/>
        <v>2.1120161761101208E-3</v>
      </c>
    </row>
    <row r="82" spans="2:24">
      <c r="B82" s="1">
        <v>81.861121999999995</v>
      </c>
      <c r="C82">
        <f t="shared" si="15"/>
        <v>1.280909077249155E-2</v>
      </c>
      <c r="D82">
        <f t="shared" si="16"/>
        <v>1.0128090907724916</v>
      </c>
      <c r="E82">
        <f t="shared" si="17"/>
        <v>83.985466000000002</v>
      </c>
      <c r="F82">
        <f t="shared" si="18"/>
        <v>1.0128090907724916</v>
      </c>
      <c r="G82" s="1">
        <v>0.248</v>
      </c>
      <c r="H82">
        <f t="shared" si="29"/>
        <v>5.1886480813332888E-4</v>
      </c>
      <c r="I82" s="5">
        <v>9.4999999999999998E-3</v>
      </c>
      <c r="J82" s="5"/>
      <c r="K82" s="1">
        <v>72.792914999999994</v>
      </c>
      <c r="L82" s="1">
        <f t="shared" si="19"/>
        <v>-2.6452808531050882E-2</v>
      </c>
      <c r="M82" s="1">
        <f t="shared" si="20"/>
        <v>0.97354719146894908</v>
      </c>
      <c r="N82" s="1">
        <f t="shared" si="21"/>
        <v>72.792914999999994</v>
      </c>
      <c r="O82" s="1">
        <f t="shared" si="22"/>
        <v>0.97354719146894908</v>
      </c>
      <c r="P82" s="1"/>
      <c r="Q82" s="1">
        <v>14.64</v>
      </c>
      <c r="R82">
        <f t="shared" si="23"/>
        <v>-2.9535864978902947E-2</v>
      </c>
      <c r="S82">
        <f t="shared" si="24"/>
        <v>0.97046413502109707</v>
      </c>
      <c r="T82">
        <f t="shared" si="25"/>
        <v>13.8</v>
      </c>
      <c r="U82">
        <f t="shared" si="26"/>
        <v>0.97046413502109707</v>
      </c>
      <c r="W82">
        <f t="shared" si="27"/>
        <v>-1.3065401899103879E-3</v>
      </c>
      <c r="X82">
        <f t="shared" si="28"/>
        <v>-4.3895966377623941E-3</v>
      </c>
    </row>
    <row r="83" spans="2:24">
      <c r="B83" s="1">
        <v>82.387253000000001</v>
      </c>
      <c r="C83">
        <f t="shared" si="15"/>
        <v>-6.4271168919478846E-3</v>
      </c>
      <c r="D83">
        <f t="shared" si="16"/>
        <v>0.99357288310805214</v>
      </c>
      <c r="E83">
        <f t="shared" si="17"/>
        <v>81.334990999999988</v>
      </c>
      <c r="F83">
        <f t="shared" si="18"/>
        <v>0.99357288310805214</v>
      </c>
      <c r="G83" s="1">
        <v>0.24174999999999999</v>
      </c>
      <c r="H83">
        <f t="shared" si="29"/>
        <v>3.660074049922451E-4</v>
      </c>
      <c r="I83" s="5">
        <v>9.4999999999999998E-3</v>
      </c>
      <c r="J83" s="5"/>
      <c r="K83" s="1">
        <v>73.572083000000006</v>
      </c>
      <c r="L83" s="1">
        <f t="shared" si="19"/>
        <v>1.0703898861585813E-2</v>
      </c>
      <c r="M83" s="1">
        <f t="shared" si="20"/>
        <v>1.0107038988615857</v>
      </c>
      <c r="N83" s="1">
        <f t="shared" si="21"/>
        <v>73.572083000000006</v>
      </c>
      <c r="O83" s="1">
        <f t="shared" si="22"/>
        <v>1.0107038988615857</v>
      </c>
      <c r="P83" s="1"/>
      <c r="Q83" s="1">
        <v>14.48</v>
      </c>
      <c r="R83">
        <f t="shared" si="23"/>
        <v>1.0928961748633888E-2</v>
      </c>
      <c r="S83">
        <f t="shared" si="24"/>
        <v>1.0109289617486339</v>
      </c>
      <c r="T83">
        <f t="shared" si="25"/>
        <v>14.8</v>
      </c>
      <c r="U83">
        <f t="shared" si="26"/>
        <v>1.0109289617486339</v>
      </c>
      <c r="W83">
        <f t="shared" si="27"/>
        <v>-2.2633043994830793E-3</v>
      </c>
      <c r="X83">
        <f t="shared" si="28"/>
        <v>-2.038241512434924E-3</v>
      </c>
    </row>
    <row r="84" spans="2:24">
      <c r="B84" s="1">
        <v>83.593338000000003</v>
      </c>
      <c r="C84">
        <f t="shared" si="15"/>
        <v>-1.4639218520855424E-2</v>
      </c>
      <c r="D84">
        <f t="shared" si="16"/>
        <v>0.98536078147914452</v>
      </c>
      <c r="E84">
        <f t="shared" si="17"/>
        <v>81.181168</v>
      </c>
      <c r="F84">
        <f t="shared" si="18"/>
        <v>0.98536078147914452</v>
      </c>
      <c r="G84" s="1">
        <v>0.2495</v>
      </c>
      <c r="H84">
        <f t="shared" si="29"/>
        <v>2.6030589160457761E-4</v>
      </c>
      <c r="I84" s="5">
        <v>9.4999999999999998E-3</v>
      </c>
      <c r="J84" s="5"/>
      <c r="K84" s="1">
        <v>75.979538000000005</v>
      </c>
      <c r="L84" s="1">
        <f t="shared" si="19"/>
        <v>3.2722398249890497E-2</v>
      </c>
      <c r="M84" s="1">
        <f t="shared" si="20"/>
        <v>1.0327223982498905</v>
      </c>
      <c r="N84" s="1">
        <f t="shared" si="21"/>
        <v>75.979538000000005</v>
      </c>
      <c r="O84" s="1">
        <f t="shared" si="22"/>
        <v>1.0327223982498905</v>
      </c>
      <c r="P84" s="1"/>
      <c r="Q84" s="1">
        <v>13.96</v>
      </c>
      <c r="R84">
        <f t="shared" si="23"/>
        <v>3.5911602209944722E-2</v>
      </c>
      <c r="S84">
        <f t="shared" si="24"/>
        <v>1.0359116022099448</v>
      </c>
      <c r="T84">
        <f t="shared" si="25"/>
        <v>15.000000000000002</v>
      </c>
      <c r="U84">
        <f t="shared" si="26"/>
        <v>1.0359116022099448</v>
      </c>
      <c r="W84">
        <f t="shared" si="27"/>
        <v>2.7986625612317351E-3</v>
      </c>
      <c r="X84">
        <f t="shared" si="28"/>
        <v>5.9878665212860227E-3</v>
      </c>
    </row>
    <row r="85" spans="2:24">
      <c r="B85" s="1">
        <v>83.960639999999998</v>
      </c>
      <c r="C85">
        <f t="shared" si="15"/>
        <v>-4.3939147399520654E-3</v>
      </c>
      <c r="D85">
        <f t="shared" si="16"/>
        <v>0.9956060852600479</v>
      </c>
      <c r="E85">
        <f t="shared" si="17"/>
        <v>83.226036000000008</v>
      </c>
      <c r="F85">
        <f t="shared" si="18"/>
        <v>0.9956060852600479</v>
      </c>
      <c r="G85" s="1">
        <v>0.25024999999999997</v>
      </c>
      <c r="H85">
        <f t="shared" si="29"/>
        <v>3.1854601789493386E-4</v>
      </c>
      <c r="I85" s="5">
        <v>9.4999999999999998E-3</v>
      </c>
      <c r="J85" s="5"/>
      <c r="K85" s="1">
        <v>76.269233999999997</v>
      </c>
      <c r="L85" s="1">
        <f t="shared" si="19"/>
        <v>3.8128160242299996E-3</v>
      </c>
      <c r="M85" s="1">
        <f t="shared" si="20"/>
        <v>1.0038128160242299</v>
      </c>
      <c r="N85" s="1">
        <f t="shared" si="21"/>
        <v>76.269233999999983</v>
      </c>
      <c r="O85" s="1">
        <f t="shared" si="22"/>
        <v>1.0038128160242299</v>
      </c>
      <c r="P85" s="1"/>
      <c r="Q85" s="1">
        <v>13.92</v>
      </c>
      <c r="R85">
        <f t="shared" si="23"/>
        <v>2.8653295128940486E-3</v>
      </c>
      <c r="S85">
        <f t="shared" si="24"/>
        <v>1.002865329512894</v>
      </c>
      <c r="T85">
        <f t="shared" si="25"/>
        <v>14</v>
      </c>
      <c r="U85">
        <f t="shared" si="26"/>
        <v>1.002865329512894</v>
      </c>
      <c r="W85">
        <f t="shared" si="27"/>
        <v>-5.0227050310460708E-3</v>
      </c>
      <c r="X85">
        <f t="shared" si="28"/>
        <v>-5.9701915423819862E-3</v>
      </c>
    </row>
    <row r="86" spans="2:24">
      <c r="B86" s="1">
        <v>84.248512000000005</v>
      </c>
      <c r="C86">
        <f t="shared" si="15"/>
        <v>-3.4286541884388593E-3</v>
      </c>
      <c r="D86">
        <f t="shared" si="16"/>
        <v>0.99657134581156115</v>
      </c>
      <c r="E86">
        <f t="shared" si="17"/>
        <v>83.672767999999991</v>
      </c>
      <c r="F86">
        <f t="shared" si="18"/>
        <v>0.99657134581156115</v>
      </c>
      <c r="G86" s="1">
        <v>0.24912999999999999</v>
      </c>
      <c r="H86">
        <f t="shared" si="29"/>
        <v>1.477620213453425E-4</v>
      </c>
      <c r="I86" s="5">
        <v>9.4999999999999998E-3</v>
      </c>
      <c r="J86" s="5"/>
      <c r="K86" s="1">
        <v>77.148300000000006</v>
      </c>
      <c r="L86" s="1">
        <f t="shared" si="19"/>
        <v>1.1525827045804718E-2</v>
      </c>
      <c r="M86" s="1">
        <f t="shared" si="20"/>
        <v>1.0115258270458047</v>
      </c>
      <c r="N86" s="1">
        <f t="shared" si="21"/>
        <v>77.148300000000006</v>
      </c>
      <c r="O86" s="1">
        <f t="shared" si="22"/>
        <v>1.0115258270458047</v>
      </c>
      <c r="P86" s="1"/>
      <c r="Q86" s="1">
        <v>13.74</v>
      </c>
      <c r="R86">
        <f t="shared" si="23"/>
        <v>1.29310344827586E-2</v>
      </c>
      <c r="S86">
        <f t="shared" si="24"/>
        <v>1.0129310344827587</v>
      </c>
      <c r="T86">
        <f t="shared" si="25"/>
        <v>14.100000000000001</v>
      </c>
      <c r="U86">
        <f t="shared" si="26"/>
        <v>1.0129310344827587</v>
      </c>
      <c r="W86">
        <f t="shared" si="27"/>
        <v>4.6424029514275933E-3</v>
      </c>
      <c r="X86">
        <f t="shared" si="28"/>
        <v>6.0476103883815302E-3</v>
      </c>
    </row>
    <row r="87" spans="2:24">
      <c r="B87" s="1">
        <v>84.466896000000006</v>
      </c>
      <c r="C87">
        <f t="shared" si="15"/>
        <v>-2.5921407371562876E-3</v>
      </c>
      <c r="D87">
        <f t="shared" si="16"/>
        <v>0.9974078592628437</v>
      </c>
      <c r="E87">
        <f t="shared" si="17"/>
        <v>84.030128000000005</v>
      </c>
      <c r="F87">
        <f t="shared" si="18"/>
        <v>0.9974078592628437</v>
      </c>
      <c r="G87" s="1">
        <v>0.25037999999999999</v>
      </c>
      <c r="H87">
        <f t="shared" si="29"/>
        <v>9.9759358066766726E-5</v>
      </c>
      <c r="I87" s="5">
        <v>9.4999999999999998E-3</v>
      </c>
      <c r="J87" s="5"/>
      <c r="K87" s="1">
        <v>77.088363999999999</v>
      </c>
      <c r="L87" s="1">
        <f t="shared" si="19"/>
        <v>-7.7689333400745751E-4</v>
      </c>
      <c r="M87" s="1">
        <f t="shared" si="20"/>
        <v>0.99922310666599257</v>
      </c>
      <c r="N87" s="1">
        <f t="shared" si="21"/>
        <v>77.088363999999999</v>
      </c>
      <c r="O87" s="1">
        <f t="shared" si="22"/>
        <v>0.99922310666599257</v>
      </c>
      <c r="P87" s="1"/>
      <c r="Q87" s="1">
        <v>13.74</v>
      </c>
      <c r="R87">
        <f t="shared" si="23"/>
        <v>0</v>
      </c>
      <c r="S87">
        <f t="shared" si="24"/>
        <v>1</v>
      </c>
      <c r="T87">
        <f t="shared" si="25"/>
        <v>13.74</v>
      </c>
      <c r="U87">
        <f t="shared" si="26"/>
        <v>1</v>
      </c>
      <c r="W87">
        <f t="shared" si="27"/>
        <v>-5.9726393468465533E-3</v>
      </c>
      <c r="X87">
        <f t="shared" si="28"/>
        <v>-5.1957460128391197E-3</v>
      </c>
    </row>
    <row r="88" spans="2:24">
      <c r="B88" s="1">
        <v>83.558600999999996</v>
      </c>
      <c r="C88">
        <f t="shared" si="15"/>
        <v>1.0753265989554174E-2</v>
      </c>
      <c r="D88">
        <f t="shared" si="16"/>
        <v>1.0107532659895542</v>
      </c>
      <c r="E88">
        <f t="shared" si="17"/>
        <v>85.375191000000015</v>
      </c>
      <c r="F88">
        <f t="shared" si="18"/>
        <v>1.0107532659895542</v>
      </c>
      <c r="G88" s="1">
        <v>0.23724999999999999</v>
      </c>
      <c r="H88">
        <f t="shared" si="29"/>
        <v>2.3796165121545832E-5</v>
      </c>
      <c r="I88" s="5">
        <v>9.4999999999999998E-3</v>
      </c>
      <c r="J88" s="5"/>
      <c r="K88" s="1">
        <v>75.679855000000003</v>
      </c>
      <c r="L88" s="1">
        <f t="shared" si="19"/>
        <v>-1.8271356751065507E-2</v>
      </c>
      <c r="M88" s="1">
        <f t="shared" si="20"/>
        <v>0.9817286432489345</v>
      </c>
      <c r="N88" s="1">
        <f t="shared" si="21"/>
        <v>75.679855000000003</v>
      </c>
      <c r="O88" s="1">
        <f t="shared" si="22"/>
        <v>0.9817286432489345</v>
      </c>
      <c r="P88" s="1"/>
      <c r="Q88" s="1">
        <v>14</v>
      </c>
      <c r="R88">
        <f t="shared" si="23"/>
        <v>-1.8922852983988339E-2</v>
      </c>
      <c r="S88">
        <f t="shared" si="24"/>
        <v>0.98107714701601167</v>
      </c>
      <c r="T88">
        <f t="shared" si="25"/>
        <v>13.48</v>
      </c>
      <c r="U88">
        <f t="shared" si="26"/>
        <v>0.98107714701601167</v>
      </c>
      <c r="W88">
        <f t="shared" si="27"/>
        <v>2.9026614444035426E-3</v>
      </c>
      <c r="X88">
        <f t="shared" si="28"/>
        <v>2.2511652114807212E-3</v>
      </c>
    </row>
    <row r="89" spans="2:24">
      <c r="B89" s="1">
        <v>81.389602999999994</v>
      </c>
      <c r="C89">
        <f t="shared" si="15"/>
        <v>2.59578065458516E-2</v>
      </c>
      <c r="D89">
        <f t="shared" si="16"/>
        <v>1.0259578065458517</v>
      </c>
      <c r="E89">
        <f t="shared" si="17"/>
        <v>85.727598999999998</v>
      </c>
      <c r="F89">
        <f t="shared" si="18"/>
        <v>1.0259578065458517</v>
      </c>
      <c r="G89" s="1">
        <v>0.24612999999999999</v>
      </c>
      <c r="H89">
        <f t="shared" si="29"/>
        <v>8.1704752594219355E-5</v>
      </c>
      <c r="I89" s="5">
        <v>9.4999999999999998E-3</v>
      </c>
      <c r="J89" s="5"/>
      <c r="K89" s="1">
        <v>71.564209000000005</v>
      </c>
      <c r="L89" s="1">
        <f t="shared" si="19"/>
        <v>-5.4382318782191089E-2</v>
      </c>
      <c r="M89" s="1">
        <f t="shared" si="20"/>
        <v>0.94561768121780887</v>
      </c>
      <c r="N89" s="1">
        <f t="shared" si="21"/>
        <v>71.564209000000005</v>
      </c>
      <c r="O89" s="1">
        <f t="shared" si="22"/>
        <v>0.94561768121780887</v>
      </c>
      <c r="P89" s="1"/>
      <c r="Q89" s="1">
        <v>14.74</v>
      </c>
      <c r="R89">
        <f t="shared" si="23"/>
        <v>-5.2857142857142873E-2</v>
      </c>
      <c r="S89">
        <f t="shared" si="24"/>
        <v>0.94714285714285718</v>
      </c>
      <c r="T89">
        <f t="shared" si="25"/>
        <v>13.26</v>
      </c>
      <c r="U89">
        <f t="shared" si="26"/>
        <v>0.94714285714285718</v>
      </c>
      <c r="W89">
        <f t="shared" si="27"/>
        <v>-4.411740090912164E-3</v>
      </c>
      <c r="X89">
        <f t="shared" si="28"/>
        <v>-2.8865641658638586E-3</v>
      </c>
    </row>
    <row r="90" spans="2:24">
      <c r="B90" s="1">
        <v>82.357460000000003</v>
      </c>
      <c r="C90">
        <f t="shared" si="15"/>
        <v>-1.189165402367191E-2</v>
      </c>
      <c r="D90">
        <f t="shared" si="16"/>
        <v>0.98810834597632813</v>
      </c>
      <c r="E90">
        <f t="shared" si="17"/>
        <v>80.421745999999985</v>
      </c>
      <c r="F90">
        <f t="shared" si="18"/>
        <v>0.98810834597632813</v>
      </c>
      <c r="G90" s="1">
        <v>0.23325000000000001</v>
      </c>
      <c r="H90">
        <f t="shared" si="29"/>
        <v>1.7223051499109902E-4</v>
      </c>
      <c r="I90" s="5">
        <v>9.4999999999999998E-3</v>
      </c>
      <c r="J90" s="5"/>
      <c r="K90" s="1">
        <v>73.432236000000003</v>
      </c>
      <c r="L90" s="1">
        <f t="shared" si="19"/>
        <v>2.6102810694099865E-2</v>
      </c>
      <c r="M90" s="1">
        <f t="shared" si="20"/>
        <v>1.0261028106940999</v>
      </c>
      <c r="N90" s="1">
        <f t="shared" si="21"/>
        <v>73.432236000000003</v>
      </c>
      <c r="O90" s="1">
        <f t="shared" si="22"/>
        <v>1.0261028106940999</v>
      </c>
      <c r="P90" s="1"/>
      <c r="Q90" s="1">
        <v>14.38</v>
      </c>
      <c r="R90">
        <f t="shared" si="23"/>
        <v>2.4423337856173639E-2</v>
      </c>
      <c r="S90">
        <f t="shared" si="24"/>
        <v>1.0244233378561736</v>
      </c>
      <c r="T90">
        <f t="shared" si="25"/>
        <v>15.099999999999998</v>
      </c>
      <c r="U90">
        <f t="shared" si="26"/>
        <v>1.0244233378561736</v>
      </c>
      <c r="W90">
        <f t="shared" si="27"/>
        <v>1.9000575034140432E-3</v>
      </c>
      <c r="X90">
        <f t="shared" si="28"/>
        <v>2.2058466548768862E-4</v>
      </c>
    </row>
    <row r="91" spans="2:24">
      <c r="B91" s="1">
        <v>80.666504000000003</v>
      </c>
      <c r="C91">
        <f t="shared" si="15"/>
        <v>2.053191052759519E-2</v>
      </c>
      <c r="D91">
        <f t="shared" si="16"/>
        <v>1.0205319105275952</v>
      </c>
      <c r="E91">
        <f t="shared" si="17"/>
        <v>84.048416000000003</v>
      </c>
      <c r="F91">
        <f t="shared" si="18"/>
        <v>1.0205319105275952</v>
      </c>
      <c r="G91" s="1">
        <v>0.22738</v>
      </c>
      <c r="H91">
        <f t="shared" si="29"/>
        <v>2.1966227473278231E-4</v>
      </c>
      <c r="I91" s="5">
        <v>9.4999999999999998E-3</v>
      </c>
      <c r="J91" s="5"/>
      <c r="K91" s="1">
        <v>70.488388</v>
      </c>
      <c r="L91" s="1">
        <f t="shared" si="19"/>
        <v>-4.0089314453123866E-2</v>
      </c>
      <c r="M91" s="1">
        <f t="shared" si="20"/>
        <v>0.95991068554687609</v>
      </c>
      <c r="N91" s="1">
        <f t="shared" si="21"/>
        <v>70.488388</v>
      </c>
      <c r="O91" s="1">
        <f t="shared" si="22"/>
        <v>0.95991068554687609</v>
      </c>
      <c r="P91" s="1"/>
      <c r="Q91" s="1">
        <v>15</v>
      </c>
      <c r="R91">
        <f t="shared" si="23"/>
        <v>-4.311543810848395E-2</v>
      </c>
      <c r="S91">
        <f t="shared" si="24"/>
        <v>0.95688456189151605</v>
      </c>
      <c r="T91">
        <f t="shared" si="25"/>
        <v>13.760000000000002</v>
      </c>
      <c r="U91">
        <f t="shared" si="26"/>
        <v>0.95688456189151605</v>
      </c>
      <c r="W91">
        <f t="shared" si="27"/>
        <v>-2.4448982201219494E-4</v>
      </c>
      <c r="X91">
        <f t="shared" si="28"/>
        <v>-3.2706134773722306E-3</v>
      </c>
    </row>
    <row r="92" spans="2:24">
      <c r="B92" s="1">
        <v>80.656554999999997</v>
      </c>
      <c r="C92">
        <f t="shared" si="15"/>
        <v>1.2333495945238907E-4</v>
      </c>
      <c r="D92">
        <f t="shared" si="16"/>
        <v>1.0001233349594525</v>
      </c>
      <c r="E92">
        <f t="shared" si="17"/>
        <v>80.676453000000024</v>
      </c>
      <c r="F92">
        <f t="shared" si="18"/>
        <v>1.0001233349594525</v>
      </c>
      <c r="G92" s="1">
        <v>0.22538</v>
      </c>
      <c r="H92">
        <f t="shared" si="29"/>
        <v>2.4836519804873416E-4</v>
      </c>
      <c r="I92" s="5">
        <v>9.4999999999999998E-3</v>
      </c>
      <c r="J92" s="5"/>
      <c r="K92" s="1">
        <v>70.308525000000003</v>
      </c>
      <c r="L92" s="1">
        <f t="shared" si="19"/>
        <v>-2.5516685102799832E-3</v>
      </c>
      <c r="M92" s="1">
        <f t="shared" si="20"/>
        <v>0.99744833148972001</v>
      </c>
      <c r="N92" s="1">
        <f t="shared" si="21"/>
        <v>70.308525000000003</v>
      </c>
      <c r="O92" s="1">
        <f t="shared" si="22"/>
        <v>0.99744833148972001</v>
      </c>
      <c r="P92" s="1"/>
      <c r="Q92" s="1">
        <v>15.02</v>
      </c>
      <c r="R92">
        <f t="shared" si="23"/>
        <v>-1.3333333333333049E-3</v>
      </c>
      <c r="S92">
        <f t="shared" si="24"/>
        <v>0.9986666666666667</v>
      </c>
      <c r="T92">
        <f t="shared" si="25"/>
        <v>14.98</v>
      </c>
      <c r="U92">
        <f t="shared" si="26"/>
        <v>0.9986666666666667</v>
      </c>
      <c r="W92">
        <f t="shared" si="27"/>
        <v>-2.292157717854737E-3</v>
      </c>
      <c r="X92">
        <f t="shared" si="28"/>
        <v>-1.0738225409080426E-3</v>
      </c>
    </row>
    <row r="93" spans="2:24">
      <c r="B93" s="1">
        <v>81.935471000000007</v>
      </c>
      <c r="C93">
        <f t="shared" si="15"/>
        <v>-1.5856318187653932E-2</v>
      </c>
      <c r="D93">
        <f t="shared" si="16"/>
        <v>0.98414368181234602</v>
      </c>
      <c r="E93">
        <f t="shared" si="17"/>
        <v>79.377638999999988</v>
      </c>
      <c r="F93">
        <f t="shared" si="18"/>
        <v>0.98414368181234602</v>
      </c>
      <c r="G93" s="1">
        <v>0.22325</v>
      </c>
      <c r="H93">
        <f t="shared" si="29"/>
        <v>2.3470935844941364E-4</v>
      </c>
      <c r="I93" s="5">
        <v>9.4999999999999998E-3</v>
      </c>
      <c r="J93" s="5"/>
      <c r="K93" s="1">
        <v>72.566872000000004</v>
      </c>
      <c r="L93" s="1">
        <f t="shared" si="19"/>
        <v>3.212052876944866E-2</v>
      </c>
      <c r="M93" s="1">
        <f t="shared" si="20"/>
        <v>1.0321205287694486</v>
      </c>
      <c r="N93" s="1">
        <f t="shared" si="21"/>
        <v>72.566872000000004</v>
      </c>
      <c r="O93" s="1">
        <f t="shared" si="22"/>
        <v>1.0321205287694486</v>
      </c>
      <c r="P93" s="1"/>
      <c r="Q93" s="1">
        <v>14.5</v>
      </c>
      <c r="R93">
        <f t="shared" si="23"/>
        <v>3.4620505992010622E-2</v>
      </c>
      <c r="S93">
        <f t="shared" si="24"/>
        <v>1.0346205059920106</v>
      </c>
      <c r="T93">
        <f t="shared" si="25"/>
        <v>15.54</v>
      </c>
      <c r="U93">
        <f t="shared" si="26"/>
        <v>1.0346205059920106</v>
      </c>
      <c r="W93">
        <f t="shared" si="27"/>
        <v>-3.4918596060884433E-4</v>
      </c>
      <c r="X93">
        <f t="shared" si="28"/>
        <v>2.1507912619531666E-3</v>
      </c>
    </row>
    <row r="94" spans="2:24">
      <c r="B94" s="1">
        <v>83.512969999999996</v>
      </c>
      <c r="C94">
        <f t="shared" si="15"/>
        <v>-1.9252943575560684E-2</v>
      </c>
      <c r="D94">
        <f t="shared" si="16"/>
        <v>0.98074705642443927</v>
      </c>
      <c r="E94">
        <f t="shared" si="17"/>
        <v>80.357972000000018</v>
      </c>
      <c r="F94">
        <f t="shared" si="18"/>
        <v>0.98074705642443927</v>
      </c>
      <c r="G94" s="1">
        <v>0.2225</v>
      </c>
      <c r="H94">
        <f t="shared" si="29"/>
        <v>3.5425957416230602E-4</v>
      </c>
      <c r="I94" s="5">
        <v>9.4999999999999998E-3</v>
      </c>
      <c r="J94" s="5"/>
      <c r="K94" s="1">
        <v>75.114998</v>
      </c>
      <c r="L94" s="1">
        <f t="shared" si="19"/>
        <v>3.5114177168887699E-2</v>
      </c>
      <c r="M94" s="1">
        <f t="shared" si="20"/>
        <v>1.0351141771688877</v>
      </c>
      <c r="N94" s="1">
        <f t="shared" si="21"/>
        <v>75.114998</v>
      </c>
      <c r="O94" s="1">
        <f t="shared" si="22"/>
        <v>1.0351141771688877</v>
      </c>
      <c r="P94" s="1"/>
      <c r="Q94" s="1">
        <v>13.96</v>
      </c>
      <c r="R94">
        <f t="shared" si="23"/>
        <v>3.7241379310344769E-2</v>
      </c>
      <c r="S94">
        <f t="shared" si="24"/>
        <v>1.0372413793103448</v>
      </c>
      <c r="T94">
        <f t="shared" si="25"/>
        <v>15.04</v>
      </c>
      <c r="U94">
        <f t="shared" si="26"/>
        <v>1.0372413793103448</v>
      </c>
      <c r="W94">
        <f t="shared" si="27"/>
        <v>-4.5183513286639609E-3</v>
      </c>
      <c r="X94">
        <f t="shared" si="28"/>
        <v>-2.3911491872068424E-3</v>
      </c>
    </row>
    <row r="95" spans="2:24">
      <c r="B95" s="1">
        <v>83.169608999999994</v>
      </c>
      <c r="C95">
        <f t="shared" si="15"/>
        <v>4.1114691526358315E-3</v>
      </c>
      <c r="D95">
        <f t="shared" si="16"/>
        <v>1.0041114691526358</v>
      </c>
      <c r="E95">
        <f t="shared" si="17"/>
        <v>83.856330999999997</v>
      </c>
      <c r="F95">
        <f t="shared" si="18"/>
        <v>1.0041114691526358</v>
      </c>
      <c r="G95" s="1">
        <v>0.22500000000000001</v>
      </c>
      <c r="H95">
        <f t="shared" si="29"/>
        <v>2.6156644773159867E-4</v>
      </c>
      <c r="I95" s="5">
        <v>9.4999999999999998E-3</v>
      </c>
      <c r="J95" s="5"/>
      <c r="K95" s="1">
        <v>74.875174999999999</v>
      </c>
      <c r="L95" s="1">
        <f t="shared" si="19"/>
        <v>-3.1927445435064941E-3</v>
      </c>
      <c r="M95" s="1">
        <f t="shared" si="20"/>
        <v>0.99680725545649351</v>
      </c>
      <c r="N95" s="1">
        <f t="shared" si="21"/>
        <v>74.875174999999999</v>
      </c>
      <c r="O95" s="1">
        <f t="shared" si="22"/>
        <v>0.99680725545649351</v>
      </c>
      <c r="P95" s="1"/>
      <c r="Q95" s="1">
        <v>14.02</v>
      </c>
      <c r="R95">
        <f t="shared" si="23"/>
        <v>-4.2979942693408824E-3</v>
      </c>
      <c r="S95">
        <f t="shared" si="24"/>
        <v>0.99570200573065915</v>
      </c>
      <c r="T95">
        <f t="shared" si="25"/>
        <v>13.900000000000002</v>
      </c>
      <c r="U95">
        <f t="shared" si="26"/>
        <v>0.99570200573065915</v>
      </c>
      <c r="W95">
        <f t="shared" si="27"/>
        <v>4.9926915215963152E-3</v>
      </c>
      <c r="X95">
        <f t="shared" si="28"/>
        <v>3.8874417957619478E-3</v>
      </c>
    </row>
    <row r="96" spans="2:24">
      <c r="B96" s="1">
        <v>83.179550000000006</v>
      </c>
      <c r="C96">
        <f t="shared" si="15"/>
        <v>-1.1952683341353653E-4</v>
      </c>
      <c r="D96">
        <f t="shared" si="16"/>
        <v>0.99988047316658646</v>
      </c>
      <c r="E96">
        <f t="shared" si="17"/>
        <v>83.159667999999982</v>
      </c>
      <c r="F96">
        <f t="shared" si="18"/>
        <v>0.99988047316658646</v>
      </c>
      <c r="G96" s="1">
        <v>0.23325000000000001</v>
      </c>
      <c r="H96">
        <f t="shared" si="29"/>
        <v>2.597959366524572E-4</v>
      </c>
      <c r="I96" s="5">
        <v>9.4999999999999998E-3</v>
      </c>
      <c r="J96" s="5"/>
      <c r="K96" s="1">
        <v>74.625359000000003</v>
      </c>
      <c r="L96" s="1">
        <f t="shared" si="19"/>
        <v>-3.3364329365506737E-3</v>
      </c>
      <c r="M96" s="1">
        <f t="shared" si="20"/>
        <v>0.99666356706344927</v>
      </c>
      <c r="N96" s="1">
        <f t="shared" si="21"/>
        <v>74.625359000000003</v>
      </c>
      <c r="O96" s="1">
        <f t="shared" si="22"/>
        <v>0.99666356706344927</v>
      </c>
      <c r="P96" s="1"/>
      <c r="Q96" s="1">
        <v>14.04</v>
      </c>
      <c r="R96">
        <f t="shared" si="23"/>
        <v>-1.4265335235377728E-3</v>
      </c>
      <c r="S96">
        <f t="shared" si="24"/>
        <v>0.99857346647646228</v>
      </c>
      <c r="T96">
        <f t="shared" si="25"/>
        <v>14</v>
      </c>
      <c r="U96">
        <f t="shared" si="26"/>
        <v>0.99857346647646228</v>
      </c>
      <c r="W96">
        <f t="shared" si="27"/>
        <v>-3.5634864572632319E-3</v>
      </c>
      <c r="X96">
        <f t="shared" si="28"/>
        <v>-1.6535870442502265E-3</v>
      </c>
    </row>
    <row r="97" spans="2:24">
      <c r="B97" s="1">
        <v>83.015343000000001</v>
      </c>
      <c r="C97">
        <f t="shared" si="15"/>
        <v>1.9741270540656283E-3</v>
      </c>
      <c r="D97">
        <f t="shared" si="16"/>
        <v>1.0019741270540656</v>
      </c>
      <c r="E97">
        <f t="shared" si="17"/>
        <v>83.343757000000011</v>
      </c>
      <c r="F97">
        <f t="shared" si="18"/>
        <v>1.0019741270540656</v>
      </c>
      <c r="G97" s="1">
        <v>0.21787999999999999</v>
      </c>
      <c r="H97">
        <f t="shared" si="29"/>
        <v>1.1172673117886821E-4</v>
      </c>
      <c r="I97" s="5">
        <v>9.4999999999999998E-3</v>
      </c>
      <c r="J97" s="5"/>
      <c r="K97" s="1">
        <v>74.425514000000007</v>
      </c>
      <c r="L97" s="1">
        <f t="shared" si="19"/>
        <v>-2.6779770667501412E-3</v>
      </c>
      <c r="M97" s="1">
        <f t="shared" si="20"/>
        <v>0.9973220229332499</v>
      </c>
      <c r="N97" s="1">
        <f t="shared" si="21"/>
        <v>74.425514000000007</v>
      </c>
      <c r="O97" s="1">
        <f t="shared" si="22"/>
        <v>0.9973220229332499</v>
      </c>
      <c r="P97" s="1"/>
      <c r="Q97" s="1">
        <v>14.16</v>
      </c>
      <c r="R97">
        <f t="shared" si="23"/>
        <v>-8.547008547008619E-3</v>
      </c>
      <c r="S97">
        <f t="shared" si="24"/>
        <v>0.99145299145299137</v>
      </c>
      <c r="T97">
        <f t="shared" si="25"/>
        <v>13.919999999999998</v>
      </c>
      <c r="U97">
        <f t="shared" si="26"/>
        <v>0.99145299145299137</v>
      </c>
      <c r="W97">
        <f t="shared" si="27"/>
        <v>1.2712635661027427E-3</v>
      </c>
      <c r="X97">
        <f t="shared" si="28"/>
        <v>-4.5977679141557815E-3</v>
      </c>
    </row>
    <row r="98" spans="2:24">
      <c r="B98" s="1">
        <v>83.463211000000001</v>
      </c>
      <c r="C98">
        <f t="shared" si="15"/>
        <v>-5.395002704500055E-3</v>
      </c>
      <c r="D98">
        <f t="shared" si="16"/>
        <v>0.99460499729549989</v>
      </c>
      <c r="E98">
        <f t="shared" si="17"/>
        <v>82.567475000000002</v>
      </c>
      <c r="F98">
        <f t="shared" si="18"/>
        <v>0.99460499729549989</v>
      </c>
      <c r="G98" s="1">
        <v>0.22037999999999999</v>
      </c>
      <c r="H98">
        <f t="shared" si="29"/>
        <v>1.1826229328479191E-4</v>
      </c>
      <c r="I98" s="5">
        <v>9.4999999999999998E-3</v>
      </c>
      <c r="J98" s="5"/>
      <c r="K98" s="1">
        <v>75.075027000000006</v>
      </c>
      <c r="L98" s="1">
        <f t="shared" si="19"/>
        <v>8.7270206827190847E-3</v>
      </c>
      <c r="M98" s="1">
        <f t="shared" si="20"/>
        <v>1.008727020682719</v>
      </c>
      <c r="N98" s="1">
        <f t="shared" si="21"/>
        <v>75.075027000000006</v>
      </c>
      <c r="O98" s="1">
        <f t="shared" si="22"/>
        <v>1.008727020682719</v>
      </c>
      <c r="P98" s="1"/>
      <c r="Q98" s="1">
        <v>13.94</v>
      </c>
      <c r="R98">
        <f t="shared" si="23"/>
        <v>1.5536723163841852E-2</v>
      </c>
      <c r="S98">
        <f t="shared" si="24"/>
        <v>1.0155367231638419</v>
      </c>
      <c r="T98">
        <f t="shared" si="25"/>
        <v>14.38</v>
      </c>
      <c r="U98">
        <f t="shared" si="26"/>
        <v>1.0155367231638419</v>
      </c>
      <c r="W98">
        <f t="shared" si="27"/>
        <v>-2.1383492058690834E-3</v>
      </c>
      <c r="X98">
        <f t="shared" si="28"/>
        <v>4.6713532752538089E-3</v>
      </c>
    </row>
    <row r="99" spans="2:24">
      <c r="B99" s="1">
        <v>84.8964</v>
      </c>
      <c r="C99">
        <f t="shared" si="15"/>
        <v>-1.7171505658942342E-2</v>
      </c>
      <c r="D99">
        <f t="shared" si="16"/>
        <v>0.98282849434105768</v>
      </c>
      <c r="E99">
        <f t="shared" si="17"/>
        <v>82.030022000000002</v>
      </c>
      <c r="F99">
        <f t="shared" si="18"/>
        <v>0.98282849434105768</v>
      </c>
      <c r="G99" s="1">
        <v>0.22513</v>
      </c>
      <c r="H99">
        <f t="shared" si="29"/>
        <v>8.769875710897496E-5</v>
      </c>
      <c r="I99" s="5">
        <v>9.4999999999999998E-3</v>
      </c>
      <c r="J99" s="5"/>
      <c r="K99" s="1">
        <v>77.872985999999997</v>
      </c>
      <c r="L99" s="1">
        <f t="shared" si="19"/>
        <v>3.7268837745472821E-2</v>
      </c>
      <c r="M99" s="1">
        <f t="shared" si="20"/>
        <v>1.0372688377454728</v>
      </c>
      <c r="N99" s="1">
        <f t="shared" si="21"/>
        <v>77.872985999999997</v>
      </c>
      <c r="O99" s="1">
        <f t="shared" si="22"/>
        <v>1.0372688377454728</v>
      </c>
      <c r="P99" s="1"/>
      <c r="Q99" s="1">
        <v>13.46</v>
      </c>
      <c r="R99">
        <f t="shared" si="23"/>
        <v>3.4433285509325583E-2</v>
      </c>
      <c r="S99">
        <f t="shared" si="24"/>
        <v>1.0344332855093257</v>
      </c>
      <c r="T99">
        <f t="shared" si="25"/>
        <v>14.42</v>
      </c>
      <c r="U99">
        <f t="shared" si="26"/>
        <v>1.0344332855093257</v>
      </c>
      <c r="W99">
        <f t="shared" si="27"/>
        <v>2.0325975832298226E-3</v>
      </c>
      <c r="X99">
        <f t="shared" si="28"/>
        <v>-8.0295465291735368E-4</v>
      </c>
    </row>
    <row r="100" spans="2:24">
      <c r="B100" s="1">
        <v>83.975769</v>
      </c>
      <c r="C100">
        <f t="shared" si="15"/>
        <v>1.0844170070815727E-2</v>
      </c>
      <c r="D100">
        <f t="shared" si="16"/>
        <v>1.0108441700708157</v>
      </c>
      <c r="E100">
        <f t="shared" si="17"/>
        <v>85.817031</v>
      </c>
      <c r="F100">
        <f t="shared" si="18"/>
        <v>1.0108441700708157</v>
      </c>
      <c r="G100" s="1">
        <v>0.23388</v>
      </c>
      <c r="H100">
        <f t="shared" si="29"/>
        <v>7.2416847181514833E-5</v>
      </c>
      <c r="I100" s="5">
        <v>9.4999999999999998E-3</v>
      </c>
      <c r="J100" s="5"/>
      <c r="K100" s="1">
        <v>76.354102999999995</v>
      </c>
      <c r="L100" s="1">
        <f t="shared" si="19"/>
        <v>-1.9504619997491843E-2</v>
      </c>
      <c r="M100" s="1">
        <f t="shared" si="20"/>
        <v>0.98049538000250813</v>
      </c>
      <c r="N100" s="1">
        <f t="shared" si="21"/>
        <v>76.354102999999995</v>
      </c>
      <c r="O100" s="1">
        <f t="shared" si="22"/>
        <v>0.98049538000250813</v>
      </c>
      <c r="P100" s="1"/>
      <c r="Q100" s="1">
        <v>13.72</v>
      </c>
      <c r="R100">
        <f t="shared" si="23"/>
        <v>-1.9316493313521529E-2</v>
      </c>
      <c r="S100">
        <f t="shared" si="24"/>
        <v>0.98068350668647852</v>
      </c>
      <c r="T100">
        <f t="shared" si="25"/>
        <v>13.200000000000001</v>
      </c>
      <c r="U100">
        <f t="shared" si="26"/>
        <v>0.98068350668647852</v>
      </c>
      <c r="W100">
        <f t="shared" si="27"/>
        <v>1.8462130585091829E-3</v>
      </c>
      <c r="X100">
        <f t="shared" si="28"/>
        <v>2.0343397424795739E-3</v>
      </c>
    </row>
    <row r="101" spans="2:24">
      <c r="B101" s="1">
        <v>85.687636999999995</v>
      </c>
      <c r="C101">
        <f t="shared" si="15"/>
        <v>-2.0385261372241743E-2</v>
      </c>
      <c r="D101">
        <f t="shared" si="16"/>
        <v>0.97961473862775827</v>
      </c>
      <c r="E101">
        <f t="shared" si="17"/>
        <v>82.263901000000004</v>
      </c>
      <c r="F101">
        <f t="shared" si="18"/>
        <v>0.97961473862775827</v>
      </c>
      <c r="G101" s="1">
        <v>0.23400000000000001</v>
      </c>
      <c r="H101">
        <f t="shared" si="29"/>
        <v>1.0649992466487693E-4</v>
      </c>
      <c r="I101" s="5">
        <v>9.4999999999999998E-3</v>
      </c>
      <c r="J101" s="5"/>
      <c r="K101" s="1">
        <v>79.351906</v>
      </c>
      <c r="L101" s="1">
        <f t="shared" si="19"/>
        <v>3.9261845561855462E-2</v>
      </c>
      <c r="M101" s="1">
        <f t="shared" si="20"/>
        <v>1.0392618455618554</v>
      </c>
      <c r="N101" s="1">
        <f t="shared" si="21"/>
        <v>79.351906</v>
      </c>
      <c r="O101" s="1">
        <f t="shared" si="22"/>
        <v>1.0392618455618554</v>
      </c>
      <c r="P101" s="1"/>
      <c r="Q101" s="1">
        <v>13.22</v>
      </c>
      <c r="R101">
        <f t="shared" si="23"/>
        <v>3.6443148688046642E-2</v>
      </c>
      <c r="S101">
        <f t="shared" si="24"/>
        <v>1.0364431486880465</v>
      </c>
      <c r="T101">
        <f t="shared" si="25"/>
        <v>14.219999999999999</v>
      </c>
      <c r="U101">
        <f t="shared" si="26"/>
        <v>1.0364431486880465</v>
      </c>
      <c r="W101">
        <f t="shared" si="27"/>
        <v>-2.7789438118646093E-3</v>
      </c>
      <c r="X101">
        <f t="shared" si="28"/>
        <v>-5.5976406856734773E-3</v>
      </c>
    </row>
    <row r="102" spans="2:24">
      <c r="B102" s="1">
        <v>86.453986999999998</v>
      </c>
      <c r="C102">
        <f t="shared" si="15"/>
        <v>-8.9435305585565724E-3</v>
      </c>
      <c r="D102">
        <f t="shared" si="16"/>
        <v>0.99105646944144343</v>
      </c>
      <c r="E102">
        <f t="shared" si="17"/>
        <v>84.921286999999992</v>
      </c>
      <c r="F102">
        <f t="shared" si="18"/>
        <v>0.99105646944144343</v>
      </c>
      <c r="G102" s="1">
        <v>0.23350000000000001</v>
      </c>
      <c r="H102">
        <f t="shared" si="29"/>
        <v>1.6985337745610804E-4</v>
      </c>
      <c r="I102" s="5">
        <v>9.4999999999999998E-3</v>
      </c>
      <c r="J102" s="5"/>
      <c r="K102" s="1">
        <v>80.640952999999996</v>
      </c>
      <c r="L102" s="1">
        <f t="shared" si="19"/>
        <v>1.6244688564884584E-2</v>
      </c>
      <c r="M102" s="1">
        <f t="shared" si="20"/>
        <v>1.0162446885648846</v>
      </c>
      <c r="N102" s="1">
        <f t="shared" si="21"/>
        <v>80.640952999999996</v>
      </c>
      <c r="O102" s="1">
        <f t="shared" si="22"/>
        <v>1.0162446885648846</v>
      </c>
      <c r="P102" s="1"/>
      <c r="Q102" s="1">
        <v>13.02</v>
      </c>
      <c r="R102">
        <f t="shared" si="23"/>
        <v>1.5128593040847281E-2</v>
      </c>
      <c r="S102">
        <f t="shared" si="24"/>
        <v>1.0151285930408473</v>
      </c>
      <c r="T102">
        <f t="shared" si="25"/>
        <v>13.420000000000003</v>
      </c>
      <c r="U102">
        <f t="shared" si="26"/>
        <v>1.0151285930408473</v>
      </c>
      <c r="W102">
        <f t="shared" si="27"/>
        <v>-1.8737282200453897E-3</v>
      </c>
      <c r="X102">
        <f t="shared" si="28"/>
        <v>-2.9898237440826314E-3</v>
      </c>
    </row>
    <row r="103" spans="2:24">
      <c r="B103" s="1">
        <v>87.016311999999999</v>
      </c>
      <c r="C103">
        <f t="shared" si="15"/>
        <v>-6.5043269780027764E-3</v>
      </c>
      <c r="D103">
        <f t="shared" si="16"/>
        <v>0.99349567302199726</v>
      </c>
      <c r="E103">
        <f t="shared" si="17"/>
        <v>85.891661999999997</v>
      </c>
      <c r="F103">
        <f t="shared" si="18"/>
        <v>0.99349567302199726</v>
      </c>
      <c r="G103" s="1">
        <v>0.22025</v>
      </c>
      <c r="H103">
        <f t="shared" si="29"/>
        <v>1.500173117109387E-4</v>
      </c>
      <c r="I103" s="5">
        <v>9.4999999999999998E-3</v>
      </c>
      <c r="J103" s="5"/>
      <c r="K103" s="1">
        <v>81.650222999999997</v>
      </c>
      <c r="L103" s="1">
        <f t="shared" si="19"/>
        <v>1.2515601099109045E-2</v>
      </c>
      <c r="M103" s="1">
        <f t="shared" si="20"/>
        <v>1.012515601099109</v>
      </c>
      <c r="N103" s="1">
        <f t="shared" si="21"/>
        <v>81.650222999999997</v>
      </c>
      <c r="O103" s="1">
        <f t="shared" si="22"/>
        <v>1.012515601099109</v>
      </c>
      <c r="P103" s="1"/>
      <c r="Q103" s="1">
        <v>12.84</v>
      </c>
      <c r="R103">
        <f t="shared" si="23"/>
        <v>1.3824884792626706E-2</v>
      </c>
      <c r="S103">
        <f t="shared" si="24"/>
        <v>1.0138248847926268</v>
      </c>
      <c r="T103">
        <f t="shared" si="25"/>
        <v>13.200000000000001</v>
      </c>
      <c r="U103">
        <f t="shared" si="26"/>
        <v>1.0138248847926268</v>
      </c>
      <c r="W103">
        <f t="shared" si="27"/>
        <v>-6.0819511153620276E-4</v>
      </c>
      <c r="X103">
        <f t="shared" si="28"/>
        <v>7.0108858198159041E-4</v>
      </c>
    </row>
    <row r="104" spans="2:24">
      <c r="B104" s="1">
        <v>87.643332999999998</v>
      </c>
      <c r="C104">
        <f t="shared" si="15"/>
        <v>-7.2057868874056529E-3</v>
      </c>
      <c r="D104">
        <f t="shared" si="16"/>
        <v>0.9927942131125943</v>
      </c>
      <c r="E104">
        <f t="shared" si="17"/>
        <v>86.389291</v>
      </c>
      <c r="F104">
        <f t="shared" si="18"/>
        <v>0.9927942131125943</v>
      </c>
      <c r="G104" s="1">
        <v>0.22975000000000001</v>
      </c>
      <c r="H104">
        <f t="shared" si="29"/>
        <v>1.4870193398639584E-4</v>
      </c>
      <c r="I104" s="5">
        <v>9.4999999999999998E-3</v>
      </c>
      <c r="J104" s="5"/>
      <c r="K104" s="1">
        <v>82.829361000000006</v>
      </c>
      <c r="L104" s="1">
        <f t="shared" si="19"/>
        <v>1.4441332266783999E-2</v>
      </c>
      <c r="M104" s="1">
        <f t="shared" si="20"/>
        <v>1.014441332266784</v>
      </c>
      <c r="N104" s="1">
        <f t="shared" si="21"/>
        <v>82.829361000000006</v>
      </c>
      <c r="O104" s="1">
        <f t="shared" si="22"/>
        <v>1.014441332266784</v>
      </c>
      <c r="P104" s="1"/>
      <c r="Q104" s="1">
        <v>12.64</v>
      </c>
      <c r="R104">
        <f t="shared" si="23"/>
        <v>1.5576323987538885E-2</v>
      </c>
      <c r="S104">
        <f t="shared" si="24"/>
        <v>1.0155763239875388</v>
      </c>
      <c r="T104">
        <f t="shared" si="25"/>
        <v>13.04</v>
      </c>
      <c r="U104">
        <f t="shared" si="26"/>
        <v>1.0155763239875388</v>
      </c>
      <c r="W104">
        <f t="shared" si="27"/>
        <v>-1.1577993027933609E-4</v>
      </c>
      <c r="X104">
        <f t="shared" si="28"/>
        <v>1.0192117904754827E-3</v>
      </c>
    </row>
    <row r="105" spans="2:24">
      <c r="B105" s="1">
        <v>86.986464999999995</v>
      </c>
      <c r="C105">
        <f t="shared" si="15"/>
        <v>7.494785712907597E-3</v>
      </c>
      <c r="D105">
        <f t="shared" si="16"/>
        <v>1.0074947857129075</v>
      </c>
      <c r="E105">
        <f t="shared" si="17"/>
        <v>88.300200999999987</v>
      </c>
      <c r="F105">
        <f t="shared" si="18"/>
        <v>1.0074947857129075</v>
      </c>
      <c r="G105" s="1">
        <v>0.22950000000000001</v>
      </c>
      <c r="H105">
        <f t="shared" si="29"/>
        <v>1.2501776925228757E-4</v>
      </c>
      <c r="I105" s="5">
        <v>9.4999999999999998E-3</v>
      </c>
      <c r="J105" s="5"/>
      <c r="K105" s="1">
        <v>81.780120999999994</v>
      </c>
      <c r="L105" s="1">
        <f t="shared" si="19"/>
        <v>-1.2667488766453379E-2</v>
      </c>
      <c r="M105" s="1">
        <f t="shared" si="20"/>
        <v>0.98733251123354659</v>
      </c>
      <c r="N105" s="1">
        <f t="shared" si="21"/>
        <v>81.780120999999994</v>
      </c>
      <c r="O105" s="1">
        <f t="shared" si="22"/>
        <v>0.98733251123354659</v>
      </c>
      <c r="P105" s="1"/>
      <c r="Q105" s="1">
        <v>12.82</v>
      </c>
      <c r="R105">
        <f t="shared" si="23"/>
        <v>-1.4240506329113901E-2</v>
      </c>
      <c r="S105">
        <f t="shared" si="24"/>
        <v>0.98575949367088611</v>
      </c>
      <c r="T105">
        <f t="shared" si="25"/>
        <v>12.46</v>
      </c>
      <c r="U105">
        <f t="shared" si="26"/>
        <v>0.98575949367088611</v>
      </c>
      <c r="W105">
        <f t="shared" si="27"/>
        <v>2.1664807940975361E-3</v>
      </c>
      <c r="X105">
        <f t="shared" si="28"/>
        <v>5.9346323143705249E-4</v>
      </c>
    </row>
    <row r="106" spans="2:24">
      <c r="B106" s="1">
        <v>87.076035000000005</v>
      </c>
      <c r="C106">
        <f t="shared" si="15"/>
        <v>-1.0297004252329261E-3</v>
      </c>
      <c r="D106">
        <f t="shared" si="16"/>
        <v>0.99897029957476713</v>
      </c>
      <c r="E106">
        <f t="shared" si="17"/>
        <v>86.896894999999986</v>
      </c>
      <c r="F106">
        <f t="shared" si="18"/>
        <v>0.99897029957476713</v>
      </c>
      <c r="G106" s="1">
        <v>0.2205</v>
      </c>
      <c r="H106">
        <f t="shared" si="29"/>
        <v>9.8317543138283603E-5</v>
      </c>
      <c r="I106" s="5">
        <v>9.4999999999999998E-3</v>
      </c>
      <c r="J106" s="5"/>
      <c r="K106" s="1">
        <v>81.930008000000001</v>
      </c>
      <c r="L106" s="1">
        <f t="shared" si="19"/>
        <v>1.8328048206239114E-3</v>
      </c>
      <c r="M106" s="1">
        <f t="shared" si="20"/>
        <v>1.001832804820624</v>
      </c>
      <c r="N106" s="1">
        <f t="shared" si="21"/>
        <v>81.930008000000001</v>
      </c>
      <c r="O106" s="1">
        <f t="shared" si="22"/>
        <v>1.001832804820624</v>
      </c>
      <c r="P106" s="1"/>
      <c r="Q106" s="1">
        <v>12.8</v>
      </c>
      <c r="R106">
        <f t="shared" si="23"/>
        <v>1.5600624024960665E-3</v>
      </c>
      <c r="S106">
        <f t="shared" si="24"/>
        <v>1.0015600624024961</v>
      </c>
      <c r="T106">
        <f t="shared" si="25"/>
        <v>12.84</v>
      </c>
      <c r="U106">
        <f t="shared" si="26"/>
        <v>1.0015600624024961</v>
      </c>
      <c r="W106">
        <f t="shared" si="27"/>
        <v>-2.1747857310505658E-4</v>
      </c>
      <c r="X106">
        <f t="shared" si="28"/>
        <v>-4.9022099123297025E-4</v>
      </c>
    </row>
    <row r="107" spans="2:24">
      <c r="B107" s="1">
        <v>87.285033999999996</v>
      </c>
      <c r="C107">
        <f t="shared" si="15"/>
        <v>-2.4001896733124271E-3</v>
      </c>
      <c r="D107">
        <f t="shared" si="16"/>
        <v>0.99759981032668754</v>
      </c>
      <c r="E107">
        <f t="shared" si="17"/>
        <v>86.867036000000013</v>
      </c>
      <c r="F107">
        <f t="shared" si="18"/>
        <v>0.99759981032668754</v>
      </c>
      <c r="G107" s="1">
        <v>0.22413</v>
      </c>
      <c r="H107">
        <f t="shared" si="29"/>
        <v>4.4758644855403024E-5</v>
      </c>
      <c r="I107" s="5">
        <v>9.4999999999999998E-3</v>
      </c>
      <c r="J107" s="5"/>
      <c r="K107" s="1">
        <v>82.209800999999999</v>
      </c>
      <c r="L107" s="1">
        <f t="shared" si="19"/>
        <v>3.4150246879018731E-3</v>
      </c>
      <c r="M107" s="1">
        <f t="shared" si="20"/>
        <v>1.0034150246879019</v>
      </c>
      <c r="N107" s="1">
        <f t="shared" si="21"/>
        <v>82.209800999999999</v>
      </c>
      <c r="O107" s="1">
        <f t="shared" si="22"/>
        <v>1.0034150246879019</v>
      </c>
      <c r="P107" s="1"/>
      <c r="Q107" s="1">
        <v>12.72</v>
      </c>
      <c r="R107">
        <f t="shared" si="23"/>
        <v>6.2500000000000056E-3</v>
      </c>
      <c r="S107">
        <f t="shared" si="24"/>
        <v>1.0062500000000001</v>
      </c>
      <c r="T107">
        <f t="shared" si="25"/>
        <v>12.880000000000003</v>
      </c>
      <c r="U107">
        <f t="shared" si="26"/>
        <v>1.0062500000000001</v>
      </c>
      <c r="W107">
        <f t="shared" si="27"/>
        <v>-1.3912211262647745E-3</v>
      </c>
      <c r="X107">
        <f t="shared" si="28"/>
        <v>1.4437541858334235E-3</v>
      </c>
    </row>
    <row r="108" spans="2:24">
      <c r="B108" s="1">
        <v>87.757796999999997</v>
      </c>
      <c r="C108">
        <f t="shared" si="15"/>
        <v>-5.4163122626497522E-3</v>
      </c>
      <c r="D108">
        <f t="shared" si="16"/>
        <v>0.99458368773735029</v>
      </c>
      <c r="E108">
        <f t="shared" si="17"/>
        <v>86.812270999999996</v>
      </c>
      <c r="F108">
        <f t="shared" si="18"/>
        <v>0.99458368773735029</v>
      </c>
      <c r="G108" s="1">
        <v>0.22888</v>
      </c>
      <c r="H108">
        <f t="shared" si="29"/>
        <v>3.4654148349355855E-5</v>
      </c>
      <c r="I108" s="5">
        <v>9.4999999999999998E-3</v>
      </c>
      <c r="J108" s="5"/>
      <c r="K108" s="1">
        <v>83.249046000000007</v>
      </c>
      <c r="L108" s="1">
        <f t="shared" si="19"/>
        <v>1.2641375935212496E-2</v>
      </c>
      <c r="M108" s="1">
        <f t="shared" si="20"/>
        <v>1.0126413759352124</v>
      </c>
      <c r="N108" s="1">
        <f t="shared" si="21"/>
        <v>83.249046000000007</v>
      </c>
      <c r="O108" s="1">
        <f t="shared" si="22"/>
        <v>1.0126413759352124</v>
      </c>
      <c r="P108" s="1"/>
      <c r="Q108" s="1">
        <v>12.58</v>
      </c>
      <c r="R108">
        <f t="shared" si="23"/>
        <v>1.1006289308176145E-2</v>
      </c>
      <c r="S108">
        <f t="shared" si="24"/>
        <v>1.0110062893081762</v>
      </c>
      <c r="T108">
        <f t="shared" si="25"/>
        <v>12.860000000000001</v>
      </c>
      <c r="U108">
        <f t="shared" si="26"/>
        <v>1.0110062893081762</v>
      </c>
      <c r="W108">
        <f t="shared" si="27"/>
        <v>1.7309882885241379E-3</v>
      </c>
      <c r="X108">
        <f t="shared" si="28"/>
        <v>9.5901661487873824E-5</v>
      </c>
    </row>
    <row r="109" spans="2:24">
      <c r="B109" s="1">
        <v>86.568450999999996</v>
      </c>
      <c r="C109">
        <f t="shared" si="15"/>
        <v>1.3552596357905389E-2</v>
      </c>
      <c r="D109">
        <f t="shared" si="16"/>
        <v>1.0135525963579053</v>
      </c>
      <c r="E109">
        <f t="shared" si="17"/>
        <v>88.947142999999983</v>
      </c>
      <c r="F109">
        <f t="shared" si="18"/>
        <v>1.0135525963579053</v>
      </c>
      <c r="G109" s="1">
        <v>0.23688000000000001</v>
      </c>
      <c r="H109">
        <f t="shared" si="29"/>
        <v>3.2401915759746439E-5</v>
      </c>
      <c r="I109" s="5">
        <v>9.4999999999999998E-3</v>
      </c>
      <c r="J109" s="5"/>
      <c r="K109" s="1">
        <v>80.710898999999998</v>
      </c>
      <c r="L109" s="1">
        <f t="shared" si="19"/>
        <v>-3.0488601635146776E-2</v>
      </c>
      <c r="M109" s="1">
        <f t="shared" si="20"/>
        <v>0.96951139836485323</v>
      </c>
      <c r="N109" s="1">
        <f t="shared" si="21"/>
        <v>80.710898999999998</v>
      </c>
      <c r="O109" s="1">
        <f t="shared" si="22"/>
        <v>0.96951139836485323</v>
      </c>
      <c r="P109" s="1"/>
      <c r="Q109" s="1">
        <v>12.96</v>
      </c>
      <c r="R109">
        <f t="shared" si="23"/>
        <v>-3.0206677265500855E-2</v>
      </c>
      <c r="S109">
        <f t="shared" si="24"/>
        <v>0.96979332273449914</v>
      </c>
      <c r="T109">
        <f t="shared" si="25"/>
        <v>12.2</v>
      </c>
      <c r="U109">
        <f t="shared" si="26"/>
        <v>0.96979332273449914</v>
      </c>
      <c r="W109">
        <f t="shared" si="27"/>
        <v>-3.9151023127859119E-3</v>
      </c>
      <c r="X109">
        <f t="shared" si="28"/>
        <v>-3.633177943139998E-3</v>
      </c>
    </row>
    <row r="110" spans="2:24">
      <c r="B110" s="1">
        <v>87.006362999999993</v>
      </c>
      <c r="C110">
        <f t="shared" si="15"/>
        <v>-5.0585634251443081E-3</v>
      </c>
      <c r="D110">
        <f t="shared" si="16"/>
        <v>0.99494143657485568</v>
      </c>
      <c r="E110">
        <f t="shared" si="17"/>
        <v>86.130538999999999</v>
      </c>
      <c r="F110">
        <f t="shared" si="18"/>
        <v>0.99494143657485568</v>
      </c>
      <c r="G110" s="1">
        <v>0.23013</v>
      </c>
      <c r="H110">
        <f t="shared" si="29"/>
        <v>6.1557138905391645E-5</v>
      </c>
      <c r="I110" s="5">
        <v>9.4999999999999998E-3</v>
      </c>
      <c r="J110" s="5"/>
      <c r="K110" s="1">
        <v>81.890038000000004</v>
      </c>
      <c r="L110" s="1">
        <f t="shared" si="19"/>
        <v>1.460941477061241E-2</v>
      </c>
      <c r="M110" s="1">
        <f t="shared" si="20"/>
        <v>1.0146094147706124</v>
      </c>
      <c r="N110" s="1">
        <f t="shared" si="21"/>
        <v>81.890038000000004</v>
      </c>
      <c r="O110" s="1">
        <f t="shared" si="22"/>
        <v>1.0146094147706124</v>
      </c>
      <c r="P110" s="1"/>
      <c r="Q110" s="1">
        <v>12.74</v>
      </c>
      <c r="R110">
        <f t="shared" si="23"/>
        <v>1.6975308641975356E-2</v>
      </c>
      <c r="S110">
        <f t="shared" si="24"/>
        <v>1.0169753086419753</v>
      </c>
      <c r="T110">
        <f t="shared" si="25"/>
        <v>13.18</v>
      </c>
      <c r="U110">
        <f t="shared" si="26"/>
        <v>1.0169753086419753</v>
      </c>
      <c r="W110">
        <f t="shared" si="27"/>
        <v>4.4259435641098577E-3</v>
      </c>
      <c r="X110">
        <f t="shared" si="28"/>
        <v>6.7918374354727362E-3</v>
      </c>
    </row>
    <row r="111" spans="2:24">
      <c r="B111" s="1">
        <v>86.712761</v>
      </c>
      <c r="C111">
        <f t="shared" si="15"/>
        <v>3.3744888290525698E-3</v>
      </c>
      <c r="D111">
        <f t="shared" si="16"/>
        <v>1.0033744888290526</v>
      </c>
      <c r="E111">
        <f t="shared" si="17"/>
        <v>87.299964999999986</v>
      </c>
      <c r="F111">
        <f t="shared" si="18"/>
        <v>1.0033744888290526</v>
      </c>
      <c r="G111" s="1">
        <v>0.21775</v>
      </c>
      <c r="H111">
        <f t="shared" si="29"/>
        <v>6.1348689816346008E-5</v>
      </c>
      <c r="I111" s="5">
        <v>9.4999999999999998E-3</v>
      </c>
      <c r="J111" s="5"/>
      <c r="K111" s="1">
        <v>81.440376000000001</v>
      </c>
      <c r="L111" s="1">
        <f t="shared" si="19"/>
        <v>-5.4910464200786371E-3</v>
      </c>
      <c r="M111" s="1">
        <f t="shared" si="20"/>
        <v>0.99450895357992142</v>
      </c>
      <c r="N111" s="1">
        <f t="shared" si="21"/>
        <v>81.440376000000001</v>
      </c>
      <c r="O111" s="1">
        <f t="shared" si="22"/>
        <v>0.99450895357992142</v>
      </c>
      <c r="P111" s="1"/>
      <c r="Q111" s="1">
        <v>12.82</v>
      </c>
      <c r="R111">
        <f t="shared" si="23"/>
        <v>-6.2794348508634279E-3</v>
      </c>
      <c r="S111">
        <f t="shared" si="24"/>
        <v>0.99372056514913654</v>
      </c>
      <c r="T111">
        <f t="shared" si="25"/>
        <v>12.66</v>
      </c>
      <c r="U111">
        <f t="shared" si="26"/>
        <v>0.99372056514913654</v>
      </c>
      <c r="W111">
        <f t="shared" si="27"/>
        <v>1.2361515677411505E-3</v>
      </c>
      <c r="X111">
        <f t="shared" si="28"/>
        <v>4.4776313695626957E-4</v>
      </c>
    </row>
    <row r="112" spans="2:24">
      <c r="B112" s="1">
        <v>87.021286000000003</v>
      </c>
      <c r="C112">
        <f t="shared" si="15"/>
        <v>-3.5580114903734071E-3</v>
      </c>
      <c r="D112">
        <f t="shared" si="16"/>
        <v>0.99644198850962662</v>
      </c>
      <c r="E112">
        <f t="shared" si="17"/>
        <v>86.404235999999997</v>
      </c>
      <c r="F112">
        <f t="shared" si="18"/>
        <v>0.99644198850962662</v>
      </c>
      <c r="G112" s="1">
        <v>0.21837999999999999</v>
      </c>
      <c r="H112">
        <f t="shared" si="29"/>
        <v>6.3115670721126434E-5</v>
      </c>
      <c r="I112" s="5">
        <v>9.4999999999999998E-3</v>
      </c>
      <c r="J112" s="5"/>
      <c r="K112" s="1">
        <v>81.680190999999994</v>
      </c>
      <c r="L112" s="1">
        <f t="shared" si="19"/>
        <v>2.9446696071245178E-3</v>
      </c>
      <c r="M112" s="1">
        <f t="shared" si="20"/>
        <v>1.0029446696071245</v>
      </c>
      <c r="N112" s="1">
        <f t="shared" si="21"/>
        <v>81.680190999999994</v>
      </c>
      <c r="O112" s="1">
        <f t="shared" si="22"/>
        <v>1.0029446696071245</v>
      </c>
      <c r="P112" s="1"/>
      <c r="Q112" s="1">
        <v>12.8</v>
      </c>
      <c r="R112">
        <f t="shared" si="23"/>
        <v>1.5600624024960665E-3</v>
      </c>
      <c r="S112">
        <f t="shared" si="24"/>
        <v>1.0015600624024961</v>
      </c>
      <c r="T112">
        <f t="shared" si="25"/>
        <v>12.84</v>
      </c>
      <c r="U112">
        <f t="shared" si="26"/>
        <v>1.0015600624024961</v>
      </c>
      <c r="W112">
        <f t="shared" si="27"/>
        <v>-4.1971747959270722E-3</v>
      </c>
      <c r="X112">
        <f t="shared" si="28"/>
        <v>-5.5817820005554797E-3</v>
      </c>
    </row>
    <row r="113" spans="2:24">
      <c r="B113" s="1">
        <v>87.314903000000001</v>
      </c>
      <c r="C113">
        <f t="shared" si="15"/>
        <v>-3.3740825204536459E-3</v>
      </c>
      <c r="D113">
        <f t="shared" si="16"/>
        <v>0.99662591747954632</v>
      </c>
      <c r="E113">
        <f t="shared" si="17"/>
        <v>86.727669000000006</v>
      </c>
      <c r="F113">
        <f t="shared" si="18"/>
        <v>0.99662591747954632</v>
      </c>
      <c r="G113" s="1">
        <v>0.20863000000000001</v>
      </c>
      <c r="H113">
        <f t="shared" si="29"/>
        <v>6.5242428673315157E-5</v>
      </c>
      <c r="I113" s="5">
        <v>9.4999999999999998E-3</v>
      </c>
      <c r="J113" s="5"/>
      <c r="K113" s="1">
        <v>82.239791999999994</v>
      </c>
      <c r="L113" s="1">
        <f t="shared" si="19"/>
        <v>6.85112256899596E-3</v>
      </c>
      <c r="M113" s="1">
        <f t="shared" si="20"/>
        <v>1.006851122568996</v>
      </c>
      <c r="N113" s="1">
        <f t="shared" si="21"/>
        <v>82.239791999999994</v>
      </c>
      <c r="O113" s="1">
        <f t="shared" si="22"/>
        <v>1.006851122568996</v>
      </c>
      <c r="P113" s="1"/>
      <c r="Q113" s="1">
        <v>12.7</v>
      </c>
      <c r="R113">
        <f t="shared" si="23"/>
        <v>7.812500000000111E-3</v>
      </c>
      <c r="S113">
        <f t="shared" si="24"/>
        <v>1.0078125</v>
      </c>
      <c r="T113">
        <f t="shared" si="25"/>
        <v>12.9</v>
      </c>
      <c r="U113">
        <f t="shared" si="26"/>
        <v>1.0078125</v>
      </c>
      <c r="W113">
        <f t="shared" si="27"/>
        <v>8.2173555267184284E-5</v>
      </c>
      <c r="X113">
        <f t="shared" si="28"/>
        <v>1.04355098627118E-3</v>
      </c>
    </row>
    <row r="114" spans="2:24">
      <c r="B114" s="1">
        <v>85.090477000000007</v>
      </c>
      <c r="C114">
        <f t="shared" si="15"/>
        <v>2.5475903008218358E-2</v>
      </c>
      <c r="D114">
        <f t="shared" si="16"/>
        <v>1.0254759030082183</v>
      </c>
      <c r="E114">
        <f t="shared" si="17"/>
        <v>89.539328999999995</v>
      </c>
      <c r="F114">
        <f t="shared" si="18"/>
        <v>1.0254759030082183</v>
      </c>
      <c r="G114" s="1">
        <v>0.21575</v>
      </c>
      <c r="H114">
        <f t="shared" si="29"/>
        <v>5.9954830414059154E-5</v>
      </c>
      <c r="I114" s="5">
        <v>9.4999999999999998E-3</v>
      </c>
      <c r="J114" s="5"/>
      <c r="K114" s="1">
        <v>77.833015000000003</v>
      </c>
      <c r="L114" s="1">
        <f t="shared" si="19"/>
        <v>-5.3584486205898861E-2</v>
      </c>
      <c r="M114" s="1">
        <f t="shared" si="20"/>
        <v>0.94641551379410116</v>
      </c>
      <c r="N114" s="1">
        <f t="shared" si="21"/>
        <v>77.833015000000003</v>
      </c>
      <c r="O114" s="1">
        <f t="shared" si="22"/>
        <v>0.94641551379410116</v>
      </c>
      <c r="P114" s="1"/>
      <c r="Q114" s="1">
        <v>13.4</v>
      </c>
      <c r="R114">
        <f t="shared" si="23"/>
        <v>-5.5118110236220562E-2</v>
      </c>
      <c r="S114">
        <f t="shared" si="24"/>
        <v>0.9448818897637794</v>
      </c>
      <c r="T114">
        <f t="shared" si="25"/>
        <v>11.999999999999998</v>
      </c>
      <c r="U114">
        <f t="shared" si="26"/>
        <v>0.9448818897637794</v>
      </c>
      <c r="W114">
        <f t="shared" si="27"/>
        <v>-4.5037269524694779E-3</v>
      </c>
      <c r="X114">
        <f t="shared" si="28"/>
        <v>-6.0373509827912342E-3</v>
      </c>
    </row>
    <row r="115" spans="2:24">
      <c r="B115" s="1">
        <v>83.806579999999997</v>
      </c>
      <c r="C115">
        <f t="shared" si="15"/>
        <v>1.5088609739489533E-2</v>
      </c>
      <c r="D115">
        <f t="shared" si="16"/>
        <v>1.0150886097394896</v>
      </c>
      <c r="E115">
        <f t="shared" si="17"/>
        <v>86.374374000000017</v>
      </c>
      <c r="F115">
        <f t="shared" si="18"/>
        <v>1.0150886097394896</v>
      </c>
      <c r="G115" s="1">
        <v>0.20913000000000001</v>
      </c>
      <c r="H115">
        <f t="shared" si="29"/>
        <v>1.6329790566793617E-4</v>
      </c>
      <c r="I115" s="5">
        <v>9.4999999999999998E-3</v>
      </c>
      <c r="J115" s="5"/>
      <c r="K115" s="1">
        <v>75.774529000000001</v>
      </c>
      <c r="L115" s="1">
        <f t="shared" si="19"/>
        <v>-2.6447465770149108E-2</v>
      </c>
      <c r="M115" s="1">
        <f t="shared" si="20"/>
        <v>0.97355253422985089</v>
      </c>
      <c r="N115" s="1">
        <f t="shared" si="21"/>
        <v>75.774529000000001</v>
      </c>
      <c r="O115" s="1">
        <f t="shared" si="22"/>
        <v>0.97355253422985089</v>
      </c>
      <c r="P115" s="1"/>
      <c r="Q115" s="1">
        <v>13.82</v>
      </c>
      <c r="R115">
        <f t="shared" si="23"/>
        <v>-3.1343283582089543E-2</v>
      </c>
      <c r="S115">
        <f t="shared" si="24"/>
        <v>0.96865671641791051</v>
      </c>
      <c r="T115">
        <f t="shared" si="25"/>
        <v>12.98</v>
      </c>
      <c r="U115">
        <f t="shared" si="26"/>
        <v>0.9686567164179104</v>
      </c>
      <c r="W115">
        <f t="shared" si="27"/>
        <v>3.0739778038219034E-3</v>
      </c>
      <c r="X115">
        <f t="shared" si="28"/>
        <v>-1.8218400081185804E-3</v>
      </c>
    </row>
    <row r="116" spans="2:24">
      <c r="B116" s="1">
        <v>81.273621000000006</v>
      </c>
      <c r="C116">
        <f t="shared" si="15"/>
        <v>3.0223867863358594E-2</v>
      </c>
      <c r="D116">
        <f t="shared" si="16"/>
        <v>1.0302238678633586</v>
      </c>
      <c r="E116">
        <f t="shared" si="17"/>
        <v>86.339538999999988</v>
      </c>
      <c r="F116">
        <f t="shared" si="18"/>
        <v>1.0302238678633586</v>
      </c>
      <c r="G116" s="1">
        <v>0.21475</v>
      </c>
      <c r="H116">
        <f t="shared" si="29"/>
        <v>1.5955414747848007E-4</v>
      </c>
      <c r="I116" s="5">
        <v>9.4999999999999998E-3</v>
      </c>
      <c r="J116" s="5"/>
      <c r="K116" s="1">
        <v>71.157898000000003</v>
      </c>
      <c r="L116" s="1">
        <f t="shared" si="19"/>
        <v>-6.092589503261707E-2</v>
      </c>
      <c r="M116" s="1">
        <f t="shared" si="20"/>
        <v>0.93907410496738297</v>
      </c>
      <c r="N116" s="1">
        <f t="shared" si="21"/>
        <v>71.157898000000003</v>
      </c>
      <c r="O116" s="1">
        <f t="shared" si="22"/>
        <v>0.93907410496738297</v>
      </c>
      <c r="P116" s="1"/>
      <c r="Q116" s="1">
        <v>14.66</v>
      </c>
      <c r="R116">
        <f t="shared" si="23"/>
        <v>-6.0781476121562941E-2</v>
      </c>
      <c r="S116">
        <f t="shared" si="24"/>
        <v>0.93921852387843707</v>
      </c>
      <c r="T116">
        <f t="shared" si="25"/>
        <v>12.98</v>
      </c>
      <c r="U116">
        <f t="shared" si="26"/>
        <v>0.93921852387843707</v>
      </c>
      <c r="W116">
        <f t="shared" si="27"/>
        <v>-3.099521304650521E-3</v>
      </c>
      <c r="X116">
        <f t="shared" si="28"/>
        <v>-2.9551023935964205E-3</v>
      </c>
    </row>
    <row r="117" spans="2:24">
      <c r="B117" s="1">
        <v>82.224097999999998</v>
      </c>
      <c r="C117">
        <f t="shared" si="15"/>
        <v>-1.1694778555516705E-2</v>
      </c>
      <c r="D117">
        <f t="shared" si="16"/>
        <v>0.9883052214444833</v>
      </c>
      <c r="E117">
        <f t="shared" si="17"/>
        <v>80.323144000000013</v>
      </c>
      <c r="F117">
        <f t="shared" si="18"/>
        <v>0.9883052214444833</v>
      </c>
      <c r="G117" s="1">
        <v>0.2165</v>
      </c>
      <c r="H117">
        <f t="shared" si="29"/>
        <v>2.4967219438065116E-4</v>
      </c>
      <c r="I117" s="5">
        <v>9.4999999999999998E-3</v>
      </c>
      <c r="J117" s="5"/>
      <c r="K117" s="1">
        <v>73.086494000000002</v>
      </c>
      <c r="L117" s="1">
        <f t="shared" si="19"/>
        <v>2.710304905296667E-2</v>
      </c>
      <c r="M117" s="1">
        <f t="shared" si="20"/>
        <v>1.0271030490529667</v>
      </c>
      <c r="N117" s="1">
        <f t="shared" si="21"/>
        <v>73.086494000000002</v>
      </c>
      <c r="O117" s="1">
        <f t="shared" si="22"/>
        <v>1.0271030490529667</v>
      </c>
      <c r="P117" s="1"/>
      <c r="Q117" s="1">
        <v>14.18</v>
      </c>
      <c r="R117">
        <f t="shared" si="23"/>
        <v>3.2742155525238771E-2</v>
      </c>
      <c r="S117">
        <f t="shared" si="24"/>
        <v>1.0327421555252387</v>
      </c>
      <c r="T117">
        <f t="shared" si="25"/>
        <v>15.14</v>
      </c>
      <c r="U117">
        <f t="shared" si="26"/>
        <v>1.0327421555252387</v>
      </c>
      <c r="W117">
        <f t="shared" si="27"/>
        <v>3.3109894737746171E-3</v>
      </c>
      <c r="X117">
        <f t="shared" si="28"/>
        <v>8.9500959460466767E-3</v>
      </c>
    </row>
    <row r="118" spans="2:24">
      <c r="B118" s="1">
        <v>81.830971000000005</v>
      </c>
      <c r="C118">
        <f t="shared" si="15"/>
        <v>4.7811652491462136E-3</v>
      </c>
      <c r="D118">
        <f t="shared" si="16"/>
        <v>1.0047811652491463</v>
      </c>
      <c r="E118">
        <f t="shared" si="17"/>
        <v>82.617224999999991</v>
      </c>
      <c r="F118">
        <f t="shared" si="18"/>
        <v>1.0047811652491463</v>
      </c>
      <c r="G118" s="1">
        <v>0.22225</v>
      </c>
      <c r="H118">
        <f t="shared" si="29"/>
        <v>3.2934731836238508E-4</v>
      </c>
      <c r="I118" s="5">
        <v>9.4999999999999998E-3</v>
      </c>
      <c r="J118" s="5"/>
      <c r="K118" s="1">
        <v>71.527634000000006</v>
      </c>
      <c r="L118" s="1">
        <f t="shared" si="19"/>
        <v>-2.1328974953977075E-2</v>
      </c>
      <c r="M118" s="1">
        <f t="shared" si="20"/>
        <v>0.97867102504602288</v>
      </c>
      <c r="N118" s="1">
        <f t="shared" si="21"/>
        <v>71.527634000000006</v>
      </c>
      <c r="O118" s="1">
        <f t="shared" si="22"/>
        <v>0.97867102504602288</v>
      </c>
      <c r="P118" s="1"/>
      <c r="Q118" s="1">
        <v>14.48</v>
      </c>
      <c r="R118">
        <f t="shared" si="23"/>
        <v>-2.1156558533145325E-2</v>
      </c>
      <c r="S118">
        <f t="shared" si="24"/>
        <v>0.97884344146685465</v>
      </c>
      <c r="T118">
        <f t="shared" si="25"/>
        <v>13.879999999999999</v>
      </c>
      <c r="U118">
        <f t="shared" si="26"/>
        <v>0.97884344146685465</v>
      </c>
      <c r="W118">
        <f t="shared" si="27"/>
        <v>-1.1821011505836032E-2</v>
      </c>
      <c r="X118">
        <f t="shared" si="28"/>
        <v>-1.1648595085004265E-2</v>
      </c>
    </row>
    <row r="119" spans="2:24">
      <c r="B119" s="1">
        <v>83.726958999999994</v>
      </c>
      <c r="C119">
        <f t="shared" si="15"/>
        <v>-2.3169564980476502E-2</v>
      </c>
      <c r="D119">
        <f t="shared" si="16"/>
        <v>0.97683043501952349</v>
      </c>
      <c r="E119">
        <f t="shared" si="17"/>
        <v>79.934983000000017</v>
      </c>
      <c r="F119">
        <f t="shared" si="18"/>
        <v>0.97683043501952349</v>
      </c>
      <c r="G119" s="1">
        <v>0.21325</v>
      </c>
      <c r="H119">
        <f t="shared" si="29"/>
        <v>2.8345004338323313E-4</v>
      </c>
      <c r="I119" s="5">
        <v>9.4999999999999998E-3</v>
      </c>
      <c r="J119" s="5"/>
      <c r="K119" s="1">
        <v>75.354836000000006</v>
      </c>
      <c r="L119" s="1">
        <f t="shared" si="19"/>
        <v>5.3506620951561175E-2</v>
      </c>
      <c r="M119" s="1">
        <f t="shared" si="20"/>
        <v>1.0535066209515611</v>
      </c>
      <c r="N119" s="1">
        <f t="shared" si="21"/>
        <v>75.354836000000006</v>
      </c>
      <c r="O119" s="1">
        <f t="shared" si="22"/>
        <v>1.0535066209515611</v>
      </c>
      <c r="P119" s="1"/>
      <c r="Q119" s="1">
        <v>13.74</v>
      </c>
      <c r="R119">
        <f t="shared" si="23"/>
        <v>5.1104972375690623E-2</v>
      </c>
      <c r="S119">
        <f t="shared" si="24"/>
        <v>1.0511049723756907</v>
      </c>
      <c r="T119">
        <f t="shared" si="25"/>
        <v>15.22</v>
      </c>
      <c r="U119">
        <f t="shared" si="26"/>
        <v>1.0511049723756907</v>
      </c>
      <c r="W119">
        <f t="shared" si="27"/>
        <v>5.5210910544576386E-3</v>
      </c>
      <c r="X119">
        <f t="shared" si="28"/>
        <v>3.1194424785871977E-3</v>
      </c>
    </row>
    <row r="120" spans="2:24">
      <c r="B120" s="1">
        <v>85.881714000000002</v>
      </c>
      <c r="C120">
        <f t="shared" si="15"/>
        <v>-2.573549816851713E-2</v>
      </c>
      <c r="D120">
        <f t="shared" si="16"/>
        <v>0.97426450183148283</v>
      </c>
      <c r="E120">
        <f t="shared" si="17"/>
        <v>81.572203999999985</v>
      </c>
      <c r="F120">
        <f t="shared" si="18"/>
        <v>0.97426450183148283</v>
      </c>
      <c r="G120" s="1">
        <v>0.21437999999999999</v>
      </c>
      <c r="H120">
        <f t="shared" si="29"/>
        <v>4.4780453723696205E-4</v>
      </c>
      <c r="I120" s="5">
        <v>9.4999999999999998E-3</v>
      </c>
      <c r="J120" s="5"/>
      <c r="K120" s="1">
        <v>79.451828000000006</v>
      </c>
      <c r="L120" s="1">
        <f t="shared" si="19"/>
        <v>5.4369330722184833E-2</v>
      </c>
      <c r="M120" s="1">
        <f t="shared" si="20"/>
        <v>1.0543693307221849</v>
      </c>
      <c r="N120" s="1">
        <f t="shared" si="21"/>
        <v>79.451828000000006</v>
      </c>
      <c r="O120" s="1">
        <f t="shared" si="22"/>
        <v>1.0543693307221849</v>
      </c>
      <c r="P120" s="1"/>
      <c r="Q120" s="1">
        <v>12.96</v>
      </c>
      <c r="R120">
        <f t="shared" si="23"/>
        <v>5.6768558951965017E-2</v>
      </c>
      <c r="S120">
        <f t="shared" si="24"/>
        <v>1.0567685589519651</v>
      </c>
      <c r="T120">
        <f t="shared" si="25"/>
        <v>14.520000000000001</v>
      </c>
      <c r="U120">
        <f t="shared" si="26"/>
        <v>1.0567685589519651</v>
      </c>
      <c r="W120">
        <f t="shared" si="27"/>
        <v>8.5758246965395024E-4</v>
      </c>
      <c r="X120">
        <f t="shared" si="28"/>
        <v>3.2568106994341761E-3</v>
      </c>
    </row>
    <row r="121" spans="2:24">
      <c r="B121" s="1">
        <v>85.826965000000001</v>
      </c>
      <c r="C121">
        <f t="shared" si="15"/>
        <v>6.3749309893839615E-4</v>
      </c>
      <c r="D121">
        <f t="shared" si="16"/>
        <v>1.0006374930989383</v>
      </c>
      <c r="E121">
        <f t="shared" si="17"/>
        <v>85.936463000000003</v>
      </c>
      <c r="F121">
        <f t="shared" si="18"/>
        <v>1.0006374930989383</v>
      </c>
      <c r="G121" s="1">
        <v>0.21437999999999999</v>
      </c>
      <c r="H121">
        <f t="shared" si="29"/>
        <v>5.3530883430449221E-4</v>
      </c>
      <c r="I121" s="5">
        <v>9.4999999999999998E-3</v>
      </c>
      <c r="J121" s="5"/>
      <c r="K121" s="1">
        <v>79.202010999999999</v>
      </c>
      <c r="L121" s="1">
        <f t="shared" si="19"/>
        <v>-3.1442574235045575E-3</v>
      </c>
      <c r="M121" s="1">
        <f t="shared" si="20"/>
        <v>0.99685574257649545</v>
      </c>
      <c r="N121" s="1">
        <f t="shared" si="21"/>
        <v>79.202010999999999</v>
      </c>
      <c r="O121" s="1">
        <f t="shared" si="22"/>
        <v>0.99685574257649545</v>
      </c>
      <c r="P121" s="1"/>
      <c r="Q121" s="1">
        <v>13</v>
      </c>
      <c r="R121">
        <f t="shared" si="23"/>
        <v>-3.0864197530863537E-3</v>
      </c>
      <c r="S121">
        <f t="shared" si="24"/>
        <v>0.99691358024691368</v>
      </c>
      <c r="T121">
        <f t="shared" si="25"/>
        <v>12.920000000000002</v>
      </c>
      <c r="U121">
        <f t="shared" si="26"/>
        <v>0.99691358024691368</v>
      </c>
      <c r="W121">
        <f t="shared" si="27"/>
        <v>-1.8540196168493894E-3</v>
      </c>
      <c r="X121">
        <f t="shared" si="28"/>
        <v>-1.7961819464311635E-3</v>
      </c>
    </row>
    <row r="122" spans="2:24">
      <c r="B122" s="1">
        <v>87.757796999999997</v>
      </c>
      <c r="C122">
        <f t="shared" si="15"/>
        <v>-2.2496799228540764E-2</v>
      </c>
      <c r="D122">
        <f t="shared" si="16"/>
        <v>0.97750320077145925</v>
      </c>
      <c r="E122">
        <f t="shared" si="17"/>
        <v>83.896133000000006</v>
      </c>
      <c r="F122">
        <f t="shared" si="18"/>
        <v>0.97750320077145925</v>
      </c>
      <c r="G122" s="1">
        <v>0.21575</v>
      </c>
      <c r="H122">
        <f t="shared" si="29"/>
        <v>1.8754644802414683E-4</v>
      </c>
      <c r="I122" s="5">
        <v>9.4999999999999998E-3</v>
      </c>
      <c r="J122" s="5"/>
      <c r="K122" s="1">
        <v>82.929282999999998</v>
      </c>
      <c r="L122" s="1">
        <f t="shared" si="19"/>
        <v>4.7060320223434725E-2</v>
      </c>
      <c r="M122" s="1">
        <f t="shared" si="20"/>
        <v>1.0470603202234348</v>
      </c>
      <c r="N122" s="1">
        <f t="shared" si="21"/>
        <v>82.929282999999998</v>
      </c>
      <c r="O122" s="1">
        <f t="shared" si="22"/>
        <v>1.0470603202234348</v>
      </c>
      <c r="P122" s="1"/>
      <c r="Q122" s="1">
        <v>12.4</v>
      </c>
      <c r="R122">
        <f t="shared" si="23"/>
        <v>4.6153846153846129E-2</v>
      </c>
      <c r="S122">
        <f t="shared" si="24"/>
        <v>1.0461538461538462</v>
      </c>
      <c r="T122">
        <f t="shared" si="25"/>
        <v>13.600000000000001</v>
      </c>
      <c r="U122">
        <f t="shared" si="26"/>
        <v>1.0461538461538462</v>
      </c>
      <c r="W122">
        <f t="shared" si="27"/>
        <v>5.1573176802777176E-4</v>
      </c>
      <c r="X122">
        <f t="shared" si="28"/>
        <v>-3.9074230156077583E-4</v>
      </c>
    </row>
    <row r="123" spans="2:24">
      <c r="B123" s="1">
        <v>88.116089000000002</v>
      </c>
      <c r="C123">
        <f t="shared" si="15"/>
        <v>-4.0827369447298889E-3</v>
      </c>
      <c r="D123">
        <f t="shared" si="16"/>
        <v>0.99591726305527006</v>
      </c>
      <c r="E123">
        <f t="shared" si="17"/>
        <v>87.399504999999991</v>
      </c>
      <c r="F123">
        <f t="shared" si="18"/>
        <v>0.99591726305527006</v>
      </c>
      <c r="G123" s="1">
        <v>0.22012999999999999</v>
      </c>
      <c r="H123">
        <f t="shared" si="29"/>
        <v>2.1443996967199547E-4</v>
      </c>
      <c r="I123" s="5">
        <v>9.4999999999999998E-3</v>
      </c>
      <c r="J123" s="5"/>
      <c r="K123" s="1">
        <v>83.608779999999996</v>
      </c>
      <c r="L123" s="1">
        <f t="shared" si="19"/>
        <v>8.1936919676490853E-3</v>
      </c>
      <c r="M123" s="1">
        <f t="shared" si="20"/>
        <v>1.0081936919676491</v>
      </c>
      <c r="N123" s="1">
        <f t="shared" si="21"/>
        <v>83.608779999999996</v>
      </c>
      <c r="O123" s="1">
        <f t="shared" si="22"/>
        <v>1.0081936919676491</v>
      </c>
      <c r="P123" s="1"/>
      <c r="Q123" s="1">
        <v>12.26</v>
      </c>
      <c r="R123">
        <f t="shared" si="23"/>
        <v>1.1290322580645207E-2</v>
      </c>
      <c r="S123">
        <f t="shared" si="24"/>
        <v>1.0112903225806451</v>
      </c>
      <c r="T123">
        <f t="shared" si="25"/>
        <v>12.54</v>
      </c>
      <c r="U123">
        <f t="shared" si="26"/>
        <v>1.0112903225806451</v>
      </c>
      <c r="W123">
        <f t="shared" si="27"/>
        <v>-8.706080002696126E-6</v>
      </c>
      <c r="X123">
        <f t="shared" si="28"/>
        <v>3.0879245329933358E-3</v>
      </c>
    </row>
    <row r="124" spans="2:24">
      <c r="B124" s="1">
        <v>90.036949000000007</v>
      </c>
      <c r="C124">
        <f t="shared" si="15"/>
        <v>-2.1799197193148288E-2</v>
      </c>
      <c r="D124">
        <f t="shared" si="16"/>
        <v>0.97820080280685173</v>
      </c>
      <c r="E124">
        <f t="shared" si="17"/>
        <v>86.195228999999998</v>
      </c>
      <c r="F124">
        <f t="shared" si="18"/>
        <v>0.97820080280685173</v>
      </c>
      <c r="G124" s="1">
        <v>0.22475000000000001</v>
      </c>
      <c r="H124">
        <f t="shared" si="29"/>
        <v>1.5047696482635854E-4</v>
      </c>
      <c r="I124" s="5">
        <v>9.4999999999999998E-3</v>
      </c>
      <c r="J124" s="5"/>
      <c r="K124" s="1">
        <v>87.206146000000004</v>
      </c>
      <c r="L124" s="1">
        <f t="shared" si="19"/>
        <v>4.3026175002194841E-2</v>
      </c>
      <c r="M124" s="1">
        <f t="shared" si="20"/>
        <v>1.0430261750021947</v>
      </c>
      <c r="N124" s="1">
        <f t="shared" si="21"/>
        <v>87.20614599999999</v>
      </c>
      <c r="O124" s="1">
        <f t="shared" si="22"/>
        <v>1.0430261750021947</v>
      </c>
      <c r="P124" s="1"/>
      <c r="Q124" s="1">
        <v>11.76</v>
      </c>
      <c r="R124">
        <f t="shared" si="23"/>
        <v>4.0783034257748776E-2</v>
      </c>
      <c r="S124">
        <f t="shared" si="24"/>
        <v>1.0407830342577489</v>
      </c>
      <c r="T124">
        <f t="shared" si="25"/>
        <v>12.760000000000002</v>
      </c>
      <c r="U124">
        <f t="shared" si="26"/>
        <v>1.0407830342577489</v>
      </c>
      <c r="W124">
        <f t="shared" si="27"/>
        <v>-2.0276959963927421E-3</v>
      </c>
      <c r="X124">
        <f t="shared" si="28"/>
        <v>-4.2708367408386128E-3</v>
      </c>
    </row>
    <row r="125" spans="2:24">
      <c r="B125" s="1">
        <v>91.186492999999999</v>
      </c>
      <c r="C125">
        <f t="shared" si="15"/>
        <v>-1.276746949743923E-2</v>
      </c>
      <c r="D125">
        <f t="shared" si="16"/>
        <v>0.98723253050256077</v>
      </c>
      <c r="E125">
        <f t="shared" si="17"/>
        <v>88.887405000000015</v>
      </c>
      <c r="F125">
        <f t="shared" si="18"/>
        <v>0.98723253050256077</v>
      </c>
      <c r="G125" s="1">
        <v>0.23225000000000001</v>
      </c>
      <c r="H125">
        <f t="shared" si="29"/>
        <v>1.4523393998735953E-4</v>
      </c>
      <c r="I125" s="5">
        <v>9.4999999999999998E-3</v>
      </c>
      <c r="J125" s="5"/>
      <c r="K125" s="1">
        <v>89.214684000000005</v>
      </c>
      <c r="L125" s="1">
        <f t="shared" si="19"/>
        <v>2.3032069322270032E-2</v>
      </c>
      <c r="M125" s="1">
        <f t="shared" si="20"/>
        <v>1.0230320693222701</v>
      </c>
      <c r="N125" s="1">
        <f t="shared" si="21"/>
        <v>89.214684000000005</v>
      </c>
      <c r="O125" s="1">
        <f t="shared" si="22"/>
        <v>1.0230320693222701</v>
      </c>
      <c r="P125" s="1"/>
      <c r="Q125" s="1">
        <v>11.46</v>
      </c>
      <c r="R125">
        <f t="shared" si="23"/>
        <v>2.5510204081632563E-2</v>
      </c>
      <c r="S125">
        <f t="shared" si="24"/>
        <v>1.0255102040816326</v>
      </c>
      <c r="T125">
        <f t="shared" si="25"/>
        <v>12.059999999999999</v>
      </c>
      <c r="U125">
        <f t="shared" si="26"/>
        <v>1.0255102040816326</v>
      </c>
      <c r="W125">
        <f t="shared" si="27"/>
        <v>-2.9888146395908866E-3</v>
      </c>
      <c r="X125">
        <f t="shared" si="28"/>
        <v>-5.1067988022834854E-4</v>
      </c>
    </row>
    <row r="126" spans="2:24">
      <c r="B126" s="1">
        <v>91.022278</v>
      </c>
      <c r="C126">
        <f t="shared" si="15"/>
        <v>1.8008697845194976E-3</v>
      </c>
      <c r="D126">
        <f t="shared" si="16"/>
        <v>1.0018008697845195</v>
      </c>
      <c r="E126">
        <f t="shared" si="17"/>
        <v>91.350707999999997</v>
      </c>
      <c r="F126">
        <f t="shared" si="18"/>
        <v>1.0018008697845195</v>
      </c>
      <c r="G126" s="1">
        <v>0.21299999999999999</v>
      </c>
      <c r="H126">
        <f t="shared" si="29"/>
        <v>1.0728339952276864E-4</v>
      </c>
      <c r="I126" s="5">
        <v>9.4999999999999998E-3</v>
      </c>
      <c r="J126" s="5"/>
      <c r="K126" s="1">
        <v>89.014824000000004</v>
      </c>
      <c r="L126" s="1">
        <f t="shared" si="19"/>
        <v>-2.2402141781951617E-3</v>
      </c>
      <c r="M126" s="1">
        <f t="shared" si="20"/>
        <v>0.9977597858218048</v>
      </c>
      <c r="N126" s="1">
        <f t="shared" si="21"/>
        <v>89.014824000000004</v>
      </c>
      <c r="O126" s="1">
        <f t="shared" si="22"/>
        <v>0.9977597858218048</v>
      </c>
      <c r="P126" s="1"/>
      <c r="Q126" s="1">
        <v>11.5</v>
      </c>
      <c r="R126">
        <f t="shared" si="23"/>
        <v>-3.4904013961604839E-3</v>
      </c>
      <c r="S126">
        <f t="shared" si="24"/>
        <v>0.99650959860383947</v>
      </c>
      <c r="T126">
        <f t="shared" si="25"/>
        <v>11.420000000000002</v>
      </c>
      <c r="U126">
        <f t="shared" si="26"/>
        <v>0.99650959860383947</v>
      </c>
      <c r="W126">
        <f t="shared" si="27"/>
        <v>1.3650169253965894E-3</v>
      </c>
      <c r="X126">
        <f t="shared" si="28"/>
        <v>1.1482970743126319E-4</v>
      </c>
    </row>
    <row r="127" spans="2:24">
      <c r="B127" s="1">
        <v>89.882683</v>
      </c>
      <c r="C127">
        <f t="shared" si="15"/>
        <v>1.2519956927467799E-2</v>
      </c>
      <c r="D127">
        <f t="shared" si="16"/>
        <v>1.0125199569274679</v>
      </c>
      <c r="E127">
        <f t="shared" si="17"/>
        <v>92.161873000000014</v>
      </c>
      <c r="F127">
        <f t="shared" si="18"/>
        <v>1.0125199569274679</v>
      </c>
      <c r="G127" s="1">
        <v>0.20588000000000001</v>
      </c>
      <c r="H127">
        <f t="shared" si="29"/>
        <v>1.1496435311105131E-4</v>
      </c>
      <c r="I127" s="5">
        <v>9.4999999999999998E-3</v>
      </c>
      <c r="J127" s="5"/>
      <c r="K127" s="1">
        <v>86.516655</v>
      </c>
      <c r="L127" s="1">
        <f t="shared" si="19"/>
        <v>-2.8064640109831642E-2</v>
      </c>
      <c r="M127" s="1">
        <f t="shared" si="20"/>
        <v>0.97193535989016833</v>
      </c>
      <c r="N127" s="1">
        <f t="shared" si="21"/>
        <v>86.516655</v>
      </c>
      <c r="O127" s="1">
        <f t="shared" si="22"/>
        <v>0.97193535989016833</v>
      </c>
      <c r="P127" s="1"/>
      <c r="Q127" s="1">
        <v>11.82</v>
      </c>
      <c r="R127">
        <f t="shared" si="23"/>
        <v>-2.7826086956521764E-2</v>
      </c>
      <c r="S127">
        <f t="shared" si="24"/>
        <v>0.97217391304347822</v>
      </c>
      <c r="T127">
        <f t="shared" si="25"/>
        <v>11.18</v>
      </c>
      <c r="U127">
        <f t="shared" si="26"/>
        <v>0.97217391304347822</v>
      </c>
      <c r="W127">
        <f t="shared" si="27"/>
        <v>-3.4734358398543774E-3</v>
      </c>
      <c r="X127">
        <f t="shared" si="28"/>
        <v>-3.2348826865444824E-3</v>
      </c>
    </row>
    <row r="128" spans="2:24">
      <c r="B128" s="1">
        <v>91.569664000000003</v>
      </c>
      <c r="C128">
        <f t="shared" si="15"/>
        <v>-1.8768698749235188E-2</v>
      </c>
      <c r="D128">
        <f t="shared" si="16"/>
        <v>0.98123130125076485</v>
      </c>
      <c r="E128">
        <f t="shared" si="17"/>
        <v>88.195701999999997</v>
      </c>
      <c r="F128">
        <f t="shared" si="18"/>
        <v>0.98123130125076485</v>
      </c>
      <c r="G128" s="1">
        <v>0.20499999999999999</v>
      </c>
      <c r="H128">
        <f t="shared" si="29"/>
        <v>1.7412463475430847E-4</v>
      </c>
      <c r="I128" s="5">
        <v>9.4999999999999998E-3</v>
      </c>
      <c r="J128" s="5"/>
      <c r="K128" s="1">
        <v>89.834228999999993</v>
      </c>
      <c r="L128" s="1">
        <f t="shared" si="19"/>
        <v>3.8346073365873812E-2</v>
      </c>
      <c r="M128" s="1">
        <f t="shared" si="20"/>
        <v>1.0383460733658738</v>
      </c>
      <c r="N128" s="1">
        <f t="shared" si="21"/>
        <v>89.834228999999993</v>
      </c>
      <c r="O128" s="1">
        <f t="shared" si="22"/>
        <v>1.0383460733658738</v>
      </c>
      <c r="P128" s="1"/>
      <c r="Q128" s="1">
        <v>11.4</v>
      </c>
      <c r="R128">
        <f t="shared" si="23"/>
        <v>3.5532994923857864E-2</v>
      </c>
      <c r="S128">
        <f t="shared" si="24"/>
        <v>1.0355329949238579</v>
      </c>
      <c r="T128">
        <f t="shared" si="25"/>
        <v>12.24</v>
      </c>
      <c r="U128">
        <f t="shared" si="26"/>
        <v>1.0355329949238579</v>
      </c>
      <c r="W128">
        <f t="shared" si="27"/>
        <v>-2.5989418266192388E-4</v>
      </c>
      <c r="X128">
        <f t="shared" si="28"/>
        <v>-3.0729726246778721E-3</v>
      </c>
    </row>
    <row r="129" spans="2:24">
      <c r="B129" s="1">
        <v>93.629868000000002</v>
      </c>
      <c r="C129">
        <f t="shared" si="15"/>
        <v>-2.2498761161775134E-2</v>
      </c>
      <c r="D129">
        <f t="shared" si="16"/>
        <v>0.97750123883822482</v>
      </c>
      <c r="E129">
        <f t="shared" si="17"/>
        <v>89.509460000000004</v>
      </c>
      <c r="F129">
        <f t="shared" si="18"/>
        <v>0.97750123883822482</v>
      </c>
      <c r="G129" s="1">
        <v>0.21362999999999999</v>
      </c>
      <c r="H129">
        <f t="shared" si="29"/>
        <v>2.1151073384765955E-4</v>
      </c>
      <c r="I129" s="5">
        <v>9.4999999999999998E-3</v>
      </c>
      <c r="J129" s="5"/>
      <c r="K129" s="1">
        <v>93.601471000000004</v>
      </c>
      <c r="L129" s="1">
        <f t="shared" si="19"/>
        <v>4.1935485415030505E-2</v>
      </c>
      <c r="M129" s="1">
        <f t="shared" si="20"/>
        <v>1.0419354854150304</v>
      </c>
      <c r="N129" s="1">
        <f t="shared" si="21"/>
        <v>93.601471000000004</v>
      </c>
      <c r="O129" s="1">
        <f t="shared" si="22"/>
        <v>1.0419354854150304</v>
      </c>
      <c r="P129" s="1"/>
      <c r="Q129" s="1">
        <v>10.84</v>
      </c>
      <c r="R129">
        <f t="shared" si="23"/>
        <v>4.9122807017543901E-2</v>
      </c>
      <c r="S129">
        <f t="shared" si="24"/>
        <v>1.049122807017544</v>
      </c>
      <c r="T129">
        <f t="shared" si="25"/>
        <v>11.960000000000003</v>
      </c>
      <c r="U129">
        <f t="shared" si="26"/>
        <v>1.049122807017544</v>
      </c>
      <c r="W129">
        <f t="shared" si="27"/>
        <v>-4.6128390433510802E-3</v>
      </c>
      <c r="X129">
        <f t="shared" si="28"/>
        <v>2.5744825591624831E-3</v>
      </c>
    </row>
    <row r="130" spans="2:24">
      <c r="B130" s="1">
        <v>93.46566</v>
      </c>
      <c r="C130">
        <f t="shared" si="15"/>
        <v>1.7537993324950765E-3</v>
      </c>
      <c r="D130">
        <f t="shared" si="16"/>
        <v>1.001753799332495</v>
      </c>
      <c r="E130">
        <f t="shared" si="17"/>
        <v>93.79407599999999</v>
      </c>
      <c r="F130">
        <f t="shared" si="18"/>
        <v>1.001753799332495</v>
      </c>
      <c r="G130" s="1">
        <v>0.22062999999999999</v>
      </c>
      <c r="H130">
        <f t="shared" si="29"/>
        <v>2.1650426169289976E-4</v>
      </c>
      <c r="I130" s="5">
        <v>9.4999999999999998E-3</v>
      </c>
      <c r="J130" s="5"/>
      <c r="K130" s="1">
        <v>93.741364000000004</v>
      </c>
      <c r="L130" s="1">
        <f t="shared" si="19"/>
        <v>1.4945598451118435E-3</v>
      </c>
      <c r="M130" s="1">
        <f t="shared" si="20"/>
        <v>1.0014945598451119</v>
      </c>
      <c r="N130" s="1">
        <f t="shared" si="21"/>
        <v>93.741364000000019</v>
      </c>
      <c r="O130" s="1">
        <f t="shared" si="22"/>
        <v>1.0014945598451119</v>
      </c>
      <c r="P130" s="1"/>
      <c r="Q130" s="1">
        <v>10.88</v>
      </c>
      <c r="R130">
        <f t="shared" si="23"/>
        <v>-3.690036900369089E-3</v>
      </c>
      <c r="S130">
        <f t="shared" si="24"/>
        <v>0.99630996309963094</v>
      </c>
      <c r="T130">
        <f t="shared" si="25"/>
        <v>10.799999999999999</v>
      </c>
      <c r="U130">
        <f t="shared" si="26"/>
        <v>0.99630996309963094</v>
      </c>
      <c r="W130">
        <f t="shared" si="27"/>
        <v>5.0061099453362345E-3</v>
      </c>
      <c r="X130">
        <f t="shared" si="28"/>
        <v>-1.7848680014476148E-4</v>
      </c>
    </row>
    <row r="131" spans="2:24">
      <c r="B131" s="1">
        <v>92.798820000000006</v>
      </c>
      <c r="C131">
        <f t="shared" si="15"/>
        <v>7.1345989532411525E-3</v>
      </c>
      <c r="D131">
        <f t="shared" si="16"/>
        <v>1.0071345989532412</v>
      </c>
      <c r="E131">
        <f t="shared" si="17"/>
        <v>94.132499999999993</v>
      </c>
      <c r="F131">
        <f t="shared" si="18"/>
        <v>1.0071345989532412</v>
      </c>
      <c r="G131" s="1">
        <v>0.221</v>
      </c>
      <c r="H131">
        <f t="shared" si="29"/>
        <v>2.2364769911348812E-4</v>
      </c>
      <c r="I131" s="5">
        <v>9.4999999999999998E-3</v>
      </c>
      <c r="J131" s="5"/>
      <c r="K131" s="1">
        <v>92.632178999999994</v>
      </c>
      <c r="L131" s="1">
        <f t="shared" si="19"/>
        <v>-1.1832396635491784E-2</v>
      </c>
      <c r="M131" s="1">
        <f t="shared" si="20"/>
        <v>0.98816760336450826</v>
      </c>
      <c r="N131" s="1">
        <f t="shared" si="21"/>
        <v>92.632178999999994</v>
      </c>
      <c r="O131" s="1">
        <f t="shared" si="22"/>
        <v>0.98816760336450826</v>
      </c>
      <c r="P131" s="1"/>
      <c r="Q131" s="1">
        <v>10.98</v>
      </c>
      <c r="R131">
        <f t="shared" si="23"/>
        <v>-9.1911764705882026E-3</v>
      </c>
      <c r="S131">
        <f t="shared" si="24"/>
        <v>0.9908088235294118</v>
      </c>
      <c r="T131">
        <f t="shared" si="25"/>
        <v>10.780000000000001</v>
      </c>
      <c r="U131">
        <f t="shared" si="26"/>
        <v>0.9908088235294118</v>
      </c>
      <c r="W131">
        <f t="shared" si="27"/>
        <v>2.2985632379475263E-3</v>
      </c>
      <c r="X131">
        <f t="shared" si="28"/>
        <v>4.9397834028510612E-3</v>
      </c>
    </row>
    <row r="132" spans="2:24">
      <c r="B132" s="1">
        <v>93.301437000000007</v>
      </c>
      <c r="C132">
        <f t="shared" ref="C132:C195" si="30" xml:space="preserve"> (B131-B132)/B131</f>
        <v>-5.4162003353059951E-3</v>
      </c>
      <c r="D132">
        <f t="shared" ref="D132:D195" si="31">1+C132</f>
        <v>0.99458379966469401</v>
      </c>
      <c r="E132">
        <f t="shared" ref="E132:E195" si="32">B131*D132</f>
        <v>92.296203000000006</v>
      </c>
      <c r="F132">
        <f t="shared" ref="F132:F195" si="33">E132/B131</f>
        <v>0.99458379966469401</v>
      </c>
      <c r="G132" s="1">
        <v>0.222</v>
      </c>
      <c r="H132">
        <f t="shared" si="29"/>
        <v>2.4757728361558904E-4</v>
      </c>
      <c r="I132" s="5">
        <v>9.4999999999999998E-3</v>
      </c>
      <c r="J132" s="5"/>
      <c r="K132" s="1">
        <v>93.401611000000003</v>
      </c>
      <c r="L132" s="1">
        <f t="shared" ref="L132:L195" si="34">(K132-K131)/K131</f>
        <v>8.3063143748352188E-3</v>
      </c>
      <c r="M132" s="1">
        <f t="shared" ref="M132:M195" si="35">1+L132</f>
        <v>1.0083063143748352</v>
      </c>
      <c r="N132" s="1">
        <f t="shared" ref="N132:N195" si="36">M132*K131</f>
        <v>93.401611000000003</v>
      </c>
      <c r="O132" s="1">
        <f t="shared" ref="O132:O195" si="37">N132/K131</f>
        <v>1.0083063143748352</v>
      </c>
      <c r="P132" s="1"/>
      <c r="Q132" s="1">
        <v>10.92</v>
      </c>
      <c r="R132">
        <f t="shared" ref="R132:R195" si="38" xml:space="preserve"> (Q131-Q132)/Q131</f>
        <v>5.464480874316985E-3</v>
      </c>
      <c r="S132">
        <f t="shared" ref="S132:S195" si="39">1+R132</f>
        <v>1.0054644808743169</v>
      </c>
      <c r="T132">
        <f t="shared" ref="T132:T195" si="40">Q131*S132</f>
        <v>11.040000000000001</v>
      </c>
      <c r="U132">
        <f t="shared" ref="U132:U195" si="41">T132/Q131</f>
        <v>1.0054644808743169</v>
      </c>
      <c r="W132">
        <f t="shared" si="27"/>
        <v>-2.6012993545496688E-3</v>
      </c>
      <c r="X132">
        <f t="shared" si="28"/>
        <v>-5.4431328550679225E-3</v>
      </c>
    </row>
    <row r="133" spans="2:24">
      <c r="B133" s="1">
        <v>92.679398000000006</v>
      </c>
      <c r="C133">
        <f t="shared" si="30"/>
        <v>6.6669819887125734E-3</v>
      </c>
      <c r="D133">
        <f t="shared" si="31"/>
        <v>1.0066669819887126</v>
      </c>
      <c r="E133">
        <f t="shared" si="32"/>
        <v>93.923476000000008</v>
      </c>
      <c r="F133">
        <f t="shared" si="33"/>
        <v>1.0066669819887126</v>
      </c>
      <c r="G133" s="1">
        <v>0.22037999999999999</v>
      </c>
      <c r="H133">
        <f t="shared" si="29"/>
        <v>1.6401887040369702E-4</v>
      </c>
      <c r="I133" s="5">
        <v>9.4999999999999998E-3</v>
      </c>
      <c r="J133" s="5"/>
      <c r="K133" s="1">
        <v>92.382362000000001</v>
      </c>
      <c r="L133" s="1">
        <f t="shared" si="34"/>
        <v>-1.0912541968896039E-2</v>
      </c>
      <c r="M133" s="1">
        <f t="shared" si="35"/>
        <v>0.98908745803110398</v>
      </c>
      <c r="N133" s="1">
        <f t="shared" si="36"/>
        <v>92.382362000000001</v>
      </c>
      <c r="O133" s="1">
        <f t="shared" si="37"/>
        <v>0.98908745803110398</v>
      </c>
      <c r="P133" s="1"/>
      <c r="Q133" s="1">
        <v>11.04</v>
      </c>
      <c r="R133">
        <f t="shared" si="38"/>
        <v>-1.0989010989010917E-2</v>
      </c>
      <c r="S133">
        <f t="shared" si="39"/>
        <v>0.98901098901098905</v>
      </c>
      <c r="T133">
        <f t="shared" si="40"/>
        <v>10.8</v>
      </c>
      <c r="U133">
        <f t="shared" si="41"/>
        <v>0.98901098901098905</v>
      </c>
      <c r="W133">
        <f t="shared" si="27"/>
        <v>2.3018976393516244E-3</v>
      </c>
      <c r="X133">
        <f t="shared" si="28"/>
        <v>2.2254286192366912E-3</v>
      </c>
    </row>
    <row r="134" spans="2:24">
      <c r="B134" s="1">
        <v>94.147414999999995</v>
      </c>
      <c r="C134">
        <f t="shared" si="30"/>
        <v>-1.5839733874835796E-2</v>
      </c>
      <c r="D134">
        <f t="shared" si="31"/>
        <v>0.98416026612516416</v>
      </c>
      <c r="E134">
        <f t="shared" si="32"/>
        <v>91.211381000000017</v>
      </c>
      <c r="F134">
        <f t="shared" si="33"/>
        <v>0.98416026612516416</v>
      </c>
      <c r="G134" s="1">
        <v>0.23100000000000001</v>
      </c>
      <c r="H134">
        <f t="shared" si="29"/>
        <v>1.5085114836176718E-4</v>
      </c>
      <c r="I134" s="5">
        <v>9.4999999999999998E-3</v>
      </c>
      <c r="J134" s="5"/>
      <c r="K134" s="1">
        <v>94.890518</v>
      </c>
      <c r="L134" s="1">
        <f t="shared" si="34"/>
        <v>2.7149727996779293E-2</v>
      </c>
      <c r="M134" s="1">
        <f t="shared" si="35"/>
        <v>1.0271497279967794</v>
      </c>
      <c r="N134" s="1">
        <f t="shared" si="36"/>
        <v>94.890518000000014</v>
      </c>
      <c r="O134" s="1">
        <f t="shared" si="37"/>
        <v>1.0271497279967794</v>
      </c>
      <c r="P134" s="1"/>
      <c r="Q134" s="1">
        <v>10.74</v>
      </c>
      <c r="R134">
        <f t="shared" si="38"/>
        <v>2.7173913043478166E-2</v>
      </c>
      <c r="S134">
        <f t="shared" si="39"/>
        <v>1.0271739130434783</v>
      </c>
      <c r="T134">
        <f t="shared" si="40"/>
        <v>11.34</v>
      </c>
      <c r="U134">
        <f t="shared" si="41"/>
        <v>1.0271739130434783</v>
      </c>
      <c r="W134">
        <f t="shared" si="27"/>
        <v>-5.2868364595100026E-3</v>
      </c>
      <c r="X134">
        <f t="shared" si="28"/>
        <v>-5.2626514128111257E-3</v>
      </c>
    </row>
    <row r="135" spans="2:24">
      <c r="B135" s="1">
        <v>95.869225</v>
      </c>
      <c r="C135">
        <f t="shared" si="30"/>
        <v>-1.8288446900002565E-2</v>
      </c>
      <c r="D135">
        <f t="shared" si="31"/>
        <v>0.98171155309999747</v>
      </c>
      <c r="E135">
        <f t="shared" si="32"/>
        <v>92.42560499999999</v>
      </c>
      <c r="F135">
        <f t="shared" si="33"/>
        <v>0.98171155309999747</v>
      </c>
      <c r="G135" s="1">
        <v>0.22375</v>
      </c>
      <c r="H135">
        <f t="shared" si="29"/>
        <v>9.3040023855777058E-5</v>
      </c>
      <c r="I135" s="5">
        <v>9.4999999999999998E-3</v>
      </c>
      <c r="J135" s="5"/>
      <c r="K135" s="1">
        <v>98.477897999999996</v>
      </c>
      <c r="L135" s="1">
        <f t="shared" si="34"/>
        <v>3.7805463344609373E-2</v>
      </c>
      <c r="M135" s="1">
        <f t="shared" si="35"/>
        <v>1.0378054633446094</v>
      </c>
      <c r="N135" s="1">
        <f t="shared" si="36"/>
        <v>98.477897999999996</v>
      </c>
      <c r="O135" s="1">
        <f t="shared" si="37"/>
        <v>1.0378054633446094</v>
      </c>
      <c r="P135" s="1"/>
      <c r="Q135" s="1">
        <v>10.36</v>
      </c>
      <c r="R135">
        <f t="shared" si="38"/>
        <v>3.5381750465549422E-2</v>
      </c>
      <c r="S135">
        <f t="shared" si="39"/>
        <v>1.0353817504655494</v>
      </c>
      <c r="T135">
        <f t="shared" si="40"/>
        <v>11.120000000000001</v>
      </c>
      <c r="U135">
        <f t="shared" si="41"/>
        <v>1.0353817504655494</v>
      </c>
      <c r="W135">
        <f t="shared" si="27"/>
        <v>2.1242060824522291E-4</v>
      </c>
      <c r="X135">
        <f t="shared" si="28"/>
        <v>-2.2112922708148464E-3</v>
      </c>
    </row>
    <row r="136" spans="2:24">
      <c r="B136" s="1">
        <v>95.500984000000003</v>
      </c>
      <c r="C136">
        <f t="shared" si="30"/>
        <v>3.8410762160640977E-3</v>
      </c>
      <c r="D136">
        <f t="shared" si="31"/>
        <v>1.0038410762160641</v>
      </c>
      <c r="E136">
        <f t="shared" si="32"/>
        <v>96.237465999999998</v>
      </c>
      <c r="F136">
        <f t="shared" si="33"/>
        <v>1.0038410762160641</v>
      </c>
      <c r="G136" s="1">
        <v>0.21263000000000001</v>
      </c>
      <c r="H136">
        <f t="shared" si="29"/>
        <v>1.4437812106838282E-4</v>
      </c>
      <c r="I136" s="5">
        <v>9.4999999999999998E-3</v>
      </c>
      <c r="J136" s="5"/>
      <c r="K136" s="1">
        <v>97.738440999999995</v>
      </c>
      <c r="L136" s="1">
        <f t="shared" si="34"/>
        <v>-7.5088625470052335E-3</v>
      </c>
      <c r="M136" s="1">
        <f t="shared" si="35"/>
        <v>0.99249113745299478</v>
      </c>
      <c r="N136" s="1">
        <f t="shared" si="36"/>
        <v>97.738440999999995</v>
      </c>
      <c r="O136" s="1">
        <f t="shared" si="37"/>
        <v>0.99249113745299478</v>
      </c>
      <c r="P136" s="1"/>
      <c r="Q136" s="1">
        <v>10.42</v>
      </c>
      <c r="R136">
        <f t="shared" si="38"/>
        <v>-5.7915057915058398E-3</v>
      </c>
      <c r="S136">
        <f t="shared" si="39"/>
        <v>0.99420849420849411</v>
      </c>
      <c r="T136">
        <f t="shared" si="40"/>
        <v>10.299999999999999</v>
      </c>
      <c r="U136">
        <f t="shared" si="41"/>
        <v>0.99420849420849411</v>
      </c>
      <c r="W136">
        <f t="shared" si="27"/>
        <v>1.4273511374418568E-4</v>
      </c>
      <c r="X136">
        <f t="shared" si="28"/>
        <v>1.8600918692435187E-3</v>
      </c>
    </row>
    <row r="137" spans="2:24">
      <c r="B137" s="1">
        <v>95.371589999999998</v>
      </c>
      <c r="C137">
        <f t="shared" si="30"/>
        <v>1.3548970343594041E-3</v>
      </c>
      <c r="D137">
        <f t="shared" si="31"/>
        <v>1.0013548970343593</v>
      </c>
      <c r="E137">
        <f t="shared" si="32"/>
        <v>95.630377999999993</v>
      </c>
      <c r="F137">
        <f t="shared" si="33"/>
        <v>1.0013548970343593</v>
      </c>
      <c r="G137" s="1">
        <v>0.20488000000000001</v>
      </c>
      <c r="H137">
        <f t="shared" si="29"/>
        <v>1.2632014776861949E-4</v>
      </c>
      <c r="I137" s="5">
        <v>9.4999999999999998E-3</v>
      </c>
      <c r="J137" s="5"/>
      <c r="K137" s="1">
        <v>97.308753999999993</v>
      </c>
      <c r="L137" s="1">
        <f t="shared" si="34"/>
        <v>-4.3962948007325109E-3</v>
      </c>
      <c r="M137" s="1">
        <f t="shared" si="35"/>
        <v>0.99560370519926744</v>
      </c>
      <c r="N137" s="1">
        <f t="shared" si="36"/>
        <v>97.308753999999993</v>
      </c>
      <c r="O137" s="1">
        <f t="shared" si="37"/>
        <v>0.99560370519926744</v>
      </c>
      <c r="P137" s="1"/>
      <c r="Q137" s="1">
        <v>10.46</v>
      </c>
      <c r="R137">
        <f t="shared" si="38"/>
        <v>-3.8387715930902999E-3</v>
      </c>
      <c r="S137">
        <f t="shared" si="39"/>
        <v>0.99616122840690968</v>
      </c>
      <c r="T137">
        <f t="shared" si="40"/>
        <v>10.379999999999999</v>
      </c>
      <c r="U137">
        <f t="shared" si="41"/>
        <v>0.99616122840690968</v>
      </c>
      <c r="W137">
        <f t="shared" ref="W137:W200" si="42" xml:space="preserve"> O137-F137^(-2)*EXP(-2*H137/251+((1+2)*G137/100-I137)/251)</f>
        <v>-1.6776695034458333E-3</v>
      </c>
      <c r="X137">
        <f t="shared" ref="X137:X200" si="43" xml:space="preserve"> U137-F137^(-2)*EXP(-2*H137/251+((1+2)*G137/100-I137)/251)</f>
        <v>-1.1201462958035924E-3</v>
      </c>
    </row>
    <row r="138" spans="2:24">
      <c r="B138" s="1">
        <v>94.655006</v>
      </c>
      <c r="C138">
        <f t="shared" si="30"/>
        <v>7.5136002241338058E-3</v>
      </c>
      <c r="D138">
        <f t="shared" si="31"/>
        <v>1.0075136002241338</v>
      </c>
      <c r="E138">
        <f t="shared" si="32"/>
        <v>96.088173999999995</v>
      </c>
      <c r="F138">
        <f t="shared" si="33"/>
        <v>1.0075136002241338</v>
      </c>
      <c r="G138" s="1">
        <v>0.20649999999999999</v>
      </c>
      <c r="H138">
        <f t="shared" ref="H138:H201" si="44">VARA(C133:C137)</f>
        <v>1.3681366672946085E-4</v>
      </c>
      <c r="I138" s="5">
        <v>9.4999999999999998E-3</v>
      </c>
      <c r="J138" s="5"/>
      <c r="K138" s="1">
        <v>95.799858</v>
      </c>
      <c r="L138" s="1">
        <f t="shared" si="34"/>
        <v>-1.5506271922873384E-2</v>
      </c>
      <c r="M138" s="1">
        <f t="shared" si="35"/>
        <v>0.98449372807712665</v>
      </c>
      <c r="N138" s="1">
        <f t="shared" si="36"/>
        <v>95.799858</v>
      </c>
      <c r="O138" s="1">
        <f t="shared" si="37"/>
        <v>0.98449372807712665</v>
      </c>
      <c r="P138" s="1"/>
      <c r="Q138" s="1">
        <v>10.62</v>
      </c>
      <c r="R138">
        <f t="shared" si="38"/>
        <v>-1.5296367112810551E-2</v>
      </c>
      <c r="S138">
        <f t="shared" si="39"/>
        <v>0.98470363288718943</v>
      </c>
      <c r="T138">
        <f t="shared" si="40"/>
        <v>10.300000000000002</v>
      </c>
      <c r="U138">
        <f t="shared" si="41"/>
        <v>0.98470363288718943</v>
      </c>
      <c r="W138">
        <f t="shared" si="42"/>
        <v>-6.3270761572298273E-4</v>
      </c>
      <c r="X138">
        <f t="shared" si="43"/>
        <v>-4.2280280566020512E-4</v>
      </c>
    </row>
    <row r="139" spans="2:24">
      <c r="B139" s="1">
        <v>94.928696000000002</v>
      </c>
      <c r="C139">
        <f t="shared" si="30"/>
        <v>-2.8914477064213803E-3</v>
      </c>
      <c r="D139">
        <f t="shared" si="31"/>
        <v>0.99710855229357864</v>
      </c>
      <c r="E139">
        <f t="shared" si="32"/>
        <v>94.381315999999998</v>
      </c>
      <c r="F139">
        <f t="shared" si="33"/>
        <v>0.99710855229357864</v>
      </c>
      <c r="G139" s="1">
        <v>0.23225000000000001</v>
      </c>
      <c r="H139">
        <f t="shared" si="44"/>
        <v>1.4166422807563407E-4</v>
      </c>
      <c r="I139" s="5">
        <v>9.4999999999999998E-3</v>
      </c>
      <c r="J139" s="5"/>
      <c r="K139" s="1">
        <v>96.539321999999999</v>
      </c>
      <c r="L139" s="1">
        <f t="shared" si="34"/>
        <v>7.7188423389938443E-3</v>
      </c>
      <c r="M139" s="1">
        <f t="shared" si="35"/>
        <v>1.0077188423389938</v>
      </c>
      <c r="N139" s="1">
        <f t="shared" si="36"/>
        <v>96.539321999999999</v>
      </c>
      <c r="O139" s="1">
        <f t="shared" si="37"/>
        <v>1.0077188423389938</v>
      </c>
      <c r="P139" s="1"/>
      <c r="Q139" s="1">
        <v>10.54</v>
      </c>
      <c r="R139">
        <f t="shared" si="38"/>
        <v>7.5329566854990659E-3</v>
      </c>
      <c r="S139">
        <f t="shared" si="39"/>
        <v>1.0075329566854991</v>
      </c>
      <c r="T139">
        <f t="shared" si="40"/>
        <v>10.7</v>
      </c>
      <c r="U139">
        <f t="shared" si="41"/>
        <v>1.0075329566854991</v>
      </c>
      <c r="W139">
        <f t="shared" si="42"/>
        <v>1.9220520047857903E-3</v>
      </c>
      <c r="X139">
        <f t="shared" si="43"/>
        <v>1.7361663512911463E-3</v>
      </c>
    </row>
    <row r="140" spans="2:24">
      <c r="B140" s="1">
        <v>94.605239999999995</v>
      </c>
      <c r="C140">
        <f t="shared" si="30"/>
        <v>3.4073574549049667E-3</v>
      </c>
      <c r="D140">
        <f t="shared" si="31"/>
        <v>1.0034073574549049</v>
      </c>
      <c r="E140">
        <f t="shared" si="32"/>
        <v>95.252152000000009</v>
      </c>
      <c r="F140">
        <f t="shared" si="33"/>
        <v>1.0034073574549049</v>
      </c>
      <c r="G140" s="1">
        <v>0.23300000000000001</v>
      </c>
      <c r="H140">
        <f t="shared" si="44"/>
        <v>1.0038057315930659E-4</v>
      </c>
      <c r="I140" s="5">
        <v>9.4999999999999998E-3</v>
      </c>
      <c r="J140" s="5"/>
      <c r="K140" s="1">
        <v>95.749893</v>
      </c>
      <c r="L140" s="1">
        <f t="shared" si="34"/>
        <v>-8.1772793059391741E-3</v>
      </c>
      <c r="M140" s="1">
        <f t="shared" si="35"/>
        <v>0.99182272069406086</v>
      </c>
      <c r="N140" s="1">
        <f t="shared" si="36"/>
        <v>95.749893</v>
      </c>
      <c r="O140" s="1">
        <f t="shared" si="37"/>
        <v>0.99182272069406086</v>
      </c>
      <c r="P140" s="1"/>
      <c r="Q140" s="1">
        <v>10.62</v>
      </c>
      <c r="R140">
        <f t="shared" si="38"/>
        <v>-7.5901328273244853E-3</v>
      </c>
      <c r="S140">
        <f t="shared" si="39"/>
        <v>0.99240986717267554</v>
      </c>
      <c r="T140">
        <f t="shared" si="40"/>
        <v>10.459999999999999</v>
      </c>
      <c r="U140">
        <f t="shared" si="41"/>
        <v>0.99240986717267554</v>
      </c>
      <c r="W140">
        <f t="shared" si="42"/>
        <v>-1.3865105191196436E-3</v>
      </c>
      <c r="X140">
        <f t="shared" si="43"/>
        <v>-7.9936404050495735E-4</v>
      </c>
    </row>
    <row r="141" spans="2:24">
      <c r="B141" s="1">
        <v>94.739600999999993</v>
      </c>
      <c r="C141">
        <f t="shared" si="30"/>
        <v>-1.4202278858972126E-3</v>
      </c>
      <c r="D141">
        <f t="shared" si="31"/>
        <v>0.99857977211410276</v>
      </c>
      <c r="E141">
        <f t="shared" si="32"/>
        <v>94.470878999999996</v>
      </c>
      <c r="F141">
        <f t="shared" si="33"/>
        <v>0.99857977211410276</v>
      </c>
      <c r="G141" s="1">
        <v>0.22438</v>
      </c>
      <c r="H141">
        <f t="shared" si="44"/>
        <v>1.450791854182786E-5</v>
      </c>
      <c r="I141" s="5">
        <v>9.4999999999999998E-3</v>
      </c>
      <c r="J141" s="5"/>
      <c r="K141" s="1">
        <v>95.979729000000006</v>
      </c>
      <c r="L141" s="1">
        <f t="shared" si="34"/>
        <v>2.4003786615198193E-3</v>
      </c>
      <c r="M141" s="1">
        <f t="shared" si="35"/>
        <v>1.0024003786615199</v>
      </c>
      <c r="N141" s="1">
        <f t="shared" si="36"/>
        <v>95.979729000000006</v>
      </c>
      <c r="O141" s="1">
        <f t="shared" si="37"/>
        <v>1.0024003786615199</v>
      </c>
      <c r="P141" s="1"/>
      <c r="Q141" s="1">
        <v>10.6</v>
      </c>
      <c r="R141">
        <f t="shared" si="38"/>
        <v>1.8832391713747246E-3</v>
      </c>
      <c r="S141">
        <f t="shared" si="39"/>
        <v>1.0018832391713748</v>
      </c>
      <c r="T141">
        <f t="shared" si="40"/>
        <v>10.639999999999999</v>
      </c>
      <c r="U141">
        <f t="shared" si="41"/>
        <v>1.0018832391713748</v>
      </c>
      <c r="W141">
        <f t="shared" si="42"/>
        <v>-4.3496218657335106E-4</v>
      </c>
      <c r="X141">
        <f t="shared" si="43"/>
        <v>-9.5210167671844204E-4</v>
      </c>
    </row>
    <row r="142" spans="2:24">
      <c r="B142" s="1">
        <v>96.028473000000005</v>
      </c>
      <c r="C142">
        <f t="shared" si="30"/>
        <v>-1.3604363818251801E-2</v>
      </c>
      <c r="D142">
        <f t="shared" si="31"/>
        <v>0.98639563618174819</v>
      </c>
      <c r="E142">
        <f t="shared" si="32"/>
        <v>93.450728999999981</v>
      </c>
      <c r="F142">
        <f t="shared" si="33"/>
        <v>0.98639563618174819</v>
      </c>
      <c r="G142" s="1">
        <v>0.22538</v>
      </c>
      <c r="H142">
        <f t="shared" si="44"/>
        <v>1.6897976599909368E-5</v>
      </c>
      <c r="I142" s="5">
        <v>9.4999999999999998E-3</v>
      </c>
      <c r="J142" s="5"/>
      <c r="K142" s="1">
        <v>98.707725999999994</v>
      </c>
      <c r="L142" s="1">
        <f t="shared" si="34"/>
        <v>2.8422637034117772E-2</v>
      </c>
      <c r="M142" s="1">
        <f t="shared" si="35"/>
        <v>1.0284226370341178</v>
      </c>
      <c r="N142" s="1">
        <f t="shared" si="36"/>
        <v>98.707726000000008</v>
      </c>
      <c r="O142" s="1">
        <f t="shared" si="37"/>
        <v>1.0284226370341178</v>
      </c>
      <c r="P142" s="1"/>
      <c r="Q142" s="1">
        <v>10.3</v>
      </c>
      <c r="R142">
        <f t="shared" si="38"/>
        <v>2.830188679245273E-2</v>
      </c>
      <c r="S142">
        <f t="shared" si="39"/>
        <v>1.0283018867924527</v>
      </c>
      <c r="T142">
        <f t="shared" si="40"/>
        <v>10.899999999999999</v>
      </c>
      <c r="U142">
        <f t="shared" si="41"/>
        <v>1.0283018867924527</v>
      </c>
      <c r="W142">
        <f t="shared" si="42"/>
        <v>6.597797452831955E-4</v>
      </c>
      <c r="X142">
        <f t="shared" si="43"/>
        <v>5.3902950361806035E-4</v>
      </c>
    </row>
    <row r="143" spans="2:24">
      <c r="B143" s="1">
        <v>95.754767999999999</v>
      </c>
      <c r="C143">
        <f t="shared" si="30"/>
        <v>2.8502483841433856E-3</v>
      </c>
      <c r="D143">
        <f t="shared" si="31"/>
        <v>1.0028502483841435</v>
      </c>
      <c r="E143">
        <f t="shared" si="32"/>
        <v>96.302178000000026</v>
      </c>
      <c r="F143">
        <f t="shared" si="33"/>
        <v>1.0028502483841435</v>
      </c>
      <c r="G143" s="1">
        <v>0.22763</v>
      </c>
      <c r="H143">
        <f t="shared" si="44"/>
        <v>6.3433567863411703E-5</v>
      </c>
      <c r="I143" s="5">
        <v>9.4999999999999998E-3</v>
      </c>
      <c r="J143" s="5"/>
      <c r="K143" s="1">
        <v>98.088188000000002</v>
      </c>
      <c r="L143" s="1">
        <f t="shared" si="34"/>
        <v>-6.2764894411607812E-3</v>
      </c>
      <c r="M143" s="1">
        <f t="shared" si="35"/>
        <v>0.99372351055883923</v>
      </c>
      <c r="N143" s="1">
        <f t="shared" si="36"/>
        <v>98.088188000000002</v>
      </c>
      <c r="O143" s="1">
        <f t="shared" si="37"/>
        <v>0.99372351055883923</v>
      </c>
      <c r="P143" s="1"/>
      <c r="Q143" s="1">
        <v>10.36</v>
      </c>
      <c r="R143">
        <f t="shared" si="38"/>
        <v>-5.8252427184464772E-3</v>
      </c>
      <c r="S143">
        <f t="shared" si="39"/>
        <v>0.99417475728155358</v>
      </c>
      <c r="T143">
        <f t="shared" si="40"/>
        <v>10.240000000000002</v>
      </c>
      <c r="U143">
        <f t="shared" si="41"/>
        <v>0.99417475728155347</v>
      </c>
      <c r="W143">
        <f t="shared" si="42"/>
        <v>-5.8918818531394912E-4</v>
      </c>
      <c r="X143">
        <f t="shared" si="43"/>
        <v>-1.3794146259971107E-4</v>
      </c>
    </row>
    <row r="144" spans="2:24">
      <c r="B144" s="1">
        <v>96.172782999999995</v>
      </c>
      <c r="C144">
        <f t="shared" si="30"/>
        <v>-4.3654745213313759E-3</v>
      </c>
      <c r="D144">
        <f t="shared" si="31"/>
        <v>0.9956345254786686</v>
      </c>
      <c r="E144">
        <f t="shared" si="32"/>
        <v>95.336753000000002</v>
      </c>
      <c r="F144">
        <f t="shared" si="33"/>
        <v>0.9956345254786686</v>
      </c>
      <c r="G144" s="1">
        <v>0.23200000000000001</v>
      </c>
      <c r="H144">
        <f t="shared" si="44"/>
        <v>4.7001604498674559E-5</v>
      </c>
      <c r="I144" s="5">
        <v>9.4999999999999998E-3</v>
      </c>
      <c r="J144" s="5"/>
      <c r="K144" s="1">
        <v>98.947547999999998</v>
      </c>
      <c r="L144" s="1">
        <f t="shared" si="34"/>
        <v>8.7610956785132491E-3</v>
      </c>
      <c r="M144" s="1">
        <f t="shared" si="35"/>
        <v>1.0087610956785134</v>
      </c>
      <c r="N144" s="1">
        <f t="shared" si="36"/>
        <v>98.947548000000012</v>
      </c>
      <c r="O144" s="1">
        <f t="shared" si="37"/>
        <v>1.0087610956785134</v>
      </c>
      <c r="P144" s="1"/>
      <c r="Q144" s="1">
        <v>10.26</v>
      </c>
      <c r="R144">
        <f t="shared" si="38"/>
        <v>9.6525096525096193E-3</v>
      </c>
      <c r="S144">
        <f t="shared" si="39"/>
        <v>1.0096525096525095</v>
      </c>
      <c r="T144">
        <f t="shared" si="40"/>
        <v>10.459999999999997</v>
      </c>
      <c r="U144">
        <f t="shared" si="41"/>
        <v>1.0096525096525095</v>
      </c>
      <c r="W144">
        <f t="shared" si="42"/>
        <v>-1.6773863310559634E-5</v>
      </c>
      <c r="X144">
        <f t="shared" si="43"/>
        <v>8.7464011068560943E-4</v>
      </c>
    </row>
    <row r="145" spans="2:24">
      <c r="B145" s="1">
        <v>95.814483999999993</v>
      </c>
      <c r="C145">
        <f t="shared" si="30"/>
        <v>3.7255758731657208E-3</v>
      </c>
      <c r="D145">
        <f t="shared" si="31"/>
        <v>1.0037255758731658</v>
      </c>
      <c r="E145">
        <f t="shared" si="32"/>
        <v>96.531082000000012</v>
      </c>
      <c r="F145">
        <f t="shared" si="33"/>
        <v>1.0037255758731658</v>
      </c>
      <c r="G145" s="1">
        <v>0.23050000000000001</v>
      </c>
      <c r="H145">
        <f t="shared" si="44"/>
        <v>4.7848706865049817E-5</v>
      </c>
      <c r="I145" s="5">
        <v>9.4999999999999998E-3</v>
      </c>
      <c r="J145" s="5"/>
      <c r="K145" s="1">
        <v>98.687743999999995</v>
      </c>
      <c r="L145" s="1">
        <f t="shared" si="34"/>
        <v>-2.6256739580853747E-3</v>
      </c>
      <c r="M145" s="1">
        <f t="shared" si="35"/>
        <v>0.99737432604191467</v>
      </c>
      <c r="N145" s="1">
        <f t="shared" si="36"/>
        <v>98.687743999999995</v>
      </c>
      <c r="O145" s="1">
        <f t="shared" si="37"/>
        <v>0.99737432604191467</v>
      </c>
      <c r="P145" s="1"/>
      <c r="Q145" s="1">
        <v>10.3</v>
      </c>
      <c r="R145">
        <f t="shared" si="38"/>
        <v>-3.898635477582936E-3</v>
      </c>
      <c r="S145">
        <f t="shared" si="39"/>
        <v>0.99610136452241704</v>
      </c>
      <c r="T145">
        <f t="shared" si="40"/>
        <v>10.219999999999999</v>
      </c>
      <c r="U145">
        <f t="shared" si="41"/>
        <v>0.99610136452241704</v>
      </c>
      <c r="W145">
        <f t="shared" si="42"/>
        <v>4.7946448016953358E-3</v>
      </c>
      <c r="X145">
        <f t="shared" si="43"/>
        <v>3.5216832821977073E-3</v>
      </c>
    </row>
    <row r="146" spans="2:24">
      <c r="B146" s="1">
        <v>95.436278999999999</v>
      </c>
      <c r="C146">
        <f t="shared" si="30"/>
        <v>3.947263338599143E-3</v>
      </c>
      <c r="D146">
        <f t="shared" si="31"/>
        <v>1.0039472633385991</v>
      </c>
      <c r="E146">
        <f t="shared" si="32"/>
        <v>96.192688999999987</v>
      </c>
      <c r="F146">
        <f t="shared" si="33"/>
        <v>1.0039472633385991</v>
      </c>
      <c r="G146" s="1">
        <v>0.22538</v>
      </c>
      <c r="H146">
        <f t="shared" si="44"/>
        <v>4.8829000484472566E-5</v>
      </c>
      <c r="I146" s="5">
        <v>9.4999999999999998E-3</v>
      </c>
      <c r="J146" s="5"/>
      <c r="K146" s="1">
        <v>97.518592999999996</v>
      </c>
      <c r="L146" s="1">
        <f t="shared" si="34"/>
        <v>-1.1846972608878356E-2</v>
      </c>
      <c r="M146" s="1">
        <f t="shared" si="35"/>
        <v>0.98815302739112165</v>
      </c>
      <c r="N146" s="1">
        <f t="shared" si="36"/>
        <v>97.518592999999996</v>
      </c>
      <c r="O146" s="1">
        <f t="shared" si="37"/>
        <v>0.98815302739112165</v>
      </c>
      <c r="P146" s="1"/>
      <c r="Q146" s="1">
        <v>10.42</v>
      </c>
      <c r="R146">
        <f t="shared" si="38"/>
        <v>-1.1650485436893128E-2</v>
      </c>
      <c r="S146">
        <f t="shared" si="39"/>
        <v>0.98834951456310682</v>
      </c>
      <c r="T146">
        <f t="shared" si="40"/>
        <v>10.180000000000001</v>
      </c>
      <c r="U146">
        <f t="shared" si="41"/>
        <v>0.98834951456310682</v>
      </c>
      <c r="W146">
        <f t="shared" si="42"/>
        <v>-3.9877327079813618E-3</v>
      </c>
      <c r="X146">
        <f t="shared" si="43"/>
        <v>-3.7912455359961905E-3</v>
      </c>
    </row>
    <row r="147" spans="2:24">
      <c r="B147" s="1">
        <v>95.476096999999996</v>
      </c>
      <c r="C147">
        <f t="shared" si="30"/>
        <v>-4.1722079294391603E-4</v>
      </c>
      <c r="D147">
        <f t="shared" si="31"/>
        <v>0.99958277920705607</v>
      </c>
      <c r="E147">
        <f t="shared" si="32"/>
        <v>95.396461000000002</v>
      </c>
      <c r="F147">
        <f t="shared" si="33"/>
        <v>0.99958277920705607</v>
      </c>
      <c r="G147" s="1">
        <v>0.22588</v>
      </c>
      <c r="H147">
        <f t="shared" si="44"/>
        <v>5.7657495667585718E-5</v>
      </c>
      <c r="I147" s="5">
        <v>9.4999999999999998E-3</v>
      </c>
      <c r="J147" s="5"/>
      <c r="K147" s="1">
        <v>97.638512000000006</v>
      </c>
      <c r="L147" s="1">
        <f t="shared" si="34"/>
        <v>1.2297039601464523E-3</v>
      </c>
      <c r="M147" s="1">
        <f t="shared" si="35"/>
        <v>1.0012297039601465</v>
      </c>
      <c r="N147" s="1">
        <f t="shared" si="36"/>
        <v>97.63851200000002</v>
      </c>
      <c r="O147" s="1">
        <f t="shared" si="37"/>
        <v>1.0012297039601465</v>
      </c>
      <c r="P147" s="1"/>
      <c r="Q147" s="1">
        <v>10.4</v>
      </c>
      <c r="R147">
        <f t="shared" si="38"/>
        <v>1.9193857965450647E-3</v>
      </c>
      <c r="S147">
        <f t="shared" si="39"/>
        <v>1.0019193857965452</v>
      </c>
      <c r="T147">
        <f t="shared" si="40"/>
        <v>10.440000000000001</v>
      </c>
      <c r="U147">
        <f t="shared" si="41"/>
        <v>1.0019193857965452</v>
      </c>
      <c r="W147">
        <f t="shared" si="42"/>
        <v>4.0605966209850131E-4</v>
      </c>
      <c r="X147">
        <f t="shared" si="43"/>
        <v>1.0957414984971159E-3</v>
      </c>
    </row>
    <row r="148" spans="2:24">
      <c r="B148" s="1">
        <v>94.692573999999993</v>
      </c>
      <c r="C148">
        <f t="shared" si="30"/>
        <v>8.2064833462976855E-3</v>
      </c>
      <c r="D148">
        <f t="shared" si="31"/>
        <v>1.0082064833462976</v>
      </c>
      <c r="E148">
        <f t="shared" si="32"/>
        <v>96.259619999999984</v>
      </c>
      <c r="F148">
        <f t="shared" si="33"/>
        <v>1.0082064833462976</v>
      </c>
      <c r="G148" s="1">
        <v>0.23038</v>
      </c>
      <c r="H148">
        <f t="shared" si="44"/>
        <v>1.2556434894831816E-5</v>
      </c>
      <c r="I148" s="5">
        <v>9.4999999999999998E-3</v>
      </c>
      <c r="J148" s="5"/>
      <c r="K148" s="1">
        <v>96.309486000000007</v>
      </c>
      <c r="L148" s="1">
        <f t="shared" si="34"/>
        <v>-1.3611698629737401E-2</v>
      </c>
      <c r="M148" s="1">
        <f t="shared" si="35"/>
        <v>0.98638830137026257</v>
      </c>
      <c r="N148" s="1">
        <f t="shared" si="36"/>
        <v>96.309486000000007</v>
      </c>
      <c r="O148" s="1">
        <f t="shared" si="37"/>
        <v>0.98638830137026257</v>
      </c>
      <c r="P148" s="1"/>
      <c r="Q148" s="1">
        <v>10.56</v>
      </c>
      <c r="R148">
        <f t="shared" si="38"/>
        <v>-1.5384615384615398E-2</v>
      </c>
      <c r="S148">
        <f t="shared" si="39"/>
        <v>0.98461538461538456</v>
      </c>
      <c r="T148">
        <f t="shared" si="40"/>
        <v>10.24</v>
      </c>
      <c r="U148">
        <f t="shared" si="41"/>
        <v>0.98461538461538456</v>
      </c>
      <c r="W148">
        <f t="shared" si="42"/>
        <v>2.6116615220274086E-3</v>
      </c>
      <c r="X148">
        <f t="shared" si="43"/>
        <v>8.3874476714940194E-4</v>
      </c>
    </row>
    <row r="149" spans="2:24">
      <c r="B149" s="1">
        <v>95.960189999999997</v>
      </c>
      <c r="C149">
        <f t="shared" si="30"/>
        <v>-1.3386646348846785E-2</v>
      </c>
      <c r="D149">
        <f t="shared" si="31"/>
        <v>0.98661335365115321</v>
      </c>
      <c r="E149">
        <f t="shared" si="32"/>
        <v>93.42495799999999</v>
      </c>
      <c r="F149">
        <f t="shared" si="33"/>
        <v>0.98661335365115321</v>
      </c>
      <c r="G149" s="1">
        <v>0.23</v>
      </c>
      <c r="H149">
        <f t="shared" si="44"/>
        <v>2.2852896528242619E-5</v>
      </c>
      <c r="I149" s="5">
        <v>9.4999999999999998E-3</v>
      </c>
      <c r="J149" s="5"/>
      <c r="K149" s="1">
        <v>98.477897999999996</v>
      </c>
      <c r="L149" s="1">
        <f t="shared" si="34"/>
        <v>2.2515040730255679E-2</v>
      </c>
      <c r="M149" s="1">
        <f t="shared" si="35"/>
        <v>1.0225150407302557</v>
      </c>
      <c r="N149" s="1">
        <f t="shared" si="36"/>
        <v>98.477897999999996</v>
      </c>
      <c r="O149" s="1">
        <f t="shared" si="37"/>
        <v>1.0225150407302557</v>
      </c>
      <c r="P149" s="1"/>
      <c r="Q149" s="1">
        <v>10.3</v>
      </c>
      <c r="R149">
        <f t="shared" si="38"/>
        <v>2.4621212121212099E-2</v>
      </c>
      <c r="S149">
        <f t="shared" si="39"/>
        <v>1.0246212121212122</v>
      </c>
      <c r="T149">
        <f t="shared" si="40"/>
        <v>10.82</v>
      </c>
      <c r="U149">
        <f t="shared" si="41"/>
        <v>1.0246212121212122</v>
      </c>
      <c r="W149">
        <f t="shared" si="42"/>
        <v>-4.7947891464654724E-3</v>
      </c>
      <c r="X149">
        <f t="shared" si="43"/>
        <v>-2.688617755508993E-3</v>
      </c>
    </row>
    <row r="150" spans="2:24">
      <c r="B150" s="1">
        <v>95.870361000000003</v>
      </c>
      <c r="C150">
        <f t="shared" si="30"/>
        <v>9.3610694184739123E-4</v>
      </c>
      <c r="D150">
        <f t="shared" si="31"/>
        <v>1.0009361069418474</v>
      </c>
      <c r="E150">
        <f t="shared" si="32"/>
        <v>96.050018999999992</v>
      </c>
      <c r="F150">
        <f t="shared" si="33"/>
        <v>1.0009361069418474</v>
      </c>
      <c r="G150" s="1">
        <v>0.22062999999999999</v>
      </c>
      <c r="H150">
        <f t="shared" si="44"/>
        <v>6.883051074654898E-5</v>
      </c>
      <c r="I150" s="5">
        <v>9.4999999999999998E-3</v>
      </c>
      <c r="J150" s="5"/>
      <c r="K150" s="1">
        <v>98.407950999999997</v>
      </c>
      <c r="L150" s="1">
        <f t="shared" si="34"/>
        <v>-7.1028120441806234E-4</v>
      </c>
      <c r="M150" s="1">
        <f t="shared" si="35"/>
        <v>0.99928971879558193</v>
      </c>
      <c r="N150" s="1">
        <f t="shared" si="36"/>
        <v>98.407950999999997</v>
      </c>
      <c r="O150" s="1">
        <f t="shared" si="37"/>
        <v>0.99928971879558193</v>
      </c>
      <c r="P150" s="1"/>
      <c r="Q150" s="1">
        <v>10.32</v>
      </c>
      <c r="R150">
        <f t="shared" si="38"/>
        <v>-1.9417475728154925E-3</v>
      </c>
      <c r="S150">
        <f t="shared" si="39"/>
        <v>0.99805825242718449</v>
      </c>
      <c r="T150">
        <f t="shared" si="40"/>
        <v>10.280000000000001</v>
      </c>
      <c r="U150">
        <f t="shared" si="41"/>
        <v>0.99805825242718449</v>
      </c>
      <c r="W150">
        <f t="shared" si="42"/>
        <v>1.1713114467830632E-3</v>
      </c>
      <c r="X150">
        <f t="shared" si="43"/>
        <v>-6.0154921614374857E-5</v>
      </c>
    </row>
    <row r="151" spans="2:24">
      <c r="B151" s="1">
        <v>96.838538999999997</v>
      </c>
      <c r="C151">
        <f t="shared" si="30"/>
        <v>-1.0098825016419774E-2</v>
      </c>
      <c r="D151">
        <f t="shared" si="31"/>
        <v>0.98990117498358021</v>
      </c>
      <c r="E151">
        <f t="shared" si="32"/>
        <v>94.902183000000008</v>
      </c>
      <c r="F151">
        <f t="shared" si="33"/>
        <v>0.98990117498358021</v>
      </c>
      <c r="G151" s="1">
        <v>0.2195</v>
      </c>
      <c r="H151">
        <f t="shared" si="44"/>
        <v>6.576949089577722E-5</v>
      </c>
      <c r="I151" s="5">
        <v>9.4999999999999998E-3</v>
      </c>
      <c r="J151" s="5"/>
      <c r="K151" s="1">
        <v>100.27658099999999</v>
      </c>
      <c r="L151" s="1">
        <f t="shared" si="34"/>
        <v>1.8988607942868316E-2</v>
      </c>
      <c r="M151" s="1">
        <f t="shared" si="35"/>
        <v>1.0189886079428683</v>
      </c>
      <c r="N151" s="1">
        <f t="shared" si="36"/>
        <v>100.27658099999999</v>
      </c>
      <c r="O151" s="1">
        <f t="shared" si="37"/>
        <v>1.0189886079428683</v>
      </c>
      <c r="P151" s="1"/>
      <c r="Q151" s="1">
        <v>10.119999999999999</v>
      </c>
      <c r="R151">
        <f t="shared" si="38"/>
        <v>1.9379844961240414E-2</v>
      </c>
      <c r="S151">
        <f t="shared" si="39"/>
        <v>1.0193798449612403</v>
      </c>
      <c r="T151">
        <f t="shared" si="40"/>
        <v>10.520000000000001</v>
      </c>
      <c r="U151">
        <f t="shared" si="41"/>
        <v>1.0193798449612403</v>
      </c>
      <c r="W151">
        <f t="shared" si="42"/>
        <v>-1.5067868540061813E-3</v>
      </c>
      <c r="X151">
        <f t="shared" si="43"/>
        <v>-1.1155498356341109E-3</v>
      </c>
    </row>
    <row r="152" spans="2:24">
      <c r="B152" s="1">
        <v>97.008232000000007</v>
      </c>
      <c r="C152">
        <f t="shared" si="30"/>
        <v>-1.7523292043884451E-3</v>
      </c>
      <c r="D152">
        <f t="shared" si="31"/>
        <v>0.99824767079561161</v>
      </c>
      <c r="E152">
        <f t="shared" si="32"/>
        <v>96.668845999999988</v>
      </c>
      <c r="F152">
        <f t="shared" si="33"/>
        <v>0.99824767079561161</v>
      </c>
      <c r="G152" s="1">
        <v>0.2165</v>
      </c>
      <c r="H152">
        <f t="shared" si="44"/>
        <v>7.6503296012029527E-5</v>
      </c>
      <c r="I152" s="5">
        <v>9.4999999999999998E-3</v>
      </c>
      <c r="J152" s="5"/>
      <c r="K152" s="1">
        <v>100.78620100000001</v>
      </c>
      <c r="L152" s="1">
        <f t="shared" si="34"/>
        <v>5.0821437559784013E-3</v>
      </c>
      <c r="M152" s="1">
        <f t="shared" si="35"/>
        <v>1.0050821437559785</v>
      </c>
      <c r="N152" s="1">
        <f t="shared" si="36"/>
        <v>100.78620100000002</v>
      </c>
      <c r="O152" s="1">
        <f t="shared" si="37"/>
        <v>1.0050821437559785</v>
      </c>
      <c r="P152" s="1"/>
      <c r="Q152" s="1">
        <v>10.06</v>
      </c>
      <c r="R152">
        <f t="shared" si="38"/>
        <v>5.9288537549405853E-3</v>
      </c>
      <c r="S152">
        <f t="shared" si="39"/>
        <v>1.0059288537549407</v>
      </c>
      <c r="T152">
        <f t="shared" si="40"/>
        <v>10.18</v>
      </c>
      <c r="U152">
        <f t="shared" si="41"/>
        <v>1.0059288537549407</v>
      </c>
      <c r="W152">
        <f t="shared" si="42"/>
        <v>1.5808776346990516E-3</v>
      </c>
      <c r="X152">
        <f t="shared" si="43"/>
        <v>2.4275876336612434E-3</v>
      </c>
    </row>
    <row r="153" spans="2:24">
      <c r="B153" s="1">
        <v>96.409347999999994</v>
      </c>
      <c r="C153">
        <f t="shared" si="30"/>
        <v>6.1735379323273549E-3</v>
      </c>
      <c r="D153">
        <f t="shared" si="31"/>
        <v>1.0061735379323273</v>
      </c>
      <c r="E153">
        <f t="shared" si="32"/>
        <v>97.607116000000019</v>
      </c>
      <c r="F153">
        <f t="shared" si="33"/>
        <v>1.0061735379323273</v>
      </c>
      <c r="G153" s="1">
        <v>0.21925</v>
      </c>
      <c r="H153">
        <f t="shared" si="44"/>
        <v>7.5167682785085748E-5</v>
      </c>
      <c r="I153" s="5">
        <v>9.4999999999999998E-3</v>
      </c>
      <c r="J153" s="5"/>
      <c r="K153" s="1">
        <v>99.387230000000002</v>
      </c>
      <c r="L153" s="1">
        <f t="shared" si="34"/>
        <v>-1.3880580735452099E-2</v>
      </c>
      <c r="M153" s="1">
        <f t="shared" si="35"/>
        <v>0.98611941926454794</v>
      </c>
      <c r="N153" s="1">
        <f t="shared" si="36"/>
        <v>99.387230000000002</v>
      </c>
      <c r="O153" s="1">
        <f t="shared" si="37"/>
        <v>0.98611941926454794</v>
      </c>
      <c r="P153" s="1"/>
      <c r="Q153" s="1">
        <v>10.18</v>
      </c>
      <c r="R153">
        <f t="shared" si="38"/>
        <v>-1.1928429423459166E-2</v>
      </c>
      <c r="S153">
        <f t="shared" si="39"/>
        <v>0.98807157057654083</v>
      </c>
      <c r="T153">
        <f t="shared" si="40"/>
        <v>9.9400000000000013</v>
      </c>
      <c r="U153">
        <f t="shared" si="41"/>
        <v>0.98807157057654083</v>
      </c>
      <c r="W153">
        <f t="shared" si="42"/>
        <v>-1.6348161056326527E-3</v>
      </c>
      <c r="X153">
        <f t="shared" si="43"/>
        <v>3.1733520636023638E-4</v>
      </c>
    </row>
    <row r="154" spans="2:24">
      <c r="B154" s="1">
        <v>96.179778999999996</v>
      </c>
      <c r="C154">
        <f t="shared" si="30"/>
        <v>2.3811902555341204E-3</v>
      </c>
      <c r="D154">
        <f t="shared" si="31"/>
        <v>1.0023811902555342</v>
      </c>
      <c r="E154">
        <f t="shared" si="32"/>
        <v>96.638916999999992</v>
      </c>
      <c r="F154">
        <f t="shared" si="33"/>
        <v>1.0023811902555342</v>
      </c>
      <c r="G154" s="1">
        <v>0.22875000000000001</v>
      </c>
      <c r="H154">
        <f t="shared" si="44"/>
        <v>6.4380521461614086E-5</v>
      </c>
      <c r="I154" s="5">
        <v>9.4999999999999998E-3</v>
      </c>
      <c r="J154" s="5"/>
      <c r="K154" s="1">
        <v>99.087456000000003</v>
      </c>
      <c r="L154" s="1">
        <f t="shared" si="34"/>
        <v>-3.0162225066540167E-3</v>
      </c>
      <c r="M154" s="1">
        <f t="shared" si="35"/>
        <v>0.99698377749334599</v>
      </c>
      <c r="N154" s="1">
        <f t="shared" si="36"/>
        <v>99.087456000000003</v>
      </c>
      <c r="O154" s="1">
        <f t="shared" si="37"/>
        <v>0.99698377749334599</v>
      </c>
      <c r="P154" s="1"/>
      <c r="Q154" s="1">
        <v>10.220000000000001</v>
      </c>
      <c r="R154">
        <f t="shared" si="38"/>
        <v>-3.9292730844794621E-3</v>
      </c>
      <c r="S154">
        <f t="shared" si="39"/>
        <v>0.99607072691552057</v>
      </c>
      <c r="T154">
        <f t="shared" si="40"/>
        <v>10.139999999999999</v>
      </c>
      <c r="U154">
        <f t="shared" si="41"/>
        <v>0.99607072691552057</v>
      </c>
      <c r="W154">
        <f t="shared" si="42"/>
        <v>1.7401702498150984E-3</v>
      </c>
      <c r="X154">
        <f t="shared" si="43"/>
        <v>8.271196719896734E-4</v>
      </c>
    </row>
    <row r="155" spans="2:24">
      <c r="B155" s="1">
        <v>96.309532000000004</v>
      </c>
      <c r="C155">
        <f t="shared" si="30"/>
        <v>-1.3490673543761003E-3</v>
      </c>
      <c r="D155">
        <f t="shared" si="31"/>
        <v>0.99865093264562388</v>
      </c>
      <c r="E155">
        <f t="shared" si="32"/>
        <v>96.050025999999988</v>
      </c>
      <c r="F155">
        <f t="shared" si="33"/>
        <v>0.99865093264562388</v>
      </c>
      <c r="G155" s="1">
        <v>0.23638000000000001</v>
      </c>
      <c r="H155">
        <f t="shared" si="44"/>
        <v>3.7150409237991776E-5</v>
      </c>
      <c r="I155" s="5">
        <v>9.4999999999999998E-3</v>
      </c>
      <c r="J155" s="5"/>
      <c r="K155" s="1">
        <v>99.663239000000004</v>
      </c>
      <c r="L155" s="1">
        <f t="shared" si="34"/>
        <v>5.8108566234660545E-3</v>
      </c>
      <c r="M155" s="1">
        <f t="shared" si="35"/>
        <v>1.005810856623466</v>
      </c>
      <c r="N155" s="1">
        <f t="shared" si="36"/>
        <v>99.663239000000004</v>
      </c>
      <c r="O155" s="1">
        <f t="shared" si="37"/>
        <v>1.005810856623466</v>
      </c>
      <c r="P155" s="1"/>
      <c r="Q155" s="1">
        <v>10.16</v>
      </c>
      <c r="R155">
        <f t="shared" si="38"/>
        <v>5.8708414872798917E-3</v>
      </c>
      <c r="S155">
        <f t="shared" si="39"/>
        <v>1.0058708414872799</v>
      </c>
      <c r="T155">
        <f t="shared" si="40"/>
        <v>10.280000000000001</v>
      </c>
      <c r="U155">
        <f t="shared" si="41"/>
        <v>1.0058708414872799</v>
      </c>
      <c r="W155">
        <f t="shared" si="42"/>
        <v>3.1171708590540526E-3</v>
      </c>
      <c r="X155">
        <f t="shared" si="43"/>
        <v>3.1771557228679193E-3</v>
      </c>
    </row>
    <row r="156" spans="2:24">
      <c r="B156" s="1">
        <v>96.638915999999995</v>
      </c>
      <c r="C156">
        <f t="shared" si="30"/>
        <v>-3.4200560750309774E-3</v>
      </c>
      <c r="D156">
        <f t="shared" si="31"/>
        <v>0.99657994392496907</v>
      </c>
      <c r="E156">
        <f t="shared" si="32"/>
        <v>95.980148000000014</v>
      </c>
      <c r="F156">
        <f t="shared" si="33"/>
        <v>0.99657994392496907</v>
      </c>
      <c r="G156" s="1">
        <v>0.23863000000000001</v>
      </c>
      <c r="H156">
        <f t="shared" si="44"/>
        <v>3.6585855738016285E-5</v>
      </c>
      <c r="I156" s="5">
        <v>9.4999999999999998E-3</v>
      </c>
      <c r="J156" s="5"/>
      <c r="K156" s="1">
        <v>99.753203999999997</v>
      </c>
      <c r="L156" s="1">
        <f t="shared" si="34"/>
        <v>9.0268990755951954E-4</v>
      </c>
      <c r="M156" s="1">
        <f t="shared" si="35"/>
        <v>1.0009026899075595</v>
      </c>
      <c r="N156" s="1">
        <f t="shared" si="36"/>
        <v>99.753203999999997</v>
      </c>
      <c r="O156" s="1">
        <f t="shared" si="37"/>
        <v>1.0009026899075595</v>
      </c>
      <c r="P156" s="1"/>
      <c r="Q156" s="1">
        <v>10.119999999999999</v>
      </c>
      <c r="R156">
        <f t="shared" si="38"/>
        <v>3.937007874015839E-3</v>
      </c>
      <c r="S156">
        <f t="shared" si="39"/>
        <v>1.0039370078740157</v>
      </c>
      <c r="T156">
        <f t="shared" si="40"/>
        <v>10.199999999999999</v>
      </c>
      <c r="U156">
        <f t="shared" si="41"/>
        <v>1.0039370078740157</v>
      </c>
      <c r="W156">
        <f t="shared" si="42"/>
        <v>-5.9629885974132879E-3</v>
      </c>
      <c r="X156">
        <f t="shared" si="43"/>
        <v>-2.928670630957031E-3</v>
      </c>
    </row>
    <row r="157" spans="2:24">
      <c r="B157" s="1">
        <v>96.608977999999993</v>
      </c>
      <c r="C157">
        <f t="shared" si="30"/>
        <v>3.0979238219105596E-4</v>
      </c>
      <c r="D157">
        <f t="shared" si="31"/>
        <v>1.0003097923821911</v>
      </c>
      <c r="E157">
        <f t="shared" si="32"/>
        <v>96.668853999999996</v>
      </c>
      <c r="F157">
        <f t="shared" si="33"/>
        <v>1.0003097923821911</v>
      </c>
      <c r="G157" s="1">
        <v>0.23574999999999999</v>
      </c>
      <c r="H157">
        <f t="shared" si="44"/>
        <v>1.4885804915683797E-5</v>
      </c>
      <c r="I157" s="5">
        <v>9.4999999999999998E-3</v>
      </c>
      <c r="J157" s="5"/>
      <c r="K157" s="1">
        <v>99.803184999999999</v>
      </c>
      <c r="L157" s="1">
        <f t="shared" si="34"/>
        <v>5.0104656287533879E-4</v>
      </c>
      <c r="M157" s="1">
        <f t="shared" si="35"/>
        <v>1.0005010465628754</v>
      </c>
      <c r="N157" s="1">
        <f t="shared" si="36"/>
        <v>99.803185000000013</v>
      </c>
      <c r="O157" s="1">
        <f t="shared" si="37"/>
        <v>1.0005010465628754</v>
      </c>
      <c r="P157" s="1"/>
      <c r="Q157" s="1">
        <v>10.14</v>
      </c>
      <c r="R157">
        <f t="shared" si="38"/>
        <v>-1.9762845849803706E-3</v>
      </c>
      <c r="S157">
        <f t="shared" si="39"/>
        <v>0.99802371541501966</v>
      </c>
      <c r="T157">
        <f t="shared" si="40"/>
        <v>10.099999999999998</v>
      </c>
      <c r="U157">
        <f t="shared" si="41"/>
        <v>0.99802371541501966</v>
      </c>
      <c r="W157">
        <f t="shared" si="42"/>
        <v>1.1301273481449936E-3</v>
      </c>
      <c r="X157">
        <f t="shared" si="43"/>
        <v>-1.3472037997107611E-3</v>
      </c>
    </row>
    <row r="158" spans="2:24">
      <c r="B158" s="1">
        <v>95.750586999999996</v>
      </c>
      <c r="C158">
        <f t="shared" si="30"/>
        <v>8.885209405693097E-3</v>
      </c>
      <c r="D158">
        <f t="shared" si="31"/>
        <v>1.008885209405693</v>
      </c>
      <c r="E158">
        <f t="shared" si="32"/>
        <v>97.467368999999991</v>
      </c>
      <c r="F158">
        <f t="shared" si="33"/>
        <v>1.008885209405693</v>
      </c>
      <c r="G158" s="1">
        <v>0.24487999999999999</v>
      </c>
      <c r="H158">
        <f t="shared" si="44"/>
        <v>1.35102299225193E-5</v>
      </c>
      <c r="I158" s="5">
        <v>9.4999999999999998E-3</v>
      </c>
      <c r="J158" s="5"/>
      <c r="K158" s="1">
        <v>98.053825000000003</v>
      </c>
      <c r="L158" s="1">
        <f t="shared" si="34"/>
        <v>-1.7528097925932882E-2</v>
      </c>
      <c r="M158" s="1">
        <f t="shared" si="35"/>
        <v>0.98247190207406709</v>
      </c>
      <c r="N158" s="1">
        <f t="shared" si="36"/>
        <v>98.053825000000003</v>
      </c>
      <c r="O158" s="1">
        <f t="shared" si="37"/>
        <v>0.98247190207406709</v>
      </c>
      <c r="P158" s="1"/>
      <c r="Q158" s="1">
        <v>10.32</v>
      </c>
      <c r="R158">
        <f t="shared" si="38"/>
        <v>-1.7751479289940801E-2</v>
      </c>
      <c r="S158">
        <f t="shared" si="39"/>
        <v>0.98224852071005919</v>
      </c>
      <c r="T158">
        <f t="shared" si="40"/>
        <v>9.9600000000000009</v>
      </c>
      <c r="U158">
        <f t="shared" si="41"/>
        <v>0.98224852071005919</v>
      </c>
      <c r="W158">
        <f t="shared" si="42"/>
        <v>1.6790395980237349E-5</v>
      </c>
      <c r="X158">
        <f t="shared" si="43"/>
        <v>-2.0659096802766452E-4</v>
      </c>
    </row>
    <row r="159" spans="2:24">
      <c r="B159" s="1">
        <v>96.389388999999994</v>
      </c>
      <c r="C159">
        <f t="shared" si="30"/>
        <v>-6.6715204576239138E-3</v>
      </c>
      <c r="D159">
        <f t="shared" si="31"/>
        <v>0.99332847954237613</v>
      </c>
      <c r="E159">
        <f t="shared" si="32"/>
        <v>95.111784999999998</v>
      </c>
      <c r="F159">
        <f t="shared" si="33"/>
        <v>0.99332847954237613</v>
      </c>
      <c r="G159" s="1">
        <v>0.23813000000000001</v>
      </c>
      <c r="H159">
        <f t="shared" si="44"/>
        <v>2.2240628548989926E-5</v>
      </c>
      <c r="I159" s="5">
        <v>9.4999999999999998E-3</v>
      </c>
      <c r="J159" s="5"/>
      <c r="K159" s="1">
        <v>99.463310000000007</v>
      </c>
      <c r="L159" s="1">
        <f t="shared" si="34"/>
        <v>1.4374604968240695E-2</v>
      </c>
      <c r="M159" s="1">
        <f t="shared" si="35"/>
        <v>1.0143746049682407</v>
      </c>
      <c r="N159" s="1">
        <f t="shared" si="36"/>
        <v>99.463310000000007</v>
      </c>
      <c r="O159" s="1">
        <f t="shared" si="37"/>
        <v>1.0143746049682407</v>
      </c>
      <c r="P159" s="1"/>
      <c r="Q159" s="1">
        <v>10.18</v>
      </c>
      <c r="R159">
        <f t="shared" si="38"/>
        <v>1.3565891472868272E-2</v>
      </c>
      <c r="S159">
        <f t="shared" si="39"/>
        <v>1.0135658914728682</v>
      </c>
      <c r="T159">
        <f t="shared" si="40"/>
        <v>10.46</v>
      </c>
      <c r="U159">
        <f t="shared" si="41"/>
        <v>1.0135658914728682</v>
      </c>
      <c r="W159">
        <f t="shared" si="42"/>
        <v>9.0653166100862492E-4</v>
      </c>
      <c r="X159">
        <f t="shared" si="43"/>
        <v>9.7818165636143206E-5</v>
      </c>
    </row>
    <row r="160" spans="2:24">
      <c r="B160" s="1">
        <v>96.918396000000001</v>
      </c>
      <c r="C160">
        <f t="shared" si="30"/>
        <v>-5.4882285849950467E-3</v>
      </c>
      <c r="D160">
        <f t="shared" si="31"/>
        <v>0.99451177141500491</v>
      </c>
      <c r="E160">
        <f t="shared" si="32"/>
        <v>95.860381999999987</v>
      </c>
      <c r="F160">
        <f t="shared" si="33"/>
        <v>0.99451177141500491</v>
      </c>
      <c r="G160" s="1">
        <v>0.251</v>
      </c>
      <c r="H160">
        <f t="shared" si="44"/>
        <v>3.4015071828770646E-5</v>
      </c>
      <c r="I160" s="5">
        <v>9.4999999999999998E-3</v>
      </c>
      <c r="J160" s="5"/>
      <c r="K160" s="1">
        <v>100.562904</v>
      </c>
      <c r="L160" s="1">
        <f t="shared" si="34"/>
        <v>1.1055272542206731E-2</v>
      </c>
      <c r="M160" s="1">
        <f t="shared" si="35"/>
        <v>1.0110552725422068</v>
      </c>
      <c r="N160" s="1">
        <f t="shared" si="36"/>
        <v>100.56290400000002</v>
      </c>
      <c r="O160" s="1">
        <f t="shared" si="37"/>
        <v>1.0110552725422068</v>
      </c>
      <c r="P160" s="1"/>
      <c r="Q160" s="1">
        <v>10.06</v>
      </c>
      <c r="R160">
        <f t="shared" si="38"/>
        <v>1.1787819253438038E-2</v>
      </c>
      <c r="S160">
        <f t="shared" si="39"/>
        <v>1.011787819253438</v>
      </c>
      <c r="T160">
        <f t="shared" si="40"/>
        <v>10.299999999999999</v>
      </c>
      <c r="U160">
        <f t="shared" si="41"/>
        <v>1.011787819253438</v>
      </c>
      <c r="W160">
        <f t="shared" si="42"/>
        <v>-4.0029165455646165E-6</v>
      </c>
      <c r="X160">
        <f t="shared" si="43"/>
        <v>7.2854379468556552E-4</v>
      </c>
    </row>
    <row r="161" spans="2:24">
      <c r="B161" s="1">
        <v>94.942100999999994</v>
      </c>
      <c r="C161">
        <f t="shared" si="30"/>
        <v>2.0391330042234784E-2</v>
      </c>
      <c r="D161">
        <f t="shared" si="31"/>
        <v>1.0203913300422347</v>
      </c>
      <c r="E161">
        <f t="shared" si="32"/>
        <v>98.894690999999995</v>
      </c>
      <c r="F161">
        <f t="shared" si="33"/>
        <v>1.0203913300422347</v>
      </c>
      <c r="G161" s="1">
        <v>0.24013000000000001</v>
      </c>
      <c r="H161">
        <f t="shared" si="44"/>
        <v>3.9304099141282615E-5</v>
      </c>
      <c r="I161" s="5">
        <v>9.4999999999999998E-3</v>
      </c>
      <c r="J161" s="5"/>
      <c r="K161" s="1">
        <v>96.324471000000003</v>
      </c>
      <c r="L161" s="1">
        <f t="shared" si="34"/>
        <v>-4.2147082387358266E-2</v>
      </c>
      <c r="M161" s="1">
        <f t="shared" si="35"/>
        <v>0.95785291761264169</v>
      </c>
      <c r="N161" s="1">
        <f t="shared" si="36"/>
        <v>96.324471000000003</v>
      </c>
      <c r="O161" s="1">
        <f t="shared" si="37"/>
        <v>0.95785291761264169</v>
      </c>
      <c r="P161" s="1"/>
      <c r="Q161" s="1">
        <v>10.5</v>
      </c>
      <c r="R161">
        <f t="shared" si="38"/>
        <v>-4.3737574552683844E-2</v>
      </c>
      <c r="S161">
        <f t="shared" si="39"/>
        <v>0.95626242544731621</v>
      </c>
      <c r="T161">
        <f t="shared" si="40"/>
        <v>9.620000000000001</v>
      </c>
      <c r="U161">
        <f t="shared" si="41"/>
        <v>0.9562624254473161</v>
      </c>
      <c r="W161">
        <f t="shared" si="42"/>
        <v>-2.5696831707435752E-3</v>
      </c>
      <c r="X161">
        <f t="shared" si="43"/>
        <v>-4.1601753360691607E-3</v>
      </c>
    </row>
    <row r="162" spans="2:24">
      <c r="B162" s="1">
        <v>95.920265000000001</v>
      </c>
      <c r="C162">
        <f t="shared" si="30"/>
        <v>-1.0302742299751791E-2</v>
      </c>
      <c r="D162">
        <f t="shared" si="31"/>
        <v>0.98969725770024819</v>
      </c>
      <c r="E162">
        <f t="shared" si="32"/>
        <v>93.963936999999987</v>
      </c>
      <c r="F162">
        <f t="shared" si="33"/>
        <v>0.98969725770024819</v>
      </c>
      <c r="G162" s="1">
        <v>0.24013000000000001</v>
      </c>
      <c r="H162">
        <f t="shared" si="44"/>
        <v>1.2718548477054015E-4</v>
      </c>
      <c r="I162" s="5">
        <v>9.4999999999999998E-3</v>
      </c>
      <c r="J162" s="5"/>
      <c r="K162" s="1">
        <v>98.293746999999996</v>
      </c>
      <c r="L162" s="1">
        <f t="shared" si="34"/>
        <v>2.0444192213627557E-2</v>
      </c>
      <c r="M162" s="1">
        <f t="shared" si="35"/>
        <v>1.0204441922136276</v>
      </c>
      <c r="N162" s="1">
        <f t="shared" si="36"/>
        <v>98.293746999999996</v>
      </c>
      <c r="O162" s="1">
        <f t="shared" si="37"/>
        <v>1.0204441922136276</v>
      </c>
      <c r="P162" s="1"/>
      <c r="Q162" s="1">
        <v>10.28</v>
      </c>
      <c r="R162">
        <f t="shared" si="38"/>
        <v>2.0952380952381014E-2</v>
      </c>
      <c r="S162">
        <f t="shared" si="39"/>
        <v>1.0209523809523811</v>
      </c>
      <c r="T162">
        <f t="shared" si="40"/>
        <v>10.72</v>
      </c>
      <c r="U162">
        <f t="shared" si="41"/>
        <v>1.0209523809523811</v>
      </c>
      <c r="W162">
        <f t="shared" si="42"/>
        <v>-4.7378947877874111E-4</v>
      </c>
      <c r="X162">
        <f t="shared" si="43"/>
        <v>3.4399259974726704E-5</v>
      </c>
    </row>
    <row r="163" spans="2:24">
      <c r="B163" s="1">
        <v>97.826697999999993</v>
      </c>
      <c r="C163">
        <f t="shared" si="30"/>
        <v>-1.9875184873603013E-2</v>
      </c>
      <c r="D163">
        <f t="shared" si="31"/>
        <v>0.98012481512639704</v>
      </c>
      <c r="E163">
        <f t="shared" si="32"/>
        <v>94.013832000000008</v>
      </c>
      <c r="F163">
        <f t="shared" si="33"/>
        <v>0.98012481512639693</v>
      </c>
      <c r="G163" s="1">
        <v>0.24013000000000001</v>
      </c>
      <c r="H163">
        <f t="shared" si="44"/>
        <v>1.6656084346753513E-4</v>
      </c>
      <c r="I163" s="5">
        <v>9.4999999999999998E-3</v>
      </c>
      <c r="J163" s="5"/>
      <c r="K163" s="1">
        <v>102.302261</v>
      </c>
      <c r="L163" s="1">
        <f t="shared" si="34"/>
        <v>4.0780966463716206E-2</v>
      </c>
      <c r="M163" s="1">
        <f t="shared" si="35"/>
        <v>1.0407809664637162</v>
      </c>
      <c r="N163" s="1">
        <f t="shared" si="36"/>
        <v>102.302261</v>
      </c>
      <c r="O163" s="1">
        <f t="shared" si="37"/>
        <v>1.0407809664637162</v>
      </c>
      <c r="P163" s="1"/>
      <c r="Q163" s="1">
        <v>9.84</v>
      </c>
      <c r="R163">
        <f t="shared" si="38"/>
        <v>4.2801556420233415E-2</v>
      </c>
      <c r="S163">
        <f t="shared" si="39"/>
        <v>1.0428015564202333</v>
      </c>
      <c r="T163">
        <f t="shared" si="40"/>
        <v>10.719999999999997</v>
      </c>
      <c r="U163">
        <f t="shared" si="41"/>
        <v>1.0428015564202333</v>
      </c>
      <c r="W163">
        <f t="shared" si="42"/>
        <v>-1.7577202367258238E-4</v>
      </c>
      <c r="X163">
        <f t="shared" si="43"/>
        <v>1.8448179328445224E-3</v>
      </c>
    </row>
    <row r="164" spans="2:24">
      <c r="B164" s="1">
        <v>98.824828999999994</v>
      </c>
      <c r="C164">
        <f t="shared" si="30"/>
        <v>-1.0203053158351525E-2</v>
      </c>
      <c r="D164">
        <f t="shared" si="31"/>
        <v>0.98979694684164843</v>
      </c>
      <c r="E164">
        <f t="shared" si="32"/>
        <v>96.828566999999993</v>
      </c>
      <c r="F164">
        <f t="shared" si="33"/>
        <v>0.98979694684164843</v>
      </c>
      <c r="G164" s="1">
        <v>0.25387999999999999</v>
      </c>
      <c r="H164">
        <f t="shared" si="44"/>
        <v>2.2381930742211835E-4</v>
      </c>
      <c r="I164" s="5">
        <v>9.4999999999999998E-3</v>
      </c>
      <c r="J164" s="5"/>
      <c r="K164" s="1">
        <v>104.40149700000001</v>
      </c>
      <c r="L164" s="1">
        <f t="shared" si="34"/>
        <v>2.0519937482124707E-2</v>
      </c>
      <c r="M164" s="1">
        <f t="shared" si="35"/>
        <v>1.0205199374821248</v>
      </c>
      <c r="N164" s="1">
        <f t="shared" si="36"/>
        <v>104.40149700000001</v>
      </c>
      <c r="O164" s="1">
        <f t="shared" si="37"/>
        <v>1.0205199374821248</v>
      </c>
      <c r="P164" s="1"/>
      <c r="Q164" s="1">
        <v>9.64</v>
      </c>
      <c r="R164">
        <f t="shared" si="38"/>
        <v>2.0325203252032447E-2</v>
      </c>
      <c r="S164">
        <f t="shared" si="39"/>
        <v>1.0203252032520325</v>
      </c>
      <c r="T164">
        <f t="shared" si="40"/>
        <v>10.039999999999999</v>
      </c>
      <c r="U164">
        <f t="shared" si="41"/>
        <v>1.0203252032520325</v>
      </c>
      <c r="W164">
        <f t="shared" si="42"/>
        <v>-1.9329899091524716E-4</v>
      </c>
      <c r="X164">
        <f t="shared" si="43"/>
        <v>-3.8803322100755544E-4</v>
      </c>
    </row>
    <row r="165" spans="2:24">
      <c r="B165" s="1">
        <v>98.944595000000007</v>
      </c>
      <c r="C165">
        <f t="shared" si="30"/>
        <v>-1.2119019199113687E-3</v>
      </c>
      <c r="D165">
        <f t="shared" si="31"/>
        <v>0.99878809808008862</v>
      </c>
      <c r="E165">
        <f t="shared" si="32"/>
        <v>98.705062999999981</v>
      </c>
      <c r="F165">
        <f t="shared" si="33"/>
        <v>0.99878809808008862</v>
      </c>
      <c r="G165" s="1">
        <v>0.23749999999999999</v>
      </c>
      <c r="H165">
        <f t="shared" si="44"/>
        <v>2.3034357447781134E-4</v>
      </c>
      <c r="I165" s="5">
        <v>9.4999999999999998E-3</v>
      </c>
      <c r="J165" s="5"/>
      <c r="K165" s="1">
        <v>104.581429</v>
      </c>
      <c r="L165" s="1">
        <f t="shared" si="34"/>
        <v>1.7234618771797281E-3</v>
      </c>
      <c r="M165" s="1">
        <f t="shared" si="35"/>
        <v>1.0017234618771798</v>
      </c>
      <c r="N165" s="1">
        <f t="shared" si="36"/>
        <v>104.581429</v>
      </c>
      <c r="O165" s="1">
        <f t="shared" si="37"/>
        <v>1.0017234618771798</v>
      </c>
      <c r="P165" s="1"/>
      <c r="Q165" s="1">
        <v>9.64</v>
      </c>
      <c r="R165">
        <f t="shared" si="38"/>
        <v>0</v>
      </c>
      <c r="S165">
        <f t="shared" si="39"/>
        <v>1</v>
      </c>
      <c r="T165">
        <f t="shared" si="40"/>
        <v>9.64</v>
      </c>
      <c r="U165">
        <f t="shared" si="41"/>
        <v>1</v>
      </c>
      <c r="W165">
        <f t="shared" si="42"/>
        <v>-6.9343028463175749E-4</v>
      </c>
      <c r="X165">
        <f t="shared" si="43"/>
        <v>-2.4168921618115125E-3</v>
      </c>
    </row>
    <row r="166" spans="2:24">
      <c r="B166" s="1">
        <v>98.545349000000002</v>
      </c>
      <c r="C166">
        <f t="shared" si="30"/>
        <v>4.035046078060202E-3</v>
      </c>
      <c r="D166">
        <f t="shared" si="31"/>
        <v>1.0040350460780603</v>
      </c>
      <c r="E166">
        <f t="shared" si="32"/>
        <v>99.343841000000012</v>
      </c>
      <c r="F166">
        <f t="shared" si="33"/>
        <v>1.0040350460780603</v>
      </c>
      <c r="G166" s="1">
        <v>0.23838000000000001</v>
      </c>
      <c r="H166">
        <f t="shared" si="44"/>
        <v>2.331614125861334E-4</v>
      </c>
      <c r="I166" s="5">
        <v>9.4999999999999998E-3</v>
      </c>
      <c r="J166" s="5"/>
      <c r="K166" s="1">
        <v>103.771721</v>
      </c>
      <c r="L166" s="1">
        <f t="shared" si="34"/>
        <v>-7.7423688674210078E-3</v>
      </c>
      <c r="M166" s="1">
        <f t="shared" si="35"/>
        <v>0.99225763113257903</v>
      </c>
      <c r="N166" s="1">
        <f t="shared" si="36"/>
        <v>103.771721</v>
      </c>
      <c r="O166" s="1">
        <f t="shared" si="37"/>
        <v>0.99225763113257903</v>
      </c>
      <c r="P166" s="1"/>
      <c r="Q166" s="1">
        <v>9.6999999999999993</v>
      </c>
      <c r="R166">
        <f t="shared" si="38"/>
        <v>-6.2240663900413606E-3</v>
      </c>
      <c r="S166">
        <f t="shared" si="39"/>
        <v>0.99377593360995864</v>
      </c>
      <c r="T166">
        <f t="shared" si="40"/>
        <v>9.5800000000000018</v>
      </c>
      <c r="U166">
        <f t="shared" si="41"/>
        <v>0.99377593360995864</v>
      </c>
      <c r="W166">
        <f t="shared" si="42"/>
        <v>2.9026477677085438E-4</v>
      </c>
      <c r="X166">
        <f t="shared" si="43"/>
        <v>1.8085672541504616E-3</v>
      </c>
    </row>
    <row r="167" spans="2:24">
      <c r="B167" s="1">
        <v>99.194130000000001</v>
      </c>
      <c r="C167">
        <f t="shared" si="30"/>
        <v>-6.5835780844410996E-3</v>
      </c>
      <c r="D167">
        <f t="shared" si="31"/>
        <v>0.9934164219155589</v>
      </c>
      <c r="E167">
        <f t="shared" si="32"/>
        <v>97.896568000000002</v>
      </c>
      <c r="F167">
        <f t="shared" si="33"/>
        <v>0.9934164219155589</v>
      </c>
      <c r="G167" s="1">
        <v>0.23838000000000001</v>
      </c>
      <c r="H167">
        <f t="shared" si="44"/>
        <v>8.5225964478684267E-5</v>
      </c>
      <c r="I167" s="5">
        <v>9.4999999999999998E-3</v>
      </c>
      <c r="J167" s="5"/>
      <c r="K167" s="1">
        <v>105.14122</v>
      </c>
      <c r="L167" s="1">
        <f t="shared" si="34"/>
        <v>1.3197227402637032E-2</v>
      </c>
      <c r="M167" s="1">
        <f t="shared" si="35"/>
        <v>1.0131972274026371</v>
      </c>
      <c r="N167" s="1">
        <f t="shared" si="36"/>
        <v>105.14122</v>
      </c>
      <c r="O167" s="1">
        <f t="shared" si="37"/>
        <v>1.0131972274026371</v>
      </c>
      <c r="P167" s="1"/>
      <c r="Q167" s="1">
        <v>9.56</v>
      </c>
      <c r="R167">
        <f t="shared" si="38"/>
        <v>1.4432989690721525E-2</v>
      </c>
      <c r="S167">
        <f t="shared" si="39"/>
        <v>1.0144329896907216</v>
      </c>
      <c r="T167">
        <f t="shared" si="40"/>
        <v>9.8399999999999981</v>
      </c>
      <c r="U167">
        <f t="shared" si="41"/>
        <v>1.0144329896907216</v>
      </c>
      <c r="W167">
        <f t="shared" si="42"/>
        <v>-9.0940681392481792E-5</v>
      </c>
      <c r="X167">
        <f t="shared" si="43"/>
        <v>1.144821606692048E-3</v>
      </c>
    </row>
    <row r="168" spans="2:24">
      <c r="B168" s="1">
        <v>98.555328000000003</v>
      </c>
      <c r="C168">
        <f t="shared" si="30"/>
        <v>6.4399173620454993E-3</v>
      </c>
      <c r="D168">
        <f t="shared" si="31"/>
        <v>1.0064399173620455</v>
      </c>
      <c r="E168">
        <f t="shared" si="32"/>
        <v>99.832932</v>
      </c>
      <c r="F168">
        <f t="shared" si="33"/>
        <v>1.0064399173620455</v>
      </c>
      <c r="G168" s="1">
        <v>0.23724999999999999</v>
      </c>
      <c r="H168">
        <f t="shared" si="44"/>
        <v>8.2801981760491109E-5</v>
      </c>
      <c r="I168" s="5">
        <v>9.4999999999999998E-3</v>
      </c>
      <c r="J168" s="5"/>
      <c r="K168" s="1">
        <v>103.871689</v>
      </c>
      <c r="L168" s="1">
        <f t="shared" si="34"/>
        <v>-1.2074531758334178E-2</v>
      </c>
      <c r="M168" s="1">
        <f t="shared" si="35"/>
        <v>0.98792546824166583</v>
      </c>
      <c r="N168" s="1">
        <f t="shared" si="36"/>
        <v>103.871689</v>
      </c>
      <c r="O168" s="1">
        <f t="shared" si="37"/>
        <v>0.98792546824166583</v>
      </c>
      <c r="P168" s="1"/>
      <c r="Q168" s="1">
        <v>9.68</v>
      </c>
      <c r="R168">
        <f t="shared" si="38"/>
        <v>-1.2552301255230044E-2</v>
      </c>
      <c r="S168">
        <f t="shared" si="39"/>
        <v>0.98744769874477001</v>
      </c>
      <c r="T168">
        <f t="shared" si="40"/>
        <v>9.4400000000000013</v>
      </c>
      <c r="U168">
        <f t="shared" si="41"/>
        <v>0.98744769874477001</v>
      </c>
      <c r="W168">
        <f t="shared" si="42"/>
        <v>6.9196740021826297E-4</v>
      </c>
      <c r="X168">
        <f t="shared" si="43"/>
        <v>2.1419790332244393E-4</v>
      </c>
    </row>
    <row r="169" spans="2:24">
      <c r="B169" s="1">
        <v>98.525383000000005</v>
      </c>
      <c r="C169">
        <f t="shared" si="30"/>
        <v>3.0383948394954242E-4</v>
      </c>
      <c r="D169">
        <f t="shared" si="31"/>
        <v>1.0003038394839496</v>
      </c>
      <c r="E169">
        <f t="shared" si="32"/>
        <v>98.585273000000015</v>
      </c>
      <c r="F169">
        <f t="shared" si="33"/>
        <v>1.0003038394839496</v>
      </c>
      <c r="G169" s="1">
        <v>0.23688000000000001</v>
      </c>
      <c r="H169">
        <f t="shared" si="44"/>
        <v>4.8836953154362388E-5</v>
      </c>
      <c r="I169" s="5">
        <v>9.4999999999999998E-3</v>
      </c>
      <c r="J169" s="5"/>
      <c r="K169" s="1">
        <v>103.451843</v>
      </c>
      <c r="L169" s="1">
        <f t="shared" si="34"/>
        <v>-4.0419675856046477E-3</v>
      </c>
      <c r="M169" s="1">
        <f t="shared" si="35"/>
        <v>0.9959580324143954</v>
      </c>
      <c r="N169" s="1">
        <f t="shared" si="36"/>
        <v>103.451843</v>
      </c>
      <c r="O169" s="1">
        <f t="shared" si="37"/>
        <v>0.9959580324143954</v>
      </c>
      <c r="P169" s="1"/>
      <c r="Q169" s="1">
        <v>9.7200000000000006</v>
      </c>
      <c r="R169">
        <f t="shared" si="38"/>
        <v>-4.1322314049587732E-3</v>
      </c>
      <c r="S169">
        <f t="shared" si="39"/>
        <v>0.99586776859504123</v>
      </c>
      <c r="T169">
        <f t="shared" si="40"/>
        <v>9.6399999999999988</v>
      </c>
      <c r="U169">
        <f t="shared" si="41"/>
        <v>0.99586776859504123</v>
      </c>
      <c r="W169">
        <f t="shared" si="42"/>
        <v>-3.4246461447270393E-3</v>
      </c>
      <c r="X169">
        <f t="shared" si="43"/>
        <v>-3.5149099640812143E-3</v>
      </c>
    </row>
    <row r="170" spans="2:24">
      <c r="B170" s="1">
        <v>97.367560999999995</v>
      </c>
      <c r="C170">
        <f t="shared" si="30"/>
        <v>1.1751509760687864E-2</v>
      </c>
      <c r="D170">
        <f t="shared" si="31"/>
        <v>1.011751509760688</v>
      </c>
      <c r="E170">
        <f t="shared" si="32"/>
        <v>99.683205000000029</v>
      </c>
      <c r="F170">
        <f t="shared" si="33"/>
        <v>1.011751509760688</v>
      </c>
      <c r="G170" s="1">
        <v>0.23400000000000001</v>
      </c>
      <c r="H170">
        <f t="shared" si="44"/>
        <v>2.5219653610706008E-5</v>
      </c>
      <c r="I170" s="5">
        <v>9.4999999999999998E-3</v>
      </c>
      <c r="J170" s="5"/>
      <c r="K170" s="1">
        <v>101.332626</v>
      </c>
      <c r="L170" s="1">
        <f t="shared" si="34"/>
        <v>-2.0485057960736301E-2</v>
      </c>
      <c r="M170" s="1">
        <f t="shared" si="35"/>
        <v>0.9795149420392637</v>
      </c>
      <c r="N170" s="1">
        <f t="shared" si="36"/>
        <v>101.332626</v>
      </c>
      <c r="O170" s="1">
        <f t="shared" si="37"/>
        <v>0.9795149420392637</v>
      </c>
      <c r="P170" s="1"/>
      <c r="Q170" s="1">
        <v>9.9600000000000009</v>
      </c>
      <c r="R170">
        <f t="shared" si="38"/>
        <v>-2.4691358024691377E-2</v>
      </c>
      <c r="S170">
        <f t="shared" si="39"/>
        <v>0.97530864197530864</v>
      </c>
      <c r="T170">
        <f t="shared" si="40"/>
        <v>9.48</v>
      </c>
      <c r="U170">
        <f t="shared" si="41"/>
        <v>0.97530864197530864</v>
      </c>
      <c r="W170">
        <f t="shared" si="42"/>
        <v>2.6199135759770176E-3</v>
      </c>
      <c r="X170">
        <f t="shared" si="43"/>
        <v>-1.586386487978042E-3</v>
      </c>
    </row>
    <row r="171" spans="2:24">
      <c r="B171" s="1">
        <v>97.816710999999998</v>
      </c>
      <c r="C171">
        <f t="shared" si="30"/>
        <v>-4.612932637801239E-3</v>
      </c>
      <c r="D171">
        <f t="shared" si="31"/>
        <v>0.99538706736219873</v>
      </c>
      <c r="E171">
        <f t="shared" si="32"/>
        <v>96.918410999999992</v>
      </c>
      <c r="F171">
        <f t="shared" si="33"/>
        <v>0.99538706736219873</v>
      </c>
      <c r="G171" s="1">
        <v>0.22475000000000001</v>
      </c>
      <c r="H171">
        <f t="shared" si="44"/>
        <v>4.7107066020258055E-5</v>
      </c>
      <c r="I171" s="5">
        <v>9.4999999999999998E-3</v>
      </c>
      <c r="J171" s="5"/>
      <c r="K171" s="1">
        <v>102.462204</v>
      </c>
      <c r="L171" s="1">
        <f t="shared" si="34"/>
        <v>1.1147229126382208E-2</v>
      </c>
      <c r="M171" s="1">
        <f t="shared" si="35"/>
        <v>1.0111472291263821</v>
      </c>
      <c r="N171" s="1">
        <f t="shared" si="36"/>
        <v>102.46220399999999</v>
      </c>
      <c r="O171" s="1">
        <f t="shared" si="37"/>
        <v>1.0111472291263821</v>
      </c>
      <c r="P171" s="1"/>
      <c r="Q171" s="1">
        <v>9.8000000000000007</v>
      </c>
      <c r="R171">
        <f t="shared" si="38"/>
        <v>1.6064257028112462E-2</v>
      </c>
      <c r="S171">
        <f t="shared" si="39"/>
        <v>1.0160642570281124</v>
      </c>
      <c r="T171">
        <f t="shared" si="40"/>
        <v>10.120000000000001</v>
      </c>
      <c r="U171">
        <f t="shared" si="41"/>
        <v>1.0160642570281124</v>
      </c>
      <c r="W171">
        <f t="shared" si="42"/>
        <v>1.8685983888704349E-3</v>
      </c>
      <c r="X171">
        <f t="shared" si="43"/>
        <v>6.7856262906007547E-3</v>
      </c>
    </row>
    <row r="172" spans="2:24">
      <c r="B172" s="1">
        <v>98.595253</v>
      </c>
      <c r="C172">
        <f t="shared" si="30"/>
        <v>-7.9591921670725731E-3</v>
      </c>
      <c r="D172">
        <f t="shared" si="31"/>
        <v>0.99204080783292747</v>
      </c>
      <c r="E172">
        <f t="shared" si="32"/>
        <v>97.038168999999996</v>
      </c>
      <c r="F172">
        <f t="shared" si="33"/>
        <v>0.99204080783292747</v>
      </c>
      <c r="G172" s="1">
        <v>0.22438</v>
      </c>
      <c r="H172">
        <f t="shared" si="44"/>
        <v>5.8407779035054454E-5</v>
      </c>
      <c r="I172" s="5">
        <v>9.4999999999999998E-3</v>
      </c>
      <c r="J172" s="5"/>
      <c r="K172" s="1">
        <v>103.851692</v>
      </c>
      <c r="L172" s="1">
        <f t="shared" si="34"/>
        <v>1.3560980983778175E-2</v>
      </c>
      <c r="M172" s="1">
        <f t="shared" si="35"/>
        <v>1.0135609809837782</v>
      </c>
      <c r="N172" s="1">
        <f t="shared" si="36"/>
        <v>103.851692</v>
      </c>
      <c r="O172" s="1">
        <f t="shared" si="37"/>
        <v>1.0135609809837782</v>
      </c>
      <c r="P172" s="1"/>
      <c r="Q172" s="1">
        <v>9.68</v>
      </c>
      <c r="R172">
        <f t="shared" si="38"/>
        <v>1.2244897959183773E-2</v>
      </c>
      <c r="S172">
        <f t="shared" si="39"/>
        <v>1.0122448979591838</v>
      </c>
      <c r="T172">
        <f t="shared" si="40"/>
        <v>9.9200000000000017</v>
      </c>
      <c r="U172">
        <f t="shared" si="41"/>
        <v>1.0122448979591838</v>
      </c>
      <c r="W172">
        <f t="shared" si="42"/>
        <v>-2.5378058350105093E-3</v>
      </c>
      <c r="X172">
        <f t="shared" si="43"/>
        <v>-3.8538888596049148E-3</v>
      </c>
    </row>
    <row r="173" spans="2:24">
      <c r="B173" s="1">
        <v>97.966431</v>
      </c>
      <c r="C173">
        <f t="shared" si="30"/>
        <v>6.3778121244843257E-3</v>
      </c>
      <c r="D173">
        <f t="shared" si="31"/>
        <v>1.0063778121244844</v>
      </c>
      <c r="E173">
        <f t="shared" si="32"/>
        <v>99.224075000000013</v>
      </c>
      <c r="F173">
        <f t="shared" si="33"/>
        <v>1.0063778121244844</v>
      </c>
      <c r="G173" s="1">
        <v>0.22450000000000001</v>
      </c>
      <c r="H173">
        <f t="shared" si="44"/>
        <v>6.4318500357484398E-5</v>
      </c>
      <c r="I173" s="5">
        <v>9.4999999999999998E-3</v>
      </c>
      <c r="J173" s="5"/>
      <c r="K173" s="1">
        <v>102.722115</v>
      </c>
      <c r="L173" s="1">
        <f t="shared" si="34"/>
        <v>-1.087682808287801E-2</v>
      </c>
      <c r="M173" s="1">
        <f t="shared" si="35"/>
        <v>0.98912317191712196</v>
      </c>
      <c r="N173" s="1">
        <f t="shared" si="36"/>
        <v>102.722115</v>
      </c>
      <c r="O173" s="1">
        <f t="shared" si="37"/>
        <v>0.98912317191712196</v>
      </c>
      <c r="P173" s="1"/>
      <c r="Q173" s="1">
        <v>9.77</v>
      </c>
      <c r="R173">
        <f t="shared" si="38"/>
        <v>-9.2975206611570112E-3</v>
      </c>
      <c r="S173">
        <f t="shared" si="39"/>
        <v>0.99070247933884303</v>
      </c>
      <c r="T173">
        <f t="shared" si="40"/>
        <v>9.59</v>
      </c>
      <c r="U173">
        <f t="shared" si="41"/>
        <v>0.99070247933884303</v>
      </c>
      <c r="W173">
        <f t="shared" si="42"/>
        <v>1.7691789127679547E-3</v>
      </c>
      <c r="X173">
        <f t="shared" si="43"/>
        <v>3.3484863344890314E-3</v>
      </c>
    </row>
    <row r="174" spans="2:24">
      <c r="B174" s="1">
        <v>97.706917000000004</v>
      </c>
      <c r="C174">
        <f t="shared" si="30"/>
        <v>2.6490094346704922E-3</v>
      </c>
      <c r="D174">
        <f t="shared" si="31"/>
        <v>1.0026490094346705</v>
      </c>
      <c r="E174">
        <f t="shared" si="32"/>
        <v>98.225944999999996</v>
      </c>
      <c r="F174">
        <f t="shared" si="33"/>
        <v>1.0026490094346705</v>
      </c>
      <c r="G174" s="1">
        <v>0.23375000000000001</v>
      </c>
      <c r="H174">
        <f t="shared" si="44"/>
        <v>6.4156081283639813E-5</v>
      </c>
      <c r="I174" s="5">
        <v>9.4999999999999998E-3</v>
      </c>
      <c r="J174" s="5"/>
      <c r="K174" s="1">
        <v>102.092339</v>
      </c>
      <c r="L174" s="1">
        <f t="shared" si="34"/>
        <v>-6.130870650395066E-3</v>
      </c>
      <c r="M174" s="1">
        <f t="shared" si="35"/>
        <v>0.99386912934960492</v>
      </c>
      <c r="N174" s="1">
        <f t="shared" si="36"/>
        <v>102.092339</v>
      </c>
      <c r="O174" s="1">
        <f t="shared" si="37"/>
        <v>0.99386912934960492</v>
      </c>
      <c r="P174" s="1"/>
      <c r="Q174" s="1">
        <v>9.84</v>
      </c>
      <c r="R174">
        <f t="shared" si="38"/>
        <v>-7.1647901740020765E-3</v>
      </c>
      <c r="S174">
        <f t="shared" si="39"/>
        <v>0.99283520982599793</v>
      </c>
      <c r="T174">
        <f t="shared" si="40"/>
        <v>9.6999999999999993</v>
      </c>
      <c r="U174">
        <f t="shared" si="41"/>
        <v>0.99283520982599793</v>
      </c>
      <c r="W174">
        <f t="shared" si="42"/>
        <v>-8.4346291101311532E-4</v>
      </c>
      <c r="X174">
        <f t="shared" si="43"/>
        <v>-1.8773824346201007E-3</v>
      </c>
    </row>
    <row r="175" spans="2:24">
      <c r="B175" s="1">
        <v>96.988265999999996</v>
      </c>
      <c r="C175">
        <f t="shared" si="30"/>
        <v>7.3551701564793853E-3</v>
      </c>
      <c r="D175">
        <f t="shared" si="31"/>
        <v>1.0073551701564794</v>
      </c>
      <c r="E175">
        <f t="shared" si="32"/>
        <v>98.425568000000013</v>
      </c>
      <c r="F175">
        <f t="shared" si="33"/>
        <v>1.0073551701564794</v>
      </c>
      <c r="G175" s="1">
        <v>0.24124999999999999</v>
      </c>
      <c r="H175">
        <f t="shared" si="44"/>
        <v>6.4237810633938124E-5</v>
      </c>
      <c r="I175" s="5">
        <v>9.4999999999999998E-3</v>
      </c>
      <c r="J175" s="5"/>
      <c r="K175" s="1">
        <v>100.293007</v>
      </c>
      <c r="L175" s="1">
        <f t="shared" si="34"/>
        <v>-1.7624554571131851E-2</v>
      </c>
      <c r="M175" s="1">
        <f t="shared" si="35"/>
        <v>0.98237544542886812</v>
      </c>
      <c r="N175" s="1">
        <f t="shared" si="36"/>
        <v>100.293007</v>
      </c>
      <c r="O175" s="1">
        <f t="shared" si="37"/>
        <v>0.98237544542886812</v>
      </c>
      <c r="P175" s="1"/>
      <c r="Q175" s="1">
        <v>10.050000000000001</v>
      </c>
      <c r="R175">
        <f t="shared" si="38"/>
        <v>-2.1341463414634235E-2</v>
      </c>
      <c r="S175">
        <f t="shared" si="39"/>
        <v>0.97865853658536572</v>
      </c>
      <c r="T175">
        <f t="shared" si="40"/>
        <v>9.629999999999999</v>
      </c>
      <c r="U175">
        <f t="shared" si="41"/>
        <v>0.97865853658536572</v>
      </c>
      <c r="W175">
        <f t="shared" si="42"/>
        <v>-3.0655455741460669E-3</v>
      </c>
      <c r="X175">
        <f t="shared" si="43"/>
        <v>-6.7824544176484647E-3</v>
      </c>
    </row>
    <row r="176" spans="2:24">
      <c r="B176" s="1">
        <v>95.910278000000005</v>
      </c>
      <c r="C176">
        <f t="shared" si="30"/>
        <v>1.1114622876132157E-2</v>
      </c>
      <c r="D176">
        <f t="shared" si="31"/>
        <v>1.0111146228761321</v>
      </c>
      <c r="E176">
        <f t="shared" si="32"/>
        <v>98.066253999999972</v>
      </c>
      <c r="F176">
        <f t="shared" si="33"/>
        <v>1.0111146228761321</v>
      </c>
      <c r="G176" s="1">
        <v>0.22563</v>
      </c>
      <c r="H176">
        <f t="shared" si="44"/>
        <v>4.587928420217436E-5</v>
      </c>
      <c r="I176" s="5">
        <v>9.4999999999999998E-3</v>
      </c>
      <c r="J176" s="5"/>
      <c r="K176" s="1">
        <v>98.163787999999997</v>
      </c>
      <c r="L176" s="1">
        <f t="shared" si="34"/>
        <v>-2.1229984658850704E-2</v>
      </c>
      <c r="M176" s="1">
        <f t="shared" si="35"/>
        <v>0.97877001534114927</v>
      </c>
      <c r="N176" s="1">
        <f t="shared" si="36"/>
        <v>98.163787999999997</v>
      </c>
      <c r="O176" s="1">
        <f t="shared" si="37"/>
        <v>0.97877001534114927</v>
      </c>
      <c r="P176" s="1"/>
      <c r="Q176" s="1">
        <v>10.24</v>
      </c>
      <c r="R176">
        <f t="shared" si="38"/>
        <v>-1.890547263681587E-2</v>
      </c>
      <c r="S176">
        <f t="shared" si="39"/>
        <v>0.98109452736318414</v>
      </c>
      <c r="T176">
        <f t="shared" si="40"/>
        <v>9.8600000000000012</v>
      </c>
      <c r="U176">
        <f t="shared" si="41"/>
        <v>0.98109452736318414</v>
      </c>
      <c r="W176">
        <f t="shared" si="42"/>
        <v>6.4507393510038202E-4</v>
      </c>
      <c r="X176">
        <f t="shared" si="43"/>
        <v>2.9695859571352567E-3</v>
      </c>
    </row>
    <row r="177" spans="2:24">
      <c r="B177" s="1">
        <v>93.604607000000001</v>
      </c>
      <c r="C177">
        <f t="shared" si="30"/>
        <v>2.4039874016421929E-2</v>
      </c>
      <c r="D177">
        <f t="shared" si="31"/>
        <v>1.0240398740164218</v>
      </c>
      <c r="E177">
        <f t="shared" si="32"/>
        <v>98.215948999999995</v>
      </c>
      <c r="F177">
        <f t="shared" si="33"/>
        <v>1.0240398740164218</v>
      </c>
      <c r="G177" s="1">
        <v>0.22338</v>
      </c>
      <c r="H177">
        <f t="shared" si="44"/>
        <v>5.3083418285450418E-5</v>
      </c>
      <c r="I177" s="5">
        <v>9.4999999999999998E-3</v>
      </c>
      <c r="J177" s="5"/>
      <c r="K177" s="1">
        <v>93.315582000000006</v>
      </c>
      <c r="L177" s="1">
        <f t="shared" si="34"/>
        <v>-4.9388945748507489E-2</v>
      </c>
      <c r="M177" s="1">
        <f t="shared" si="35"/>
        <v>0.9506110542514925</v>
      </c>
      <c r="N177" s="1">
        <f t="shared" si="36"/>
        <v>93.315582000000006</v>
      </c>
      <c r="O177" s="1">
        <f t="shared" si="37"/>
        <v>0.9506110542514925</v>
      </c>
      <c r="P177" s="1"/>
      <c r="Q177" s="1">
        <v>10.73</v>
      </c>
      <c r="R177">
        <f t="shared" si="38"/>
        <v>-4.7851562500000021E-2</v>
      </c>
      <c r="S177">
        <f t="shared" si="39"/>
        <v>0.9521484375</v>
      </c>
      <c r="T177">
        <f t="shared" si="40"/>
        <v>9.75</v>
      </c>
      <c r="U177">
        <f t="shared" si="41"/>
        <v>0.9521484375</v>
      </c>
      <c r="W177">
        <f t="shared" si="42"/>
        <v>-2.9779596132415431E-3</v>
      </c>
      <c r="X177">
        <f t="shared" si="43"/>
        <v>-1.4405763647340475E-3</v>
      </c>
    </row>
    <row r="178" spans="2:24">
      <c r="B178" s="1">
        <v>94.862251000000001</v>
      </c>
      <c r="C178">
        <f t="shared" si="30"/>
        <v>-1.343570621475927E-2</v>
      </c>
      <c r="D178">
        <f t="shared" si="31"/>
        <v>0.98656429378524069</v>
      </c>
      <c r="E178">
        <f t="shared" si="32"/>
        <v>92.346963000000002</v>
      </c>
      <c r="F178">
        <f t="shared" si="33"/>
        <v>0.98656429378524069</v>
      </c>
      <c r="G178" s="1">
        <v>0.224</v>
      </c>
      <c r="H178">
        <f t="shared" si="44"/>
        <v>6.8010179825662927E-5</v>
      </c>
      <c r="I178" s="5">
        <v>9.4999999999999998E-3</v>
      </c>
      <c r="J178" s="5"/>
      <c r="K178" s="1">
        <v>96.534392999999994</v>
      </c>
      <c r="L178" s="1">
        <f t="shared" si="34"/>
        <v>3.4493821192691995E-2</v>
      </c>
      <c r="M178" s="1">
        <f t="shared" si="35"/>
        <v>1.034493821192692</v>
      </c>
      <c r="N178" s="1">
        <f t="shared" si="36"/>
        <v>96.534392999999994</v>
      </c>
      <c r="O178" s="1">
        <f t="shared" si="37"/>
        <v>1.034493821192692</v>
      </c>
      <c r="P178" s="1"/>
      <c r="Q178" s="1">
        <v>10.36</v>
      </c>
      <c r="R178">
        <f t="shared" si="38"/>
        <v>3.4482758620689745E-2</v>
      </c>
      <c r="S178">
        <f t="shared" si="39"/>
        <v>1.0344827586206897</v>
      </c>
      <c r="T178">
        <f t="shared" si="40"/>
        <v>11.100000000000001</v>
      </c>
      <c r="U178">
        <f t="shared" si="41"/>
        <v>1.0344827586206897</v>
      </c>
      <c r="W178">
        <f t="shared" si="42"/>
        <v>7.0829231272120374E-3</v>
      </c>
      <c r="X178">
        <f t="shared" si="43"/>
        <v>7.0718605552098079E-3</v>
      </c>
    </row>
    <row r="179" spans="2:24">
      <c r="B179" s="1">
        <v>93.065612999999999</v>
      </c>
      <c r="C179">
        <f t="shared" si="30"/>
        <v>1.893944093736508E-2</v>
      </c>
      <c r="D179">
        <f t="shared" si="31"/>
        <v>1.0189394409373651</v>
      </c>
      <c r="E179">
        <f t="shared" si="32"/>
        <v>96.658889000000002</v>
      </c>
      <c r="F179">
        <f t="shared" si="33"/>
        <v>1.0189394409373651</v>
      </c>
      <c r="G179" s="1">
        <v>0.22363</v>
      </c>
      <c r="H179">
        <f t="shared" si="44"/>
        <v>1.8545374909306696E-4</v>
      </c>
      <c r="I179" s="5">
        <v>9.4999999999999998E-3</v>
      </c>
      <c r="J179" s="5"/>
      <c r="K179" s="1">
        <v>92.935721999999998</v>
      </c>
      <c r="L179" s="1">
        <f t="shared" si="34"/>
        <v>-3.7278641198893708E-2</v>
      </c>
      <c r="M179" s="1">
        <f t="shared" si="35"/>
        <v>0.96272135880110632</v>
      </c>
      <c r="N179" s="1">
        <f t="shared" si="36"/>
        <v>92.935721999999998</v>
      </c>
      <c r="O179" s="1">
        <f t="shared" si="37"/>
        <v>0.96272135880110632</v>
      </c>
      <c r="P179" s="1"/>
      <c r="Q179" s="1">
        <v>10.87</v>
      </c>
      <c r="R179">
        <f t="shared" si="38"/>
        <v>-4.9227799227799213E-2</v>
      </c>
      <c r="S179">
        <f t="shared" si="39"/>
        <v>0.95077220077220082</v>
      </c>
      <c r="T179">
        <f t="shared" si="40"/>
        <v>9.85</v>
      </c>
      <c r="U179">
        <f t="shared" si="41"/>
        <v>0.95077220077220082</v>
      </c>
      <c r="W179">
        <f t="shared" si="42"/>
        <v>-4.371875313237128E-4</v>
      </c>
      <c r="X179">
        <f t="shared" si="43"/>
        <v>-1.2386345560229217E-2</v>
      </c>
    </row>
    <row r="180" spans="2:24">
      <c r="B180" s="1">
        <v>94.542846999999995</v>
      </c>
      <c r="C180">
        <f t="shared" si="30"/>
        <v>-1.5873037874902254E-2</v>
      </c>
      <c r="D180">
        <f t="shared" si="31"/>
        <v>0.98412696212509776</v>
      </c>
      <c r="E180">
        <f t="shared" si="32"/>
        <v>91.588379000000003</v>
      </c>
      <c r="F180">
        <f t="shared" si="33"/>
        <v>0.98412696212509776</v>
      </c>
      <c r="G180" s="1">
        <v>0.22237999999999999</v>
      </c>
      <c r="H180">
        <f t="shared" si="44"/>
        <v>2.0842804675178344E-4</v>
      </c>
      <c r="I180" s="5">
        <v>9.4999999999999998E-3</v>
      </c>
      <c r="J180" s="5"/>
      <c r="K180" s="1">
        <v>95.544762000000006</v>
      </c>
      <c r="L180" s="1">
        <f t="shared" si="34"/>
        <v>2.8073596931866601E-2</v>
      </c>
      <c r="M180" s="1">
        <f t="shared" si="35"/>
        <v>1.0280735969318666</v>
      </c>
      <c r="N180" s="1">
        <f t="shared" si="36"/>
        <v>95.544762000000006</v>
      </c>
      <c r="O180" s="1">
        <f t="shared" si="37"/>
        <v>1.0280735969318666</v>
      </c>
      <c r="P180" s="1"/>
      <c r="Q180" s="1">
        <v>10.43</v>
      </c>
      <c r="R180">
        <f t="shared" si="38"/>
        <v>4.0478380864765365E-2</v>
      </c>
      <c r="S180">
        <f t="shared" si="39"/>
        <v>1.0404783808647653</v>
      </c>
      <c r="T180">
        <f t="shared" si="40"/>
        <v>11.309999999999999</v>
      </c>
      <c r="U180">
        <f t="shared" si="41"/>
        <v>1.0404783808647653</v>
      </c>
      <c r="W180">
        <f t="shared" si="42"/>
        <v>-4.43130895127819E-3</v>
      </c>
      <c r="X180">
        <f t="shared" si="43"/>
        <v>7.9734749816204875E-3</v>
      </c>
    </row>
    <row r="181" spans="2:24">
      <c r="B181" s="1">
        <v>96.369431000000006</v>
      </c>
      <c r="C181">
        <f t="shared" si="30"/>
        <v>-1.9320171308147841E-2</v>
      </c>
      <c r="D181">
        <f t="shared" si="31"/>
        <v>0.98067982869185211</v>
      </c>
      <c r="E181">
        <f t="shared" si="32"/>
        <v>92.716262999999984</v>
      </c>
      <c r="F181">
        <f t="shared" si="33"/>
        <v>0.98067982869185211</v>
      </c>
      <c r="G181" s="1">
        <v>0.21775</v>
      </c>
      <c r="H181">
        <f t="shared" si="44"/>
        <v>3.424407936357499E-4</v>
      </c>
      <c r="I181" s="5">
        <v>9.4999999999999998E-3</v>
      </c>
      <c r="J181" s="5"/>
      <c r="K181" s="1">
        <v>99.223404000000002</v>
      </c>
      <c r="L181" s="1">
        <f t="shared" si="34"/>
        <v>3.8501765277305269E-2</v>
      </c>
      <c r="M181" s="1">
        <f t="shared" si="35"/>
        <v>1.0385017652773052</v>
      </c>
      <c r="N181" s="1">
        <f t="shared" si="36"/>
        <v>99.223404000000002</v>
      </c>
      <c r="O181" s="1">
        <f t="shared" si="37"/>
        <v>1.0385017652773052</v>
      </c>
      <c r="P181" s="1"/>
      <c r="Q181" s="1">
        <v>10.029999999999999</v>
      </c>
      <c r="R181">
        <f t="shared" si="38"/>
        <v>3.8350910834132348E-2</v>
      </c>
      <c r="S181">
        <f t="shared" si="39"/>
        <v>1.0383509108341324</v>
      </c>
      <c r="T181">
        <f t="shared" si="40"/>
        <v>10.830000000000002</v>
      </c>
      <c r="U181">
        <f t="shared" si="41"/>
        <v>1.0383509108341324</v>
      </c>
      <c r="W181">
        <f t="shared" si="42"/>
        <v>-1.2728138512172471E-3</v>
      </c>
      <c r="X181">
        <f t="shared" si="43"/>
        <v>-1.4236682943900014E-3</v>
      </c>
    </row>
    <row r="182" spans="2:24">
      <c r="B182" s="1">
        <v>96.519142000000002</v>
      </c>
      <c r="C182">
        <f t="shared" si="30"/>
        <v>-1.5535112996568005E-3</v>
      </c>
      <c r="D182">
        <f t="shared" si="31"/>
        <v>0.99844648870034325</v>
      </c>
      <c r="E182">
        <f t="shared" si="32"/>
        <v>96.219720000000009</v>
      </c>
      <c r="F182">
        <f t="shared" si="33"/>
        <v>0.99844648870034325</v>
      </c>
      <c r="G182" s="1">
        <v>0.21525</v>
      </c>
      <c r="H182">
        <f t="shared" si="44"/>
        <v>4.3399373023838509E-4</v>
      </c>
      <c r="I182" s="5">
        <v>9.4999999999999998E-3</v>
      </c>
      <c r="J182" s="5"/>
      <c r="K182" s="1">
        <v>99.303368000000006</v>
      </c>
      <c r="L182" s="1">
        <f t="shared" si="34"/>
        <v>8.0589857610613642E-4</v>
      </c>
      <c r="M182" s="1">
        <f t="shared" si="35"/>
        <v>1.0008058985761061</v>
      </c>
      <c r="N182" s="1">
        <f t="shared" si="36"/>
        <v>99.303368000000006</v>
      </c>
      <c r="O182" s="1">
        <f t="shared" si="37"/>
        <v>1.0008058985761061</v>
      </c>
      <c r="P182" s="1"/>
      <c r="Q182" s="1">
        <v>9.99</v>
      </c>
      <c r="R182">
        <f t="shared" si="38"/>
        <v>3.9880358923229465E-3</v>
      </c>
      <c r="S182">
        <f t="shared" si="39"/>
        <v>1.003988035892323</v>
      </c>
      <c r="T182">
        <f t="shared" si="40"/>
        <v>10.069999999999999</v>
      </c>
      <c r="U182">
        <f t="shared" si="41"/>
        <v>1.003988035892323</v>
      </c>
      <c r="W182">
        <f t="shared" si="42"/>
        <v>-2.2927512125419103E-3</v>
      </c>
      <c r="X182">
        <f t="shared" si="43"/>
        <v>8.8938610367494952E-4</v>
      </c>
    </row>
    <row r="183" spans="2:24">
      <c r="B183" s="1">
        <v>97.936492999999999</v>
      </c>
      <c r="C183">
        <f t="shared" si="30"/>
        <v>-1.468466224036675E-2</v>
      </c>
      <c r="D183">
        <f t="shared" si="31"/>
        <v>0.9853153377596332</v>
      </c>
      <c r="E183">
        <f t="shared" si="32"/>
        <v>95.101791000000006</v>
      </c>
      <c r="F183">
        <f t="shared" si="33"/>
        <v>0.9853153377596332</v>
      </c>
      <c r="G183" s="1">
        <v>0.21288000000000001</v>
      </c>
      <c r="H183">
        <f t="shared" si="44"/>
        <v>2.429078851951268E-4</v>
      </c>
      <c r="I183" s="5">
        <v>9.4999999999999998E-3</v>
      </c>
      <c r="J183" s="5"/>
      <c r="K183" s="1">
        <v>102.062355</v>
      </c>
      <c r="L183" s="1">
        <f t="shared" si="34"/>
        <v>2.7783418181747777E-2</v>
      </c>
      <c r="M183" s="1">
        <f t="shared" si="35"/>
        <v>1.0277834181817478</v>
      </c>
      <c r="N183" s="1">
        <f t="shared" si="36"/>
        <v>102.062355</v>
      </c>
      <c r="O183" s="1">
        <f t="shared" si="37"/>
        <v>1.0277834181817478</v>
      </c>
      <c r="P183" s="1"/>
      <c r="Q183" s="1">
        <v>9.75</v>
      </c>
      <c r="R183">
        <f t="shared" si="38"/>
        <v>2.4024024024024045E-2</v>
      </c>
      <c r="S183">
        <f t="shared" si="39"/>
        <v>1.0240240240240241</v>
      </c>
      <c r="T183">
        <f t="shared" si="40"/>
        <v>10.230000000000002</v>
      </c>
      <c r="U183">
        <f t="shared" si="41"/>
        <v>1.0240240240240241</v>
      </c>
      <c r="W183">
        <f t="shared" si="42"/>
        <v>-2.23095642278337E-3</v>
      </c>
      <c r="X183">
        <f t="shared" si="43"/>
        <v>-5.990350580507009E-3</v>
      </c>
    </row>
    <row r="184" spans="2:24">
      <c r="B184" s="1">
        <v>98.425574999999995</v>
      </c>
      <c r="C184">
        <f t="shared" si="30"/>
        <v>-4.9938688329384659E-3</v>
      </c>
      <c r="D184">
        <f t="shared" si="31"/>
        <v>0.99500613116706149</v>
      </c>
      <c r="E184">
        <f t="shared" si="32"/>
        <v>97.447411000000002</v>
      </c>
      <c r="F184">
        <f t="shared" si="33"/>
        <v>0.99500613116706149</v>
      </c>
      <c r="G184" s="1">
        <v>0.2185</v>
      </c>
      <c r="H184">
        <f t="shared" si="44"/>
        <v>2.4770805501121002E-4</v>
      </c>
      <c r="I184" s="5">
        <v>9.4999999999999998E-3</v>
      </c>
      <c r="J184" s="5"/>
      <c r="K184" s="1">
        <v>103.04199199999999</v>
      </c>
      <c r="L184" s="1">
        <f t="shared" si="34"/>
        <v>9.5984165758275595E-3</v>
      </c>
      <c r="M184" s="1">
        <f t="shared" si="35"/>
        <v>1.0095984165758276</v>
      </c>
      <c r="N184" s="1">
        <f t="shared" si="36"/>
        <v>103.04199199999999</v>
      </c>
      <c r="O184" s="1">
        <f t="shared" si="37"/>
        <v>1.0095984165758276</v>
      </c>
      <c r="P184" s="1"/>
      <c r="Q184" s="1">
        <v>9.65</v>
      </c>
      <c r="R184">
        <f t="shared" si="38"/>
        <v>1.025641025641022E-2</v>
      </c>
      <c r="S184">
        <f t="shared" si="39"/>
        <v>1.0102564102564102</v>
      </c>
      <c r="T184">
        <f t="shared" si="40"/>
        <v>9.85</v>
      </c>
      <c r="U184">
        <f t="shared" si="41"/>
        <v>1.0102564102564102</v>
      </c>
      <c r="W184">
        <f t="shared" si="42"/>
        <v>-4.5079388429480893E-4</v>
      </c>
      <c r="X184">
        <f t="shared" si="43"/>
        <v>2.0719979628780472E-4</v>
      </c>
    </row>
    <row r="185" spans="2:24">
      <c r="B185" s="1">
        <v>99.842917999999997</v>
      </c>
      <c r="C185">
        <f t="shared" si="30"/>
        <v>-1.4400149554625437E-2</v>
      </c>
      <c r="D185">
        <f t="shared" si="31"/>
        <v>0.98559985044537457</v>
      </c>
      <c r="E185">
        <f t="shared" si="32"/>
        <v>97.008231999999992</v>
      </c>
      <c r="F185">
        <f t="shared" si="33"/>
        <v>0.98559985044537457</v>
      </c>
      <c r="G185" s="1">
        <v>0.21149999999999999</v>
      </c>
      <c r="H185">
        <f t="shared" si="44"/>
        <v>5.7862994128704944E-5</v>
      </c>
      <c r="I185" s="5">
        <v>9.4999999999999998E-3</v>
      </c>
      <c r="J185" s="5"/>
      <c r="K185" s="1">
        <v>105.78098300000001</v>
      </c>
      <c r="L185" s="1">
        <f t="shared" si="34"/>
        <v>2.6581308715382879E-2</v>
      </c>
      <c r="M185" s="1">
        <f t="shared" si="35"/>
        <v>1.0265813087153828</v>
      </c>
      <c r="N185" s="1">
        <f t="shared" si="36"/>
        <v>105.78098299999999</v>
      </c>
      <c r="O185" s="1">
        <f t="shared" si="37"/>
        <v>1.0265813087153828</v>
      </c>
      <c r="P185" s="1"/>
      <c r="Q185" s="1">
        <v>9.39</v>
      </c>
      <c r="R185">
        <f t="shared" si="38"/>
        <v>2.6943005181347127E-2</v>
      </c>
      <c r="S185">
        <f t="shared" si="39"/>
        <v>1.0269430051813471</v>
      </c>
      <c r="T185">
        <f t="shared" si="40"/>
        <v>9.91</v>
      </c>
      <c r="U185">
        <f t="shared" si="41"/>
        <v>1.0269430051813471</v>
      </c>
      <c r="W185">
        <f t="shared" si="42"/>
        <v>-2.8398321534064408E-3</v>
      </c>
      <c r="X185">
        <f t="shared" si="43"/>
        <v>-2.4781356874421512E-3</v>
      </c>
    </row>
    <row r="186" spans="2:24">
      <c r="B186" s="1">
        <v>99.992637999999999</v>
      </c>
      <c r="C186">
        <f t="shared" si="30"/>
        <v>-1.499555531820515E-3</v>
      </c>
      <c r="D186">
        <f t="shared" si="31"/>
        <v>0.99850044446817954</v>
      </c>
      <c r="E186">
        <f t="shared" si="32"/>
        <v>99.693197999999995</v>
      </c>
      <c r="F186">
        <f t="shared" si="33"/>
        <v>0.99850044446817954</v>
      </c>
      <c r="G186" s="1">
        <v>0.20499999999999999</v>
      </c>
      <c r="H186">
        <f t="shared" si="44"/>
        <v>5.4918077481432069E-5</v>
      </c>
      <c r="I186" s="5">
        <v>9.4999999999999998E-3</v>
      </c>
      <c r="J186" s="5"/>
      <c r="K186" s="1">
        <v>106.350769</v>
      </c>
      <c r="L186" s="1">
        <f t="shared" si="34"/>
        <v>5.3864691350050458E-3</v>
      </c>
      <c r="M186" s="1">
        <f t="shared" si="35"/>
        <v>1.005386469135005</v>
      </c>
      <c r="N186" s="1">
        <f t="shared" si="36"/>
        <v>106.35076899999999</v>
      </c>
      <c r="O186" s="1">
        <f t="shared" si="37"/>
        <v>1.005386469135005</v>
      </c>
      <c r="P186" s="1"/>
      <c r="Q186" s="1">
        <v>9.34</v>
      </c>
      <c r="R186">
        <f t="shared" si="38"/>
        <v>5.3248136315229722E-3</v>
      </c>
      <c r="S186">
        <f t="shared" si="39"/>
        <v>1.0053248136315229</v>
      </c>
      <c r="T186">
        <f t="shared" si="40"/>
        <v>9.4400000000000013</v>
      </c>
      <c r="U186">
        <f t="shared" si="41"/>
        <v>1.0053248136315229</v>
      </c>
      <c r="W186">
        <f t="shared" si="42"/>
        <v>2.3944241036999436E-3</v>
      </c>
      <c r="X186">
        <f t="shared" si="43"/>
        <v>2.332768600217916E-3</v>
      </c>
    </row>
    <row r="187" spans="2:24">
      <c r="B187" s="1">
        <v>99.793014999999997</v>
      </c>
      <c r="C187">
        <f t="shared" si="30"/>
        <v>1.9963769732727977E-3</v>
      </c>
      <c r="D187">
        <f t="shared" si="31"/>
        <v>1.0019963769732727</v>
      </c>
      <c r="E187">
        <f t="shared" si="32"/>
        <v>100.19226099999999</v>
      </c>
      <c r="F187">
        <f t="shared" si="33"/>
        <v>1.0019963769732727</v>
      </c>
      <c r="G187" s="1">
        <v>0.20188</v>
      </c>
      <c r="H187">
        <f t="shared" si="44"/>
        <v>4.4212767125787782E-5</v>
      </c>
      <c r="I187" s="5">
        <v>9.4999999999999998E-3</v>
      </c>
      <c r="J187" s="5"/>
      <c r="K187" s="1">
        <v>105.890945</v>
      </c>
      <c r="L187" s="1">
        <f t="shared" si="34"/>
        <v>-4.3236546789802485E-3</v>
      </c>
      <c r="M187" s="1">
        <f t="shared" si="35"/>
        <v>0.99567634532101978</v>
      </c>
      <c r="N187" s="1">
        <f t="shared" si="36"/>
        <v>105.890945</v>
      </c>
      <c r="O187" s="1">
        <f t="shared" si="37"/>
        <v>0.99567634532101978</v>
      </c>
      <c r="P187" s="1"/>
      <c r="Q187" s="1">
        <v>9.3699999999999992</v>
      </c>
      <c r="R187">
        <f t="shared" si="38"/>
        <v>-3.2119914346894389E-3</v>
      </c>
      <c r="S187">
        <f t="shared" si="39"/>
        <v>0.99678800856531058</v>
      </c>
      <c r="T187">
        <f t="shared" si="40"/>
        <v>9.31</v>
      </c>
      <c r="U187">
        <f t="shared" si="41"/>
        <v>0.99678800856531058</v>
      </c>
      <c r="W187">
        <f t="shared" si="42"/>
        <v>-3.2880984954197778E-4</v>
      </c>
      <c r="X187">
        <f t="shared" si="43"/>
        <v>7.8285339474881699E-4</v>
      </c>
    </row>
    <row r="188" spans="2:24">
      <c r="B188" s="1">
        <v>100.082466</v>
      </c>
      <c r="C188">
        <f t="shared" si="30"/>
        <v>-2.9005136281331882E-3</v>
      </c>
      <c r="D188">
        <f t="shared" si="31"/>
        <v>0.99709948637186685</v>
      </c>
      <c r="E188">
        <f t="shared" si="32"/>
        <v>99.503563999999997</v>
      </c>
      <c r="F188">
        <f t="shared" si="33"/>
        <v>0.99709948637186685</v>
      </c>
      <c r="G188" s="1">
        <v>0.19550000000000001</v>
      </c>
      <c r="H188">
        <f t="shared" si="44"/>
        <v>5.7157068189540327E-5</v>
      </c>
      <c r="I188" s="5">
        <v>9.4999999999999998E-3</v>
      </c>
      <c r="J188" s="5"/>
      <c r="K188" s="1">
        <v>106.550697</v>
      </c>
      <c r="L188" s="1">
        <f t="shared" si="34"/>
        <v>6.2304855245176767E-3</v>
      </c>
      <c r="M188" s="1">
        <f t="shared" si="35"/>
        <v>1.0062304855245177</v>
      </c>
      <c r="N188" s="1">
        <f t="shared" si="36"/>
        <v>106.550697</v>
      </c>
      <c r="O188" s="1">
        <f t="shared" si="37"/>
        <v>1.0062304855245177</v>
      </c>
      <c r="P188" s="1"/>
      <c r="Q188" s="1">
        <v>9.32</v>
      </c>
      <c r="R188">
        <f t="shared" si="38"/>
        <v>5.3361792956242195E-3</v>
      </c>
      <c r="S188">
        <f t="shared" si="39"/>
        <v>1.0053361792956241</v>
      </c>
      <c r="T188">
        <f t="shared" si="40"/>
        <v>9.4199999999999982</v>
      </c>
      <c r="U188">
        <f t="shared" si="41"/>
        <v>1.0053361792956241</v>
      </c>
      <c r="W188">
        <f t="shared" si="42"/>
        <v>4.1914579301693955E-4</v>
      </c>
      <c r="X188">
        <f t="shared" si="43"/>
        <v>-4.7516043587658707E-4</v>
      </c>
    </row>
    <row r="189" spans="2:24">
      <c r="B189" s="1">
        <v>101.060638</v>
      </c>
      <c r="C189">
        <f t="shared" si="30"/>
        <v>-9.7736600535002875E-3</v>
      </c>
      <c r="D189">
        <f t="shared" si="31"/>
        <v>0.99022633994649967</v>
      </c>
      <c r="E189">
        <f t="shared" si="32"/>
        <v>99.104293999999996</v>
      </c>
      <c r="F189">
        <f t="shared" si="33"/>
        <v>0.99022633994649967</v>
      </c>
      <c r="G189" s="1">
        <v>0.19225</v>
      </c>
      <c r="H189">
        <f t="shared" si="44"/>
        <v>3.798054074496958E-5</v>
      </c>
      <c r="I189" s="5">
        <v>9.4999999999999998E-3</v>
      </c>
      <c r="J189" s="5"/>
      <c r="K189" s="1">
        <v>108.759888</v>
      </c>
      <c r="L189" s="1">
        <f t="shared" si="34"/>
        <v>2.0733707635905978E-2</v>
      </c>
      <c r="M189" s="1">
        <f t="shared" si="35"/>
        <v>1.020733707635906</v>
      </c>
      <c r="N189" s="1">
        <f t="shared" si="36"/>
        <v>108.759888</v>
      </c>
      <c r="O189" s="1">
        <f t="shared" si="37"/>
        <v>1.020733707635906</v>
      </c>
      <c r="P189" s="1"/>
      <c r="Q189" s="1">
        <v>9.11</v>
      </c>
      <c r="R189">
        <f t="shared" si="38"/>
        <v>2.2532188841201808E-2</v>
      </c>
      <c r="S189">
        <f t="shared" si="39"/>
        <v>1.0225321888412018</v>
      </c>
      <c r="T189">
        <f t="shared" si="40"/>
        <v>9.5300000000000011</v>
      </c>
      <c r="U189">
        <f t="shared" si="41"/>
        <v>1.0225321888412018</v>
      </c>
      <c r="W189">
        <f t="shared" si="42"/>
        <v>9.1150761162994698E-4</v>
      </c>
      <c r="X189">
        <f t="shared" si="43"/>
        <v>2.7099888169257458E-3</v>
      </c>
    </row>
    <row r="190" spans="2:24">
      <c r="B190" s="1">
        <v>101.130501</v>
      </c>
      <c r="C190">
        <f t="shared" si="30"/>
        <v>-6.9129783249535803E-4</v>
      </c>
      <c r="D190">
        <f t="shared" si="31"/>
        <v>0.99930870216750467</v>
      </c>
      <c r="E190">
        <f t="shared" si="32"/>
        <v>100.990775</v>
      </c>
      <c r="F190">
        <f t="shared" si="33"/>
        <v>0.99930870216750467</v>
      </c>
      <c r="G190" s="1">
        <v>0.19513</v>
      </c>
      <c r="H190">
        <f t="shared" si="44"/>
        <v>4.4065796206447554E-5</v>
      </c>
      <c r="I190" s="5">
        <v>9.4999999999999998E-3</v>
      </c>
      <c r="J190" s="5"/>
      <c r="K190" s="1">
        <v>108.819862</v>
      </c>
      <c r="L190" s="1">
        <f t="shared" si="34"/>
        <v>5.5143491872662522E-4</v>
      </c>
      <c r="M190" s="1">
        <f t="shared" si="35"/>
        <v>1.0005514349187266</v>
      </c>
      <c r="N190" s="1">
        <f t="shared" si="36"/>
        <v>108.81986199999999</v>
      </c>
      <c r="O190" s="1">
        <f t="shared" si="37"/>
        <v>1.0005514349187266</v>
      </c>
      <c r="P190" s="1"/>
      <c r="Q190" s="1">
        <v>9.11</v>
      </c>
      <c r="R190">
        <f t="shared" si="38"/>
        <v>0</v>
      </c>
      <c r="S190">
        <f t="shared" si="39"/>
        <v>1</v>
      </c>
      <c r="T190">
        <f t="shared" si="40"/>
        <v>9.11</v>
      </c>
      <c r="U190">
        <f t="shared" si="41"/>
        <v>1</v>
      </c>
      <c r="W190">
        <f t="shared" si="42"/>
        <v>-8.1769785026875041E-4</v>
      </c>
      <c r="X190">
        <f t="shared" si="43"/>
        <v>-1.369132768995307E-3</v>
      </c>
    </row>
    <row r="191" spans="2:24">
      <c r="B191" s="1">
        <v>100.601494</v>
      </c>
      <c r="C191">
        <f t="shared" si="30"/>
        <v>5.2309342361509014E-3</v>
      </c>
      <c r="D191">
        <f t="shared" si="31"/>
        <v>1.005230934236151</v>
      </c>
      <c r="E191">
        <f t="shared" si="32"/>
        <v>101.65950799999999</v>
      </c>
      <c r="F191">
        <f t="shared" si="33"/>
        <v>1.005230934236151</v>
      </c>
      <c r="G191" s="1">
        <v>0.19263</v>
      </c>
      <c r="H191">
        <f t="shared" si="44"/>
        <v>1.9382264928853525E-5</v>
      </c>
      <c r="I191" s="5">
        <v>9.4999999999999998E-3</v>
      </c>
      <c r="J191" s="5"/>
      <c r="K191" s="1">
        <v>107.680283</v>
      </c>
      <c r="L191" s="1">
        <f t="shared" si="34"/>
        <v>-1.0472159944477762E-2</v>
      </c>
      <c r="M191" s="1">
        <f t="shared" si="35"/>
        <v>0.98952784005552219</v>
      </c>
      <c r="N191" s="1">
        <f t="shared" si="36"/>
        <v>107.680283</v>
      </c>
      <c r="O191" s="1">
        <f t="shared" si="37"/>
        <v>0.98952784005552219</v>
      </c>
      <c r="P191" s="1"/>
      <c r="Q191" s="1">
        <v>9.2100000000000009</v>
      </c>
      <c r="R191">
        <f t="shared" si="38"/>
        <v>-1.0976948408342638E-2</v>
      </c>
      <c r="S191">
        <f t="shared" si="39"/>
        <v>0.98902305159165738</v>
      </c>
      <c r="T191">
        <f t="shared" si="40"/>
        <v>9.009999999999998</v>
      </c>
      <c r="U191">
        <f t="shared" si="41"/>
        <v>0.98902305159165738</v>
      </c>
      <c r="W191">
        <f t="shared" si="42"/>
        <v>-7.6986745901175269E-5</v>
      </c>
      <c r="X191">
        <f t="shared" si="43"/>
        <v>-5.8177520976598895E-4</v>
      </c>
    </row>
    <row r="192" spans="2:24">
      <c r="B192" s="1">
        <v>100.012596</v>
      </c>
      <c r="C192">
        <f t="shared" si="30"/>
        <v>5.853769925126563E-3</v>
      </c>
      <c r="D192">
        <f t="shared" si="31"/>
        <v>1.0058537699251267</v>
      </c>
      <c r="E192">
        <f t="shared" si="32"/>
        <v>101.19039200000002</v>
      </c>
      <c r="F192">
        <f t="shared" si="33"/>
        <v>1.0058537699251267</v>
      </c>
      <c r="G192" s="1">
        <v>0.19087999999999999</v>
      </c>
      <c r="H192">
        <f t="shared" si="44"/>
        <v>3.2057023614671072E-5</v>
      </c>
      <c r="I192" s="5">
        <v>9.4999999999999998E-3</v>
      </c>
      <c r="J192" s="5"/>
      <c r="K192" s="1">
        <v>106.530708</v>
      </c>
      <c r="L192" s="1">
        <f t="shared" si="34"/>
        <v>-1.0675817038853796E-2</v>
      </c>
      <c r="M192" s="1">
        <f t="shared" si="35"/>
        <v>0.98932418296114621</v>
      </c>
      <c r="N192" s="1">
        <f t="shared" si="36"/>
        <v>106.530708</v>
      </c>
      <c r="O192" s="1">
        <f t="shared" si="37"/>
        <v>0.98932418296114621</v>
      </c>
      <c r="P192" s="1"/>
      <c r="Q192" s="1">
        <v>9.3000000000000007</v>
      </c>
      <c r="R192">
        <f t="shared" si="38"/>
        <v>-9.7719869706840226E-3</v>
      </c>
      <c r="S192">
        <f t="shared" si="39"/>
        <v>0.99022801302931596</v>
      </c>
      <c r="T192">
        <f t="shared" si="40"/>
        <v>9.120000000000001</v>
      </c>
      <c r="U192">
        <f t="shared" si="41"/>
        <v>0.99022801302931596</v>
      </c>
      <c r="W192">
        <f t="shared" si="42"/>
        <v>9.4483160676539502E-4</v>
      </c>
      <c r="X192">
        <f t="shared" si="43"/>
        <v>1.848661674935137E-3</v>
      </c>
    </row>
    <row r="193" spans="2:24">
      <c r="B193" s="1">
        <v>101.010727</v>
      </c>
      <c r="C193">
        <f t="shared" si="30"/>
        <v>-9.9800529125351443E-3</v>
      </c>
      <c r="D193">
        <f t="shared" si="31"/>
        <v>0.99001994708746488</v>
      </c>
      <c r="E193">
        <f t="shared" si="32"/>
        <v>99.014465000000001</v>
      </c>
      <c r="F193">
        <f t="shared" si="33"/>
        <v>0.99001994708746488</v>
      </c>
      <c r="G193" s="1">
        <v>0.19538</v>
      </c>
      <c r="H193">
        <f t="shared" si="44"/>
        <v>4.1251054554317927E-5</v>
      </c>
      <c r="I193" s="5">
        <v>9.4999999999999998E-3</v>
      </c>
      <c r="J193" s="5"/>
      <c r="K193" s="1">
        <v>108.529968</v>
      </c>
      <c r="L193" s="1">
        <f t="shared" si="34"/>
        <v>1.8766983131286354E-2</v>
      </c>
      <c r="M193" s="1">
        <f t="shared" si="35"/>
        <v>1.0187669831312864</v>
      </c>
      <c r="N193" s="1">
        <f t="shared" si="36"/>
        <v>108.52996800000001</v>
      </c>
      <c r="O193" s="1">
        <f t="shared" si="37"/>
        <v>1.0187669831312864</v>
      </c>
      <c r="P193" s="1"/>
      <c r="Q193" s="1">
        <v>9.1300000000000008</v>
      </c>
      <c r="R193">
        <f t="shared" si="38"/>
        <v>1.8279569892473108E-2</v>
      </c>
      <c r="S193">
        <f t="shared" si="39"/>
        <v>1.0182795698924731</v>
      </c>
      <c r="T193">
        <f t="shared" si="40"/>
        <v>9.4700000000000006</v>
      </c>
      <c r="U193">
        <f t="shared" si="41"/>
        <v>1.0182795698924731</v>
      </c>
      <c r="W193">
        <f t="shared" si="42"/>
        <v>-1.4808279805824665E-3</v>
      </c>
      <c r="X193">
        <f t="shared" si="43"/>
        <v>-1.968241219395761E-3</v>
      </c>
    </row>
    <row r="194" spans="2:24">
      <c r="B194" s="1">
        <v>100.541611</v>
      </c>
      <c r="C194">
        <f t="shared" si="30"/>
        <v>4.644219618377755E-3</v>
      </c>
      <c r="D194">
        <f t="shared" si="31"/>
        <v>1.0046442196183778</v>
      </c>
      <c r="E194">
        <f t="shared" si="32"/>
        <v>101.479843</v>
      </c>
      <c r="F194">
        <f t="shared" si="33"/>
        <v>1.0046442196183778</v>
      </c>
      <c r="G194" s="1">
        <v>0.20250000000000001</v>
      </c>
      <c r="H194">
        <f t="shared" si="44"/>
        <v>5.9927501730542838E-5</v>
      </c>
      <c r="I194" s="5">
        <v>9.4999999999999998E-3</v>
      </c>
      <c r="J194" s="5"/>
      <c r="K194" s="1">
        <v>107.760254</v>
      </c>
      <c r="L194" s="1">
        <f t="shared" si="34"/>
        <v>-7.0921793692963527E-3</v>
      </c>
      <c r="M194" s="1">
        <f t="shared" si="35"/>
        <v>0.9929078206307036</v>
      </c>
      <c r="N194" s="1">
        <f t="shared" si="36"/>
        <v>107.760254</v>
      </c>
      <c r="O194" s="1">
        <f t="shared" si="37"/>
        <v>0.9929078206307036</v>
      </c>
      <c r="P194" s="1"/>
      <c r="Q194" s="1">
        <v>9.19</v>
      </c>
      <c r="R194">
        <f t="shared" si="38"/>
        <v>-6.571741511500407E-3</v>
      </c>
      <c r="S194">
        <f t="shared" si="39"/>
        <v>0.99342825848849958</v>
      </c>
      <c r="T194">
        <f t="shared" si="40"/>
        <v>9.0700000000000021</v>
      </c>
      <c r="U194">
        <f t="shared" si="41"/>
        <v>0.99342825848849958</v>
      </c>
      <c r="W194">
        <f t="shared" si="42"/>
        <v>2.1459444649768455E-3</v>
      </c>
      <c r="X194">
        <f t="shared" si="43"/>
        <v>2.6663823227728312E-3</v>
      </c>
    </row>
    <row r="195" spans="2:24">
      <c r="B195" s="1">
        <v>100.55159</v>
      </c>
      <c r="C195">
        <f t="shared" si="30"/>
        <v>-9.9252437878693744E-5</v>
      </c>
      <c r="D195">
        <f t="shared" si="31"/>
        <v>0.99990074756212133</v>
      </c>
      <c r="E195">
        <f t="shared" si="32"/>
        <v>100.531632</v>
      </c>
      <c r="F195">
        <f t="shared" si="33"/>
        <v>0.99990074756212133</v>
      </c>
      <c r="G195" s="1">
        <v>0.20088</v>
      </c>
      <c r="H195">
        <f t="shared" si="44"/>
        <v>4.4540402753269514E-5</v>
      </c>
      <c r="I195" s="5">
        <v>9.4999999999999998E-3</v>
      </c>
      <c r="J195" s="5"/>
      <c r="K195" s="1">
        <v>107.62030799999999</v>
      </c>
      <c r="L195" s="1">
        <f t="shared" si="34"/>
        <v>-1.2986791957636718E-3</v>
      </c>
      <c r="M195" s="1">
        <f t="shared" si="35"/>
        <v>0.99870132080423635</v>
      </c>
      <c r="N195" s="1">
        <f t="shared" si="36"/>
        <v>107.62030799999999</v>
      </c>
      <c r="O195" s="1">
        <f t="shared" si="37"/>
        <v>0.99870132080423635</v>
      </c>
      <c r="P195" s="1"/>
      <c r="Q195" s="1">
        <v>9.24</v>
      </c>
      <c r="R195">
        <f t="shared" si="38"/>
        <v>-5.4406964091404473E-3</v>
      </c>
      <c r="S195">
        <f t="shared" si="39"/>
        <v>0.99455930359085953</v>
      </c>
      <c r="T195">
        <f t="shared" si="40"/>
        <v>9.1399999999999988</v>
      </c>
      <c r="U195">
        <f t="shared" si="41"/>
        <v>0.99455930359085953</v>
      </c>
      <c r="W195">
        <f t="shared" si="42"/>
        <v>-1.4830169639059587E-3</v>
      </c>
      <c r="X195">
        <f t="shared" si="43"/>
        <v>-5.6250341772827728E-3</v>
      </c>
    </row>
    <row r="196" spans="2:24">
      <c r="B196" s="1">
        <v>102.058762</v>
      </c>
      <c r="C196">
        <f t="shared" ref="C196:C252" si="45" xml:space="preserve"> (B195-B196)/B195</f>
        <v>-1.4989041943543578E-2</v>
      </c>
      <c r="D196">
        <f t="shared" ref="D196:D252" si="46">1+C196</f>
        <v>0.98501095805645644</v>
      </c>
      <c r="E196">
        <f t="shared" ref="E196:E252" si="47">B195*D196</f>
        <v>99.044418000000007</v>
      </c>
      <c r="F196">
        <f t="shared" ref="F196:F252" si="48">E196/B195</f>
        <v>0.98501095805645644</v>
      </c>
      <c r="G196" s="1">
        <v>0.19763</v>
      </c>
      <c r="H196">
        <f t="shared" si="44"/>
        <v>4.4106435171799496E-5</v>
      </c>
      <c r="I196" s="5">
        <v>9.4999999999999998E-3</v>
      </c>
      <c r="J196" s="5"/>
      <c r="K196" s="1">
        <v>110.769142</v>
      </c>
      <c r="L196" s="1">
        <f t="shared" ref="L196:L253" si="49">(K196-K195)/K195</f>
        <v>2.9258734327353979E-2</v>
      </c>
      <c r="M196" s="1">
        <f t="shared" ref="M196:M253" si="50">1+L196</f>
        <v>1.029258734327354</v>
      </c>
      <c r="N196" s="1">
        <f t="shared" ref="N196:N253" si="51">M196*K195</f>
        <v>110.769142</v>
      </c>
      <c r="O196" s="1">
        <f t="shared" ref="O196:O253" si="52">N196/K195</f>
        <v>1.029258734327354</v>
      </c>
      <c r="P196" s="1"/>
      <c r="Q196" s="1">
        <v>8.93</v>
      </c>
      <c r="R196">
        <f t="shared" ref="R196:R252" si="53" xml:space="preserve"> (Q195-Q196)/Q195</f>
        <v>3.35497835497836E-2</v>
      </c>
      <c r="S196">
        <f t="shared" ref="S196:S252" si="54">1+R196</f>
        <v>1.0335497835497836</v>
      </c>
      <c r="T196">
        <f t="shared" ref="T196:T252" si="55">Q195*S196</f>
        <v>9.5500000000000007</v>
      </c>
      <c r="U196">
        <f t="shared" ref="U196:U252" si="56">T196/Q195</f>
        <v>1.0335497835497836</v>
      </c>
      <c r="W196">
        <f t="shared" si="42"/>
        <v>-1.3920652349812546E-3</v>
      </c>
      <c r="X196">
        <f t="shared" si="43"/>
        <v>2.8989839874482559E-3</v>
      </c>
    </row>
    <row r="197" spans="2:24">
      <c r="B197" s="1">
        <v>99.912780999999995</v>
      </c>
      <c r="C197">
        <f t="shared" si="45"/>
        <v>2.1026915846774685E-2</v>
      </c>
      <c r="D197">
        <f t="shared" si="46"/>
        <v>1.0210269158467746</v>
      </c>
      <c r="E197">
        <f t="shared" si="47"/>
        <v>104.20474300000001</v>
      </c>
      <c r="F197">
        <f t="shared" si="48"/>
        <v>1.0210269158467746</v>
      </c>
      <c r="G197" s="1">
        <v>0.19375000000000001</v>
      </c>
      <c r="H197">
        <f t="shared" si="44"/>
        <v>8.4414754693384523E-5</v>
      </c>
      <c r="I197" s="5">
        <v>9.4999999999999998E-3</v>
      </c>
      <c r="J197" s="5"/>
      <c r="K197" s="1">
        <v>106.190834</v>
      </c>
      <c r="L197" s="1">
        <f t="shared" si="49"/>
        <v>-4.1331980345212085E-2</v>
      </c>
      <c r="M197" s="1">
        <f t="shared" si="50"/>
        <v>0.95866801965478787</v>
      </c>
      <c r="N197" s="1">
        <f t="shared" si="51"/>
        <v>106.190834</v>
      </c>
      <c r="O197" s="1">
        <f t="shared" si="52"/>
        <v>0.95866801965478787</v>
      </c>
      <c r="P197" s="1"/>
      <c r="Q197" s="1">
        <v>9.31</v>
      </c>
      <c r="R197">
        <f t="shared" si="53"/>
        <v>-4.2553191489361791E-2</v>
      </c>
      <c r="S197">
        <f t="shared" si="54"/>
        <v>0.95744680851063824</v>
      </c>
      <c r="T197">
        <f t="shared" si="55"/>
        <v>8.5499999999999989</v>
      </c>
      <c r="U197">
        <f t="shared" si="56"/>
        <v>0.95744680851063824</v>
      </c>
      <c r="W197">
        <f t="shared" si="42"/>
        <v>-5.5357146720302897E-4</v>
      </c>
      <c r="X197">
        <f t="shared" si="43"/>
        <v>-1.7747826113526655E-3</v>
      </c>
    </row>
    <row r="198" spans="2:24">
      <c r="B198" s="1">
        <v>99.283966000000007</v>
      </c>
      <c r="C198">
        <f t="shared" si="45"/>
        <v>6.2936392492166622E-3</v>
      </c>
      <c r="D198">
        <f t="shared" si="46"/>
        <v>1.0062936392492166</v>
      </c>
      <c r="E198">
        <f t="shared" si="47"/>
        <v>100.54159599999997</v>
      </c>
      <c r="F198">
        <f t="shared" si="48"/>
        <v>1.0062936392492166</v>
      </c>
      <c r="G198" s="1">
        <v>0.1915</v>
      </c>
      <c r="H198">
        <f t="shared" si="44"/>
        <v>1.9697749518598435E-4</v>
      </c>
      <c r="I198" s="5">
        <v>9.4999999999999998E-3</v>
      </c>
      <c r="J198" s="5"/>
      <c r="K198" s="1">
        <v>105.47110000000001</v>
      </c>
      <c r="L198" s="1">
        <f t="shared" si="49"/>
        <v>-6.7777412879155684E-3</v>
      </c>
      <c r="M198" s="1">
        <f t="shared" si="50"/>
        <v>0.99322225871208447</v>
      </c>
      <c r="N198" s="1">
        <f t="shared" si="51"/>
        <v>105.47110000000001</v>
      </c>
      <c r="O198" s="1">
        <f t="shared" si="52"/>
        <v>0.99322225871208447</v>
      </c>
      <c r="P198" s="1"/>
      <c r="Q198" s="1">
        <v>9.36</v>
      </c>
      <c r="R198">
        <f t="shared" si="53"/>
        <v>-5.370569280343602E-3</v>
      </c>
      <c r="S198">
        <f t="shared" si="54"/>
        <v>0.99462943071965637</v>
      </c>
      <c r="T198">
        <f t="shared" si="55"/>
        <v>9.2600000000000016</v>
      </c>
      <c r="U198">
        <f t="shared" si="56"/>
        <v>0.99462943071965637</v>
      </c>
      <c r="W198">
        <f t="shared" si="42"/>
        <v>5.7080203513332206E-3</v>
      </c>
      <c r="X198">
        <f t="shared" si="43"/>
        <v>7.1151923589051203E-3</v>
      </c>
    </row>
    <row r="199" spans="2:24">
      <c r="B199" s="1">
        <v>102.088707</v>
      </c>
      <c r="C199">
        <f t="shared" si="45"/>
        <v>-2.824968736643732E-2</v>
      </c>
      <c r="D199">
        <f t="shared" si="46"/>
        <v>0.97175031263356271</v>
      </c>
      <c r="E199">
        <f t="shared" si="47"/>
        <v>96.479225000000014</v>
      </c>
      <c r="F199">
        <f t="shared" si="48"/>
        <v>0.97175031263356271</v>
      </c>
      <c r="G199" s="1">
        <v>0.18862999999999999</v>
      </c>
      <c r="H199">
        <f t="shared" si="44"/>
        <v>1.6775699315910373E-4</v>
      </c>
      <c r="I199" s="5">
        <v>9.4999999999999998E-3</v>
      </c>
      <c r="J199" s="5"/>
      <c r="K199" s="1">
        <v>110.70916699999999</v>
      </c>
      <c r="L199" s="1">
        <f t="shared" si="49"/>
        <v>4.9663528682264493E-2</v>
      </c>
      <c r="M199" s="1">
        <f t="shared" si="50"/>
        <v>1.0496635286822644</v>
      </c>
      <c r="N199" s="1">
        <f t="shared" si="51"/>
        <v>110.70916699999999</v>
      </c>
      <c r="O199" s="1">
        <f t="shared" si="52"/>
        <v>1.0496635286822644</v>
      </c>
      <c r="P199" s="1"/>
      <c r="Q199" s="1">
        <v>8.9</v>
      </c>
      <c r="R199">
        <f t="shared" si="53"/>
        <v>4.9145299145299047E-2</v>
      </c>
      <c r="S199">
        <f t="shared" si="54"/>
        <v>1.049145299145299</v>
      </c>
      <c r="T199">
        <f t="shared" si="55"/>
        <v>9.8199999999999985</v>
      </c>
      <c r="U199">
        <f t="shared" si="56"/>
        <v>1.049145299145299</v>
      </c>
      <c r="W199">
        <f t="shared" si="42"/>
        <v>-9.3058333444304697E-3</v>
      </c>
      <c r="X199">
        <f t="shared" si="43"/>
        <v>-9.824062881395923E-3</v>
      </c>
    </row>
    <row r="200" spans="2:24">
      <c r="B200" s="1">
        <v>101.56967899999999</v>
      </c>
      <c r="C200">
        <f t="shared" si="45"/>
        <v>5.0840882919597156E-3</v>
      </c>
      <c r="D200">
        <f t="shared" si="46"/>
        <v>1.0050840882919596</v>
      </c>
      <c r="E200">
        <f t="shared" si="47"/>
        <v>102.60773499999999</v>
      </c>
      <c r="F200">
        <f t="shared" si="48"/>
        <v>1.0050840882919596</v>
      </c>
      <c r="G200" s="1">
        <v>0.18138000000000001</v>
      </c>
      <c r="H200">
        <f t="shared" si="44"/>
        <v>3.6328888986255275E-4</v>
      </c>
      <c r="I200" s="5">
        <v>9.4999999999999998E-3</v>
      </c>
      <c r="J200" s="5"/>
      <c r="K200" s="1">
        <v>109.969437</v>
      </c>
      <c r="L200" s="1">
        <f t="shared" si="49"/>
        <v>-6.6817411786685606E-3</v>
      </c>
      <c r="M200" s="1">
        <f t="shared" si="50"/>
        <v>0.9933182588213314</v>
      </c>
      <c r="N200" s="1">
        <f t="shared" si="51"/>
        <v>109.969437</v>
      </c>
      <c r="O200" s="1">
        <f t="shared" si="52"/>
        <v>0.9933182588213314</v>
      </c>
      <c r="P200" s="1"/>
      <c r="Q200" s="1">
        <v>8.9499999999999993</v>
      </c>
      <c r="R200">
        <f t="shared" si="53"/>
        <v>-5.6179775280897678E-3</v>
      </c>
      <c r="S200">
        <f t="shared" si="54"/>
        <v>0.99438202247191021</v>
      </c>
      <c r="T200">
        <f t="shared" si="55"/>
        <v>8.8500000000000014</v>
      </c>
      <c r="U200">
        <f t="shared" si="56"/>
        <v>0.99438202247191021</v>
      </c>
      <c r="W200">
        <f t="shared" si="42"/>
        <v>3.4282857678221701E-3</v>
      </c>
      <c r="X200">
        <f t="shared" si="43"/>
        <v>4.4920494184009785E-3</v>
      </c>
    </row>
    <row r="201" spans="2:24">
      <c r="B201" s="1">
        <v>100.831062</v>
      </c>
      <c r="C201">
        <f t="shared" si="45"/>
        <v>7.2720225885521484E-3</v>
      </c>
      <c r="D201">
        <f t="shared" si="46"/>
        <v>1.0072720225885521</v>
      </c>
      <c r="E201">
        <f t="shared" si="47"/>
        <v>102.30829599999998</v>
      </c>
      <c r="F201">
        <f t="shared" si="48"/>
        <v>1.0072720225885521</v>
      </c>
      <c r="G201" s="1">
        <v>0.18237999999999999</v>
      </c>
      <c r="H201">
        <f t="shared" si="44"/>
        <v>3.7670744248015971E-4</v>
      </c>
      <c r="I201" s="5">
        <v>9.4999999999999998E-3</v>
      </c>
      <c r="J201" s="5"/>
      <c r="K201" s="1">
        <v>108.170097</v>
      </c>
      <c r="L201" s="1">
        <f t="shared" si="49"/>
        <v>-1.6362182521676462E-2</v>
      </c>
      <c r="M201" s="1">
        <f t="shared" si="50"/>
        <v>0.98363781747832357</v>
      </c>
      <c r="N201" s="1">
        <f t="shared" si="51"/>
        <v>108.170097</v>
      </c>
      <c r="O201" s="1">
        <f t="shared" si="52"/>
        <v>0.98363781747832357</v>
      </c>
      <c r="P201" s="1"/>
      <c r="Q201" s="1">
        <v>9.09</v>
      </c>
      <c r="R201">
        <f t="shared" si="53"/>
        <v>-1.5642458100558723E-2</v>
      </c>
      <c r="S201">
        <f t="shared" si="54"/>
        <v>0.98435754189944125</v>
      </c>
      <c r="T201">
        <f t="shared" si="55"/>
        <v>8.8099999999999987</v>
      </c>
      <c r="U201">
        <f t="shared" si="56"/>
        <v>0.98435754189944125</v>
      </c>
      <c r="W201">
        <f t="shared" ref="W201:W252" si="57" xml:space="preserve"> O201-F201^(-2)*EXP(-2*H201/251+((1+2)*G201/100-I201)/251)</f>
        <v>-1.9564823226406736E-3</v>
      </c>
      <c r="X201">
        <f t="shared" ref="X201:X252" si="58" xml:space="preserve"> U201-F201^(-2)*EXP(-2*H201/251+((1+2)*G201/100-I201)/251)</f>
        <v>-1.2367579015230001E-3</v>
      </c>
    </row>
    <row r="202" spans="2:24">
      <c r="B202" s="1">
        <v>98.545349000000002</v>
      </c>
      <c r="C202">
        <f t="shared" si="45"/>
        <v>2.2668738726564251E-2</v>
      </c>
      <c r="D202">
        <f t="shared" si="46"/>
        <v>1.0226687387265643</v>
      </c>
      <c r="E202">
        <f t="shared" si="47"/>
        <v>103.116775</v>
      </c>
      <c r="F202">
        <f t="shared" si="48"/>
        <v>1.0226687387265643</v>
      </c>
      <c r="G202" s="1">
        <v>0.17524999999999999</v>
      </c>
      <c r="H202">
        <f t="shared" ref="H202:H252" si="59">VARA(C197:C201)</f>
        <v>3.3310025489648675E-4</v>
      </c>
      <c r="I202" s="5">
        <v>9.4999999999999998E-3</v>
      </c>
      <c r="J202" s="5"/>
      <c r="K202" s="1">
        <v>102.992012</v>
      </c>
      <c r="L202" s="1">
        <f t="shared" si="49"/>
        <v>-4.7869837816637957E-2</v>
      </c>
      <c r="M202" s="1">
        <f t="shared" si="50"/>
        <v>0.95213016218336199</v>
      </c>
      <c r="N202" s="1">
        <f t="shared" si="51"/>
        <v>102.992012</v>
      </c>
      <c r="O202" s="1">
        <f t="shared" si="52"/>
        <v>0.95213016218336199</v>
      </c>
      <c r="P202" s="1"/>
      <c r="Q202" s="1">
        <v>9.5299999999999994</v>
      </c>
      <c r="R202">
        <f t="shared" si="53"/>
        <v>-4.8404840484048348E-2</v>
      </c>
      <c r="S202">
        <f t="shared" si="54"/>
        <v>0.95159515951595164</v>
      </c>
      <c r="T202">
        <f t="shared" si="55"/>
        <v>8.65</v>
      </c>
      <c r="U202">
        <f t="shared" si="56"/>
        <v>0.95159515951595164</v>
      </c>
      <c r="W202">
        <f t="shared" si="57"/>
        <v>-4.0099665361207348E-3</v>
      </c>
      <c r="X202">
        <f t="shared" si="58"/>
        <v>-4.5449692035310907E-3</v>
      </c>
    </row>
    <row r="203" spans="2:24">
      <c r="B203" s="1">
        <v>100.781158</v>
      </c>
      <c r="C203">
        <f t="shared" si="45"/>
        <v>-2.2688123008220339E-2</v>
      </c>
      <c r="D203">
        <f t="shared" si="46"/>
        <v>0.97731187699177968</v>
      </c>
      <c r="E203">
        <f t="shared" si="47"/>
        <v>96.309539999999998</v>
      </c>
      <c r="F203">
        <f t="shared" si="48"/>
        <v>0.97731187699177968</v>
      </c>
      <c r="G203" s="1">
        <v>0.17549999999999999</v>
      </c>
      <c r="H203">
        <f t="shared" si="59"/>
        <v>3.4902449964164189E-4</v>
      </c>
      <c r="I203" s="5">
        <v>9.4999999999999998E-3</v>
      </c>
      <c r="J203" s="5"/>
      <c r="K203" s="1">
        <v>107.870216</v>
      </c>
      <c r="L203" s="1">
        <f t="shared" si="49"/>
        <v>4.7364877190669862E-2</v>
      </c>
      <c r="M203" s="1">
        <f t="shared" si="50"/>
        <v>1.0473648771906698</v>
      </c>
      <c r="N203" s="1">
        <f t="shared" si="51"/>
        <v>107.870216</v>
      </c>
      <c r="O203" s="1">
        <f t="shared" si="52"/>
        <v>1.0473648771906698</v>
      </c>
      <c r="P203" s="1"/>
      <c r="Q203" s="1">
        <v>9.1199999999999992</v>
      </c>
      <c r="R203">
        <f t="shared" si="53"/>
        <v>4.3022035676810094E-2</v>
      </c>
      <c r="S203">
        <f t="shared" si="54"/>
        <v>1.0430220356768101</v>
      </c>
      <c r="T203">
        <f t="shared" si="55"/>
        <v>9.94</v>
      </c>
      <c r="U203">
        <f t="shared" si="56"/>
        <v>1.0430220356768101</v>
      </c>
      <c r="W203">
        <f t="shared" si="57"/>
        <v>4.1687805568813019E-4</v>
      </c>
      <c r="X203">
        <f t="shared" si="58"/>
        <v>-3.925963458171644E-3</v>
      </c>
    </row>
    <row r="204" spans="2:24">
      <c r="B204" s="1">
        <v>101.020706</v>
      </c>
      <c r="C204">
        <f t="shared" si="45"/>
        <v>-2.3769125574048195E-3</v>
      </c>
      <c r="D204">
        <f t="shared" si="46"/>
        <v>0.9976230874425952</v>
      </c>
      <c r="E204">
        <f t="shared" si="47"/>
        <v>100.54161000000001</v>
      </c>
      <c r="F204">
        <f t="shared" si="48"/>
        <v>0.9976230874425952</v>
      </c>
      <c r="G204" s="1">
        <v>0.1875</v>
      </c>
      <c r="H204">
        <f t="shared" si="59"/>
        <v>4.6368831990038903E-4</v>
      </c>
      <c r="I204" s="5">
        <v>9.4999999999999998E-3</v>
      </c>
      <c r="J204" s="5"/>
      <c r="K204" s="1">
        <v>108.829865</v>
      </c>
      <c r="L204" s="1">
        <f t="shared" si="49"/>
        <v>8.8963296411680385E-3</v>
      </c>
      <c r="M204" s="1">
        <f t="shared" si="50"/>
        <v>1.0088963296411679</v>
      </c>
      <c r="N204" s="1">
        <f t="shared" si="51"/>
        <v>108.82986499999998</v>
      </c>
      <c r="O204" s="1">
        <f t="shared" si="52"/>
        <v>1.0088963296411679</v>
      </c>
      <c r="P204" s="1"/>
      <c r="Q204" s="1">
        <v>8.99</v>
      </c>
      <c r="R204">
        <f t="shared" si="53"/>
        <v>1.4254385964912172E-2</v>
      </c>
      <c r="S204">
        <f t="shared" si="54"/>
        <v>1.0142543859649122</v>
      </c>
      <c r="T204">
        <f t="shared" si="55"/>
        <v>9.2499999999999982</v>
      </c>
      <c r="U204">
        <f t="shared" si="56"/>
        <v>1.0142543859649122</v>
      </c>
      <c r="W204">
        <f t="shared" si="57"/>
        <v>4.1447255817779194E-3</v>
      </c>
      <c r="X204">
        <f t="shared" si="58"/>
        <v>9.5027819055222285E-3</v>
      </c>
    </row>
    <row r="205" spans="2:24">
      <c r="B205" s="1">
        <v>101.769302</v>
      </c>
      <c r="C205">
        <f t="shared" si="45"/>
        <v>-7.4103223946978955E-3</v>
      </c>
      <c r="D205">
        <f t="shared" si="46"/>
        <v>0.99258967760530215</v>
      </c>
      <c r="E205">
        <f t="shared" si="47"/>
        <v>100.27211000000001</v>
      </c>
      <c r="F205">
        <f t="shared" si="48"/>
        <v>0.99258967760530215</v>
      </c>
      <c r="G205" s="1">
        <v>0.18975</v>
      </c>
      <c r="H205">
        <f t="shared" si="59"/>
        <v>2.732907603839293E-4</v>
      </c>
      <c r="I205" s="5">
        <v>9.4999999999999998E-3</v>
      </c>
      <c r="J205" s="5"/>
      <c r="K205" s="1">
        <v>109.94944</v>
      </c>
      <c r="L205" s="1">
        <f t="shared" si="49"/>
        <v>1.0287387565903878E-2</v>
      </c>
      <c r="M205" s="1">
        <f t="shared" si="50"/>
        <v>1.010287387565904</v>
      </c>
      <c r="N205" s="1">
        <f t="shared" si="51"/>
        <v>109.94944000000001</v>
      </c>
      <c r="O205" s="1">
        <f t="shared" si="52"/>
        <v>1.010287387565904</v>
      </c>
      <c r="P205" s="1"/>
      <c r="Q205" s="1">
        <v>8.9</v>
      </c>
      <c r="R205">
        <f t="shared" si="53"/>
        <v>1.0011123470522788E-2</v>
      </c>
      <c r="S205">
        <f t="shared" si="54"/>
        <v>1.0100111234705227</v>
      </c>
      <c r="T205">
        <f t="shared" si="55"/>
        <v>9.0799999999999983</v>
      </c>
      <c r="U205">
        <f t="shared" si="56"/>
        <v>1.0100111234705227</v>
      </c>
      <c r="W205">
        <f t="shared" si="57"/>
        <v>-4.6820319937126431E-3</v>
      </c>
      <c r="X205">
        <f t="shared" si="58"/>
        <v>-4.9582960890939276E-3</v>
      </c>
    </row>
    <row r="206" spans="2:24">
      <c r="B206" s="1">
        <v>102.91716</v>
      </c>
      <c r="C206">
        <f t="shared" si="45"/>
        <v>-1.1279020072280729E-2</v>
      </c>
      <c r="D206">
        <f t="shared" si="46"/>
        <v>0.98872097992771923</v>
      </c>
      <c r="E206">
        <f t="shared" si="47"/>
        <v>100.621444</v>
      </c>
      <c r="F206">
        <f t="shared" si="48"/>
        <v>0.98872097992771923</v>
      </c>
      <c r="G206" s="1">
        <v>0.1905</v>
      </c>
      <c r="H206">
        <f t="shared" si="59"/>
        <v>2.8519567722147879E-4</v>
      </c>
      <c r="I206" s="5">
        <v>9.4999999999999998E-3</v>
      </c>
      <c r="J206" s="5"/>
      <c r="K206" s="1">
        <v>112.418533</v>
      </c>
      <c r="L206" s="1">
        <f t="shared" si="49"/>
        <v>2.2456621880020497E-2</v>
      </c>
      <c r="M206" s="1">
        <f t="shared" si="50"/>
        <v>1.0224566218800204</v>
      </c>
      <c r="N206" s="1">
        <f t="shared" si="51"/>
        <v>112.41853299999998</v>
      </c>
      <c r="O206" s="1">
        <f t="shared" si="52"/>
        <v>1.0224566218800204</v>
      </c>
      <c r="P206" s="1"/>
      <c r="Q206" s="1">
        <v>8.6999999999999993</v>
      </c>
      <c r="R206">
        <f t="shared" si="53"/>
        <v>2.2471910112359668E-2</v>
      </c>
      <c r="S206">
        <f t="shared" si="54"/>
        <v>1.0224719101123596</v>
      </c>
      <c r="T206">
        <f t="shared" si="55"/>
        <v>9.1000000000000014</v>
      </c>
      <c r="U206">
        <f t="shared" si="56"/>
        <v>1.0224719101123596</v>
      </c>
      <c r="W206">
        <f t="shared" si="57"/>
        <v>-4.7113851931768203E-4</v>
      </c>
      <c r="X206">
        <f t="shared" si="58"/>
        <v>-4.558502869784764E-4</v>
      </c>
    </row>
    <row r="207" spans="2:24">
      <c r="B207" s="1">
        <v>103.81547500000001</v>
      </c>
      <c r="C207">
        <f t="shared" si="45"/>
        <v>-8.7285249612407776E-3</v>
      </c>
      <c r="D207">
        <f t="shared" si="46"/>
        <v>0.99127147503875923</v>
      </c>
      <c r="E207">
        <f t="shared" si="47"/>
        <v>102.01884499999998</v>
      </c>
      <c r="F207">
        <f t="shared" si="48"/>
        <v>0.99127147503875923</v>
      </c>
      <c r="G207" s="1">
        <v>0.18837999999999999</v>
      </c>
      <c r="H207">
        <f t="shared" si="59"/>
        <v>2.8187017229757815E-4</v>
      </c>
      <c r="I207" s="5">
        <v>9.4999999999999998E-3</v>
      </c>
      <c r="J207" s="5"/>
      <c r="K207" s="1">
        <v>114.187881</v>
      </c>
      <c r="L207" s="1">
        <f t="shared" si="49"/>
        <v>1.5738935145150915E-2</v>
      </c>
      <c r="M207" s="1">
        <f t="shared" si="50"/>
        <v>1.0157389351451509</v>
      </c>
      <c r="N207" s="1">
        <f t="shared" si="51"/>
        <v>114.187881</v>
      </c>
      <c r="O207" s="1">
        <f t="shared" si="52"/>
        <v>1.0157389351451509</v>
      </c>
      <c r="P207" s="1"/>
      <c r="Q207" s="1">
        <v>8.56</v>
      </c>
      <c r="R207">
        <f t="shared" si="53"/>
        <v>1.6091954022988367E-2</v>
      </c>
      <c r="S207">
        <f t="shared" si="54"/>
        <v>1.0160919540229885</v>
      </c>
      <c r="T207">
        <f t="shared" si="55"/>
        <v>8.8399999999999981</v>
      </c>
      <c r="U207">
        <f t="shared" si="56"/>
        <v>1.0160919540229885</v>
      </c>
      <c r="W207">
        <f t="shared" si="57"/>
        <v>-1.9314757251500669E-3</v>
      </c>
      <c r="X207">
        <f t="shared" si="58"/>
        <v>-1.5784568473125038E-3</v>
      </c>
    </row>
    <row r="208" spans="2:24">
      <c r="B208" s="1">
        <v>104.683846</v>
      </c>
      <c r="C208">
        <f t="shared" si="45"/>
        <v>-8.36456221964978E-3</v>
      </c>
      <c r="D208">
        <f t="shared" si="46"/>
        <v>0.99163543778035024</v>
      </c>
      <c r="E208">
        <f t="shared" si="47"/>
        <v>102.94710400000001</v>
      </c>
      <c r="F208">
        <f t="shared" si="48"/>
        <v>0.99163543778035024</v>
      </c>
      <c r="G208" s="1">
        <v>0.18425</v>
      </c>
      <c r="H208">
        <f t="shared" si="59"/>
        <v>5.6956484348175568E-5</v>
      </c>
      <c r="I208" s="5">
        <v>9.4999999999999998E-3</v>
      </c>
      <c r="J208" s="5"/>
      <c r="K208" s="1">
        <v>116.167152</v>
      </c>
      <c r="L208" s="1">
        <f t="shared" si="49"/>
        <v>1.733345940625693E-2</v>
      </c>
      <c r="M208" s="1">
        <f t="shared" si="50"/>
        <v>1.0173334594062569</v>
      </c>
      <c r="N208" s="1">
        <f t="shared" si="51"/>
        <v>116.16715199999999</v>
      </c>
      <c r="O208" s="1">
        <f t="shared" si="52"/>
        <v>1.0173334594062569</v>
      </c>
      <c r="P208" s="1"/>
      <c r="Q208" s="1">
        <v>8.42</v>
      </c>
      <c r="R208">
        <f t="shared" si="53"/>
        <v>1.6355140186915952E-2</v>
      </c>
      <c r="S208">
        <f t="shared" si="54"/>
        <v>1.016355140186916</v>
      </c>
      <c r="T208">
        <f t="shared" si="55"/>
        <v>8.7000000000000011</v>
      </c>
      <c r="U208">
        <f t="shared" si="56"/>
        <v>1.016355140186916</v>
      </c>
      <c r="W208">
        <f t="shared" si="57"/>
        <v>4.0862781256123526E-4</v>
      </c>
      <c r="X208">
        <f t="shared" si="58"/>
        <v>-5.696914067796488E-4</v>
      </c>
    </row>
    <row r="209" spans="2:24">
      <c r="B209" s="1">
        <v>105.552216</v>
      </c>
      <c r="C209">
        <f t="shared" si="45"/>
        <v>-8.295167145463864E-3</v>
      </c>
      <c r="D209">
        <f t="shared" si="46"/>
        <v>0.99170483285453614</v>
      </c>
      <c r="E209">
        <f t="shared" si="47"/>
        <v>103.815476</v>
      </c>
      <c r="F209">
        <f t="shared" si="48"/>
        <v>0.99170483285453614</v>
      </c>
      <c r="G209" s="1">
        <v>0.18337999999999999</v>
      </c>
      <c r="H209">
        <f t="shared" si="59"/>
        <v>1.0676213676844004E-5</v>
      </c>
      <c r="I209" s="5">
        <v>9.4999999999999998E-3</v>
      </c>
      <c r="J209" s="5"/>
      <c r="K209" s="1">
        <v>117.916504</v>
      </c>
      <c r="L209" s="1">
        <f t="shared" si="49"/>
        <v>1.5058921303330237E-2</v>
      </c>
      <c r="M209" s="1">
        <f t="shared" si="50"/>
        <v>1.0150589213033303</v>
      </c>
      <c r="N209" s="1">
        <f t="shared" si="51"/>
        <v>117.91650400000002</v>
      </c>
      <c r="O209" s="1">
        <f t="shared" si="52"/>
        <v>1.0150589213033303</v>
      </c>
      <c r="P209" s="1"/>
      <c r="Q209" s="1">
        <v>8.2899999999999991</v>
      </c>
      <c r="R209">
        <f t="shared" si="53"/>
        <v>1.5439429928741186E-2</v>
      </c>
      <c r="S209">
        <f t="shared" si="54"/>
        <v>1.0154394299287413</v>
      </c>
      <c r="T209">
        <f t="shared" si="55"/>
        <v>8.5500000000000007</v>
      </c>
      <c r="U209">
        <f t="shared" si="56"/>
        <v>1.0154394299287413</v>
      </c>
      <c r="W209">
        <f t="shared" si="57"/>
        <v>-1.7238647825326137E-3</v>
      </c>
      <c r="X209">
        <f t="shared" si="58"/>
        <v>-1.3433561571216668E-3</v>
      </c>
    </row>
    <row r="210" spans="2:24">
      <c r="B210" s="1">
        <v>104.264633</v>
      </c>
      <c r="C210">
        <f t="shared" si="45"/>
        <v>1.219854067298784E-2</v>
      </c>
      <c r="D210">
        <f t="shared" si="46"/>
        <v>1.0121985406729879</v>
      </c>
      <c r="E210">
        <f t="shared" si="47"/>
        <v>106.839799</v>
      </c>
      <c r="F210">
        <f t="shared" si="48"/>
        <v>1.0121985406729879</v>
      </c>
      <c r="G210" s="1">
        <v>0.19375000000000001</v>
      </c>
      <c r="H210">
        <f t="shared" si="59"/>
        <v>2.1312777664307225E-6</v>
      </c>
      <c r="I210" s="5">
        <v>9.4999999999999998E-3</v>
      </c>
      <c r="J210" s="5"/>
      <c r="K210" s="1">
        <v>115.38743599999999</v>
      </c>
      <c r="L210" s="1">
        <f t="shared" si="49"/>
        <v>-2.144795608933597E-2</v>
      </c>
      <c r="M210" s="1">
        <f t="shared" si="50"/>
        <v>0.97855204391066408</v>
      </c>
      <c r="N210" s="1">
        <f t="shared" si="51"/>
        <v>115.38743599999999</v>
      </c>
      <c r="O210" s="1">
        <f t="shared" si="52"/>
        <v>0.97855204391066408</v>
      </c>
      <c r="P210" s="1"/>
      <c r="Q210" s="1">
        <v>8.4600000000000009</v>
      </c>
      <c r="R210">
        <f t="shared" si="53"/>
        <v>-2.0506634499397072E-2</v>
      </c>
      <c r="S210">
        <f t="shared" si="54"/>
        <v>0.97949336550060295</v>
      </c>
      <c r="T210">
        <f t="shared" si="55"/>
        <v>8.1199999999999974</v>
      </c>
      <c r="U210">
        <f t="shared" si="56"/>
        <v>0.97949336550060295</v>
      </c>
      <c r="W210">
        <f t="shared" si="57"/>
        <v>2.5242194779513394E-3</v>
      </c>
      <c r="X210">
        <f t="shared" si="58"/>
        <v>3.4655410678902099E-3</v>
      </c>
    </row>
    <row r="211" spans="2:24">
      <c r="B211" s="1">
        <v>105.172935</v>
      </c>
      <c r="C211">
        <f t="shared" si="45"/>
        <v>-8.711506230497084E-3</v>
      </c>
      <c r="D211">
        <f t="shared" si="46"/>
        <v>0.9912884937695029</v>
      </c>
      <c r="E211">
        <f t="shared" si="47"/>
        <v>103.35633100000001</v>
      </c>
      <c r="F211">
        <f t="shared" si="48"/>
        <v>0.9912884937695029</v>
      </c>
      <c r="G211" s="1">
        <v>0.17549999999999999</v>
      </c>
      <c r="H211">
        <f t="shared" si="59"/>
        <v>9.2809937352675756E-5</v>
      </c>
      <c r="I211" s="5">
        <v>9.4999999999999998E-3</v>
      </c>
      <c r="J211" s="5"/>
      <c r="K211" s="1">
        <v>116.966858</v>
      </c>
      <c r="L211" s="1">
        <f t="shared" si="49"/>
        <v>1.3687989392536707E-2</v>
      </c>
      <c r="M211" s="1">
        <f t="shared" si="50"/>
        <v>1.0136879893925368</v>
      </c>
      <c r="N211" s="1">
        <f t="shared" si="51"/>
        <v>116.96685800000002</v>
      </c>
      <c r="O211" s="1">
        <f t="shared" si="52"/>
        <v>1.0136879893925368</v>
      </c>
      <c r="P211" s="1"/>
      <c r="Q211" s="1">
        <v>8.35</v>
      </c>
      <c r="R211">
        <f t="shared" si="53"/>
        <v>1.3002364066193995E-2</v>
      </c>
      <c r="S211">
        <f t="shared" si="54"/>
        <v>1.013002364066194</v>
      </c>
      <c r="T211">
        <f t="shared" si="55"/>
        <v>8.5700000000000021</v>
      </c>
      <c r="U211">
        <f t="shared" si="56"/>
        <v>1.013002364066194</v>
      </c>
      <c r="W211">
        <f t="shared" si="57"/>
        <v>-3.9474448833982656E-3</v>
      </c>
      <c r="X211">
        <f t="shared" si="58"/>
        <v>-4.6330702097410192E-3</v>
      </c>
    </row>
    <row r="212" spans="2:24">
      <c r="B212" s="1">
        <v>104.274612</v>
      </c>
      <c r="C212">
        <f t="shared" si="45"/>
        <v>8.5413894743927299E-3</v>
      </c>
      <c r="D212">
        <f t="shared" si="46"/>
        <v>1.0085413894743926</v>
      </c>
      <c r="E212">
        <f t="shared" si="47"/>
        <v>106.07125799999997</v>
      </c>
      <c r="F212">
        <f t="shared" si="48"/>
        <v>1.0085413894743926</v>
      </c>
      <c r="G212" s="1">
        <v>0.18537999999999999</v>
      </c>
      <c r="H212">
        <f t="shared" si="59"/>
        <v>8.59312239927095E-5</v>
      </c>
      <c r="I212" s="5">
        <v>9.4999999999999998E-3</v>
      </c>
      <c r="J212" s="5"/>
      <c r="K212" s="1">
        <v>115.227493</v>
      </c>
      <c r="L212" s="1">
        <f t="shared" si="49"/>
        <v>-1.4870579835529193E-2</v>
      </c>
      <c r="M212" s="1">
        <f t="shared" si="50"/>
        <v>0.9851294201644708</v>
      </c>
      <c r="N212" s="1">
        <f t="shared" si="51"/>
        <v>115.227493</v>
      </c>
      <c r="O212" s="1">
        <f t="shared" si="52"/>
        <v>0.9851294201644708</v>
      </c>
      <c r="P212" s="1"/>
      <c r="Q212" s="1">
        <v>8.4499999999999993</v>
      </c>
      <c r="R212">
        <f t="shared" si="53"/>
        <v>-1.1976047904191574E-2</v>
      </c>
      <c r="S212">
        <f t="shared" si="54"/>
        <v>0.9880239520958084</v>
      </c>
      <c r="T212">
        <f t="shared" si="55"/>
        <v>8.25</v>
      </c>
      <c r="U212">
        <f t="shared" si="56"/>
        <v>0.9880239520958084</v>
      </c>
      <c r="W212">
        <f t="shared" si="57"/>
        <v>2.0118993311118993E-3</v>
      </c>
      <c r="X212">
        <f t="shared" si="58"/>
        <v>4.9064312624494955E-3</v>
      </c>
    </row>
    <row r="213" spans="2:24">
      <c r="B213" s="1">
        <v>103.57592</v>
      </c>
      <c r="C213">
        <f t="shared" si="45"/>
        <v>6.7004996383971992E-3</v>
      </c>
      <c r="D213">
        <f t="shared" si="46"/>
        <v>1.0067004996383973</v>
      </c>
      <c r="E213">
        <f t="shared" si="47"/>
        <v>104.97330400000001</v>
      </c>
      <c r="F213">
        <f t="shared" si="48"/>
        <v>1.0067004996383973</v>
      </c>
      <c r="G213" s="1">
        <v>0.1825</v>
      </c>
      <c r="H213">
        <f t="shared" si="59"/>
        <v>1.0803399264360233E-4</v>
      </c>
      <c r="I213" s="5">
        <v>9.4999999999999998E-3</v>
      </c>
      <c r="J213" s="5"/>
      <c r="K213" s="1">
        <v>114.037941</v>
      </c>
      <c r="L213" s="1">
        <f t="shared" si="49"/>
        <v>-1.0323508470326538E-2</v>
      </c>
      <c r="M213" s="1">
        <f t="shared" si="50"/>
        <v>0.98967649152967341</v>
      </c>
      <c r="N213" s="1">
        <f t="shared" si="51"/>
        <v>114.037941</v>
      </c>
      <c r="O213" s="1">
        <f t="shared" si="52"/>
        <v>0.98967649152967341</v>
      </c>
      <c r="P213" s="1"/>
      <c r="Q213" s="1">
        <v>8.56</v>
      </c>
      <c r="R213">
        <f t="shared" si="53"/>
        <v>-1.3017751479290084E-2</v>
      </c>
      <c r="S213">
        <f t="shared" si="54"/>
        <v>0.98698224852070993</v>
      </c>
      <c r="T213">
        <f t="shared" si="55"/>
        <v>8.3399999999999981</v>
      </c>
      <c r="U213">
        <f t="shared" si="56"/>
        <v>0.98698224852070993</v>
      </c>
      <c r="W213">
        <f t="shared" si="57"/>
        <v>2.9606664107961755E-3</v>
      </c>
      <c r="X213">
        <f t="shared" si="58"/>
        <v>2.6642340183269386E-4</v>
      </c>
    </row>
    <row r="214" spans="2:24">
      <c r="B214" s="1">
        <v>103.675735</v>
      </c>
      <c r="C214">
        <f t="shared" si="45"/>
        <v>-9.6368924360031418E-4</v>
      </c>
      <c r="D214">
        <f t="shared" si="46"/>
        <v>0.99903631075639965</v>
      </c>
      <c r="E214">
        <f t="shared" si="47"/>
        <v>103.47610499999999</v>
      </c>
      <c r="F214">
        <f t="shared" si="48"/>
        <v>0.99903631075639965</v>
      </c>
      <c r="G214" s="1">
        <v>0.17724999999999999</v>
      </c>
      <c r="H214">
        <f t="shared" si="59"/>
        <v>9.7395977079815113E-5</v>
      </c>
      <c r="I214" s="5">
        <v>9.4999999999999998E-3</v>
      </c>
      <c r="J214" s="5"/>
      <c r="K214" s="1">
        <v>113.868004</v>
      </c>
      <c r="L214" s="1">
        <f t="shared" si="49"/>
        <v>-1.4901794833353265E-3</v>
      </c>
      <c r="M214" s="1">
        <f t="shared" si="50"/>
        <v>0.9985098205166647</v>
      </c>
      <c r="N214" s="1">
        <f t="shared" si="51"/>
        <v>113.868004</v>
      </c>
      <c r="O214" s="1">
        <f t="shared" si="52"/>
        <v>0.9985098205166647</v>
      </c>
      <c r="P214" s="1"/>
      <c r="Q214" s="1">
        <v>8.57</v>
      </c>
      <c r="R214">
        <f t="shared" si="53"/>
        <v>-1.1682242990653955E-3</v>
      </c>
      <c r="S214">
        <f t="shared" si="54"/>
        <v>0.99883177570093462</v>
      </c>
      <c r="T214">
        <f t="shared" si="55"/>
        <v>8.5500000000000007</v>
      </c>
      <c r="U214">
        <f t="shared" si="56"/>
        <v>0.99883177570093462</v>
      </c>
      <c r="W214">
        <f t="shared" si="57"/>
        <v>-3.4028747268182169E-3</v>
      </c>
      <c r="X214">
        <f t="shared" si="58"/>
        <v>-3.0809195425482994E-3</v>
      </c>
    </row>
    <row r="215" spans="2:24">
      <c r="B215" s="1">
        <v>102.018837</v>
      </c>
      <c r="C215">
        <f t="shared" si="45"/>
        <v>1.5981540907329936E-2</v>
      </c>
      <c r="D215">
        <f t="shared" si="46"/>
        <v>1.0159815409073298</v>
      </c>
      <c r="E215">
        <f t="shared" si="47"/>
        <v>105.33263299999999</v>
      </c>
      <c r="F215">
        <f t="shared" si="48"/>
        <v>1.0159815409073298</v>
      </c>
      <c r="G215" s="1">
        <v>0.18412999999999999</v>
      </c>
      <c r="H215">
        <f t="shared" si="59"/>
        <v>7.0088687960101481E-5</v>
      </c>
      <c r="I215" s="5">
        <v>9.4999999999999998E-3</v>
      </c>
      <c r="J215" s="5"/>
      <c r="K215" s="1">
        <v>110.389999</v>
      </c>
      <c r="L215" s="1">
        <f t="shared" si="49"/>
        <v>-3.0544181664938958E-2</v>
      </c>
      <c r="M215" s="1">
        <f t="shared" si="50"/>
        <v>0.969455818335061</v>
      </c>
      <c r="N215" s="1">
        <f t="shared" si="51"/>
        <v>110.389999</v>
      </c>
      <c r="O215" s="1">
        <f t="shared" si="52"/>
        <v>0.969455818335061</v>
      </c>
      <c r="P215" s="1"/>
      <c r="Q215" s="1">
        <v>8.82</v>
      </c>
      <c r="R215">
        <f t="shared" si="53"/>
        <v>-2.9171528588098017E-2</v>
      </c>
      <c r="S215">
        <f t="shared" si="54"/>
        <v>0.97082847141190198</v>
      </c>
      <c r="T215">
        <f t="shared" si="55"/>
        <v>8.32</v>
      </c>
      <c r="U215">
        <f t="shared" si="56"/>
        <v>0.97082847141190198</v>
      </c>
      <c r="W215">
        <f t="shared" si="57"/>
        <v>6.8456603525623994E-4</v>
      </c>
      <c r="X215">
        <f t="shared" si="58"/>
        <v>2.0572191120972194E-3</v>
      </c>
    </row>
    <row r="216" spans="2:24">
      <c r="B216" s="1">
        <v>102.468002</v>
      </c>
      <c r="C216">
        <f t="shared" si="45"/>
        <v>-4.4027653442078899E-3</v>
      </c>
      <c r="D216">
        <f t="shared" si="46"/>
        <v>0.99559723465579208</v>
      </c>
      <c r="E216">
        <f t="shared" si="47"/>
        <v>101.56967200000001</v>
      </c>
      <c r="F216">
        <f t="shared" si="48"/>
        <v>0.99559723465579208</v>
      </c>
      <c r="G216" s="1">
        <v>0.18387999999999999</v>
      </c>
      <c r="H216">
        <f t="shared" si="59"/>
        <v>8.9303858670557342E-5</v>
      </c>
      <c r="I216" s="5">
        <v>9.4999999999999998E-3</v>
      </c>
      <c r="J216" s="5"/>
      <c r="K216" s="1">
        <v>111.349998</v>
      </c>
      <c r="L216" s="1">
        <f t="shared" si="49"/>
        <v>8.6964309149055816E-3</v>
      </c>
      <c r="M216" s="1">
        <f t="shared" si="50"/>
        <v>1.0086964309149056</v>
      </c>
      <c r="N216" s="1">
        <f t="shared" si="51"/>
        <v>111.349998</v>
      </c>
      <c r="O216" s="1">
        <f t="shared" si="52"/>
        <v>1.0086964309149056</v>
      </c>
      <c r="P216" s="1"/>
      <c r="Q216" s="1">
        <v>8.75</v>
      </c>
      <c r="R216">
        <f t="shared" si="53"/>
        <v>7.936507936507969E-3</v>
      </c>
      <c r="S216">
        <f t="shared" si="54"/>
        <v>1.0079365079365079</v>
      </c>
      <c r="T216">
        <f t="shared" si="55"/>
        <v>8.89</v>
      </c>
      <c r="U216">
        <f t="shared" si="56"/>
        <v>1.0079365079365079</v>
      </c>
      <c r="W216">
        <f t="shared" si="57"/>
        <v>-1.5086671923514317E-4</v>
      </c>
      <c r="X216">
        <f t="shared" si="58"/>
        <v>-9.1078969763280782E-4</v>
      </c>
    </row>
    <row r="217" spans="2:24">
      <c r="B217" s="1">
        <v>103.769997</v>
      </c>
      <c r="C217">
        <f t="shared" si="45"/>
        <v>-1.2706356858602602E-2</v>
      </c>
      <c r="D217">
        <f t="shared" si="46"/>
        <v>0.98729364314139745</v>
      </c>
      <c r="E217">
        <f t="shared" si="47"/>
        <v>101.16600699999999</v>
      </c>
      <c r="F217">
        <f t="shared" si="48"/>
        <v>0.98729364314139745</v>
      </c>
      <c r="G217" s="1">
        <v>0.1895</v>
      </c>
      <c r="H217">
        <f t="shared" si="59"/>
        <v>6.4964520815760822E-5</v>
      </c>
      <c r="I217" s="5">
        <v>9.4999999999999998E-3</v>
      </c>
      <c r="J217" s="5"/>
      <c r="K217" s="1">
        <v>113.970001</v>
      </c>
      <c r="L217" s="1">
        <f t="shared" si="49"/>
        <v>2.3529439129401662E-2</v>
      </c>
      <c r="M217" s="1">
        <f t="shared" si="50"/>
        <v>1.0235294391294016</v>
      </c>
      <c r="N217" s="1">
        <f t="shared" si="51"/>
        <v>113.970001</v>
      </c>
      <c r="O217" s="1">
        <f t="shared" si="52"/>
        <v>1.0235294391294016</v>
      </c>
      <c r="P217" s="1"/>
      <c r="Q217" s="1">
        <v>8.5399999999999991</v>
      </c>
      <c r="R217">
        <f t="shared" si="53"/>
        <v>2.4000000000000098E-2</v>
      </c>
      <c r="S217">
        <f t="shared" si="54"/>
        <v>1.024</v>
      </c>
      <c r="T217">
        <f t="shared" si="55"/>
        <v>8.9600000000000009</v>
      </c>
      <c r="U217">
        <f t="shared" si="56"/>
        <v>1.024</v>
      </c>
      <c r="W217">
        <f t="shared" si="57"/>
        <v>-2.359843420075558E-3</v>
      </c>
      <c r="X217">
        <f t="shared" si="58"/>
        <v>-1.8892825494771781E-3</v>
      </c>
    </row>
    <row r="218" spans="2:24">
      <c r="B218" s="1">
        <v>105.870003</v>
      </c>
      <c r="C218">
        <f t="shared" si="45"/>
        <v>-2.0237121140130643E-2</v>
      </c>
      <c r="D218">
        <f t="shared" si="46"/>
        <v>0.97976287885986935</v>
      </c>
      <c r="E218">
        <f t="shared" si="47"/>
        <v>101.66999100000001</v>
      </c>
      <c r="F218">
        <f t="shared" si="48"/>
        <v>0.97976287885986935</v>
      </c>
      <c r="G218" s="1">
        <v>0.182</v>
      </c>
      <c r="H218">
        <f t="shared" si="59"/>
        <v>1.1945547271284267E-4</v>
      </c>
      <c r="I218" s="5">
        <v>9.4999999999999998E-3</v>
      </c>
      <c r="J218" s="5"/>
      <c r="K218" s="1">
        <v>118.19000200000001</v>
      </c>
      <c r="L218" s="1">
        <f t="shared" si="49"/>
        <v>3.7027296332128756E-2</v>
      </c>
      <c r="M218" s="1">
        <f t="shared" si="50"/>
        <v>1.0370272963321288</v>
      </c>
      <c r="N218" s="1">
        <f t="shared" si="51"/>
        <v>118.19000200000001</v>
      </c>
      <c r="O218" s="1">
        <f t="shared" si="52"/>
        <v>1.0370272963321288</v>
      </c>
      <c r="P218" s="1"/>
      <c r="Q218" s="1">
        <v>8.25</v>
      </c>
      <c r="R218">
        <f t="shared" si="53"/>
        <v>3.3957845433255175E-2</v>
      </c>
      <c r="S218">
        <f t="shared" si="54"/>
        <v>1.0339578454332552</v>
      </c>
      <c r="T218">
        <f t="shared" si="55"/>
        <v>8.8299999999999983</v>
      </c>
      <c r="U218">
        <f t="shared" si="56"/>
        <v>1.0339578454332552</v>
      </c>
      <c r="W218">
        <f t="shared" si="57"/>
        <v>-4.6918215604709879E-3</v>
      </c>
      <c r="X218">
        <f t="shared" si="58"/>
        <v>-7.7612724593445481E-3</v>
      </c>
    </row>
    <row r="219" spans="2:24">
      <c r="B219" s="1">
        <v>105.43</v>
      </c>
      <c r="C219">
        <f t="shared" si="45"/>
        <v>4.1560686458088619E-3</v>
      </c>
      <c r="D219">
        <f t="shared" si="46"/>
        <v>1.0041560686458089</v>
      </c>
      <c r="E219">
        <f t="shared" si="47"/>
        <v>106.31000599999999</v>
      </c>
      <c r="F219">
        <f t="shared" si="48"/>
        <v>1.0041560686458089</v>
      </c>
      <c r="G219" s="1">
        <v>0.19</v>
      </c>
      <c r="H219">
        <f t="shared" si="59"/>
        <v>1.8675096276736815E-4</v>
      </c>
      <c r="I219" s="5">
        <v>9.4999999999999998E-3</v>
      </c>
      <c r="J219" s="5"/>
      <c r="K219" s="1">
        <v>117.860001</v>
      </c>
      <c r="L219" s="1">
        <f t="shared" si="49"/>
        <v>-2.792122805785298E-3</v>
      </c>
      <c r="M219" s="1">
        <f t="shared" si="50"/>
        <v>0.99720787719421466</v>
      </c>
      <c r="N219" s="1">
        <f t="shared" si="51"/>
        <v>117.860001</v>
      </c>
      <c r="O219" s="1">
        <f t="shared" si="52"/>
        <v>0.99720787719421466</v>
      </c>
      <c r="P219" s="1"/>
      <c r="Q219" s="1">
        <v>8.26</v>
      </c>
      <c r="R219">
        <f t="shared" si="53"/>
        <v>-1.2121212121211863E-3</v>
      </c>
      <c r="S219">
        <f t="shared" si="54"/>
        <v>0.99878787878787878</v>
      </c>
      <c r="T219">
        <f t="shared" si="55"/>
        <v>8.24</v>
      </c>
      <c r="U219">
        <f t="shared" si="56"/>
        <v>0.99878787878787878</v>
      </c>
      <c r="W219">
        <f t="shared" si="57"/>
        <v>5.4849714386848714E-3</v>
      </c>
      <c r="X219">
        <f t="shared" si="58"/>
        <v>7.0649730323489868E-3</v>
      </c>
    </row>
    <row r="220" spans="2:24">
      <c r="B220" s="1">
        <v>105.730003</v>
      </c>
      <c r="C220">
        <f t="shared" si="45"/>
        <v>-2.8455183534097464E-3</v>
      </c>
      <c r="D220">
        <f t="shared" si="46"/>
        <v>0.99715448164659026</v>
      </c>
      <c r="E220">
        <f t="shared" si="47"/>
        <v>105.12999700000002</v>
      </c>
      <c r="F220">
        <f t="shared" si="48"/>
        <v>0.99715448164659026</v>
      </c>
      <c r="G220" s="1">
        <v>0.18962999999999999</v>
      </c>
      <c r="H220">
        <f t="shared" si="59"/>
        <v>2.0095801507841708E-4</v>
      </c>
      <c r="I220" s="5">
        <v>9.4999999999999998E-3</v>
      </c>
      <c r="J220" s="5"/>
      <c r="K220" s="1">
        <v>118.040001</v>
      </c>
      <c r="L220" s="1">
        <f t="shared" si="49"/>
        <v>1.5272356904188964E-3</v>
      </c>
      <c r="M220" s="1">
        <f t="shared" si="50"/>
        <v>1.0015272356904188</v>
      </c>
      <c r="N220" s="1">
        <f t="shared" si="51"/>
        <v>118.04000099999999</v>
      </c>
      <c r="O220" s="1">
        <f t="shared" si="52"/>
        <v>1.0015272356904188</v>
      </c>
      <c r="P220" s="1"/>
      <c r="Q220" s="1">
        <v>8.25</v>
      </c>
      <c r="R220">
        <f t="shared" si="53"/>
        <v>1.2106537530266086E-3</v>
      </c>
      <c r="S220">
        <f t="shared" si="54"/>
        <v>1.0012106537530265</v>
      </c>
      <c r="T220">
        <f t="shared" si="55"/>
        <v>8.27</v>
      </c>
      <c r="U220">
        <f t="shared" si="56"/>
        <v>1.0012106537530265</v>
      </c>
      <c r="W220">
        <f t="shared" si="57"/>
        <v>-4.1713037141413167E-3</v>
      </c>
      <c r="X220">
        <f t="shared" si="58"/>
        <v>-4.4878856515335741E-3</v>
      </c>
    </row>
    <row r="221" spans="2:24">
      <c r="B221" s="1">
        <v>105.69000200000001</v>
      </c>
      <c r="C221">
        <f t="shared" si="45"/>
        <v>3.7833158862191199E-4</v>
      </c>
      <c r="D221">
        <f t="shared" si="46"/>
        <v>1.0003783315886219</v>
      </c>
      <c r="E221">
        <f t="shared" si="47"/>
        <v>105.77000399999999</v>
      </c>
      <c r="F221">
        <f t="shared" si="48"/>
        <v>1.0003783315886219</v>
      </c>
      <c r="G221" s="1">
        <v>0.18662999999999999</v>
      </c>
      <c r="H221">
        <f t="shared" si="59"/>
        <v>8.9008141474082204E-5</v>
      </c>
      <c r="I221" s="5">
        <v>9.4999999999999998E-3</v>
      </c>
      <c r="J221" s="5"/>
      <c r="K221" s="1">
        <v>119.66999800000001</v>
      </c>
      <c r="L221" s="1">
        <f t="shared" si="49"/>
        <v>1.3808852814225264E-2</v>
      </c>
      <c r="M221" s="1">
        <f t="shared" si="50"/>
        <v>1.0138088528142253</v>
      </c>
      <c r="N221" s="1">
        <f t="shared" si="51"/>
        <v>119.66999800000001</v>
      </c>
      <c r="O221" s="1">
        <f t="shared" si="52"/>
        <v>1.0138088528142253</v>
      </c>
      <c r="P221" s="1"/>
      <c r="Q221" s="1">
        <v>8.2100000000000009</v>
      </c>
      <c r="R221">
        <f t="shared" si="53"/>
        <v>4.8484848484847453E-3</v>
      </c>
      <c r="S221">
        <f t="shared" si="54"/>
        <v>1.0048484848484847</v>
      </c>
      <c r="T221">
        <f t="shared" si="55"/>
        <v>8.2899999999999991</v>
      </c>
      <c r="U221">
        <f t="shared" si="56"/>
        <v>1.0048484848484847</v>
      </c>
      <c r="W221">
        <f t="shared" si="57"/>
        <v>1.4581325841037773E-2</v>
      </c>
      <c r="X221">
        <f t="shared" si="58"/>
        <v>5.6209578752971501E-3</v>
      </c>
    </row>
    <row r="222" spans="2:24">
      <c r="B222" s="1">
        <v>106.5</v>
      </c>
      <c r="C222">
        <f t="shared" si="45"/>
        <v>-7.6639037247817733E-3</v>
      </c>
      <c r="D222">
        <f t="shared" si="46"/>
        <v>0.99233609627521824</v>
      </c>
      <c r="E222">
        <f t="shared" si="47"/>
        <v>104.88000400000001</v>
      </c>
      <c r="F222">
        <f t="shared" si="48"/>
        <v>0.99233609627521824</v>
      </c>
      <c r="G222" s="1">
        <v>0.19688</v>
      </c>
      <c r="H222">
        <f t="shared" si="59"/>
        <v>1.0028390926035851E-4</v>
      </c>
      <c r="I222" s="5">
        <v>9.4999999999999998E-3</v>
      </c>
      <c r="J222" s="5"/>
      <c r="K222" s="1">
        <v>120.260002</v>
      </c>
      <c r="L222" s="1">
        <f t="shared" si="49"/>
        <v>4.9302582924752227E-3</v>
      </c>
      <c r="M222" s="1">
        <f t="shared" si="50"/>
        <v>1.0049302582924753</v>
      </c>
      <c r="N222" s="1">
        <f t="shared" si="51"/>
        <v>120.26000200000001</v>
      </c>
      <c r="O222" s="1">
        <f t="shared" si="52"/>
        <v>1.0049302582924753</v>
      </c>
      <c r="P222" s="1"/>
      <c r="Q222" s="1">
        <v>8.11</v>
      </c>
      <c r="R222">
        <f t="shared" si="53"/>
        <v>1.2180267965895421E-2</v>
      </c>
      <c r="S222">
        <f t="shared" si="54"/>
        <v>1.0121802679658953</v>
      </c>
      <c r="T222">
        <f t="shared" si="55"/>
        <v>8.3100000000000023</v>
      </c>
      <c r="U222">
        <f t="shared" si="56"/>
        <v>1.0121802679658953</v>
      </c>
      <c r="W222">
        <f t="shared" si="57"/>
        <v>-1.0560222917956441E-2</v>
      </c>
      <c r="X222">
        <f t="shared" si="58"/>
        <v>-3.3102132445363974E-3</v>
      </c>
    </row>
    <row r="223" spans="2:24">
      <c r="B223" s="1">
        <v>107.800003</v>
      </c>
      <c r="C223">
        <f t="shared" si="45"/>
        <v>-1.2206600938967171E-2</v>
      </c>
      <c r="D223">
        <f t="shared" si="46"/>
        <v>0.98779339906103281</v>
      </c>
      <c r="E223">
        <f t="shared" si="47"/>
        <v>105.199997</v>
      </c>
      <c r="F223">
        <f t="shared" si="48"/>
        <v>0.98779339906103281</v>
      </c>
      <c r="G223" s="1">
        <v>0.1905</v>
      </c>
      <c r="H223">
        <f t="shared" si="59"/>
        <v>8.9093555115167398E-5</v>
      </c>
      <c r="I223" s="5">
        <v>9.4999999999999998E-3</v>
      </c>
      <c r="J223" s="5"/>
      <c r="K223" s="1">
        <v>123.870003</v>
      </c>
      <c r="L223" s="1">
        <f t="shared" si="49"/>
        <v>3.0018301513083268E-2</v>
      </c>
      <c r="M223" s="1">
        <f t="shared" si="50"/>
        <v>1.0300183015130833</v>
      </c>
      <c r="N223" s="1">
        <f t="shared" si="51"/>
        <v>123.870003</v>
      </c>
      <c r="O223" s="1">
        <f t="shared" si="52"/>
        <v>1.0300183015130833</v>
      </c>
      <c r="P223" s="1"/>
      <c r="Q223" s="1">
        <v>7.88</v>
      </c>
      <c r="R223">
        <f t="shared" si="53"/>
        <v>2.8360049321824853E-2</v>
      </c>
      <c r="S223">
        <f t="shared" si="54"/>
        <v>1.0283600493218248</v>
      </c>
      <c r="T223">
        <f t="shared" si="55"/>
        <v>8.3399999999999981</v>
      </c>
      <c r="U223">
        <f t="shared" si="56"/>
        <v>1.0283600493218248</v>
      </c>
      <c r="W223">
        <f t="shared" si="57"/>
        <v>5.1668905827912948E-3</v>
      </c>
      <c r="X223">
        <f t="shared" si="58"/>
        <v>3.5086383915328145E-3</v>
      </c>
    </row>
    <row r="224" spans="2:24">
      <c r="B224" s="1">
        <v>107.69000200000001</v>
      </c>
      <c r="C224">
        <f t="shared" si="45"/>
        <v>1.0204174113056092E-3</v>
      </c>
      <c r="D224">
        <f t="shared" si="46"/>
        <v>1.0010204174113055</v>
      </c>
      <c r="E224">
        <f t="shared" si="47"/>
        <v>107.91000399999999</v>
      </c>
      <c r="F224">
        <f t="shared" si="48"/>
        <v>1.0010204174113055</v>
      </c>
      <c r="G224" s="1">
        <v>0.20063</v>
      </c>
      <c r="H224">
        <f t="shared" si="59"/>
        <v>4.1783815365613097E-5</v>
      </c>
      <c r="I224" s="5">
        <v>9.4999999999999998E-3</v>
      </c>
      <c r="J224" s="5"/>
      <c r="K224" s="1">
        <v>122.58000199999999</v>
      </c>
      <c r="L224" s="1">
        <f t="shared" si="49"/>
        <v>-1.0414151681258971E-2</v>
      </c>
      <c r="M224" s="1">
        <f t="shared" si="50"/>
        <v>0.98958584831874108</v>
      </c>
      <c r="N224" s="1">
        <f t="shared" si="51"/>
        <v>122.58000199999999</v>
      </c>
      <c r="O224" s="1">
        <f t="shared" si="52"/>
        <v>0.98958584831874108</v>
      </c>
      <c r="P224" s="1"/>
      <c r="Q224" s="1">
        <v>7.92</v>
      </c>
      <c r="R224">
        <f t="shared" si="53"/>
        <v>-5.0761421319797002E-3</v>
      </c>
      <c r="S224">
        <f t="shared" si="54"/>
        <v>0.99492385786802029</v>
      </c>
      <c r="T224">
        <f t="shared" si="55"/>
        <v>7.84</v>
      </c>
      <c r="U224">
        <f t="shared" si="56"/>
        <v>0.99492385786802029</v>
      </c>
      <c r="W224">
        <f t="shared" si="57"/>
        <v>-8.362263546020321E-3</v>
      </c>
      <c r="X224">
        <f t="shared" si="58"/>
        <v>-3.0242539967411108E-3</v>
      </c>
    </row>
    <row r="225" spans="2:24">
      <c r="B225" s="1">
        <v>107.239998</v>
      </c>
      <c r="C225">
        <f t="shared" si="45"/>
        <v>4.1786980373536156E-3</v>
      </c>
      <c r="D225">
        <f t="shared" si="46"/>
        <v>1.0041786980373537</v>
      </c>
      <c r="E225">
        <f t="shared" si="47"/>
        <v>108.14000600000003</v>
      </c>
      <c r="F225">
        <f t="shared" si="48"/>
        <v>1.0041786980373537</v>
      </c>
      <c r="G225" s="1">
        <v>0.19513</v>
      </c>
      <c r="H225">
        <f t="shared" si="59"/>
        <v>3.1533163416152719E-5</v>
      </c>
      <c r="I225" s="5">
        <v>9.4999999999999998E-3</v>
      </c>
      <c r="J225" s="5"/>
      <c r="K225" s="1">
        <v>121.589996</v>
      </c>
      <c r="L225" s="1">
        <f t="shared" si="49"/>
        <v>-8.0764071124749537E-3</v>
      </c>
      <c r="M225" s="1">
        <f t="shared" si="50"/>
        <v>0.99192359288752507</v>
      </c>
      <c r="N225" s="1">
        <f t="shared" si="51"/>
        <v>121.589996</v>
      </c>
      <c r="O225" s="1">
        <f t="shared" si="52"/>
        <v>0.99192359288752507</v>
      </c>
      <c r="P225" s="1"/>
      <c r="Q225" s="1">
        <v>7.98</v>
      </c>
      <c r="R225">
        <f t="shared" si="53"/>
        <v>-7.5757575757576384E-3</v>
      </c>
      <c r="S225">
        <f t="shared" si="54"/>
        <v>0.99242424242424232</v>
      </c>
      <c r="T225">
        <f t="shared" si="55"/>
        <v>7.8599999999999994</v>
      </c>
      <c r="U225">
        <f t="shared" si="56"/>
        <v>0.99242424242424232</v>
      </c>
      <c r="W225">
        <f t="shared" si="57"/>
        <v>2.4354947383742331E-4</v>
      </c>
      <c r="X225">
        <f t="shared" si="58"/>
        <v>7.4419901055466919E-4</v>
      </c>
    </row>
    <row r="226" spans="2:24">
      <c r="B226" s="1">
        <v>108.040001</v>
      </c>
      <c r="C226">
        <f t="shared" si="45"/>
        <v>-7.4599311350229958E-3</v>
      </c>
      <c r="D226">
        <f t="shared" si="46"/>
        <v>0.99254006886497703</v>
      </c>
      <c r="E226">
        <f t="shared" si="47"/>
        <v>106.439995</v>
      </c>
      <c r="F226">
        <f t="shared" si="48"/>
        <v>0.99254006886497703</v>
      </c>
      <c r="G226" s="1">
        <v>0.193</v>
      </c>
      <c r="H226">
        <f t="shared" si="59"/>
        <v>4.6381032823710013E-5</v>
      </c>
      <c r="I226" s="5">
        <v>9.4999999999999998E-3</v>
      </c>
      <c r="J226" s="5"/>
      <c r="K226" s="1">
        <v>123.339996</v>
      </c>
      <c r="L226" s="1">
        <f t="shared" si="49"/>
        <v>1.4392631446422615E-2</v>
      </c>
      <c r="M226" s="1">
        <f t="shared" si="50"/>
        <v>1.0143926314464227</v>
      </c>
      <c r="N226" s="1">
        <f t="shared" si="51"/>
        <v>123.339996</v>
      </c>
      <c r="O226" s="1">
        <f t="shared" si="52"/>
        <v>1.0143926314464227</v>
      </c>
      <c r="P226" s="1"/>
      <c r="Q226" s="1">
        <v>7.86</v>
      </c>
      <c r="R226">
        <f t="shared" si="53"/>
        <v>1.5037593984962419E-2</v>
      </c>
      <c r="S226">
        <f t="shared" si="54"/>
        <v>1.0150375939849625</v>
      </c>
      <c r="T226">
        <f t="shared" si="55"/>
        <v>8.1000000000000014</v>
      </c>
      <c r="U226">
        <f t="shared" si="56"/>
        <v>1.0150375939849625</v>
      </c>
      <c r="W226">
        <f t="shared" si="57"/>
        <v>-6.8047983642305354E-4</v>
      </c>
      <c r="X226">
        <f t="shared" si="58"/>
        <v>-3.5517297883203014E-5</v>
      </c>
    </row>
    <row r="227" spans="2:24">
      <c r="B227" s="1">
        <v>109.029999</v>
      </c>
      <c r="C227">
        <f t="shared" si="45"/>
        <v>-9.1632542654271169E-3</v>
      </c>
      <c r="D227">
        <f t="shared" si="46"/>
        <v>0.99083674573457292</v>
      </c>
      <c r="E227">
        <f t="shared" si="47"/>
        <v>107.050003</v>
      </c>
      <c r="F227">
        <f t="shared" si="48"/>
        <v>0.99083674573457292</v>
      </c>
      <c r="G227" s="1">
        <v>0.19900000000000001</v>
      </c>
      <c r="H227">
        <f t="shared" si="59"/>
        <v>4.5982700054504906E-5</v>
      </c>
      <c r="I227" s="5">
        <v>9.4999999999999998E-3</v>
      </c>
      <c r="J227" s="5"/>
      <c r="K227" s="1">
        <v>125.620003</v>
      </c>
      <c r="L227" s="1">
        <f t="shared" si="49"/>
        <v>1.8485544624146068E-2</v>
      </c>
      <c r="M227" s="1">
        <f t="shared" si="50"/>
        <v>1.0184855446241461</v>
      </c>
      <c r="N227" s="1">
        <f t="shared" si="51"/>
        <v>125.620003</v>
      </c>
      <c r="O227" s="1">
        <f t="shared" si="52"/>
        <v>1.0184855446241461</v>
      </c>
      <c r="P227" s="1"/>
      <c r="Q227" s="1">
        <v>7.72</v>
      </c>
      <c r="R227">
        <f t="shared" si="53"/>
        <v>1.781170483460567E-2</v>
      </c>
      <c r="S227">
        <f t="shared" si="54"/>
        <v>1.0178117048346056</v>
      </c>
      <c r="T227">
        <f t="shared" si="55"/>
        <v>8</v>
      </c>
      <c r="U227">
        <f t="shared" si="56"/>
        <v>1.0178117048346056</v>
      </c>
      <c r="W227">
        <f t="shared" si="57"/>
        <v>-8.1274645563400583E-5</v>
      </c>
      <c r="X227">
        <f t="shared" si="58"/>
        <v>-7.5511443510389853E-4</v>
      </c>
    </row>
    <row r="228" spans="2:24">
      <c r="B228" s="1">
        <v>109.41999800000001</v>
      </c>
      <c r="C228">
        <f t="shared" si="45"/>
        <v>-3.576988017765671E-3</v>
      </c>
      <c r="D228">
        <f t="shared" si="46"/>
        <v>0.99642301198223437</v>
      </c>
      <c r="E228">
        <f t="shared" si="47"/>
        <v>108.64</v>
      </c>
      <c r="F228">
        <f t="shared" si="48"/>
        <v>0.99642301198223437</v>
      </c>
      <c r="G228" s="1">
        <v>0.20250000000000001</v>
      </c>
      <c r="H228">
        <f t="shared" si="59"/>
        <v>4.8859488846640631E-5</v>
      </c>
      <c r="I228" s="5">
        <v>9.4999999999999998E-3</v>
      </c>
      <c r="J228" s="5"/>
      <c r="K228" s="1">
        <v>126.800003</v>
      </c>
      <c r="L228" s="1">
        <f t="shared" si="49"/>
        <v>9.3934084685542221E-3</v>
      </c>
      <c r="M228" s="1">
        <f t="shared" si="50"/>
        <v>1.0093934084685543</v>
      </c>
      <c r="N228" s="1">
        <f t="shared" si="51"/>
        <v>126.80000300000002</v>
      </c>
      <c r="O228" s="1">
        <f t="shared" si="52"/>
        <v>1.0093934084685543</v>
      </c>
      <c r="P228" s="1"/>
      <c r="Q228" s="1">
        <v>7.64</v>
      </c>
      <c r="R228">
        <f t="shared" si="53"/>
        <v>1.0362694300518144E-2</v>
      </c>
      <c r="S228">
        <f t="shared" si="54"/>
        <v>1.0103626943005182</v>
      </c>
      <c r="T228">
        <f t="shared" si="55"/>
        <v>7.8</v>
      </c>
      <c r="U228">
        <f t="shared" si="56"/>
        <v>1.0103626943005182</v>
      </c>
      <c r="W228">
        <f t="shared" si="57"/>
        <v>2.2149995963502978E-3</v>
      </c>
      <c r="X228">
        <f t="shared" si="58"/>
        <v>3.1842854283141708E-3</v>
      </c>
    </row>
    <row r="229" spans="2:24">
      <c r="B229" s="1">
        <v>109.300003</v>
      </c>
      <c r="C229">
        <f t="shared" si="45"/>
        <v>1.0966459714247387E-3</v>
      </c>
      <c r="D229">
        <f t="shared" si="46"/>
        <v>1.0010966459714248</v>
      </c>
      <c r="E229">
        <f t="shared" si="47"/>
        <v>109.53999300000001</v>
      </c>
      <c r="F229">
        <f t="shared" si="48"/>
        <v>1.0010966459714248</v>
      </c>
      <c r="G229" s="1">
        <v>0.20163</v>
      </c>
      <c r="H229">
        <f t="shared" si="59"/>
        <v>3.1476766372718068E-5</v>
      </c>
      <c r="I229" s="5">
        <v>9.4999999999999998E-3</v>
      </c>
      <c r="J229" s="5"/>
      <c r="K229" s="1">
        <v>126.379997</v>
      </c>
      <c r="L229" s="1">
        <f t="shared" si="49"/>
        <v>-3.3123500793608087E-3</v>
      </c>
      <c r="M229" s="1">
        <f t="shared" si="50"/>
        <v>0.99668764992063918</v>
      </c>
      <c r="N229" s="1">
        <f t="shared" si="51"/>
        <v>126.379997</v>
      </c>
      <c r="O229" s="1">
        <f t="shared" si="52"/>
        <v>0.99668764992063918</v>
      </c>
      <c r="P229" s="1"/>
      <c r="Q229" s="1">
        <v>7.67</v>
      </c>
      <c r="R229">
        <f t="shared" si="53"/>
        <v>-3.926701570680661E-3</v>
      </c>
      <c r="S229">
        <f t="shared" si="54"/>
        <v>0.99607329842931935</v>
      </c>
      <c r="T229">
        <f t="shared" si="55"/>
        <v>7.6099999999999994</v>
      </c>
      <c r="U229">
        <f t="shared" si="56"/>
        <v>0.99607329842931935</v>
      </c>
      <c r="W229">
        <f t="shared" si="57"/>
        <v>-1.1086913060730508E-3</v>
      </c>
      <c r="X229">
        <f t="shared" si="58"/>
        <v>-1.7230427973928819E-3</v>
      </c>
    </row>
    <row r="230" spans="2:24">
      <c r="B230" s="1">
        <v>108.989998</v>
      </c>
      <c r="C230">
        <f t="shared" si="45"/>
        <v>2.8362762259027921E-3</v>
      </c>
      <c r="D230">
        <f t="shared" si="46"/>
        <v>1.0028362762259029</v>
      </c>
      <c r="E230">
        <f t="shared" si="47"/>
        <v>109.61000800000002</v>
      </c>
      <c r="F230">
        <f t="shared" si="48"/>
        <v>1.0028362762259029</v>
      </c>
      <c r="G230" s="1">
        <v>0.19425000000000001</v>
      </c>
      <c r="H230">
        <f t="shared" si="59"/>
        <v>3.1631171911314078E-5</v>
      </c>
      <c r="I230" s="5">
        <v>9.4999999999999998E-3</v>
      </c>
      <c r="J230" s="5"/>
      <c r="K230" s="1">
        <v>125.639999</v>
      </c>
      <c r="L230" s="1">
        <f t="shared" si="49"/>
        <v>-5.8553411739675851E-3</v>
      </c>
      <c r="M230" s="1">
        <f t="shared" si="50"/>
        <v>0.99414465882603242</v>
      </c>
      <c r="N230" s="1">
        <f t="shared" si="51"/>
        <v>125.639999</v>
      </c>
      <c r="O230" s="1">
        <f t="shared" si="52"/>
        <v>0.99414465882603242</v>
      </c>
      <c r="P230" s="1"/>
      <c r="Q230" s="1">
        <v>7.71</v>
      </c>
      <c r="R230">
        <f t="shared" si="53"/>
        <v>-5.2151238591916609E-3</v>
      </c>
      <c r="S230">
        <f t="shared" si="54"/>
        <v>0.99478487614080835</v>
      </c>
      <c r="T230">
        <f t="shared" si="55"/>
        <v>7.63</v>
      </c>
      <c r="U230">
        <f t="shared" si="56"/>
        <v>0.99478487614080835</v>
      </c>
      <c r="W230">
        <f t="shared" si="57"/>
        <v>-1.9203183234983712E-4</v>
      </c>
      <c r="X230">
        <f t="shared" si="58"/>
        <v>4.4818548242608891E-4</v>
      </c>
    </row>
    <row r="231" spans="2:24">
      <c r="B231" s="1">
        <v>109.889999</v>
      </c>
      <c r="C231">
        <f t="shared" si="45"/>
        <v>-8.257647642125868E-3</v>
      </c>
      <c r="D231">
        <f t="shared" si="46"/>
        <v>0.99174235235787411</v>
      </c>
      <c r="E231">
        <f t="shared" si="47"/>
        <v>108.089997</v>
      </c>
      <c r="F231">
        <f t="shared" si="48"/>
        <v>0.99174235235787411</v>
      </c>
      <c r="G231" s="1">
        <v>0.19975000000000001</v>
      </c>
      <c r="H231">
        <f t="shared" si="59"/>
        <v>2.7183261827739591E-5</v>
      </c>
      <c r="I231" s="5">
        <v>9.4999999999999998E-3</v>
      </c>
      <c r="J231" s="5"/>
      <c r="K231" s="1">
        <v>127.489998</v>
      </c>
      <c r="L231" s="1">
        <f t="shared" si="49"/>
        <v>1.4724602154764397E-2</v>
      </c>
      <c r="M231" s="1">
        <f t="shared" si="50"/>
        <v>1.0147246021547645</v>
      </c>
      <c r="N231" s="1">
        <f t="shared" si="51"/>
        <v>127.48999800000001</v>
      </c>
      <c r="O231" s="1">
        <f t="shared" si="52"/>
        <v>1.0147246021547645</v>
      </c>
      <c r="P231" s="1"/>
      <c r="Q231" s="1">
        <v>7.6</v>
      </c>
      <c r="R231">
        <f t="shared" si="53"/>
        <v>1.4267185473411196E-2</v>
      </c>
      <c r="S231">
        <f t="shared" si="54"/>
        <v>1.0142671854734111</v>
      </c>
      <c r="T231">
        <f t="shared" si="55"/>
        <v>7.8199999999999994</v>
      </c>
      <c r="U231">
        <f t="shared" si="56"/>
        <v>1.0142671854734111</v>
      </c>
      <c r="W231">
        <f t="shared" si="57"/>
        <v>-1.9831072590752452E-3</v>
      </c>
      <c r="X231">
        <f t="shared" si="58"/>
        <v>-2.4405239404285961E-3</v>
      </c>
    </row>
    <row r="232" spans="2:24">
      <c r="B232" s="1">
        <v>110.110001</v>
      </c>
      <c r="C232">
        <f t="shared" si="45"/>
        <v>-2.0020202202385481E-3</v>
      </c>
      <c r="D232">
        <f t="shared" si="46"/>
        <v>0.99799797977976146</v>
      </c>
      <c r="E232">
        <f t="shared" si="47"/>
        <v>109.66999700000001</v>
      </c>
      <c r="F232">
        <f t="shared" si="48"/>
        <v>0.99799797977976146</v>
      </c>
      <c r="G232" s="1">
        <v>0.19975000000000001</v>
      </c>
      <c r="H232">
        <f t="shared" si="59"/>
        <v>2.8988321774600533E-5</v>
      </c>
      <c r="I232" s="5">
        <v>9.4999999999999998E-3</v>
      </c>
      <c r="J232" s="5"/>
      <c r="K232" s="1">
        <v>128.13000500000001</v>
      </c>
      <c r="L232" s="1">
        <f t="shared" si="49"/>
        <v>5.020056553769899E-3</v>
      </c>
      <c r="M232" s="1">
        <f t="shared" si="50"/>
        <v>1.0050200565537699</v>
      </c>
      <c r="N232" s="1">
        <f t="shared" si="51"/>
        <v>128.13000500000001</v>
      </c>
      <c r="O232" s="1">
        <f t="shared" si="52"/>
        <v>1.0050200565537699</v>
      </c>
      <c r="P232" s="1"/>
      <c r="Q232" s="1">
        <v>7.56</v>
      </c>
      <c r="R232">
        <f t="shared" si="53"/>
        <v>5.2631578947368472E-3</v>
      </c>
      <c r="S232">
        <f t="shared" si="54"/>
        <v>1.0052631578947369</v>
      </c>
      <c r="T232">
        <f t="shared" si="55"/>
        <v>7.64</v>
      </c>
      <c r="U232">
        <f t="shared" si="56"/>
        <v>1.0052631578947369</v>
      </c>
      <c r="W232">
        <f t="shared" si="57"/>
        <v>1.0182217147551853E-3</v>
      </c>
      <c r="X232">
        <f t="shared" si="58"/>
        <v>1.26132305572213E-3</v>
      </c>
    </row>
    <row r="233" spans="2:24">
      <c r="B233" s="1">
        <v>109.510002</v>
      </c>
      <c r="C233">
        <f t="shared" si="45"/>
        <v>5.4490872268723066E-3</v>
      </c>
      <c r="D233">
        <f t="shared" si="46"/>
        <v>1.0054490872268722</v>
      </c>
      <c r="E233">
        <f t="shared" si="47"/>
        <v>110.70999999999998</v>
      </c>
      <c r="F233">
        <f t="shared" si="48"/>
        <v>1.0054490872268722</v>
      </c>
      <c r="G233" s="1">
        <v>0.19975000000000001</v>
      </c>
      <c r="H233">
        <f t="shared" si="59"/>
        <v>1.8655494966819501E-5</v>
      </c>
      <c r="I233" s="5">
        <v>9.4999999999999998E-3</v>
      </c>
      <c r="J233" s="5"/>
      <c r="K233" s="1">
        <v>126.720001</v>
      </c>
      <c r="L233" s="1">
        <f t="shared" si="49"/>
        <v>-1.1004479395751329E-2</v>
      </c>
      <c r="M233" s="1">
        <f t="shared" si="50"/>
        <v>0.98899552060424867</v>
      </c>
      <c r="N233" s="1">
        <f t="shared" si="51"/>
        <v>126.720001</v>
      </c>
      <c r="O233" s="1">
        <f t="shared" si="52"/>
        <v>0.98899552060424867</v>
      </c>
      <c r="P233" s="1"/>
      <c r="Q233" s="1">
        <v>7.64</v>
      </c>
      <c r="R233">
        <f t="shared" si="53"/>
        <v>-1.0582010582010592E-2</v>
      </c>
      <c r="S233">
        <f t="shared" si="54"/>
        <v>0.98941798941798942</v>
      </c>
      <c r="T233">
        <f t="shared" si="55"/>
        <v>7.4799999999999995</v>
      </c>
      <c r="U233">
        <f t="shared" si="56"/>
        <v>0.98941798941798942</v>
      </c>
      <c r="W233">
        <f t="shared" si="57"/>
        <v>-1.8076979618697475E-4</v>
      </c>
      <c r="X233">
        <f t="shared" si="58"/>
        <v>2.4169901755377587E-4</v>
      </c>
    </row>
    <row r="234" spans="2:24">
      <c r="B234" s="1">
        <v>108.610001</v>
      </c>
      <c r="C234">
        <f t="shared" si="45"/>
        <v>8.2184365223553109E-3</v>
      </c>
      <c r="D234">
        <f t="shared" si="46"/>
        <v>1.0082184365223552</v>
      </c>
      <c r="E234">
        <f t="shared" si="47"/>
        <v>110.41000299999999</v>
      </c>
      <c r="F234">
        <f t="shared" si="48"/>
        <v>1.0082184365223552</v>
      </c>
      <c r="G234" s="1">
        <v>0.19738</v>
      </c>
      <c r="H234">
        <f t="shared" si="59"/>
        <v>2.7745604874815257E-5</v>
      </c>
      <c r="I234" s="5">
        <v>9.4999999999999998E-3</v>
      </c>
      <c r="J234" s="5"/>
      <c r="K234" s="1">
        <v>124.69000200000001</v>
      </c>
      <c r="L234" s="1">
        <f t="shared" si="49"/>
        <v>-1.6019562689239479E-2</v>
      </c>
      <c r="M234" s="1">
        <f t="shared" si="50"/>
        <v>0.98398043731076057</v>
      </c>
      <c r="N234" s="1">
        <f t="shared" si="51"/>
        <v>124.69000200000001</v>
      </c>
      <c r="O234" s="1">
        <f t="shared" si="52"/>
        <v>0.98398043731076057</v>
      </c>
      <c r="P234" s="1"/>
      <c r="Q234" s="1">
        <v>7.76</v>
      </c>
      <c r="R234">
        <f t="shared" si="53"/>
        <v>-1.5706806282722526E-2</v>
      </c>
      <c r="S234">
        <f t="shared" si="54"/>
        <v>0.98429319371727753</v>
      </c>
      <c r="T234">
        <f t="shared" si="55"/>
        <v>7.52</v>
      </c>
      <c r="U234">
        <f t="shared" si="56"/>
        <v>0.98429319371727753</v>
      </c>
      <c r="W234">
        <f t="shared" si="57"/>
        <v>2.3112332250918577E-4</v>
      </c>
      <c r="X234">
        <f t="shared" si="58"/>
        <v>5.4387972902614212E-4</v>
      </c>
    </row>
    <row r="235" spans="2:24">
      <c r="B235" s="1">
        <v>109.849998</v>
      </c>
      <c r="C235">
        <f t="shared" si="45"/>
        <v>-1.1416968866430656E-2</v>
      </c>
      <c r="D235">
        <f t="shared" si="46"/>
        <v>0.98858303113356938</v>
      </c>
      <c r="E235">
        <f t="shared" si="47"/>
        <v>107.37000399999999</v>
      </c>
      <c r="F235">
        <f t="shared" si="48"/>
        <v>0.98858303113356938</v>
      </c>
      <c r="G235" s="1">
        <v>0.19363</v>
      </c>
      <c r="H235">
        <f t="shared" si="59"/>
        <v>4.2419676420770939E-5</v>
      </c>
      <c r="I235" s="5">
        <v>9.4999999999999998E-3</v>
      </c>
      <c r="J235" s="5"/>
      <c r="K235" s="1">
        <v>127.400002</v>
      </c>
      <c r="L235" s="1">
        <f t="shared" si="49"/>
        <v>2.1733899723572012E-2</v>
      </c>
      <c r="M235" s="1">
        <f t="shared" si="50"/>
        <v>1.0217338997235721</v>
      </c>
      <c r="N235" s="1">
        <f t="shared" si="51"/>
        <v>127.40000200000001</v>
      </c>
      <c r="O235" s="1">
        <f t="shared" si="52"/>
        <v>1.0217338997235721</v>
      </c>
      <c r="P235" s="1"/>
      <c r="Q235" s="1">
        <v>7.59</v>
      </c>
      <c r="R235">
        <f t="shared" si="53"/>
        <v>2.1907216494845352E-2</v>
      </c>
      <c r="S235">
        <f t="shared" si="54"/>
        <v>1.0219072164948453</v>
      </c>
      <c r="T235">
        <f t="shared" si="55"/>
        <v>7.9299999999999988</v>
      </c>
      <c r="U235">
        <f t="shared" si="56"/>
        <v>1.0219072164948453</v>
      </c>
      <c r="W235">
        <f t="shared" si="57"/>
        <v>-1.48172540874425E-3</v>
      </c>
      <c r="X235">
        <f t="shared" si="58"/>
        <v>-1.3084086374710591E-3</v>
      </c>
    </row>
    <row r="236" spans="2:24">
      <c r="B236" s="1">
        <v>109.370003</v>
      </c>
      <c r="C236">
        <f t="shared" si="45"/>
        <v>4.3695494650805768E-3</v>
      </c>
      <c r="D236">
        <f t="shared" si="46"/>
        <v>1.0043695494650806</v>
      </c>
      <c r="E236">
        <f t="shared" si="47"/>
        <v>110.329993</v>
      </c>
      <c r="F236">
        <f t="shared" si="48"/>
        <v>1.0043695494650806</v>
      </c>
      <c r="G236" s="1">
        <v>0.18775</v>
      </c>
      <c r="H236">
        <f t="shared" si="59"/>
        <v>7.17375199937373E-5</v>
      </c>
      <c r="I236" s="5">
        <v>9.4999999999999998E-3</v>
      </c>
      <c r="J236" s="5"/>
      <c r="K236" s="1">
        <v>126.529999</v>
      </c>
      <c r="L236" s="1">
        <f t="shared" si="49"/>
        <v>-6.8289088409904187E-3</v>
      </c>
      <c r="M236" s="1">
        <f t="shared" si="50"/>
        <v>0.99317109115900959</v>
      </c>
      <c r="N236" s="1">
        <f t="shared" si="51"/>
        <v>126.529999</v>
      </c>
      <c r="O236" s="1">
        <f t="shared" si="52"/>
        <v>0.99317109115900959</v>
      </c>
      <c r="P236" s="1"/>
      <c r="Q236" s="1">
        <v>7.64</v>
      </c>
      <c r="R236">
        <f t="shared" si="53"/>
        <v>-6.5876152832674336E-3</v>
      </c>
      <c r="S236">
        <f t="shared" si="54"/>
        <v>0.99341238471673254</v>
      </c>
      <c r="T236">
        <f t="shared" si="55"/>
        <v>7.54</v>
      </c>
      <c r="U236">
        <f t="shared" si="56"/>
        <v>0.99341238471673254</v>
      </c>
      <c r="W236">
        <f t="shared" si="57"/>
        <v>1.8690842120189233E-3</v>
      </c>
      <c r="X236">
        <f t="shared" si="58"/>
        <v>2.110377769741878E-3</v>
      </c>
    </row>
    <row r="237" spans="2:24">
      <c r="B237" s="1">
        <v>110.650002</v>
      </c>
      <c r="C237">
        <f t="shared" si="45"/>
        <v>-1.1703382690773116E-2</v>
      </c>
      <c r="D237">
        <f t="shared" si="46"/>
        <v>0.98829661730922691</v>
      </c>
      <c r="E237">
        <f t="shared" si="47"/>
        <v>108.09000399999999</v>
      </c>
      <c r="F237">
        <f t="shared" si="48"/>
        <v>0.98829661730922691</v>
      </c>
      <c r="G237" s="1">
        <v>0.1875</v>
      </c>
      <c r="H237">
        <f t="shared" si="59"/>
        <v>6.1604533965783307E-5</v>
      </c>
      <c r="I237" s="5">
        <v>9.4999999999999998E-3</v>
      </c>
      <c r="J237" s="5"/>
      <c r="K237" s="1">
        <v>129.33999600000001</v>
      </c>
      <c r="L237" s="1">
        <f t="shared" si="49"/>
        <v>2.2208148440750478E-2</v>
      </c>
      <c r="M237" s="1">
        <f t="shared" si="50"/>
        <v>1.0222081484407506</v>
      </c>
      <c r="N237" s="1">
        <f t="shared" si="51"/>
        <v>129.33999600000001</v>
      </c>
      <c r="O237" s="1">
        <f t="shared" si="52"/>
        <v>1.0222081484407506</v>
      </c>
      <c r="P237" s="1"/>
      <c r="Q237" s="1">
        <v>7.47</v>
      </c>
      <c r="R237">
        <f t="shared" si="53"/>
        <v>2.2251308900523552E-2</v>
      </c>
      <c r="S237">
        <f t="shared" si="54"/>
        <v>1.0222513089005236</v>
      </c>
      <c r="T237">
        <f t="shared" si="55"/>
        <v>7.8100000000000005</v>
      </c>
      <c r="U237">
        <f t="shared" si="56"/>
        <v>1.0222513089005236</v>
      </c>
      <c r="W237">
        <f t="shared" si="57"/>
        <v>-1.5997231005462353E-3</v>
      </c>
      <c r="X237">
        <f t="shared" si="58"/>
        <v>-1.5565626407731958E-3</v>
      </c>
    </row>
    <row r="238" spans="2:24">
      <c r="B238" s="1">
        <v>110.589996</v>
      </c>
      <c r="C238">
        <f t="shared" si="45"/>
        <v>5.423045541382036E-4</v>
      </c>
      <c r="D238">
        <f t="shared" si="46"/>
        <v>1.0005423045541382</v>
      </c>
      <c r="E238">
        <f t="shared" si="47"/>
        <v>110.710008</v>
      </c>
      <c r="F238">
        <f t="shared" si="48"/>
        <v>1.0005423045541382</v>
      </c>
      <c r="G238" s="1">
        <v>0.18575</v>
      </c>
      <c r="H238">
        <f t="shared" si="59"/>
        <v>9.4619153441824239E-5</v>
      </c>
      <c r="I238" s="5">
        <v>9.4999999999999998E-3</v>
      </c>
      <c r="J238" s="5"/>
      <c r="K238" s="1">
        <v>129.300003</v>
      </c>
      <c r="L238" s="1">
        <f t="shared" si="49"/>
        <v>-3.092082977952907E-4</v>
      </c>
      <c r="M238" s="1">
        <f t="shared" si="50"/>
        <v>0.99969079170220476</v>
      </c>
      <c r="N238" s="1">
        <f t="shared" si="51"/>
        <v>129.300003</v>
      </c>
      <c r="O238" s="1">
        <f t="shared" si="52"/>
        <v>0.99969079170220476</v>
      </c>
      <c r="P238" s="1"/>
      <c r="Q238" s="1">
        <v>7.47</v>
      </c>
      <c r="R238">
        <f t="shared" si="53"/>
        <v>0</v>
      </c>
      <c r="S238">
        <f t="shared" si="54"/>
        <v>1</v>
      </c>
      <c r="T238">
        <f t="shared" si="55"/>
        <v>7.47</v>
      </c>
      <c r="U238">
        <f t="shared" si="56"/>
        <v>1</v>
      </c>
      <c r="W238">
        <f t="shared" si="57"/>
        <v>7.9090260420455749E-4</v>
      </c>
      <c r="X238">
        <f t="shared" si="58"/>
        <v>1.1001109019997957E-3</v>
      </c>
    </row>
    <row r="239" spans="2:24">
      <c r="B239" s="1">
        <v>111.08000199999999</v>
      </c>
      <c r="C239">
        <f t="shared" si="45"/>
        <v>-4.4308347746028851E-3</v>
      </c>
      <c r="D239">
        <f t="shared" si="46"/>
        <v>0.99556916522539707</v>
      </c>
      <c r="E239">
        <f t="shared" si="47"/>
        <v>110.09999000000001</v>
      </c>
      <c r="F239">
        <f t="shared" si="48"/>
        <v>0.99556916522539707</v>
      </c>
      <c r="G239" s="1">
        <v>0.18375</v>
      </c>
      <c r="H239">
        <f t="shared" si="59"/>
        <v>8.3571459078435643E-5</v>
      </c>
      <c r="I239" s="5">
        <v>9.4999999999999998E-3</v>
      </c>
      <c r="J239" s="5"/>
      <c r="K239" s="1">
        <v>130.429993</v>
      </c>
      <c r="L239" s="1">
        <f t="shared" si="49"/>
        <v>8.7392882736436767E-3</v>
      </c>
      <c r="M239" s="1">
        <f t="shared" si="50"/>
        <v>1.0087392882736437</v>
      </c>
      <c r="N239" s="1">
        <f t="shared" si="51"/>
        <v>130.429993</v>
      </c>
      <c r="O239" s="1">
        <f t="shared" si="52"/>
        <v>1.0087392882736437</v>
      </c>
      <c r="P239" s="1"/>
      <c r="Q239" s="1">
        <v>7.41</v>
      </c>
      <c r="R239">
        <f t="shared" si="53"/>
        <v>8.0321285140561721E-3</v>
      </c>
      <c r="S239">
        <f t="shared" si="54"/>
        <v>1.0080321285140561</v>
      </c>
      <c r="T239">
        <f t="shared" si="55"/>
        <v>7.5299999999999985</v>
      </c>
      <c r="U239">
        <f t="shared" si="56"/>
        <v>1.0080321285140561</v>
      </c>
      <c r="W239">
        <f t="shared" si="57"/>
        <v>-1.6492816699975599E-4</v>
      </c>
      <c r="X239">
        <f t="shared" si="58"/>
        <v>-8.7208792658732825E-4</v>
      </c>
    </row>
    <row r="240" spans="2:24">
      <c r="B240" s="1">
        <v>110.870003</v>
      </c>
      <c r="C240">
        <f t="shared" si="45"/>
        <v>1.8905203116578652E-3</v>
      </c>
      <c r="D240">
        <f t="shared" si="46"/>
        <v>1.0018905203116579</v>
      </c>
      <c r="E240">
        <f t="shared" si="47"/>
        <v>111.29000099999999</v>
      </c>
      <c r="F240">
        <f t="shared" si="48"/>
        <v>1.0018905203116579</v>
      </c>
      <c r="G240" s="1">
        <v>0.18362999999999999</v>
      </c>
      <c r="H240">
        <f t="shared" si="59"/>
        <v>5.095695613720819E-5</v>
      </c>
      <c r="I240" s="5">
        <v>9.4999999999999998E-3</v>
      </c>
      <c r="J240" s="5"/>
      <c r="K240" s="1">
        <v>129.990005</v>
      </c>
      <c r="L240" s="1">
        <f t="shared" si="49"/>
        <v>-3.3733652044280922E-3</v>
      </c>
      <c r="M240" s="1">
        <f t="shared" si="50"/>
        <v>0.9966266347955719</v>
      </c>
      <c r="N240" s="1">
        <f t="shared" si="51"/>
        <v>129.990005</v>
      </c>
      <c r="O240" s="1">
        <f t="shared" si="52"/>
        <v>0.9966266347955719</v>
      </c>
      <c r="P240" s="1"/>
      <c r="Q240" s="1">
        <v>7.43</v>
      </c>
      <c r="R240">
        <f t="shared" si="53"/>
        <v>-2.6990553306342202E-3</v>
      </c>
      <c r="S240">
        <f t="shared" si="54"/>
        <v>0.99730094466936581</v>
      </c>
      <c r="T240">
        <f t="shared" si="55"/>
        <v>7.3900000000000006</v>
      </c>
      <c r="U240">
        <f t="shared" si="56"/>
        <v>0.99730094466936581</v>
      </c>
      <c r="W240">
        <f t="shared" si="57"/>
        <v>4.1322539490795673E-4</v>
      </c>
      <c r="X240">
        <f t="shared" si="58"/>
        <v>1.0875352687018669E-3</v>
      </c>
    </row>
    <row r="241" spans="2:24">
      <c r="B241" s="1">
        <v>111.470001</v>
      </c>
      <c r="C241">
        <f t="shared" si="45"/>
        <v>-5.4117252977795927E-3</v>
      </c>
      <c r="D241">
        <f t="shared" si="46"/>
        <v>0.99458827470222044</v>
      </c>
      <c r="E241">
        <f t="shared" si="47"/>
        <v>110.270005</v>
      </c>
      <c r="F241">
        <f t="shared" si="48"/>
        <v>0.99458827470222044</v>
      </c>
      <c r="G241" s="1">
        <v>0.18975</v>
      </c>
      <c r="H241">
        <f t="shared" si="59"/>
        <v>4.0536481938788329E-5</v>
      </c>
      <c r="I241" s="5">
        <v>9.4999999999999998E-3</v>
      </c>
      <c r="J241" s="5"/>
      <c r="K241" s="1">
        <v>131.13999899999999</v>
      </c>
      <c r="L241" s="1">
        <f t="shared" si="49"/>
        <v>8.8467878741907303E-3</v>
      </c>
      <c r="M241" s="1">
        <f t="shared" si="50"/>
        <v>1.0088467878741907</v>
      </c>
      <c r="N241" s="1">
        <f t="shared" si="51"/>
        <v>131.13999899999999</v>
      </c>
      <c r="O241" s="1">
        <f t="shared" si="52"/>
        <v>1.0088467878741907</v>
      </c>
      <c r="P241" s="1"/>
      <c r="Q241" s="1">
        <v>7.37</v>
      </c>
      <c r="R241">
        <f t="shared" si="53"/>
        <v>8.0753701211304998E-3</v>
      </c>
      <c r="S241">
        <f t="shared" si="54"/>
        <v>1.0080753701211305</v>
      </c>
      <c r="T241">
        <f t="shared" si="55"/>
        <v>7.4899999999999993</v>
      </c>
      <c r="U241">
        <f t="shared" si="56"/>
        <v>1.0080753701211305</v>
      </c>
      <c r="W241">
        <f t="shared" si="57"/>
        <v>-2.0495000652109852E-3</v>
      </c>
      <c r="X241">
        <f t="shared" si="58"/>
        <v>-2.8209178182712069E-3</v>
      </c>
    </row>
    <row r="242" spans="2:24">
      <c r="B242" s="1">
        <v>110.32</v>
      </c>
      <c r="C242">
        <f t="shared" si="45"/>
        <v>1.0316686011333249E-2</v>
      </c>
      <c r="D242">
        <f t="shared" si="46"/>
        <v>1.0103166860113333</v>
      </c>
      <c r="E242">
        <f t="shared" si="47"/>
        <v>112.620002</v>
      </c>
      <c r="F242">
        <f t="shared" si="48"/>
        <v>1.0103166860113333</v>
      </c>
      <c r="G242" s="1">
        <v>0.18825</v>
      </c>
      <c r="H242">
        <f t="shared" si="59"/>
        <v>2.9173535007925633E-5</v>
      </c>
      <c r="I242" s="5">
        <v>9.4999999999999998E-3</v>
      </c>
      <c r="J242" s="5"/>
      <c r="K242" s="1">
        <v>128.520004</v>
      </c>
      <c r="L242" s="1">
        <f t="shared" si="49"/>
        <v>-1.9978610797457677E-2</v>
      </c>
      <c r="M242" s="1">
        <f t="shared" si="50"/>
        <v>0.98002138920254234</v>
      </c>
      <c r="N242" s="1">
        <f t="shared" si="51"/>
        <v>128.520004</v>
      </c>
      <c r="O242" s="1">
        <f t="shared" si="52"/>
        <v>0.98002138920254234</v>
      </c>
      <c r="P242" s="1"/>
      <c r="Q242" s="1">
        <v>7.51</v>
      </c>
      <c r="R242">
        <f t="shared" si="53"/>
        <v>-1.8995929443690593E-2</v>
      </c>
      <c r="S242">
        <f t="shared" si="54"/>
        <v>0.98100407055630945</v>
      </c>
      <c r="T242">
        <f t="shared" si="55"/>
        <v>7.23</v>
      </c>
      <c r="U242">
        <f t="shared" si="56"/>
        <v>0.98100407055630945</v>
      </c>
      <c r="W242">
        <f t="shared" si="57"/>
        <v>3.5505979409888866E-4</v>
      </c>
      <c r="X242">
        <f t="shared" si="58"/>
        <v>1.3377411478660006E-3</v>
      </c>
    </row>
    <row r="243" spans="2:24">
      <c r="B243" s="1">
        <v>111.05999799999999</v>
      </c>
      <c r="C243">
        <f t="shared" si="45"/>
        <v>-6.7077411167512689E-3</v>
      </c>
      <c r="D243">
        <f t="shared" si="46"/>
        <v>0.99329225888324868</v>
      </c>
      <c r="E243">
        <f t="shared" si="47"/>
        <v>109.58000199999999</v>
      </c>
      <c r="F243">
        <f t="shared" si="48"/>
        <v>0.99329225888324868</v>
      </c>
      <c r="G243" s="1">
        <v>0.186</v>
      </c>
      <c r="H243">
        <f t="shared" si="59"/>
        <v>3.9382791609220825E-5</v>
      </c>
      <c r="I243" s="5">
        <v>9.4999999999999998E-3</v>
      </c>
      <c r="J243" s="5"/>
      <c r="K243" s="1">
        <v>130.13999899999999</v>
      </c>
      <c r="L243" s="1">
        <f t="shared" si="49"/>
        <v>1.26050027200434E-2</v>
      </c>
      <c r="M243" s="1">
        <f t="shared" si="50"/>
        <v>1.0126050027200435</v>
      </c>
      <c r="N243" s="1">
        <f t="shared" si="51"/>
        <v>130.13999899999999</v>
      </c>
      <c r="O243" s="1">
        <f t="shared" si="52"/>
        <v>1.0126050027200435</v>
      </c>
      <c r="P243" s="1"/>
      <c r="Q243" s="1">
        <v>7.42</v>
      </c>
      <c r="R243">
        <f t="shared" si="53"/>
        <v>1.1984021304926746E-2</v>
      </c>
      <c r="S243">
        <f t="shared" si="54"/>
        <v>1.0119840213049267</v>
      </c>
      <c r="T243">
        <f t="shared" si="55"/>
        <v>7.6</v>
      </c>
      <c r="U243">
        <f t="shared" si="56"/>
        <v>1.0119840213049267</v>
      </c>
      <c r="W243">
        <f t="shared" si="57"/>
        <v>-9.3053121249764281E-4</v>
      </c>
      <c r="X243">
        <f t="shared" si="58"/>
        <v>-1.5515126276144375E-3</v>
      </c>
    </row>
    <row r="244" spans="2:24">
      <c r="B244" s="1">
        <v>111.089996</v>
      </c>
      <c r="C244">
        <f t="shared" si="45"/>
        <v>-2.7010625373868804E-4</v>
      </c>
      <c r="D244">
        <f t="shared" si="46"/>
        <v>0.99972989374626131</v>
      </c>
      <c r="E244">
        <f t="shared" si="47"/>
        <v>111.02999999999999</v>
      </c>
      <c r="F244">
        <f t="shared" si="48"/>
        <v>0.99972989374626131</v>
      </c>
      <c r="G244" s="1">
        <v>0.18375</v>
      </c>
      <c r="H244">
        <f t="shared" si="59"/>
        <v>5.0037110272445149E-5</v>
      </c>
      <c r="I244" s="5">
        <v>9.4999999999999998E-3</v>
      </c>
      <c r="J244" s="5"/>
      <c r="K244" s="1">
        <v>130.240005</v>
      </c>
      <c r="L244" s="1">
        <f t="shared" si="49"/>
        <v>7.6844936813014425E-4</v>
      </c>
      <c r="M244" s="1">
        <f t="shared" si="50"/>
        <v>1.0007684493681301</v>
      </c>
      <c r="N244" s="1">
        <f t="shared" si="51"/>
        <v>130.240005</v>
      </c>
      <c r="O244" s="1">
        <f t="shared" si="52"/>
        <v>1.0007684493681301</v>
      </c>
      <c r="P244" s="1"/>
      <c r="Q244" s="1">
        <v>7.41</v>
      </c>
      <c r="R244">
        <f t="shared" si="53"/>
        <v>1.3477088948786774E-3</v>
      </c>
      <c r="S244">
        <f t="shared" si="54"/>
        <v>1.0013477088948788</v>
      </c>
      <c r="T244">
        <f t="shared" si="55"/>
        <v>7.4300000000000006</v>
      </c>
      <c r="U244">
        <f t="shared" si="56"/>
        <v>1.0013477088948788</v>
      </c>
      <c r="W244">
        <f t="shared" si="57"/>
        <v>2.443117342301182E-4</v>
      </c>
      <c r="X244">
        <f t="shared" si="58"/>
        <v>8.2357126097876154E-4</v>
      </c>
    </row>
    <row r="245" spans="2:24">
      <c r="B245" s="1">
        <v>111.099998</v>
      </c>
      <c r="C245">
        <f t="shared" si="45"/>
        <v>-9.0035109912147866E-5</v>
      </c>
      <c r="D245">
        <f t="shared" si="46"/>
        <v>0.99990996489008788</v>
      </c>
      <c r="E245">
        <f t="shared" si="47"/>
        <v>111.079994</v>
      </c>
      <c r="F245">
        <f t="shared" si="48"/>
        <v>0.99990996489008788</v>
      </c>
      <c r="G245" s="1">
        <v>0.17288000000000001</v>
      </c>
      <c r="H245">
        <f t="shared" si="59"/>
        <v>4.6088736196185993E-5</v>
      </c>
      <c r="I245" s="5">
        <v>9.4999999999999998E-3</v>
      </c>
      <c r="J245" s="5"/>
      <c r="K245" s="1">
        <v>130.33000200000001</v>
      </c>
      <c r="L245" s="1">
        <f t="shared" si="49"/>
        <v>6.9100888010570165E-4</v>
      </c>
      <c r="M245" s="1">
        <f t="shared" si="50"/>
        <v>1.0006910088801058</v>
      </c>
      <c r="N245" s="1">
        <f t="shared" si="51"/>
        <v>130.33000200000001</v>
      </c>
      <c r="O245" s="1">
        <f t="shared" si="52"/>
        <v>1.0006910088801058</v>
      </c>
      <c r="P245" s="1"/>
      <c r="Q245" s="1">
        <v>7.41</v>
      </c>
      <c r="R245">
        <f t="shared" si="53"/>
        <v>0</v>
      </c>
      <c r="S245">
        <f t="shared" si="54"/>
        <v>1</v>
      </c>
      <c r="T245">
        <f t="shared" si="55"/>
        <v>7.41</v>
      </c>
      <c r="U245">
        <f t="shared" si="56"/>
        <v>1</v>
      </c>
      <c r="W245">
        <f t="shared" si="57"/>
        <v>5.2847024379731877E-4</v>
      </c>
      <c r="X245">
        <f t="shared" si="58"/>
        <v>-1.6253863630844023E-4</v>
      </c>
    </row>
    <row r="246" spans="2:24">
      <c r="B246" s="1">
        <v>111.80999799999999</v>
      </c>
      <c r="C246">
        <f t="shared" si="45"/>
        <v>-6.3906391789493441E-3</v>
      </c>
      <c r="D246">
        <f t="shared" si="46"/>
        <v>0.99360936082105067</v>
      </c>
      <c r="E246">
        <f t="shared" si="47"/>
        <v>110.38999800000001</v>
      </c>
      <c r="F246">
        <f t="shared" si="48"/>
        <v>0.99360936082105067</v>
      </c>
      <c r="G246" s="1">
        <v>0.17574999999999999</v>
      </c>
      <c r="H246">
        <f t="shared" si="59"/>
        <v>4.4964997359961646E-5</v>
      </c>
      <c r="I246" s="5">
        <v>9.4999999999999998E-3</v>
      </c>
      <c r="J246" s="5"/>
      <c r="K246" s="1">
        <v>131.86000100000001</v>
      </c>
      <c r="L246" s="1">
        <f t="shared" si="49"/>
        <v>1.1739422822996684E-2</v>
      </c>
      <c r="M246" s="1">
        <f t="shared" si="50"/>
        <v>1.0117394228229968</v>
      </c>
      <c r="N246" s="1">
        <f t="shared" si="51"/>
        <v>131.86000100000001</v>
      </c>
      <c r="O246" s="1">
        <f t="shared" si="52"/>
        <v>1.0117394228229968</v>
      </c>
      <c r="P246" s="1"/>
      <c r="Q246" s="1">
        <v>7.32</v>
      </c>
      <c r="R246">
        <f t="shared" si="53"/>
        <v>1.2145748987854232E-2</v>
      </c>
      <c r="S246">
        <f t="shared" si="54"/>
        <v>1.0121457489878543</v>
      </c>
      <c r="T246">
        <f t="shared" si="55"/>
        <v>7.5</v>
      </c>
      <c r="U246">
        <f t="shared" si="56"/>
        <v>1.0121457489878543</v>
      </c>
      <c r="W246">
        <f t="shared" si="57"/>
        <v>-1.1480059862756242E-3</v>
      </c>
      <c r="X246">
        <f t="shared" si="58"/>
        <v>-7.4167982141815081E-4</v>
      </c>
    </row>
    <row r="247" spans="2:24">
      <c r="B247" s="1">
        <v>112.790001</v>
      </c>
      <c r="C247">
        <f t="shared" si="45"/>
        <v>-8.7648959621661974E-3</v>
      </c>
      <c r="D247">
        <f t="shared" si="46"/>
        <v>0.99123510403783377</v>
      </c>
      <c r="E247">
        <f t="shared" si="47"/>
        <v>110.82999499999998</v>
      </c>
      <c r="F247">
        <f t="shared" si="48"/>
        <v>0.99123510403783377</v>
      </c>
      <c r="G247" s="1">
        <v>0.18138000000000001</v>
      </c>
      <c r="H247">
        <f t="shared" si="59"/>
        <v>4.7593726930702776E-5</v>
      </c>
      <c r="I247" s="5">
        <v>9.4999999999999998E-3</v>
      </c>
      <c r="J247" s="5"/>
      <c r="K247" s="1">
        <v>134.490005</v>
      </c>
      <c r="L247" s="1">
        <f t="shared" si="49"/>
        <v>1.9945426816734099E-2</v>
      </c>
      <c r="M247" s="1">
        <f t="shared" si="50"/>
        <v>1.0199454268167341</v>
      </c>
      <c r="N247" s="1">
        <f t="shared" si="51"/>
        <v>134.490005</v>
      </c>
      <c r="O247" s="1">
        <f t="shared" si="52"/>
        <v>1.0199454268167341</v>
      </c>
      <c r="P247" s="1"/>
      <c r="Q247" s="1">
        <v>7.17</v>
      </c>
      <c r="R247">
        <f t="shared" si="53"/>
        <v>2.0491803278688572E-2</v>
      </c>
      <c r="S247">
        <f t="shared" si="54"/>
        <v>1.0204918032786885</v>
      </c>
      <c r="T247">
        <f t="shared" si="55"/>
        <v>7.47</v>
      </c>
      <c r="U247">
        <f t="shared" si="56"/>
        <v>1.0204918032786885</v>
      </c>
      <c r="W247">
        <f t="shared" si="57"/>
        <v>2.1992842429485737E-3</v>
      </c>
      <c r="X247">
        <f t="shared" si="58"/>
        <v>2.745660704903008E-3</v>
      </c>
    </row>
    <row r="248" spans="2:24">
      <c r="B248" s="1">
        <v>112.30999799999999</v>
      </c>
      <c r="C248">
        <f t="shared" si="45"/>
        <v>4.2557229873595856E-3</v>
      </c>
      <c r="D248">
        <f t="shared" si="46"/>
        <v>1.0042557229873597</v>
      </c>
      <c r="E248">
        <f t="shared" si="47"/>
        <v>113.27000400000003</v>
      </c>
      <c r="F248">
        <f t="shared" si="48"/>
        <v>1.0042557229873597</v>
      </c>
      <c r="G248" s="1">
        <v>0.184</v>
      </c>
      <c r="H248">
        <f t="shared" si="59"/>
        <v>1.5990616696431163E-5</v>
      </c>
      <c r="I248" s="5">
        <v>9.4999999999999998E-3</v>
      </c>
      <c r="J248" s="5"/>
      <c r="K248" s="1">
        <v>133.25</v>
      </c>
      <c r="L248" s="1">
        <f t="shared" si="49"/>
        <v>-9.220053192800436E-3</v>
      </c>
      <c r="M248" s="1">
        <f t="shared" si="50"/>
        <v>0.99077994680719961</v>
      </c>
      <c r="N248" s="1">
        <f t="shared" si="51"/>
        <v>133.25</v>
      </c>
      <c r="O248" s="1">
        <f t="shared" si="52"/>
        <v>0.99077994680719961</v>
      </c>
      <c r="P248" s="1"/>
      <c r="Q248" s="1">
        <v>7.23</v>
      </c>
      <c r="R248">
        <f t="shared" si="53"/>
        <v>-8.3682008368201524E-3</v>
      </c>
      <c r="S248">
        <f t="shared" si="54"/>
        <v>0.99163179916317989</v>
      </c>
      <c r="T248">
        <f t="shared" si="55"/>
        <v>7.1099999999999994</v>
      </c>
      <c r="U248">
        <f t="shared" si="56"/>
        <v>0.99163179916317989</v>
      </c>
      <c r="W248">
        <f t="shared" si="57"/>
        <v>-7.467854006065755E-4</v>
      </c>
      <c r="X248">
        <f t="shared" si="58"/>
        <v>1.0506695537371158E-4</v>
      </c>
    </row>
    <row r="249" spans="2:24">
      <c r="B249" s="1">
        <v>111.209999</v>
      </c>
      <c r="C249">
        <f t="shared" si="45"/>
        <v>9.7943105652979964E-3</v>
      </c>
      <c r="D249">
        <f t="shared" si="46"/>
        <v>1.009794310565298</v>
      </c>
      <c r="E249">
        <f t="shared" si="47"/>
        <v>113.40999699999999</v>
      </c>
      <c r="F249">
        <f t="shared" si="48"/>
        <v>1.009794310565298</v>
      </c>
      <c r="G249" s="1">
        <v>0.17713000000000001</v>
      </c>
      <c r="H249">
        <f t="shared" si="59"/>
        <v>2.7624650388688447E-5</v>
      </c>
      <c r="I249" s="5">
        <v>9.4999999999999998E-3</v>
      </c>
      <c r="J249" s="5"/>
      <c r="K249" s="1">
        <v>130.36999499999999</v>
      </c>
      <c r="L249" s="1">
        <f t="shared" si="49"/>
        <v>-2.1613545966228977E-2</v>
      </c>
      <c r="M249" s="1">
        <f t="shared" si="50"/>
        <v>0.978386454033771</v>
      </c>
      <c r="N249" s="1">
        <f t="shared" si="51"/>
        <v>130.36999499999999</v>
      </c>
      <c r="O249" s="1">
        <f t="shared" si="52"/>
        <v>0.978386454033771</v>
      </c>
      <c r="P249" s="1"/>
      <c r="Q249" s="1">
        <v>7.39</v>
      </c>
      <c r="R249">
        <f t="shared" si="53"/>
        <v>-2.2130013831258542E-2</v>
      </c>
      <c r="S249">
        <f t="shared" si="54"/>
        <v>0.97786998616874143</v>
      </c>
      <c r="T249">
        <f t="shared" si="55"/>
        <v>7.0700000000000012</v>
      </c>
      <c r="U249">
        <f t="shared" si="56"/>
        <v>0.97786998616874143</v>
      </c>
      <c r="W249">
        <f t="shared" si="57"/>
        <v>-2.2924261944141655E-3</v>
      </c>
      <c r="X249">
        <f t="shared" si="58"/>
        <v>-2.8088940594437339E-3</v>
      </c>
    </row>
    <row r="250" spans="2:24">
      <c r="B250" s="1">
        <v>108.269997</v>
      </c>
      <c r="C250">
        <f t="shared" si="45"/>
        <v>2.6436489762040126E-2</v>
      </c>
      <c r="D250">
        <f t="shared" si="46"/>
        <v>1.0264364897620402</v>
      </c>
      <c r="E250">
        <f t="shared" si="47"/>
        <v>114.15000099999999</v>
      </c>
      <c r="F250">
        <f t="shared" si="48"/>
        <v>1.0264364897620402</v>
      </c>
      <c r="G250" s="1">
        <v>0.1855</v>
      </c>
      <c r="H250">
        <f t="shared" si="59"/>
        <v>5.7856403164838844E-5</v>
      </c>
      <c r="I250" s="5">
        <v>9.4999999999999998E-3</v>
      </c>
      <c r="J250" s="5"/>
      <c r="K250" s="1">
        <v>123.650002</v>
      </c>
      <c r="L250" s="1">
        <f t="shared" si="49"/>
        <v>-5.1545549265381109E-2</v>
      </c>
      <c r="M250" s="1">
        <f t="shared" si="50"/>
        <v>0.94845445073461887</v>
      </c>
      <c r="N250" s="1">
        <f t="shared" si="51"/>
        <v>123.650002</v>
      </c>
      <c r="O250" s="1">
        <f t="shared" si="52"/>
        <v>0.94845445073461887</v>
      </c>
      <c r="P250" s="1"/>
      <c r="Q250" s="1">
        <v>7.77</v>
      </c>
      <c r="R250">
        <f t="shared" si="53"/>
        <v>-5.1420838971583206E-2</v>
      </c>
      <c r="S250">
        <f t="shared" si="54"/>
        <v>0.94857916102841677</v>
      </c>
      <c r="T250">
        <f t="shared" si="55"/>
        <v>7.01</v>
      </c>
      <c r="U250">
        <f t="shared" si="56"/>
        <v>0.94857916102841677</v>
      </c>
      <c r="W250">
        <f t="shared" si="57"/>
        <v>-6.8237862166953267E-4</v>
      </c>
      <c r="X250">
        <f t="shared" si="58"/>
        <v>-5.576683278716299E-4</v>
      </c>
    </row>
    <row r="251" spans="2:24">
      <c r="B251" s="1">
        <v>110.07</v>
      </c>
      <c r="C251">
        <f t="shared" si="45"/>
        <v>-1.6625132076063413E-2</v>
      </c>
      <c r="D251">
        <f t="shared" si="46"/>
        <v>0.98337486792393658</v>
      </c>
      <c r="E251">
        <f t="shared" si="47"/>
        <v>106.46999400000001</v>
      </c>
      <c r="F251">
        <f t="shared" si="48"/>
        <v>0.98337486792393658</v>
      </c>
      <c r="G251" s="1">
        <v>0.17563000000000001</v>
      </c>
      <c r="H251">
        <f t="shared" si="59"/>
        <v>2.0056489162654725E-4</v>
      </c>
      <c r="I251" s="5">
        <v>9.4999999999999998E-3</v>
      </c>
      <c r="J251" s="5"/>
      <c r="K251" s="1">
        <v>127.900002</v>
      </c>
      <c r="L251" s="1">
        <f t="shared" si="49"/>
        <v>3.4371208501880982E-2</v>
      </c>
      <c r="M251" s="1">
        <f t="shared" si="50"/>
        <v>1.034371208501881</v>
      </c>
      <c r="N251" s="1">
        <f t="shared" si="51"/>
        <v>127.900002</v>
      </c>
      <c r="O251" s="1">
        <f t="shared" si="52"/>
        <v>1.034371208501881</v>
      </c>
      <c r="P251" s="1"/>
      <c r="Q251" s="1">
        <v>7.5</v>
      </c>
      <c r="R251">
        <f t="shared" si="53"/>
        <v>3.4749034749034693E-2</v>
      </c>
      <c r="S251">
        <f t="shared" si="54"/>
        <v>1.0347490347490347</v>
      </c>
      <c r="T251">
        <f t="shared" si="55"/>
        <v>8.0399999999999991</v>
      </c>
      <c r="U251">
        <f t="shared" si="56"/>
        <v>1.0347490347490347</v>
      </c>
      <c r="W251">
        <f t="shared" si="57"/>
        <v>2.9207335206060669E-4</v>
      </c>
      <c r="X251">
        <f t="shared" si="58"/>
        <v>6.6989959921426312E-4</v>
      </c>
    </row>
    <row r="252" spans="2:24">
      <c r="B252" s="1">
        <v>111.540001</v>
      </c>
      <c r="C252">
        <f t="shared" si="45"/>
        <v>-1.3355146724811581E-2</v>
      </c>
      <c r="D252">
        <f t="shared" si="46"/>
        <v>0.98664485327518847</v>
      </c>
      <c r="E252">
        <f t="shared" si="47"/>
        <v>108.59999899999998</v>
      </c>
      <c r="F252">
        <f t="shared" si="48"/>
        <v>0.98664485327518847</v>
      </c>
      <c r="G252" s="1">
        <v>0.17638000000000001</v>
      </c>
      <c r="H252">
        <f t="shared" si="59"/>
        <v>2.801413180951916E-4</v>
      </c>
      <c r="I252" s="5">
        <v>9.4999999999999998E-3</v>
      </c>
      <c r="J252" s="5"/>
      <c r="K252" s="1">
        <v>131.35000600000001</v>
      </c>
      <c r="L252" s="1">
        <f t="shared" si="49"/>
        <v>2.6974229445281845E-2</v>
      </c>
      <c r="M252" s="1">
        <f t="shared" si="50"/>
        <v>1.0269742294452819</v>
      </c>
      <c r="N252" s="1">
        <f t="shared" si="51"/>
        <v>131.35000600000001</v>
      </c>
      <c r="O252" s="1">
        <f t="shared" si="52"/>
        <v>1.0269742294452819</v>
      </c>
      <c r="P252" s="1"/>
      <c r="Q252" s="1">
        <v>7.3</v>
      </c>
      <c r="R252">
        <f t="shared" si="53"/>
        <v>2.6666666666666689E-2</v>
      </c>
      <c r="S252">
        <f t="shared" si="54"/>
        <v>1.0266666666666666</v>
      </c>
      <c r="T252">
        <f t="shared" si="55"/>
        <v>7.6999999999999993</v>
      </c>
      <c r="U252">
        <f t="shared" si="56"/>
        <v>1.0266666666666666</v>
      </c>
      <c r="W252">
        <f t="shared" si="57"/>
        <v>-2.6131639972248877E-4</v>
      </c>
      <c r="X252">
        <f t="shared" si="58"/>
        <v>-5.688791783378111E-4</v>
      </c>
    </row>
    <row r="253" spans="2:24">
      <c r="G253" s="1"/>
      <c r="L253" s="1">
        <f t="shared" si="49"/>
        <v>-1</v>
      </c>
      <c r="M253" s="1">
        <f t="shared" si="50"/>
        <v>0</v>
      </c>
      <c r="N253" s="1">
        <f t="shared" si="51"/>
        <v>0</v>
      </c>
      <c r="O253" s="1">
        <f t="shared" si="52"/>
        <v>0</v>
      </c>
      <c r="P253" s="1"/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9E5A4-ADA6-BD43-B9C7-18DA6296E230}">
  <dimension ref="A2:L30"/>
  <sheetViews>
    <sheetView zoomScale="164" zoomScaleNormal="164" workbookViewId="0">
      <selection activeCell="D5" sqref="D5"/>
    </sheetView>
  </sheetViews>
  <sheetFormatPr baseColWidth="10" defaultRowHeight="16"/>
  <cols>
    <col min="1" max="1" width="10.83203125" style="3"/>
    <col min="2" max="2" width="0" hidden="1" customWidth="1"/>
  </cols>
  <sheetData>
    <row r="2" spans="1:12">
      <c r="B2" s="3" t="s">
        <v>9</v>
      </c>
      <c r="C2" s="3" t="s">
        <v>12</v>
      </c>
      <c r="D2" s="3" t="s">
        <v>16</v>
      </c>
      <c r="E2" s="3" t="s">
        <v>29</v>
      </c>
      <c r="F2" s="3" t="s">
        <v>30</v>
      </c>
      <c r="G2" s="3" t="s">
        <v>31</v>
      </c>
      <c r="H2" s="3" t="s">
        <v>32</v>
      </c>
      <c r="I2" s="3" t="s">
        <v>33</v>
      </c>
      <c r="J2" s="3" t="s">
        <v>34</v>
      </c>
      <c r="K2" s="3" t="s">
        <v>49</v>
      </c>
      <c r="L2" s="3" t="s">
        <v>50</v>
      </c>
    </row>
    <row r="4" spans="1:12">
      <c r="A4" s="3" t="s">
        <v>55</v>
      </c>
      <c r="C4">
        <f>'QQQ QID'!Z7</f>
        <v>-5.7183766419614996E-4</v>
      </c>
      <c r="D4">
        <f>'DIA DXD'!Z7</f>
        <v>-3.0728371273540123E-4</v>
      </c>
      <c r="E4">
        <f>'SPY SDS'!Z7</f>
        <v>-2.9849330857101286E-4</v>
      </c>
      <c r="F4">
        <f>'IJH MZZ'!Z8</f>
        <v>-5.1276102058771462E-4</v>
      </c>
      <c r="G4">
        <f>'IJR SDD'!Z7</f>
        <v>-8.0831359813171306E-4</v>
      </c>
      <c r="H4">
        <f>'IWM TWM'!Z7</f>
        <v>-7.2486554541771684E-4</v>
      </c>
      <c r="I4">
        <f>'IYC SCC'!Z6</f>
        <v>-3.7607387164181123E-4</v>
      </c>
      <c r="J4">
        <f>'IYF SKF'!Z7</f>
        <v>-6.532463705773041E-4</v>
      </c>
      <c r="K4">
        <f>'IYH RXD'!Z3</f>
        <v>-3.2425403647704296E-4</v>
      </c>
      <c r="L4">
        <f>'IYJ SIJ'!Z3</f>
        <v>-4.890983513942249E-4</v>
      </c>
    </row>
    <row r="5" spans="1:12">
      <c r="B5" s="1"/>
    </row>
    <row r="6" spans="1:12">
      <c r="B6" s="1"/>
    </row>
    <row r="7" spans="1:12">
      <c r="C7" s="3" t="s">
        <v>87</v>
      </c>
      <c r="D7" s="3" t="s">
        <v>88</v>
      </c>
      <c r="E7" s="3" t="s">
        <v>89</v>
      </c>
      <c r="F7" s="3" t="s">
        <v>90</v>
      </c>
      <c r="G7" s="3" t="s">
        <v>91</v>
      </c>
      <c r="H7" s="3" t="s">
        <v>92</v>
      </c>
      <c r="I7" s="3" t="s">
        <v>93</v>
      </c>
      <c r="J7" s="3" t="s">
        <v>94</v>
      </c>
      <c r="K7" s="3" t="s">
        <v>95</v>
      </c>
      <c r="L7" s="3" t="s">
        <v>96</v>
      </c>
    </row>
    <row r="8" spans="1:12">
      <c r="A8" s="3" t="s">
        <v>55</v>
      </c>
      <c r="C8">
        <f>'QQQ QID'!Z3</f>
        <v>-6.9175945331455475E-4</v>
      </c>
      <c r="D8">
        <f>'DIA DXD'!Z4</f>
        <v>-3.2556831091359E-4</v>
      </c>
      <c r="E8">
        <f>'SPY SDS'!Z4</f>
        <v>-4.2101870647257385E-4</v>
      </c>
      <c r="F8">
        <f>'IJH MZZ'!Z5</f>
        <v>-6.2711573815288401E-4</v>
      </c>
      <c r="G8">
        <f>'IJR SDD'!Z5</f>
        <v>-9.294517077355508E-4</v>
      </c>
      <c r="H8">
        <f>'IWM TWM'!Z4</f>
        <v>-8.3096051104973546E-4</v>
      </c>
      <c r="I8">
        <f>'IYC SCC'!Z4</f>
        <v>-3.8863539674991544E-4</v>
      </c>
      <c r="J8">
        <f>'IYF SKF'!Z4</f>
        <v>-7.6328914939045368E-4</v>
      </c>
      <c r="K8">
        <f>'IYH RXD'!Z3</f>
        <v>-3.2425403647704296E-4</v>
      </c>
      <c r="L8">
        <f>'IYJ SIJ'!Z3</f>
        <v>-4.890983513942249E-4</v>
      </c>
    </row>
    <row r="9" spans="1:12">
      <c r="B9" s="4"/>
    </row>
    <row r="12" spans="1:12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20" spans="2:12"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3" spans="2:12">
      <c r="B23" s="1"/>
    </row>
    <row r="24" spans="2:12">
      <c r="B24" s="1"/>
    </row>
    <row r="27" spans="2:12">
      <c r="B27" s="4"/>
    </row>
    <row r="30" spans="2:12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0DB6-8958-7B48-B52C-D1A9C3F54606}">
  <dimension ref="B1:O253"/>
  <sheetViews>
    <sheetView topLeftCell="B1" workbookViewId="0">
      <selection activeCell="Q41" sqref="Q41"/>
    </sheetView>
  </sheetViews>
  <sheetFormatPr baseColWidth="10" defaultRowHeight="16"/>
  <sheetData>
    <row r="1" spans="2:15">
      <c r="B1" s="2" t="s">
        <v>25</v>
      </c>
      <c r="C1" t="s">
        <v>21</v>
      </c>
      <c r="D1" t="s">
        <v>22</v>
      </c>
      <c r="E1" t="s">
        <v>35</v>
      </c>
      <c r="F1" t="s">
        <v>37</v>
      </c>
      <c r="G1" t="s">
        <v>42</v>
      </c>
      <c r="H1" t="s">
        <v>45</v>
      </c>
      <c r="J1" s="2" t="s">
        <v>4</v>
      </c>
      <c r="K1" t="s">
        <v>14</v>
      </c>
      <c r="L1" t="s">
        <v>15</v>
      </c>
      <c r="M1" t="s">
        <v>36</v>
      </c>
      <c r="N1" t="s">
        <v>42</v>
      </c>
      <c r="O1" t="s">
        <v>43</v>
      </c>
    </row>
    <row r="2" spans="2:15">
      <c r="B2" s="1">
        <v>123.566422</v>
      </c>
      <c r="J2" s="1">
        <v>22.977233999999999</v>
      </c>
    </row>
    <row r="3" spans="2:15">
      <c r="B3" s="1">
        <v>131.074432</v>
      </c>
      <c r="C3">
        <f xml:space="preserve"> (B3-B2)/B2</f>
        <v>6.0760924193467368E-2</v>
      </c>
      <c r="D3">
        <f>1+C3</f>
        <v>1.0607609241934675</v>
      </c>
      <c r="J3" s="1">
        <v>21.647971999999999</v>
      </c>
      <c r="K3">
        <f>(J3-J2)/J2</f>
        <v>-5.7851262688972921E-2</v>
      </c>
      <c r="L3">
        <f>1+K3</f>
        <v>0.94214873731102711</v>
      </c>
    </row>
    <row r="4" spans="2:15">
      <c r="B4" s="1">
        <v>128.48616000000001</v>
      </c>
      <c r="C4">
        <f t="shared" ref="C4:C67" si="0" xml:space="preserve"> (B4-B3)/B3</f>
        <v>-1.9746581850531988E-2</v>
      </c>
      <c r="D4">
        <f t="shared" ref="D4:D67" si="1">1+C4</f>
        <v>0.98025341814946798</v>
      </c>
      <c r="J4" s="1">
        <v>23.556910999999999</v>
      </c>
      <c r="K4">
        <f t="shared" ref="K4:K67" si="2">(J4-J3)/J3</f>
        <v>8.818096217049802E-2</v>
      </c>
      <c r="L4">
        <f t="shared" ref="L4:L67" si="3">1+K4</f>
        <v>1.0881809621704981</v>
      </c>
    </row>
    <row r="5" spans="2:15">
      <c r="B5" s="1">
        <v>132.37846400000001</v>
      </c>
      <c r="C5">
        <f t="shared" si="0"/>
        <v>3.0293566248691652E-2</v>
      </c>
      <c r="D5">
        <f t="shared" si="1"/>
        <v>1.0302935662486916</v>
      </c>
      <c r="J5" s="1">
        <v>23.756802</v>
      </c>
      <c r="K5">
        <f t="shared" si="2"/>
        <v>8.4854504056156143E-3</v>
      </c>
      <c r="L5">
        <f t="shared" si="3"/>
        <v>1.0084854504056155</v>
      </c>
    </row>
    <row r="6" spans="2:15">
      <c r="B6" s="1">
        <v>132.61558500000001</v>
      </c>
      <c r="C6">
        <f t="shared" si="0"/>
        <v>1.7912354686333413E-3</v>
      </c>
      <c r="D6">
        <f t="shared" si="1"/>
        <v>1.0017912354686334</v>
      </c>
      <c r="J6" s="1">
        <v>24.016659000000001</v>
      </c>
      <c r="K6">
        <f t="shared" si="2"/>
        <v>1.0938214663741366E-2</v>
      </c>
      <c r="L6">
        <f t="shared" si="3"/>
        <v>1.0109382146637413</v>
      </c>
    </row>
    <row r="7" spans="2:15">
      <c r="B7" s="1">
        <v>133.25770600000001</v>
      </c>
      <c r="C7">
        <f t="shared" si="0"/>
        <v>4.8419723820545147E-3</v>
      </c>
      <c r="D7">
        <f t="shared" si="1"/>
        <v>1.0048419723820545</v>
      </c>
      <c r="J7" s="1">
        <v>26.055524999999999</v>
      </c>
      <c r="K7">
        <f t="shared" si="2"/>
        <v>8.4893823075057967E-2</v>
      </c>
      <c r="L7">
        <f t="shared" si="3"/>
        <v>1.084893823075058</v>
      </c>
    </row>
    <row r="8" spans="2:15">
      <c r="B8" s="1">
        <v>137.10063199999999</v>
      </c>
      <c r="C8">
        <f t="shared" si="0"/>
        <v>2.8838302229215747E-2</v>
      </c>
      <c r="D8">
        <f t="shared" si="1"/>
        <v>1.0288383022292158</v>
      </c>
      <c r="J8" s="1">
        <v>28.554136</v>
      </c>
      <c r="K8">
        <f t="shared" si="2"/>
        <v>9.5895630581229907E-2</v>
      </c>
      <c r="L8">
        <f t="shared" si="3"/>
        <v>1.09589563058123</v>
      </c>
    </row>
    <row r="9" spans="2:15">
      <c r="B9" s="1">
        <v>141.358475</v>
      </c>
      <c r="C9">
        <f t="shared" si="0"/>
        <v>3.1056333861393202E-2</v>
      </c>
      <c r="D9">
        <f t="shared" si="1"/>
        <v>1.0310563338613932</v>
      </c>
      <c r="J9" s="1">
        <v>26.555246</v>
      </c>
      <c r="K9">
        <f t="shared" si="2"/>
        <v>-7.0003518929797046E-2</v>
      </c>
      <c r="L9">
        <f t="shared" si="3"/>
        <v>0.92999648107020294</v>
      </c>
    </row>
    <row r="10" spans="2:15">
      <c r="B10" s="1">
        <v>138.00947600000001</v>
      </c>
      <c r="C10">
        <f t="shared" si="0"/>
        <v>-2.3691533174788369E-2</v>
      </c>
      <c r="D10">
        <f t="shared" si="1"/>
        <v>0.97630846682521166</v>
      </c>
      <c r="J10" s="1">
        <v>26.005552000000002</v>
      </c>
      <c r="K10">
        <f t="shared" si="2"/>
        <v>-2.0700015356664322E-2</v>
      </c>
      <c r="L10">
        <f t="shared" si="3"/>
        <v>0.97929998464333567</v>
      </c>
    </row>
    <row r="11" spans="2:15">
      <c r="B11" s="1">
        <v>137.21916200000001</v>
      </c>
      <c r="C11">
        <f t="shared" si="0"/>
        <v>-5.726519822450417E-3</v>
      </c>
      <c r="D11">
        <f t="shared" si="1"/>
        <v>0.99427348017754957</v>
      </c>
      <c r="J11" s="1">
        <v>26.825095999999998</v>
      </c>
      <c r="K11">
        <f t="shared" si="2"/>
        <v>3.1514193584508299E-2</v>
      </c>
      <c r="L11">
        <f t="shared" si="3"/>
        <v>1.0315141935845082</v>
      </c>
    </row>
    <row r="12" spans="2:15">
      <c r="B12" s="1">
        <v>138.53308100000001</v>
      </c>
      <c r="C12">
        <f t="shared" si="0"/>
        <v>9.5753317601516789E-3</v>
      </c>
      <c r="D12">
        <f t="shared" si="1"/>
        <v>1.0095753317601517</v>
      </c>
      <c r="J12" s="1">
        <v>27.444752000000001</v>
      </c>
      <c r="K12">
        <f t="shared" si="2"/>
        <v>2.3099861413357205E-2</v>
      </c>
      <c r="L12">
        <f t="shared" si="3"/>
        <v>1.0230998614133573</v>
      </c>
    </row>
    <row r="13" spans="2:15">
      <c r="B13" s="1">
        <v>139.679047</v>
      </c>
      <c r="C13">
        <f t="shared" si="0"/>
        <v>8.2721469249643492E-3</v>
      </c>
      <c r="D13">
        <f t="shared" si="1"/>
        <v>1.0082721469249643</v>
      </c>
      <c r="J13" s="1">
        <v>29.383675</v>
      </c>
      <c r="K13">
        <f t="shared" si="2"/>
        <v>7.0648224476577495E-2</v>
      </c>
      <c r="L13">
        <f t="shared" si="3"/>
        <v>1.0706482244765776</v>
      </c>
    </row>
    <row r="14" spans="2:15">
      <c r="B14" s="1">
        <v>143.047775</v>
      </c>
      <c r="C14">
        <f t="shared" si="0"/>
        <v>2.4117633047711189E-2</v>
      </c>
      <c r="D14">
        <f t="shared" si="1"/>
        <v>1.0241176330477111</v>
      </c>
      <c r="J14" s="1">
        <v>29.313713</v>
      </c>
      <c r="K14">
        <f t="shared" si="2"/>
        <v>-2.3809819568178692E-3</v>
      </c>
      <c r="L14">
        <f t="shared" si="3"/>
        <v>0.99761901804318209</v>
      </c>
    </row>
    <row r="15" spans="2:15">
      <c r="B15" s="1">
        <v>142.84033199999999</v>
      </c>
      <c r="C15">
        <f t="shared" si="0"/>
        <v>-1.4501658624191255E-3</v>
      </c>
      <c r="D15">
        <f t="shared" si="1"/>
        <v>0.99854983413758092</v>
      </c>
      <c r="J15" s="1">
        <v>32.711826000000002</v>
      </c>
      <c r="K15">
        <f t="shared" si="2"/>
        <v>0.11592229889130735</v>
      </c>
      <c r="L15">
        <f t="shared" si="3"/>
        <v>1.1159222988913073</v>
      </c>
    </row>
    <row r="16" spans="2:15">
      <c r="B16" s="1">
        <v>148.36267100000001</v>
      </c>
      <c r="C16">
        <f t="shared" si="0"/>
        <v>3.8660922462711841E-2</v>
      </c>
      <c r="D16">
        <f t="shared" si="1"/>
        <v>1.0386609224627119</v>
      </c>
      <c r="J16" s="1">
        <v>34.590781999999997</v>
      </c>
      <c r="K16">
        <f t="shared" si="2"/>
        <v>5.7439655004278729E-2</v>
      </c>
      <c r="L16">
        <f t="shared" si="3"/>
        <v>1.0574396550042788</v>
      </c>
    </row>
    <row r="17" spans="2:12">
      <c r="B17" s="1">
        <v>151.23745700000001</v>
      </c>
      <c r="C17">
        <f t="shared" si="0"/>
        <v>1.9376747402990609E-2</v>
      </c>
      <c r="D17">
        <f t="shared" si="1"/>
        <v>1.0193767474029907</v>
      </c>
      <c r="J17" s="1">
        <v>32.741810000000001</v>
      </c>
      <c r="K17">
        <f t="shared" si="2"/>
        <v>-5.3452737784303241E-2</v>
      </c>
      <c r="L17">
        <f t="shared" si="3"/>
        <v>0.94654726221569674</v>
      </c>
    </row>
    <row r="18" spans="2:12">
      <c r="B18" s="1">
        <v>148.441711</v>
      </c>
      <c r="C18">
        <f t="shared" si="0"/>
        <v>-1.8485804082251978E-2</v>
      </c>
      <c r="D18">
        <f t="shared" si="1"/>
        <v>0.98151419591774802</v>
      </c>
      <c r="J18" s="1">
        <v>30.023320999999999</v>
      </c>
      <c r="K18">
        <f t="shared" si="2"/>
        <v>-8.3028061063209438E-2</v>
      </c>
      <c r="L18">
        <f t="shared" si="3"/>
        <v>0.91697193893679052</v>
      </c>
    </row>
    <row r="19" spans="2:12">
      <c r="B19" s="1">
        <v>144.41107199999999</v>
      </c>
      <c r="C19">
        <f t="shared" si="0"/>
        <v>-2.7153008226912769E-2</v>
      </c>
      <c r="D19">
        <f t="shared" si="1"/>
        <v>0.9728469917730872</v>
      </c>
      <c r="J19" s="1">
        <v>23.217102000000001</v>
      </c>
      <c r="K19">
        <f t="shared" si="2"/>
        <v>-0.22669773940064789</v>
      </c>
      <c r="L19">
        <f t="shared" si="3"/>
        <v>0.77330226059935214</v>
      </c>
    </row>
    <row r="20" spans="2:12">
      <c r="B20" s="1">
        <v>133.39601099999999</v>
      </c>
      <c r="C20">
        <f t="shared" si="0"/>
        <v>-7.62757373617447E-2</v>
      </c>
      <c r="D20">
        <f t="shared" si="1"/>
        <v>0.92372426263825536</v>
      </c>
      <c r="J20" s="1">
        <v>24.856192</v>
      </c>
      <c r="K20">
        <f t="shared" si="2"/>
        <v>7.0598389066818049E-2</v>
      </c>
      <c r="L20">
        <f t="shared" si="3"/>
        <v>1.070598389066818</v>
      </c>
    </row>
    <row r="21" spans="2:12">
      <c r="B21" s="1">
        <v>136.596802</v>
      </c>
      <c r="C21">
        <f t="shared" si="0"/>
        <v>2.3994653033515445E-2</v>
      </c>
      <c r="D21">
        <f t="shared" si="1"/>
        <v>1.0239946530335153</v>
      </c>
      <c r="J21" s="1">
        <v>26.615210999999999</v>
      </c>
      <c r="K21">
        <f t="shared" si="2"/>
        <v>7.0767839257115439E-2</v>
      </c>
      <c r="L21">
        <f t="shared" si="3"/>
        <v>1.0707678392571154</v>
      </c>
    </row>
    <row r="22" spans="2:12">
      <c r="B22" s="1">
        <v>139.754898</v>
      </c>
      <c r="C22">
        <f t="shared" si="0"/>
        <v>2.3119838486409076E-2</v>
      </c>
      <c r="D22">
        <f t="shared" si="1"/>
        <v>1.0231198384864091</v>
      </c>
      <c r="J22" s="1">
        <v>28.464186000000002</v>
      </c>
      <c r="K22">
        <f t="shared" si="2"/>
        <v>6.9470612124773429E-2</v>
      </c>
      <c r="L22">
        <f t="shared" si="3"/>
        <v>1.0694706121247735</v>
      </c>
    </row>
    <row r="23" spans="2:12">
      <c r="B23" s="1">
        <v>143.11518899999999</v>
      </c>
      <c r="C23">
        <f t="shared" si="0"/>
        <v>2.4044173392763591E-2</v>
      </c>
      <c r="D23">
        <f t="shared" si="1"/>
        <v>1.0240441733927637</v>
      </c>
      <c r="J23" s="1">
        <v>26.915047000000001</v>
      </c>
      <c r="K23">
        <f t="shared" si="2"/>
        <v>-5.4424145485839653E-2</v>
      </c>
      <c r="L23">
        <f t="shared" si="3"/>
        <v>0.94557585451416037</v>
      </c>
    </row>
    <row r="24" spans="2:12">
      <c r="B24" s="1">
        <v>140.52806100000001</v>
      </c>
      <c r="C24">
        <f t="shared" si="0"/>
        <v>-1.8077242660805057E-2</v>
      </c>
      <c r="D24">
        <f t="shared" si="1"/>
        <v>0.98192275733919498</v>
      </c>
      <c r="J24" s="1">
        <v>26.945029999999999</v>
      </c>
      <c r="K24">
        <f t="shared" si="2"/>
        <v>1.1139865369730868E-3</v>
      </c>
      <c r="L24">
        <f t="shared" si="3"/>
        <v>1.0011139865369731</v>
      </c>
    </row>
    <row r="25" spans="2:12">
      <c r="B25" s="1">
        <v>140.4785</v>
      </c>
      <c r="C25">
        <f t="shared" si="0"/>
        <v>-3.5267689347831597E-4</v>
      </c>
      <c r="D25">
        <f t="shared" si="1"/>
        <v>0.99964732310652171</v>
      </c>
      <c r="J25" s="1">
        <v>26.455300999999999</v>
      </c>
      <c r="K25">
        <f t="shared" si="2"/>
        <v>-1.8175114297516112E-2</v>
      </c>
      <c r="L25">
        <f t="shared" si="3"/>
        <v>0.98182488570248394</v>
      </c>
    </row>
    <row r="26" spans="2:12">
      <c r="B26" s="1">
        <v>139.754898</v>
      </c>
      <c r="C26">
        <f t="shared" si="0"/>
        <v>-5.1509803991358081E-3</v>
      </c>
      <c r="D26">
        <f t="shared" si="1"/>
        <v>0.99484901960086414</v>
      </c>
      <c r="J26" s="1">
        <v>27.284839999999999</v>
      </c>
      <c r="K26">
        <f t="shared" si="2"/>
        <v>3.1356248791121318E-2</v>
      </c>
      <c r="L26">
        <f t="shared" si="3"/>
        <v>1.0313562487911214</v>
      </c>
    </row>
    <row r="27" spans="2:12">
      <c r="B27" s="1">
        <v>141.15252699999999</v>
      </c>
      <c r="C27">
        <f t="shared" si="0"/>
        <v>1.0000572573849934E-2</v>
      </c>
      <c r="D27">
        <f t="shared" si="1"/>
        <v>1.0100005725738499</v>
      </c>
      <c r="J27" s="1">
        <v>27.605792999999998</v>
      </c>
      <c r="K27">
        <f t="shared" si="2"/>
        <v>1.1763052303037123E-2</v>
      </c>
      <c r="L27">
        <f t="shared" si="3"/>
        <v>1.0117630523030372</v>
      </c>
    </row>
    <row r="28" spans="2:12">
      <c r="B28" s="1">
        <v>141.747299</v>
      </c>
      <c r="C28">
        <f t="shared" si="0"/>
        <v>4.2136829757217602E-3</v>
      </c>
      <c r="D28">
        <f t="shared" si="1"/>
        <v>1.0042136829757218</v>
      </c>
      <c r="J28" s="1">
        <v>24.876207000000001</v>
      </c>
      <c r="K28">
        <f t="shared" si="2"/>
        <v>-9.8877289994893383E-2</v>
      </c>
      <c r="L28">
        <f t="shared" si="3"/>
        <v>0.90112271000510658</v>
      </c>
    </row>
    <row r="29" spans="2:12">
      <c r="B29" s="1">
        <v>137.147919</v>
      </c>
      <c r="C29">
        <f t="shared" si="0"/>
        <v>-3.2447743501623945E-2</v>
      </c>
      <c r="D29">
        <f t="shared" si="1"/>
        <v>0.96755225649837606</v>
      </c>
      <c r="J29" s="1">
        <v>26.026033000000002</v>
      </c>
      <c r="K29">
        <f t="shared" si="2"/>
        <v>4.6221917995778086E-2</v>
      </c>
      <c r="L29">
        <f t="shared" si="3"/>
        <v>1.0462219179957781</v>
      </c>
    </row>
    <row r="30" spans="2:12">
      <c r="B30" s="1">
        <v>139.219604</v>
      </c>
      <c r="C30">
        <f t="shared" si="0"/>
        <v>1.5105478924547168E-2</v>
      </c>
      <c r="D30">
        <f t="shared" si="1"/>
        <v>1.0151054789245473</v>
      </c>
      <c r="J30" s="1">
        <v>23.956347000000001</v>
      </c>
      <c r="K30">
        <f t="shared" si="2"/>
        <v>-7.9523683075326951E-2</v>
      </c>
      <c r="L30">
        <f t="shared" si="3"/>
        <v>0.92047631692467302</v>
      </c>
    </row>
    <row r="31" spans="2:12">
      <c r="B31" s="1">
        <v>135.47273300000001</v>
      </c>
      <c r="C31">
        <f t="shared" si="0"/>
        <v>-2.6913386422216794E-2</v>
      </c>
      <c r="D31">
        <f t="shared" si="1"/>
        <v>0.97308661357778325</v>
      </c>
      <c r="J31" s="1">
        <v>26.385977</v>
      </c>
      <c r="K31">
        <f t="shared" si="2"/>
        <v>0.10141905191137862</v>
      </c>
      <c r="L31">
        <f t="shared" si="3"/>
        <v>1.1014190519113787</v>
      </c>
    </row>
    <row r="32" spans="2:12">
      <c r="B32" s="1">
        <v>139.90358000000001</v>
      </c>
      <c r="C32">
        <f t="shared" si="0"/>
        <v>3.2706559481604315E-2</v>
      </c>
      <c r="D32">
        <f t="shared" si="1"/>
        <v>1.0327065594816043</v>
      </c>
      <c r="J32" s="1">
        <v>27.385824</v>
      </c>
      <c r="K32">
        <f t="shared" si="2"/>
        <v>3.7893120273696859E-2</v>
      </c>
      <c r="L32">
        <f t="shared" si="3"/>
        <v>1.037893120273697</v>
      </c>
    </row>
    <row r="33" spans="2:12">
      <c r="B33" s="1">
        <v>141.92570499999999</v>
      </c>
      <c r="C33">
        <f t="shared" si="0"/>
        <v>1.4453704472751794E-2</v>
      </c>
      <c r="D33">
        <f t="shared" si="1"/>
        <v>1.0144537044727517</v>
      </c>
      <c r="J33" s="1">
        <v>26.62594</v>
      </c>
      <c r="K33">
        <f t="shared" si="2"/>
        <v>-2.7747348409162331E-2</v>
      </c>
      <c r="L33">
        <f t="shared" si="3"/>
        <v>0.97225265159083762</v>
      </c>
    </row>
    <row r="34" spans="2:12">
      <c r="B34" s="1">
        <v>140.57762099999999</v>
      </c>
      <c r="C34">
        <f t="shared" si="0"/>
        <v>-9.4985189610296474E-3</v>
      </c>
      <c r="D34">
        <f t="shared" si="1"/>
        <v>0.9905014810389704</v>
      </c>
      <c r="J34" s="1">
        <v>26.995885999999999</v>
      </c>
      <c r="K34">
        <f t="shared" si="2"/>
        <v>1.3894194909174991E-2</v>
      </c>
      <c r="L34">
        <f t="shared" si="3"/>
        <v>1.0138941949091751</v>
      </c>
    </row>
    <row r="35" spans="2:12">
      <c r="B35" s="1">
        <v>141.15252699999999</v>
      </c>
      <c r="C35">
        <f t="shared" si="0"/>
        <v>4.0895983009984118E-3</v>
      </c>
      <c r="D35">
        <f t="shared" si="1"/>
        <v>1.0040895983009983</v>
      </c>
      <c r="J35" s="1">
        <v>27.525804999999998</v>
      </c>
      <c r="K35">
        <f t="shared" si="2"/>
        <v>1.9629620602191002E-2</v>
      </c>
      <c r="L35">
        <f t="shared" si="3"/>
        <v>1.0196296206021911</v>
      </c>
    </row>
    <row r="36" spans="2:12">
      <c r="B36" s="1">
        <v>142.173508</v>
      </c>
      <c r="C36">
        <f t="shared" si="0"/>
        <v>7.2331754995785952E-3</v>
      </c>
      <c r="D36">
        <f t="shared" si="1"/>
        <v>1.0072331754995787</v>
      </c>
      <c r="J36" s="1">
        <v>26.056028000000001</v>
      </c>
      <c r="K36">
        <f t="shared" si="2"/>
        <v>-5.3396331188134083E-2</v>
      </c>
      <c r="L36">
        <f t="shared" si="3"/>
        <v>0.94660366881186597</v>
      </c>
    </row>
    <row r="37" spans="2:12">
      <c r="B37" s="1">
        <v>139.65576200000001</v>
      </c>
      <c r="C37">
        <f t="shared" si="0"/>
        <v>-1.7708967271173954E-2</v>
      </c>
      <c r="D37">
        <f t="shared" si="1"/>
        <v>0.98229103272882601</v>
      </c>
      <c r="J37" s="1">
        <v>26.645937</v>
      </c>
      <c r="K37">
        <f t="shared" si="2"/>
        <v>2.2640020190337479E-2</v>
      </c>
      <c r="L37">
        <f t="shared" si="3"/>
        <v>1.0226400201903374</v>
      </c>
    </row>
    <row r="38" spans="2:12">
      <c r="B38" s="1">
        <v>140.69657900000001</v>
      </c>
      <c r="C38">
        <f t="shared" si="0"/>
        <v>7.4527322402924128E-3</v>
      </c>
      <c r="D38">
        <f t="shared" si="1"/>
        <v>1.0074527322402924</v>
      </c>
      <c r="J38" s="1">
        <v>25.026185999999999</v>
      </c>
      <c r="K38">
        <f t="shared" si="2"/>
        <v>-6.0787916746932215E-2</v>
      </c>
      <c r="L38">
        <f t="shared" si="3"/>
        <v>0.93921208325306782</v>
      </c>
    </row>
    <row r="39" spans="2:12">
      <c r="B39" s="1">
        <v>137.85173</v>
      </c>
      <c r="C39">
        <f t="shared" si="0"/>
        <v>-2.0219745357134878E-2</v>
      </c>
      <c r="D39">
        <f t="shared" si="1"/>
        <v>0.97978025464286511</v>
      </c>
      <c r="J39" s="1">
        <v>26.245998</v>
      </c>
      <c r="K39">
        <f t="shared" si="2"/>
        <v>4.8741426280456843E-2</v>
      </c>
      <c r="L39">
        <f t="shared" si="3"/>
        <v>1.0487414262804569</v>
      </c>
    </row>
    <row r="40" spans="2:12">
      <c r="B40" s="1">
        <v>140.07208299999999</v>
      </c>
      <c r="C40">
        <f t="shared" si="0"/>
        <v>1.6106819986952566E-2</v>
      </c>
      <c r="D40">
        <f t="shared" si="1"/>
        <v>1.0161068199869525</v>
      </c>
      <c r="J40" s="1">
        <v>25.296143000000001</v>
      </c>
      <c r="K40">
        <f t="shared" si="2"/>
        <v>-3.6190469876588402E-2</v>
      </c>
      <c r="L40">
        <f t="shared" si="3"/>
        <v>0.96380953012341164</v>
      </c>
    </row>
    <row r="41" spans="2:12">
      <c r="B41" s="1">
        <v>138.297775</v>
      </c>
      <c r="C41">
        <f t="shared" si="0"/>
        <v>-1.2667106549704061E-2</v>
      </c>
      <c r="D41">
        <f t="shared" si="1"/>
        <v>0.98733289345029596</v>
      </c>
      <c r="J41" s="1">
        <v>26.505960000000002</v>
      </c>
      <c r="K41">
        <f t="shared" si="2"/>
        <v>4.7826144879082988E-2</v>
      </c>
      <c r="L41">
        <f t="shared" si="3"/>
        <v>1.0478261448790831</v>
      </c>
    </row>
    <row r="42" spans="2:12">
      <c r="B42" s="1">
        <v>140.58753999999999</v>
      </c>
      <c r="C42">
        <f t="shared" si="0"/>
        <v>1.6556773961113897E-2</v>
      </c>
      <c r="D42">
        <f t="shared" si="1"/>
        <v>1.0165567739611139</v>
      </c>
      <c r="J42" s="1">
        <v>29.405518000000001</v>
      </c>
      <c r="K42">
        <f t="shared" si="2"/>
        <v>0.10939267998593519</v>
      </c>
      <c r="L42">
        <f t="shared" si="3"/>
        <v>1.1093926799859353</v>
      </c>
    </row>
    <row r="43" spans="2:12">
      <c r="B43" s="1">
        <v>145.741974</v>
      </c>
      <c r="C43">
        <f t="shared" si="0"/>
        <v>3.666351939866086E-2</v>
      </c>
      <c r="D43">
        <f t="shared" si="1"/>
        <v>1.0366635193986609</v>
      </c>
      <c r="J43" s="1">
        <v>28.875596999999999</v>
      </c>
      <c r="K43">
        <f t="shared" si="2"/>
        <v>-1.8021141474195475E-2</v>
      </c>
      <c r="L43">
        <f t="shared" si="3"/>
        <v>0.98197885852580458</v>
      </c>
    </row>
    <row r="44" spans="2:12">
      <c r="B44" s="1">
        <v>144.87960799999999</v>
      </c>
      <c r="C44">
        <f t="shared" si="0"/>
        <v>-5.9170736907955468E-3</v>
      </c>
      <c r="D44">
        <f t="shared" si="1"/>
        <v>0.99408292630920447</v>
      </c>
      <c r="J44" s="1">
        <v>29.135559000000001</v>
      </c>
      <c r="K44">
        <f t="shared" si="2"/>
        <v>9.0028268506449089E-3</v>
      </c>
      <c r="L44">
        <f t="shared" si="3"/>
        <v>1.009002826850645</v>
      </c>
    </row>
    <row r="45" spans="2:12">
      <c r="B45" s="1">
        <v>145.30581699999999</v>
      </c>
      <c r="C45">
        <f t="shared" si="0"/>
        <v>2.9418149723320626E-3</v>
      </c>
      <c r="D45">
        <f t="shared" si="1"/>
        <v>1.0029418149723321</v>
      </c>
      <c r="J45" s="1">
        <v>28.745619000000001</v>
      </c>
      <c r="K45">
        <f t="shared" si="2"/>
        <v>-1.3383645736812508E-2</v>
      </c>
      <c r="L45">
        <f t="shared" si="3"/>
        <v>0.9866163542631875</v>
      </c>
    </row>
    <row r="46" spans="2:12">
      <c r="B46" s="1">
        <v>144.68135100000001</v>
      </c>
      <c r="C46">
        <f t="shared" si="0"/>
        <v>-4.2975980789536046E-3</v>
      </c>
      <c r="D46">
        <f t="shared" si="1"/>
        <v>0.99570240192104642</v>
      </c>
      <c r="J46" s="1">
        <v>29.995428</v>
      </c>
      <c r="K46">
        <f t="shared" si="2"/>
        <v>4.3478242719351391E-2</v>
      </c>
      <c r="L46">
        <f t="shared" si="3"/>
        <v>1.0434782427193514</v>
      </c>
    </row>
    <row r="47" spans="2:12">
      <c r="B47" s="1">
        <v>146.733215</v>
      </c>
      <c r="C47">
        <f t="shared" si="0"/>
        <v>1.4181952171569055E-2</v>
      </c>
      <c r="D47">
        <f t="shared" si="1"/>
        <v>1.0141819521715691</v>
      </c>
      <c r="J47" s="1">
        <v>30.04542</v>
      </c>
      <c r="K47">
        <f t="shared" si="2"/>
        <v>1.6666539980692921E-3</v>
      </c>
      <c r="L47">
        <f t="shared" si="3"/>
        <v>1.0016666539980692</v>
      </c>
    </row>
    <row r="48" spans="2:12">
      <c r="B48" s="1">
        <v>146.81251499999999</v>
      </c>
      <c r="C48">
        <f t="shared" si="0"/>
        <v>5.4043660121526858E-4</v>
      </c>
      <c r="D48">
        <f t="shared" si="1"/>
        <v>1.0005404366012152</v>
      </c>
      <c r="J48" s="1">
        <v>30.185400000000001</v>
      </c>
      <c r="K48">
        <f t="shared" si="2"/>
        <v>4.6589463552182435E-3</v>
      </c>
      <c r="L48">
        <f t="shared" si="3"/>
        <v>1.0046589463552182</v>
      </c>
    </row>
    <row r="49" spans="2:15">
      <c r="B49" s="1">
        <v>146.961197</v>
      </c>
      <c r="C49">
        <f t="shared" si="0"/>
        <v>1.0127338258595188E-3</v>
      </c>
      <c r="D49">
        <f t="shared" si="1"/>
        <v>1.0010127338258594</v>
      </c>
      <c r="J49" s="1">
        <v>28.765615</v>
      </c>
      <c r="K49">
        <f t="shared" si="2"/>
        <v>-4.703548735481395E-2</v>
      </c>
      <c r="L49">
        <f t="shared" si="3"/>
        <v>0.952964512645186</v>
      </c>
    </row>
    <row r="50" spans="2:15">
      <c r="B50" s="1">
        <v>144.80029300000001</v>
      </c>
      <c r="C50">
        <f t="shared" si="0"/>
        <v>-1.4703908542606576E-2</v>
      </c>
      <c r="D50">
        <f t="shared" si="1"/>
        <v>0.98529609145739339</v>
      </c>
      <c r="J50" s="1">
        <v>29.685476000000001</v>
      </c>
      <c r="K50">
        <f t="shared" si="2"/>
        <v>3.1977797102547639E-2</v>
      </c>
      <c r="L50">
        <f t="shared" si="3"/>
        <v>1.0319777971025477</v>
      </c>
    </row>
    <row r="51" spans="2:15">
      <c r="B51" s="1">
        <v>146.30699200000001</v>
      </c>
      <c r="C51">
        <f t="shared" si="0"/>
        <v>1.0405358779211844E-2</v>
      </c>
      <c r="D51">
        <f t="shared" si="1"/>
        <v>1.0104053587792119</v>
      </c>
      <c r="J51" s="1">
        <v>28.845604000000002</v>
      </c>
      <c r="K51">
        <f t="shared" si="2"/>
        <v>-2.8292354146519316E-2</v>
      </c>
      <c r="L51">
        <f t="shared" si="3"/>
        <v>0.97170764585348068</v>
      </c>
    </row>
    <row r="52" spans="2:15">
      <c r="B52" s="1">
        <v>144.84986900000001</v>
      </c>
      <c r="C52">
        <f t="shared" si="0"/>
        <v>-9.9593531387754571E-3</v>
      </c>
      <c r="D52">
        <f t="shared" si="1"/>
        <v>0.9900406468612245</v>
      </c>
      <c r="J52" s="1">
        <v>30.675322999999999</v>
      </c>
      <c r="K52">
        <f t="shared" si="2"/>
        <v>6.3431467755017262E-2</v>
      </c>
      <c r="L52">
        <f t="shared" si="3"/>
        <v>1.0634314677550172</v>
      </c>
    </row>
    <row r="53" spans="2:15">
      <c r="B53" s="1">
        <v>148.04167200000001</v>
      </c>
      <c r="C53">
        <f t="shared" si="0"/>
        <v>2.2035249476131683E-2</v>
      </c>
      <c r="D53">
        <f t="shared" si="1"/>
        <v>1.0220352494761318</v>
      </c>
      <c r="J53" s="1">
        <v>30.395367</v>
      </c>
      <c r="K53">
        <f t="shared" si="2"/>
        <v>-9.1264238684625604E-3</v>
      </c>
      <c r="L53">
        <f t="shared" si="3"/>
        <v>0.99087357613153748</v>
      </c>
    </row>
    <row r="54" spans="2:15">
      <c r="B54" s="1">
        <v>147.456818</v>
      </c>
      <c r="C54">
        <f t="shared" si="0"/>
        <v>-3.9506038542985863E-3</v>
      </c>
      <c r="D54">
        <f t="shared" si="1"/>
        <v>0.99604939614570143</v>
      </c>
      <c r="J54" s="1">
        <v>29.505503000000001</v>
      </c>
      <c r="K54">
        <f t="shared" si="2"/>
        <v>-2.9276303852491709E-2</v>
      </c>
      <c r="L54">
        <f t="shared" si="3"/>
        <v>0.97072369614750831</v>
      </c>
    </row>
    <row r="55" spans="2:15">
      <c r="B55" s="1">
        <v>146.06909200000001</v>
      </c>
      <c r="C55">
        <f t="shared" si="0"/>
        <v>-9.4110670420135233E-3</v>
      </c>
      <c r="D55">
        <f t="shared" si="1"/>
        <v>0.99058893295798645</v>
      </c>
      <c r="J55" s="1">
        <v>30.975279</v>
      </c>
      <c r="K55">
        <f t="shared" si="2"/>
        <v>4.9813622902819162E-2</v>
      </c>
      <c r="L55">
        <f t="shared" si="3"/>
        <v>1.0498136229028192</v>
      </c>
    </row>
    <row r="56" spans="2:15">
      <c r="B56" s="1">
        <v>148.44807399999999</v>
      </c>
      <c r="C56">
        <f t="shared" si="0"/>
        <v>1.6286689863177755E-2</v>
      </c>
      <c r="D56">
        <f t="shared" si="1"/>
        <v>1.0162866898631777</v>
      </c>
      <c r="J56" s="1">
        <v>31.535194000000001</v>
      </c>
      <c r="K56">
        <f t="shared" si="2"/>
        <v>1.8076189079685129E-2</v>
      </c>
      <c r="L56">
        <f t="shared" si="3"/>
        <v>1.0180761890796852</v>
      </c>
    </row>
    <row r="57" spans="2:15">
      <c r="B57" s="1">
        <v>149.46902499999999</v>
      </c>
      <c r="C57">
        <f t="shared" si="0"/>
        <v>6.8774957632659938E-3</v>
      </c>
      <c r="D57">
        <f t="shared" si="1"/>
        <v>1.006877495763266</v>
      </c>
      <c r="J57" s="1">
        <v>33.394913000000003</v>
      </c>
      <c r="K57">
        <f t="shared" si="2"/>
        <v>5.8972809870774912E-2</v>
      </c>
      <c r="L57">
        <f t="shared" si="3"/>
        <v>1.0589728098707749</v>
      </c>
    </row>
    <row r="58" spans="2:15">
      <c r="B58" s="1">
        <v>152.44274899999999</v>
      </c>
      <c r="C58">
        <f t="shared" si="0"/>
        <v>1.9895252544799864E-2</v>
      </c>
      <c r="D58">
        <f t="shared" si="1"/>
        <v>1.0198952525448</v>
      </c>
      <c r="J58" s="1">
        <v>33.394913000000003</v>
      </c>
      <c r="K58">
        <f t="shared" si="2"/>
        <v>0</v>
      </c>
      <c r="L58">
        <f t="shared" si="3"/>
        <v>1</v>
      </c>
    </row>
    <row r="59" spans="2:15">
      <c r="B59" s="1">
        <v>152.383286</v>
      </c>
      <c r="C59">
        <f t="shared" si="0"/>
        <v>-3.9006774930301099E-4</v>
      </c>
      <c r="D59">
        <f t="shared" si="1"/>
        <v>0.99960993225069694</v>
      </c>
      <c r="J59" s="1">
        <v>34.974666999999997</v>
      </c>
      <c r="K59">
        <f t="shared" si="2"/>
        <v>4.7305228793379221E-2</v>
      </c>
      <c r="L59">
        <f t="shared" si="3"/>
        <v>1.0473052287933793</v>
      </c>
    </row>
    <row r="60" spans="2:15">
      <c r="B60" s="1">
        <v>154.80190999999999</v>
      </c>
      <c r="C60">
        <f t="shared" si="0"/>
        <v>1.5871976930593255E-2</v>
      </c>
      <c r="D60">
        <f t="shared" si="1"/>
        <v>1.0158719769305933</v>
      </c>
      <c r="J60" s="1">
        <v>36.114494000000001</v>
      </c>
      <c r="K60">
        <f t="shared" si="2"/>
        <v>3.2590074410143895E-2</v>
      </c>
      <c r="L60">
        <f t="shared" si="3"/>
        <v>1.0325900744101439</v>
      </c>
    </row>
    <row r="61" spans="2:15">
      <c r="B61" s="1">
        <v>156.407715</v>
      </c>
      <c r="C61">
        <f t="shared" si="0"/>
        <v>1.0373289321817823E-2</v>
      </c>
      <c r="D61">
        <f t="shared" si="1"/>
        <v>1.0103732893218178</v>
      </c>
      <c r="J61" s="1">
        <v>35.454594</v>
      </c>
      <c r="K61">
        <f t="shared" si="2"/>
        <v>-1.8272442083779449E-2</v>
      </c>
      <c r="L61">
        <f t="shared" si="3"/>
        <v>0.98172755791622057</v>
      </c>
    </row>
    <row r="62" spans="2:15">
      <c r="B62" s="1">
        <v>155.505707</v>
      </c>
      <c r="C62">
        <f t="shared" si="0"/>
        <v>-5.7670300982275401E-3</v>
      </c>
      <c r="D62">
        <f t="shared" si="1"/>
        <v>0.99423296990177246</v>
      </c>
      <c r="E62">
        <f>(B62-B2)/B2</f>
        <v>0.25847867473252562</v>
      </c>
      <c r="F62">
        <f>3*E62</f>
        <v>0.77543602419757685</v>
      </c>
      <c r="G62">
        <f>B62/B2</f>
        <v>1.2584786747325256</v>
      </c>
      <c r="H62">
        <f>3*LN(G62)</f>
        <v>0.68971077138481462</v>
      </c>
      <c r="J62" s="1">
        <v>35.894531000000001</v>
      </c>
      <c r="K62">
        <f t="shared" si="2"/>
        <v>1.2408462497130851E-2</v>
      </c>
      <c r="L62">
        <f t="shared" si="3"/>
        <v>1.0124084624971308</v>
      </c>
      <c r="M62">
        <f>(J62-J2)/J2</f>
        <v>0.56217806721209362</v>
      </c>
      <c r="N62">
        <f>J62/J2</f>
        <v>1.5621780672120935</v>
      </c>
      <c r="O62">
        <f>LN(N62)</f>
        <v>0.44608104441562396</v>
      </c>
    </row>
    <row r="63" spans="2:15">
      <c r="B63" s="1">
        <v>156.140106</v>
      </c>
      <c r="C63">
        <f t="shared" si="0"/>
        <v>4.0795866096412911E-3</v>
      </c>
      <c r="D63">
        <f t="shared" si="1"/>
        <v>1.0040795866096413</v>
      </c>
      <c r="E63">
        <f t="shared" ref="E63:E126" si="4">(B63-B3)/B3</f>
        <v>0.19123236788086942</v>
      </c>
      <c r="F63">
        <f t="shared" ref="F63:F126" si="5">3*E63</f>
        <v>0.57369710364260829</v>
      </c>
      <c r="G63">
        <f t="shared" ref="G63:G126" si="6">B63/B3</f>
        <v>1.1912323678808694</v>
      </c>
      <c r="H63">
        <f t="shared" ref="H63:H126" si="7">3*LN(G63)</f>
        <v>0.52496512355264213</v>
      </c>
      <c r="J63" s="1">
        <v>35.654564000000001</v>
      </c>
      <c r="K63">
        <f t="shared" si="2"/>
        <v>-6.6853359917141706E-3</v>
      </c>
      <c r="L63">
        <f t="shared" si="3"/>
        <v>0.99331466400828583</v>
      </c>
      <c r="M63">
        <f t="shared" ref="M63:M126" si="8">(J63-J3)/J3</f>
        <v>0.64701635792950962</v>
      </c>
      <c r="N63">
        <f t="shared" ref="N63:N126" si="9">J63/J3</f>
        <v>1.6470163579295096</v>
      </c>
      <c r="O63">
        <f>LN(N63)</f>
        <v>0.49896538310095384</v>
      </c>
    </row>
    <row r="64" spans="2:15">
      <c r="B64" s="1">
        <v>155.81298799999999</v>
      </c>
      <c r="C64">
        <f t="shared" si="0"/>
        <v>-2.0950286789225884E-3</v>
      </c>
      <c r="D64">
        <f t="shared" si="1"/>
        <v>0.99790497132107736</v>
      </c>
      <c r="E64">
        <f t="shared" si="4"/>
        <v>0.21268304695229412</v>
      </c>
      <c r="F64">
        <f t="shared" si="5"/>
        <v>0.63804914085688236</v>
      </c>
      <c r="G64">
        <f t="shared" si="6"/>
        <v>1.2126830469522942</v>
      </c>
      <c r="H64">
        <f t="shared" si="7"/>
        <v>0.57850589698137067</v>
      </c>
      <c r="J64" s="1">
        <v>35.564579000000002</v>
      </c>
      <c r="K64">
        <f t="shared" si="2"/>
        <v>-2.5238003190839369E-3</v>
      </c>
      <c r="L64">
        <f t="shared" si="3"/>
        <v>0.99747619968091605</v>
      </c>
      <c r="M64">
        <f t="shared" si="8"/>
        <v>0.50973015944238198</v>
      </c>
      <c r="N64">
        <f t="shared" si="9"/>
        <v>1.509730159442382</v>
      </c>
      <c r="O64">
        <f>LN(N64)</f>
        <v>0.41193093250162599</v>
      </c>
    </row>
    <row r="65" spans="2:15">
      <c r="B65" s="1">
        <v>155.713852</v>
      </c>
      <c r="C65">
        <f t="shared" si="0"/>
        <v>-6.3624991261952593E-4</v>
      </c>
      <c r="D65">
        <f t="shared" si="1"/>
        <v>0.99936375008738043</v>
      </c>
      <c r="E65">
        <f t="shared" si="4"/>
        <v>0.17627782718494145</v>
      </c>
      <c r="F65">
        <f t="shared" si="5"/>
        <v>0.52883348155482435</v>
      </c>
      <c r="G65">
        <f t="shared" si="6"/>
        <v>1.1762778271849414</v>
      </c>
      <c r="H65">
        <f t="shared" si="7"/>
        <v>0.48706520754181992</v>
      </c>
      <c r="J65" s="1">
        <v>36.104495999999997</v>
      </c>
      <c r="K65">
        <f t="shared" si="2"/>
        <v>1.5181312845007825E-2</v>
      </c>
      <c r="L65">
        <f t="shared" si="3"/>
        <v>1.0151813128450078</v>
      </c>
      <c r="M65">
        <f t="shared" si="8"/>
        <v>0.51975404770389533</v>
      </c>
      <c r="N65">
        <f t="shared" si="9"/>
        <v>1.5197540477038953</v>
      </c>
      <c r="O65">
        <f>LN(N65)</f>
        <v>0.41854851104429641</v>
      </c>
    </row>
    <row r="66" spans="2:15">
      <c r="B66" s="1">
        <v>156.516739</v>
      </c>
      <c r="C66">
        <f t="shared" si="0"/>
        <v>5.1561694074589992E-3</v>
      </c>
      <c r="D66">
        <f t="shared" si="1"/>
        <v>1.0051561694074591</v>
      </c>
      <c r="E66">
        <f t="shared" si="4"/>
        <v>0.18022884716000753</v>
      </c>
      <c r="F66">
        <f t="shared" si="5"/>
        <v>0.5406865414800226</v>
      </c>
      <c r="G66">
        <f t="shared" si="6"/>
        <v>1.1802288471600075</v>
      </c>
      <c r="H66">
        <f t="shared" si="7"/>
        <v>0.49712507383551252</v>
      </c>
      <c r="J66" s="1">
        <v>35.074654000000002</v>
      </c>
      <c r="K66">
        <f t="shared" si="2"/>
        <v>-2.8523926770782096E-2</v>
      </c>
      <c r="L66">
        <f t="shared" si="3"/>
        <v>0.97147607322921792</v>
      </c>
      <c r="M66">
        <f t="shared" si="8"/>
        <v>0.46043019555717563</v>
      </c>
      <c r="N66">
        <f t="shared" si="9"/>
        <v>1.4604301955571757</v>
      </c>
      <c r="O66">
        <f>LN(N66)</f>
        <v>0.37873104680935221</v>
      </c>
    </row>
    <row r="67" spans="2:15">
      <c r="B67" s="1">
        <v>155.01998900000001</v>
      </c>
      <c r="C67">
        <f t="shared" si="0"/>
        <v>-9.562874933140484E-3</v>
      </c>
      <c r="D67">
        <f t="shared" si="1"/>
        <v>0.99043712506685955</v>
      </c>
      <c r="E67">
        <f t="shared" si="4"/>
        <v>0.16330975260822811</v>
      </c>
      <c r="F67">
        <f t="shared" si="5"/>
        <v>0.48992925782468433</v>
      </c>
      <c r="G67">
        <f t="shared" si="6"/>
        <v>1.1633097526082281</v>
      </c>
      <c r="H67">
        <f t="shared" si="7"/>
        <v>0.45380753212954128</v>
      </c>
      <c r="J67" s="1">
        <v>35.104649000000002</v>
      </c>
      <c r="K67">
        <f t="shared" si="2"/>
        <v>8.551759341660091E-4</v>
      </c>
      <c r="L67">
        <f t="shared" si="3"/>
        <v>1.000855175934166</v>
      </c>
      <c r="M67">
        <f t="shared" si="8"/>
        <v>0.34730154161161608</v>
      </c>
      <c r="N67">
        <f t="shared" si="9"/>
        <v>1.3473015416116161</v>
      </c>
      <c r="O67">
        <f>LN(N67)</f>
        <v>0.29810373400198675</v>
      </c>
    </row>
    <row r="68" spans="2:15">
      <c r="B68" s="1">
        <v>155.02989199999999</v>
      </c>
      <c r="C68">
        <f t="shared" ref="C68:C131" si="10" xml:space="preserve"> (B68-B67)/B67</f>
        <v>6.3882084264500945E-5</v>
      </c>
      <c r="D68">
        <f t="shared" ref="D68:D131" si="11">1+C68</f>
        <v>1.0000638820842644</v>
      </c>
      <c r="E68">
        <f t="shared" si="4"/>
        <v>0.13077445186394182</v>
      </c>
      <c r="F68">
        <f t="shared" si="5"/>
        <v>0.39232335559182546</v>
      </c>
      <c r="G68">
        <f t="shared" si="6"/>
        <v>1.1307744518639418</v>
      </c>
      <c r="H68">
        <f t="shared" si="7"/>
        <v>0.36870826082140973</v>
      </c>
      <c r="J68" s="1">
        <v>34.634720000000002</v>
      </c>
      <c r="K68">
        <f t="shared" ref="K68:K131" si="12">(J68-J67)/J67</f>
        <v>-1.3386517552133921E-2</v>
      </c>
      <c r="L68">
        <f t="shared" ref="L68:L131" si="13">1+K68</f>
        <v>0.98661348244786606</v>
      </c>
      <c r="M68">
        <f t="shared" si="8"/>
        <v>0.21294932544973527</v>
      </c>
      <c r="N68">
        <f t="shared" si="9"/>
        <v>1.2129493254497352</v>
      </c>
      <c r="O68">
        <f>LN(N68)</f>
        <v>0.19305485287305096</v>
      </c>
    </row>
    <row r="69" spans="2:15">
      <c r="B69" s="1">
        <v>154.39549299999999</v>
      </c>
      <c r="C69">
        <f t="shared" si="10"/>
        <v>-4.0921076046418325E-3</v>
      </c>
      <c r="D69">
        <f t="shared" si="11"/>
        <v>0.99590789239535815</v>
      </c>
      <c r="E69">
        <f t="shared" si="4"/>
        <v>9.2226645767082518E-2</v>
      </c>
      <c r="F69">
        <f t="shared" si="5"/>
        <v>0.27667993730124757</v>
      </c>
      <c r="G69">
        <f t="shared" si="6"/>
        <v>1.0922266457670826</v>
      </c>
      <c r="H69">
        <f t="shared" si="7"/>
        <v>0.26465522056718094</v>
      </c>
      <c r="J69" s="1">
        <v>33.904831000000001</v>
      </c>
      <c r="K69">
        <f t="shared" si="12"/>
        <v>-2.107391080395626E-2</v>
      </c>
      <c r="L69">
        <f t="shared" si="13"/>
        <v>0.97892608919604374</v>
      </c>
      <c r="M69">
        <f t="shared" si="8"/>
        <v>0.27676584129553916</v>
      </c>
      <c r="N69">
        <f t="shared" si="9"/>
        <v>1.2767658412955392</v>
      </c>
      <c r="O69">
        <f>LN(N69)</f>
        <v>0.24433019398424119</v>
      </c>
    </row>
    <row r="70" spans="2:15">
      <c r="B70" s="1">
        <v>153.255585</v>
      </c>
      <c r="C70">
        <f t="shared" si="10"/>
        <v>-7.3830393481757357E-3</v>
      </c>
      <c r="D70">
        <f t="shared" si="11"/>
        <v>0.99261696065182425</v>
      </c>
      <c r="E70">
        <f t="shared" si="4"/>
        <v>0.11047146501737308</v>
      </c>
      <c r="F70">
        <f t="shared" si="5"/>
        <v>0.33141439505211923</v>
      </c>
      <c r="G70">
        <f t="shared" si="6"/>
        <v>1.110471465017373</v>
      </c>
      <c r="H70">
        <f t="shared" si="7"/>
        <v>0.3143540052157604</v>
      </c>
      <c r="J70" s="1">
        <v>34.924675000000001</v>
      </c>
      <c r="K70">
        <f t="shared" si="12"/>
        <v>3.0079607239452071E-2</v>
      </c>
      <c r="L70">
        <f t="shared" si="13"/>
        <v>1.030079607239452</v>
      </c>
      <c r="M70">
        <f t="shared" si="8"/>
        <v>0.34296995503114097</v>
      </c>
      <c r="N70">
        <f t="shared" si="9"/>
        <v>1.3429699550311409</v>
      </c>
      <c r="O70">
        <f>LN(N70)</f>
        <v>0.29488354575782422</v>
      </c>
    </row>
    <row r="71" spans="2:15">
      <c r="B71" s="1">
        <v>154.861389</v>
      </c>
      <c r="C71">
        <f t="shared" si="10"/>
        <v>1.0477947671531882E-2</v>
      </c>
      <c r="D71">
        <f t="shared" si="11"/>
        <v>1.010477947671532</v>
      </c>
      <c r="E71">
        <f t="shared" si="4"/>
        <v>0.12856970369779688</v>
      </c>
      <c r="F71">
        <f t="shared" si="5"/>
        <v>0.38570911109339068</v>
      </c>
      <c r="G71">
        <f t="shared" si="6"/>
        <v>1.1285697036977969</v>
      </c>
      <c r="H71">
        <f t="shared" si="7"/>
        <v>0.36285324614236136</v>
      </c>
      <c r="J71" s="1">
        <v>35.064655000000002</v>
      </c>
      <c r="K71">
        <f t="shared" si="12"/>
        <v>4.0080544772428473E-3</v>
      </c>
      <c r="L71">
        <f t="shared" si="13"/>
        <v>1.004008054477243</v>
      </c>
      <c r="M71">
        <f t="shared" si="8"/>
        <v>0.30715860252652977</v>
      </c>
      <c r="N71">
        <f t="shared" si="9"/>
        <v>1.3071586025265298</v>
      </c>
      <c r="O71">
        <f>LN(N71)</f>
        <v>0.26785577580827974</v>
      </c>
    </row>
    <row r="72" spans="2:15">
      <c r="B72" s="1">
        <v>155.02989199999999</v>
      </c>
      <c r="C72">
        <f t="shared" si="10"/>
        <v>1.0880891685660068E-3</v>
      </c>
      <c r="D72">
        <f t="shared" si="11"/>
        <v>1.0010880891685661</v>
      </c>
      <c r="E72">
        <f t="shared" si="4"/>
        <v>0.11908210573906156</v>
      </c>
      <c r="F72">
        <f t="shared" si="5"/>
        <v>0.35724631721718469</v>
      </c>
      <c r="G72">
        <f t="shared" si="6"/>
        <v>1.1190821057390616</v>
      </c>
      <c r="H72">
        <f t="shared" si="7"/>
        <v>0.33752640253892802</v>
      </c>
      <c r="J72" s="1">
        <v>34.364761000000001</v>
      </c>
      <c r="K72">
        <f t="shared" si="12"/>
        <v>-1.996009942205336E-2</v>
      </c>
      <c r="L72">
        <f t="shared" si="13"/>
        <v>0.98003990057794665</v>
      </c>
      <c r="M72">
        <f t="shared" si="8"/>
        <v>0.25214325128534593</v>
      </c>
      <c r="N72">
        <f t="shared" si="9"/>
        <v>1.2521432512853459</v>
      </c>
      <c r="O72">
        <f>LN(N72)</f>
        <v>0.22485668409221274</v>
      </c>
    </row>
    <row r="73" spans="2:15">
      <c r="B73" s="1">
        <v>154.05847199999999</v>
      </c>
      <c r="C73">
        <f t="shared" si="10"/>
        <v>-6.2660173948904958E-3</v>
      </c>
      <c r="D73">
        <f t="shared" si="11"/>
        <v>0.99373398260510948</v>
      </c>
      <c r="E73">
        <f t="shared" si="4"/>
        <v>0.10294618490631596</v>
      </c>
      <c r="F73">
        <f t="shared" si="5"/>
        <v>0.30883855471894789</v>
      </c>
      <c r="G73">
        <f t="shared" si="6"/>
        <v>1.102946184906316</v>
      </c>
      <c r="H73">
        <f t="shared" si="7"/>
        <v>0.2939548479948601</v>
      </c>
      <c r="J73" s="1">
        <v>34.634720000000002</v>
      </c>
      <c r="K73">
        <f t="shared" si="12"/>
        <v>7.8556926381650096E-3</v>
      </c>
      <c r="L73">
        <f t="shared" si="13"/>
        <v>1.007855692638165</v>
      </c>
      <c r="M73">
        <f t="shared" si="8"/>
        <v>0.17870620335951856</v>
      </c>
      <c r="N73">
        <f t="shared" si="9"/>
        <v>1.1787062033595186</v>
      </c>
      <c r="O73">
        <f>LN(N73)</f>
        <v>0.16441739911896641</v>
      </c>
    </row>
    <row r="74" spans="2:15">
      <c r="B74" s="1">
        <v>154.43516500000001</v>
      </c>
      <c r="C74">
        <f t="shared" si="10"/>
        <v>2.4451300542563947E-3</v>
      </c>
      <c r="D74">
        <f t="shared" si="11"/>
        <v>1.0024451300542565</v>
      </c>
      <c r="E74">
        <f t="shared" si="4"/>
        <v>7.9605502427423355E-2</v>
      </c>
      <c r="F74">
        <f t="shared" si="5"/>
        <v>0.23881650728227005</v>
      </c>
      <c r="G74">
        <f t="shared" si="6"/>
        <v>1.0796055024274234</v>
      </c>
      <c r="H74">
        <f t="shared" si="7"/>
        <v>0.22978709662982424</v>
      </c>
      <c r="J74" s="1">
        <v>35.504584999999999</v>
      </c>
      <c r="K74">
        <f t="shared" si="12"/>
        <v>2.5115404426540686E-2</v>
      </c>
      <c r="L74">
        <f t="shared" si="13"/>
        <v>1.0251154044265407</v>
      </c>
      <c r="M74">
        <f t="shared" si="8"/>
        <v>0.21119371674274082</v>
      </c>
      <c r="N74">
        <f t="shared" si="9"/>
        <v>1.2111937167427409</v>
      </c>
      <c r="O74">
        <f>LN(N74)</f>
        <v>0.19160641605775405</v>
      </c>
    </row>
    <row r="75" spans="2:15">
      <c r="B75" s="1">
        <v>155.74359100000001</v>
      </c>
      <c r="C75">
        <f t="shared" si="10"/>
        <v>8.4723320624547991E-3</v>
      </c>
      <c r="D75">
        <f t="shared" si="11"/>
        <v>1.0084723320624549</v>
      </c>
      <c r="E75">
        <f t="shared" si="4"/>
        <v>9.0333443078247824E-2</v>
      </c>
      <c r="F75">
        <f t="shared" si="5"/>
        <v>0.27100032923474349</v>
      </c>
      <c r="G75">
        <f t="shared" si="6"/>
        <v>1.0903334430782479</v>
      </c>
      <c r="H75">
        <f t="shared" si="7"/>
        <v>0.25945068162227791</v>
      </c>
      <c r="J75" s="1">
        <v>34.314770000000003</v>
      </c>
      <c r="K75">
        <f t="shared" si="12"/>
        <v>-3.3511587306259062E-2</v>
      </c>
      <c r="L75">
        <f t="shared" si="13"/>
        <v>0.96648841269374097</v>
      </c>
      <c r="M75">
        <f t="shared" si="8"/>
        <v>4.9001972558792677E-2</v>
      </c>
      <c r="N75">
        <f t="shared" si="9"/>
        <v>1.0490019725587927</v>
      </c>
      <c r="O75">
        <f>LN(N75)</f>
        <v>4.783920983068831E-2</v>
      </c>
    </row>
    <row r="76" spans="2:15">
      <c r="B76" s="1">
        <v>154.06838999999999</v>
      </c>
      <c r="C76">
        <f t="shared" si="10"/>
        <v>-1.0756147262586332E-2</v>
      </c>
      <c r="D76">
        <f t="shared" si="11"/>
        <v>0.98924385273741366</v>
      </c>
      <c r="E76">
        <f t="shared" si="4"/>
        <v>3.8457915064093094E-2</v>
      </c>
      <c r="F76">
        <f t="shared" si="5"/>
        <v>0.11537374519227928</v>
      </c>
      <c r="G76">
        <f t="shared" si="6"/>
        <v>1.0384579150640931</v>
      </c>
      <c r="H76">
        <f t="shared" si="7"/>
        <v>0.11321051633765944</v>
      </c>
      <c r="J76" s="1">
        <v>35.534584000000002</v>
      </c>
      <c r="K76">
        <f t="shared" si="12"/>
        <v>3.5547783068340527E-2</v>
      </c>
      <c r="L76">
        <f t="shared" si="13"/>
        <v>1.0355477830683406</v>
      </c>
      <c r="M76">
        <f t="shared" si="8"/>
        <v>2.7284783558810703E-2</v>
      </c>
      <c r="N76">
        <f t="shared" si="9"/>
        <v>1.0272847835588108</v>
      </c>
      <c r="O76">
        <f>LN(N76)</f>
        <v>2.6919189058747534E-2</v>
      </c>
    </row>
    <row r="77" spans="2:15">
      <c r="B77" s="1">
        <v>155.83282500000001</v>
      </c>
      <c r="C77">
        <f t="shared" si="10"/>
        <v>1.1452284274535615E-2</v>
      </c>
      <c r="D77">
        <f t="shared" si="11"/>
        <v>1.0114522842745357</v>
      </c>
      <c r="E77">
        <f t="shared" si="4"/>
        <v>3.0385118152310691E-2</v>
      </c>
      <c r="F77">
        <f t="shared" si="5"/>
        <v>9.115535445693207E-2</v>
      </c>
      <c r="G77">
        <f t="shared" si="6"/>
        <v>1.0303851181523107</v>
      </c>
      <c r="H77">
        <f t="shared" si="7"/>
        <v>8.979790043006558E-2</v>
      </c>
      <c r="J77" s="1">
        <v>36.384453000000001</v>
      </c>
      <c r="K77">
        <f t="shared" si="12"/>
        <v>2.3916672276225272E-2</v>
      </c>
      <c r="L77">
        <f t="shared" si="13"/>
        <v>1.0239166722762252</v>
      </c>
      <c r="M77">
        <f t="shared" si="8"/>
        <v>0.11125356234123891</v>
      </c>
      <c r="N77">
        <f t="shared" si="9"/>
        <v>1.111253562341239</v>
      </c>
      <c r="O77">
        <f>LN(N77)</f>
        <v>0.10548871354724078</v>
      </c>
    </row>
    <row r="78" spans="2:15">
      <c r="B78" s="1">
        <v>157.07186899999999</v>
      </c>
      <c r="C78">
        <f t="shared" si="10"/>
        <v>7.951110428755806E-3</v>
      </c>
      <c r="D78">
        <f t="shared" si="11"/>
        <v>1.0079511104287557</v>
      </c>
      <c r="E78">
        <f t="shared" si="4"/>
        <v>5.8138362471448435E-2</v>
      </c>
      <c r="F78">
        <f t="shared" si="5"/>
        <v>0.1744150874143453</v>
      </c>
      <c r="G78">
        <f t="shared" si="6"/>
        <v>1.0581383624714484</v>
      </c>
      <c r="H78">
        <f t="shared" si="7"/>
        <v>0.16953330680613815</v>
      </c>
      <c r="J78" s="1">
        <v>33.224933999999998</v>
      </c>
      <c r="K78">
        <f t="shared" si="12"/>
        <v>-8.68370619725959E-2</v>
      </c>
      <c r="L78">
        <f t="shared" si="13"/>
        <v>0.91316293802740411</v>
      </c>
      <c r="M78">
        <f t="shared" si="8"/>
        <v>0.10663753686675763</v>
      </c>
      <c r="N78">
        <f t="shared" si="9"/>
        <v>1.1066375368667576</v>
      </c>
      <c r="O78">
        <f>LN(N78)</f>
        <v>0.10132617180550313</v>
      </c>
    </row>
    <row r="79" spans="2:15">
      <c r="B79" s="1">
        <v>152.43284600000001</v>
      </c>
      <c r="C79">
        <f t="shared" si="10"/>
        <v>-2.953439740377687E-2</v>
      </c>
      <c r="D79">
        <f t="shared" si="11"/>
        <v>0.97046560259622316</v>
      </c>
      <c r="E79">
        <f t="shared" si="4"/>
        <v>5.5548192315891282E-2</v>
      </c>
      <c r="F79">
        <f t="shared" si="5"/>
        <v>0.16664457694767384</v>
      </c>
      <c r="G79">
        <f t="shared" si="6"/>
        <v>1.0555481923158914</v>
      </c>
      <c r="H79">
        <f t="shared" si="7"/>
        <v>0.16218073663563287</v>
      </c>
      <c r="J79" s="1">
        <v>32.525039999999997</v>
      </c>
      <c r="K79">
        <f t="shared" si="12"/>
        <v>-2.10653240123818E-2</v>
      </c>
      <c r="L79">
        <f t="shared" si="13"/>
        <v>0.97893467598761819</v>
      </c>
      <c r="M79">
        <f t="shared" si="8"/>
        <v>0.40090869222179393</v>
      </c>
      <c r="N79">
        <f t="shared" si="9"/>
        <v>1.4009086922217939</v>
      </c>
      <c r="O79">
        <f>LN(N79)</f>
        <v>0.33712109194177253</v>
      </c>
    </row>
    <row r="80" spans="2:15">
      <c r="B80" s="1">
        <v>151.46142599999999</v>
      </c>
      <c r="C80">
        <f t="shared" si="10"/>
        <v>-6.3727734900391689E-3</v>
      </c>
      <c r="D80">
        <f t="shared" si="11"/>
        <v>0.99362722650996083</v>
      </c>
      <c r="E80">
        <f t="shared" si="4"/>
        <v>0.13542695066046617</v>
      </c>
      <c r="F80">
        <f t="shared" si="5"/>
        <v>0.40628085198139852</v>
      </c>
      <c r="G80">
        <f t="shared" si="6"/>
        <v>1.1354269506604662</v>
      </c>
      <c r="H80">
        <f t="shared" si="7"/>
        <v>0.38102624454815348</v>
      </c>
      <c r="J80" s="1">
        <v>30.665324999999999</v>
      </c>
      <c r="K80">
        <f t="shared" si="12"/>
        <v>-5.7177946591303132E-2</v>
      </c>
      <c r="L80">
        <f t="shared" si="13"/>
        <v>0.94282205340869685</v>
      </c>
      <c r="M80">
        <f t="shared" si="8"/>
        <v>0.23370969294089775</v>
      </c>
      <c r="N80">
        <f t="shared" si="9"/>
        <v>1.2337096929408977</v>
      </c>
      <c r="O80">
        <f>LN(N80)</f>
        <v>0.21002564086987871</v>
      </c>
    </row>
    <row r="81" spans="2:15">
      <c r="B81" s="1">
        <v>148.54719499999999</v>
      </c>
      <c r="C81">
        <f t="shared" si="10"/>
        <v>-1.924074714574522E-2</v>
      </c>
      <c r="D81">
        <f t="shared" si="11"/>
        <v>0.9807592528542548</v>
      </c>
      <c r="E81">
        <f t="shared" si="4"/>
        <v>8.7486623588742526E-2</v>
      </c>
      <c r="F81">
        <f t="shared" si="5"/>
        <v>0.26245987076622757</v>
      </c>
      <c r="G81">
        <f t="shared" si="6"/>
        <v>1.0874866235887426</v>
      </c>
      <c r="H81">
        <f t="shared" si="7"/>
        <v>0.25160755127031598</v>
      </c>
      <c r="J81" s="1">
        <v>32.015121000000001</v>
      </c>
      <c r="K81">
        <f t="shared" si="12"/>
        <v>4.4017012700827446E-2</v>
      </c>
      <c r="L81">
        <f t="shared" si="13"/>
        <v>1.0440170127008275</v>
      </c>
      <c r="M81">
        <f t="shared" si="8"/>
        <v>0.20288811537131915</v>
      </c>
      <c r="N81">
        <f t="shared" si="9"/>
        <v>1.2028881153713191</v>
      </c>
      <c r="O81">
        <f>LN(N81)</f>
        <v>0.18472542798846828</v>
      </c>
    </row>
    <row r="82" spans="2:15">
      <c r="B82" s="1">
        <v>150.797302</v>
      </c>
      <c r="C82">
        <f t="shared" si="10"/>
        <v>1.5147421666225432E-2</v>
      </c>
      <c r="D82">
        <f t="shared" si="11"/>
        <v>1.0151474216662255</v>
      </c>
      <c r="E82">
        <f t="shared" si="4"/>
        <v>7.9012643979032529E-2</v>
      </c>
      <c r="F82">
        <f t="shared" si="5"/>
        <v>0.2370379319370976</v>
      </c>
      <c r="G82">
        <f t="shared" si="6"/>
        <v>1.0790126439790326</v>
      </c>
      <c r="H82">
        <f t="shared" si="7"/>
        <v>0.22813921333665999</v>
      </c>
      <c r="J82" s="1">
        <v>30.795304999999999</v>
      </c>
      <c r="K82">
        <f t="shared" si="12"/>
        <v>-3.8101245970614997E-2</v>
      </c>
      <c r="L82">
        <f t="shared" si="13"/>
        <v>0.96189875402938496</v>
      </c>
      <c r="M82">
        <f t="shared" si="8"/>
        <v>8.1896562929992006E-2</v>
      </c>
      <c r="N82">
        <f t="shared" si="9"/>
        <v>1.0818965629299919</v>
      </c>
      <c r="O82">
        <f>LN(N82)</f>
        <v>7.8715577823075977E-2</v>
      </c>
    </row>
    <row r="83" spans="2:15">
      <c r="B83" s="1">
        <v>148.834641</v>
      </c>
      <c r="C83">
        <f t="shared" si="10"/>
        <v>-1.3015226227323332E-2</v>
      </c>
      <c r="D83">
        <f t="shared" si="11"/>
        <v>0.98698477377267668</v>
      </c>
      <c r="E83">
        <f t="shared" si="4"/>
        <v>3.9963976150707653E-2</v>
      </c>
      <c r="F83">
        <f t="shared" si="5"/>
        <v>0.11989192845212296</v>
      </c>
      <c r="G83">
        <f t="shared" si="6"/>
        <v>1.0399639761507076</v>
      </c>
      <c r="H83">
        <f t="shared" si="7"/>
        <v>0.11755822271020083</v>
      </c>
      <c r="J83" s="1">
        <v>30.195398000000001</v>
      </c>
      <c r="K83">
        <f t="shared" si="12"/>
        <v>-1.9480469506634152E-2</v>
      </c>
      <c r="L83">
        <f t="shared" si="13"/>
        <v>0.98051953049336582</v>
      </c>
      <c r="M83">
        <f t="shared" si="8"/>
        <v>0.1218779591950926</v>
      </c>
      <c r="N83">
        <f t="shared" si="9"/>
        <v>1.1218779591950927</v>
      </c>
      <c r="O83">
        <f>LN(N83)</f>
        <v>0.11500403041367316</v>
      </c>
    </row>
    <row r="84" spans="2:15">
      <c r="B84" s="1">
        <v>147.84339900000001</v>
      </c>
      <c r="C84">
        <f t="shared" si="10"/>
        <v>-6.6600221113846721E-3</v>
      </c>
      <c r="D84">
        <f t="shared" si="11"/>
        <v>0.99333997788861528</v>
      </c>
      <c r="E84">
        <f t="shared" si="4"/>
        <v>5.20560658700044E-2</v>
      </c>
      <c r="F84">
        <f t="shared" si="5"/>
        <v>0.15616819761001322</v>
      </c>
      <c r="G84">
        <f t="shared" si="6"/>
        <v>1.0520560658700044</v>
      </c>
      <c r="H84">
        <f t="shared" si="7"/>
        <v>0.15223922234595011</v>
      </c>
      <c r="J84" s="1">
        <v>32.525039999999997</v>
      </c>
      <c r="K84">
        <f t="shared" si="12"/>
        <v>7.7152220348279441E-2</v>
      </c>
      <c r="L84">
        <f t="shared" si="13"/>
        <v>1.0771522203482795</v>
      </c>
      <c r="M84">
        <f t="shared" si="8"/>
        <v>0.20708865419708192</v>
      </c>
      <c r="N84">
        <f t="shared" si="9"/>
        <v>1.207088654197082</v>
      </c>
      <c r="O84">
        <f>LN(N84)</f>
        <v>0.18821138945707988</v>
      </c>
    </row>
    <row r="85" spans="2:15">
      <c r="B85" s="1">
        <v>151.738968</v>
      </c>
      <c r="C85">
        <f t="shared" si="10"/>
        <v>2.6349292740489513E-2</v>
      </c>
      <c r="D85">
        <f t="shared" si="11"/>
        <v>1.0263492927404896</v>
      </c>
      <c r="E85">
        <f t="shared" si="4"/>
        <v>8.0157945877838976E-2</v>
      </c>
      <c r="F85">
        <f t="shared" si="5"/>
        <v>0.24047383763351693</v>
      </c>
      <c r="G85">
        <f t="shared" si="6"/>
        <v>1.080157945877839</v>
      </c>
      <c r="H85">
        <f t="shared" si="7"/>
        <v>0.2313218298791461</v>
      </c>
      <c r="J85" s="1">
        <v>32.735011999999998</v>
      </c>
      <c r="K85">
        <f t="shared" si="12"/>
        <v>6.455703052171512E-3</v>
      </c>
      <c r="L85">
        <f t="shared" si="13"/>
        <v>1.0064557030521715</v>
      </c>
      <c r="M85">
        <f t="shared" si="8"/>
        <v>0.23737061241525845</v>
      </c>
      <c r="N85">
        <f t="shared" si="9"/>
        <v>1.2373706124152584</v>
      </c>
      <c r="O85">
        <f>LN(N85)</f>
        <v>0.21298865437035439</v>
      </c>
    </row>
    <row r="86" spans="2:15">
      <c r="B86" s="1">
        <v>152.02642800000001</v>
      </c>
      <c r="C86">
        <f t="shared" si="10"/>
        <v>1.894437558057005E-3</v>
      </c>
      <c r="D86">
        <f t="shared" si="11"/>
        <v>1.001894437558057</v>
      </c>
      <c r="E86">
        <f t="shared" si="4"/>
        <v>8.7807512835793508E-2</v>
      </c>
      <c r="F86">
        <f t="shared" si="5"/>
        <v>0.26342253850738051</v>
      </c>
      <c r="G86">
        <f t="shared" si="6"/>
        <v>1.0878075128357936</v>
      </c>
      <c r="H86">
        <f t="shared" si="7"/>
        <v>0.25249264329719751</v>
      </c>
      <c r="J86" s="1">
        <v>33.694865999999998</v>
      </c>
      <c r="K86">
        <f t="shared" si="12"/>
        <v>2.9321938235428172E-2</v>
      </c>
      <c r="L86">
        <f t="shared" si="13"/>
        <v>1.0293219382354282</v>
      </c>
      <c r="M86">
        <f t="shared" si="8"/>
        <v>0.23492994644645154</v>
      </c>
      <c r="N86">
        <f t="shared" si="9"/>
        <v>1.2349299464464516</v>
      </c>
      <c r="O86">
        <f>LN(N86)</f>
        <v>0.21101424494596013</v>
      </c>
    </row>
    <row r="87" spans="2:15">
      <c r="B87" s="1">
        <v>153.46374499999999</v>
      </c>
      <c r="C87">
        <f t="shared" si="10"/>
        <v>9.4543890750362087E-3</v>
      </c>
      <c r="D87">
        <f t="shared" si="11"/>
        <v>1.0094543890750363</v>
      </c>
      <c r="E87">
        <f t="shared" si="4"/>
        <v>8.7219253255026719E-2</v>
      </c>
      <c r="F87">
        <f t="shared" si="5"/>
        <v>0.26165775976508016</v>
      </c>
      <c r="G87">
        <f t="shared" si="6"/>
        <v>1.0872192532550267</v>
      </c>
      <c r="H87">
        <f t="shared" si="7"/>
        <v>0.25086987817738871</v>
      </c>
      <c r="J87" s="1">
        <v>32.944980999999999</v>
      </c>
      <c r="K87">
        <f t="shared" si="12"/>
        <v>-2.2255170861934844E-2</v>
      </c>
      <c r="L87">
        <f t="shared" si="13"/>
        <v>0.97774482913806515</v>
      </c>
      <c r="M87">
        <f t="shared" si="8"/>
        <v>0.19340824587071273</v>
      </c>
      <c r="N87">
        <f t="shared" si="9"/>
        <v>1.1934082458707127</v>
      </c>
      <c r="O87">
        <f>LN(N87)</f>
        <v>0.17681328564348914</v>
      </c>
    </row>
    <row r="88" spans="2:15">
      <c r="B88" s="1">
        <v>152.34364299999999</v>
      </c>
      <c r="C88">
        <f t="shared" si="10"/>
        <v>-7.2988053302100956E-3</v>
      </c>
      <c r="D88">
        <f t="shared" si="11"/>
        <v>0.9927011946697899</v>
      </c>
      <c r="E88">
        <f t="shared" si="4"/>
        <v>7.4755173994532256E-2</v>
      </c>
      <c r="F88">
        <f t="shared" si="5"/>
        <v>0.22426552198359678</v>
      </c>
      <c r="G88">
        <f t="shared" si="6"/>
        <v>1.0747551739945322</v>
      </c>
      <c r="H88">
        <f t="shared" si="7"/>
        <v>0.21627867156120717</v>
      </c>
      <c r="J88" s="1">
        <v>32.655022000000002</v>
      </c>
      <c r="K88">
        <f t="shared" si="12"/>
        <v>-8.8013102815265275E-3</v>
      </c>
      <c r="L88">
        <f t="shared" si="13"/>
        <v>0.99119868971847347</v>
      </c>
      <c r="M88">
        <f t="shared" si="8"/>
        <v>0.31270100783451438</v>
      </c>
      <c r="N88">
        <f t="shared" si="9"/>
        <v>1.3127010078345143</v>
      </c>
      <c r="O88">
        <f>LN(N88)</f>
        <v>0.27208685258385407</v>
      </c>
    </row>
    <row r="89" spans="2:15">
      <c r="B89" s="1">
        <v>151.94714400000001</v>
      </c>
      <c r="C89">
        <f t="shared" si="10"/>
        <v>-2.6026619305669178E-3</v>
      </c>
      <c r="D89">
        <f t="shared" si="11"/>
        <v>0.99739733806943309</v>
      </c>
      <c r="E89">
        <f t="shared" si="4"/>
        <v>0.10790703284385968</v>
      </c>
      <c r="F89">
        <f t="shared" si="5"/>
        <v>0.32372109853157904</v>
      </c>
      <c r="G89">
        <f t="shared" si="6"/>
        <v>1.1079070328438596</v>
      </c>
      <c r="H89">
        <f t="shared" si="7"/>
        <v>0.30741803828778347</v>
      </c>
      <c r="J89" s="1">
        <v>29.285537999999999</v>
      </c>
      <c r="K89">
        <f t="shared" si="12"/>
        <v>-0.10318425141468296</v>
      </c>
      <c r="L89">
        <f t="shared" si="13"/>
        <v>0.89681574858531699</v>
      </c>
      <c r="M89">
        <f t="shared" si="8"/>
        <v>0.12524017778660301</v>
      </c>
      <c r="N89">
        <f t="shared" si="9"/>
        <v>1.125240177786603</v>
      </c>
      <c r="O89">
        <f>LN(N89)</f>
        <v>0.11799650423621418</v>
      </c>
    </row>
    <row r="90" spans="2:15">
      <c r="B90" s="1">
        <v>146.62417600000001</v>
      </c>
      <c r="C90">
        <f t="shared" si="10"/>
        <v>-3.5031708131348642E-2</v>
      </c>
      <c r="D90">
        <f t="shared" si="11"/>
        <v>0.96496829186865141</v>
      </c>
      <c r="E90">
        <f t="shared" si="4"/>
        <v>5.3186273967565673E-2</v>
      </c>
      <c r="F90">
        <f t="shared" si="5"/>
        <v>0.15955882190269702</v>
      </c>
      <c r="G90">
        <f t="shared" si="6"/>
        <v>1.0531862739675657</v>
      </c>
      <c r="H90">
        <f t="shared" si="7"/>
        <v>0.15546034758579816</v>
      </c>
      <c r="J90" s="1">
        <v>29.925438</v>
      </c>
      <c r="K90">
        <f t="shared" si="12"/>
        <v>2.1850375431040427E-2</v>
      </c>
      <c r="L90">
        <f t="shared" si="13"/>
        <v>1.0218503754310404</v>
      </c>
      <c r="M90">
        <f t="shared" si="8"/>
        <v>0.24916532558156712</v>
      </c>
      <c r="N90">
        <f t="shared" si="9"/>
        <v>1.2491653255815671</v>
      </c>
      <c r="O90">
        <f>LN(N90)</f>
        <v>0.22247558874212756</v>
      </c>
    </row>
    <row r="91" spans="2:15">
      <c r="B91" s="1">
        <v>147.75419600000001</v>
      </c>
      <c r="C91">
        <f t="shared" si="10"/>
        <v>7.7069145813989217E-3</v>
      </c>
      <c r="D91">
        <f t="shared" si="11"/>
        <v>1.0077069145813988</v>
      </c>
      <c r="E91">
        <f t="shared" si="4"/>
        <v>9.065634632173547E-2</v>
      </c>
      <c r="F91">
        <f t="shared" si="5"/>
        <v>0.27196903896520641</v>
      </c>
      <c r="G91">
        <f t="shared" si="6"/>
        <v>1.0906563463217356</v>
      </c>
      <c r="H91">
        <f t="shared" si="7"/>
        <v>0.26033900282602607</v>
      </c>
      <c r="J91" s="1">
        <v>27.265844000000001</v>
      </c>
      <c r="K91">
        <f t="shared" si="12"/>
        <v>-8.8874020824690966E-2</v>
      </c>
      <c r="L91">
        <f t="shared" si="13"/>
        <v>0.91112597917530902</v>
      </c>
      <c r="M91">
        <f t="shared" si="8"/>
        <v>3.3346007995080147E-2</v>
      </c>
      <c r="N91">
        <f t="shared" si="9"/>
        <v>1.0333460079950803</v>
      </c>
      <c r="O91">
        <f>LN(N91)</f>
        <v>3.2802088549457105E-2</v>
      </c>
    </row>
    <row r="92" spans="2:15">
      <c r="B92" s="1">
        <v>143.352249</v>
      </c>
      <c r="C92">
        <f t="shared" si="10"/>
        <v>-2.9792365422908237E-2</v>
      </c>
      <c r="D92">
        <f t="shared" si="11"/>
        <v>0.9702076345770918</v>
      </c>
      <c r="E92">
        <f t="shared" si="4"/>
        <v>2.4650327032374693E-2</v>
      </c>
      <c r="F92">
        <f t="shared" si="5"/>
        <v>7.3950981097124086E-2</v>
      </c>
      <c r="G92">
        <f t="shared" si="6"/>
        <v>1.0246503270323748</v>
      </c>
      <c r="H92">
        <f t="shared" si="7"/>
        <v>7.3054230086215782E-2</v>
      </c>
      <c r="J92" s="1">
        <v>27.275842999999998</v>
      </c>
      <c r="K92">
        <f t="shared" si="12"/>
        <v>3.6672255588336022E-4</v>
      </c>
      <c r="L92">
        <f t="shared" si="13"/>
        <v>1.0003667225558834</v>
      </c>
      <c r="M92">
        <f t="shared" si="8"/>
        <v>-4.0159828676325834E-3</v>
      </c>
      <c r="N92">
        <f t="shared" si="9"/>
        <v>0.99598401713236739</v>
      </c>
      <c r="O92">
        <f>LN(N92)</f>
        <v>-4.0240685821502269E-3</v>
      </c>
    </row>
    <row r="93" spans="2:15">
      <c r="B93" s="1">
        <v>143.352249</v>
      </c>
      <c r="C93">
        <f t="shared" si="10"/>
        <v>0</v>
      </c>
      <c r="D93">
        <f t="shared" si="11"/>
        <v>1</v>
      </c>
      <c r="E93">
        <f t="shared" si="4"/>
        <v>1.0051343412386128E-2</v>
      </c>
      <c r="F93">
        <f t="shared" si="5"/>
        <v>3.0154030237158382E-2</v>
      </c>
      <c r="G93">
        <f t="shared" si="6"/>
        <v>1.0100513434123861</v>
      </c>
      <c r="H93">
        <f t="shared" si="7"/>
        <v>3.0003493868635649E-2</v>
      </c>
      <c r="J93" s="1">
        <v>28.585642</v>
      </c>
      <c r="K93">
        <f t="shared" si="12"/>
        <v>4.8020477313936799E-2</v>
      </c>
      <c r="L93">
        <f t="shared" si="13"/>
        <v>1.0480204773139368</v>
      </c>
      <c r="M93">
        <f t="shared" si="8"/>
        <v>7.3601232482308612E-2</v>
      </c>
      <c r="N93">
        <f t="shared" si="9"/>
        <v>1.0736012324823085</v>
      </c>
      <c r="O93">
        <f>LN(N93)</f>
        <v>7.1018635224849136E-2</v>
      </c>
    </row>
    <row r="94" spans="2:15">
      <c r="B94" s="1">
        <v>145.680588</v>
      </c>
      <c r="C94">
        <f t="shared" si="10"/>
        <v>1.6242082117595515E-2</v>
      </c>
      <c r="D94">
        <f t="shared" si="11"/>
        <v>1.0162420821175955</v>
      </c>
      <c r="E94">
        <f t="shared" si="4"/>
        <v>3.6299995430994006E-2</v>
      </c>
      <c r="F94">
        <f t="shared" si="5"/>
        <v>0.10889998629298202</v>
      </c>
      <c r="G94">
        <f t="shared" si="6"/>
        <v>1.0362999954309939</v>
      </c>
      <c r="H94">
        <f t="shared" si="7"/>
        <v>0.10697001839722164</v>
      </c>
      <c r="J94" s="1">
        <v>30.745314</v>
      </c>
      <c r="K94">
        <f t="shared" si="12"/>
        <v>7.555093567602926E-2</v>
      </c>
      <c r="L94">
        <f t="shared" si="13"/>
        <v>1.0755509356760293</v>
      </c>
      <c r="M94">
        <f t="shared" si="8"/>
        <v>0.13888886625169486</v>
      </c>
      <c r="N94">
        <f t="shared" si="9"/>
        <v>1.1388888662516949</v>
      </c>
      <c r="O94">
        <f>LN(N94)</f>
        <v>0.13005310837163706</v>
      </c>
    </row>
    <row r="95" spans="2:15">
      <c r="B95" s="1">
        <v>149.27259799999999</v>
      </c>
      <c r="C95">
        <f t="shared" si="10"/>
        <v>2.4656751110861713E-2</v>
      </c>
      <c r="D95">
        <f t="shared" si="11"/>
        <v>1.0246567511108617</v>
      </c>
      <c r="E95">
        <f t="shared" si="4"/>
        <v>5.7526926173981967E-2</v>
      </c>
      <c r="F95">
        <f t="shared" si="5"/>
        <v>0.17258077852194589</v>
      </c>
      <c r="G95">
        <f t="shared" si="6"/>
        <v>1.0575269261739819</v>
      </c>
      <c r="H95">
        <f t="shared" si="7"/>
        <v>0.16779928115159498</v>
      </c>
      <c r="J95" s="1">
        <v>30.295382</v>
      </c>
      <c r="K95">
        <f t="shared" si="12"/>
        <v>-1.4634165063332918E-2</v>
      </c>
      <c r="L95">
        <f t="shared" si="13"/>
        <v>0.98536583493666707</v>
      </c>
      <c r="M95">
        <f t="shared" si="8"/>
        <v>0.10061747512924697</v>
      </c>
      <c r="N95">
        <f t="shared" si="9"/>
        <v>1.100617475129247</v>
      </c>
      <c r="O95">
        <f>LN(N95)</f>
        <v>9.58713633379744E-2</v>
      </c>
    </row>
    <row r="96" spans="2:15">
      <c r="B96" s="1">
        <v>148.595978</v>
      </c>
      <c r="C96">
        <f t="shared" si="10"/>
        <v>-4.5327810265617914E-3</v>
      </c>
      <c r="D96">
        <f t="shared" si="11"/>
        <v>0.99546721897343826</v>
      </c>
      <c r="E96">
        <f t="shared" si="4"/>
        <v>4.5173465087462034E-2</v>
      </c>
      <c r="F96">
        <f t="shared" si="5"/>
        <v>0.1355203952623861</v>
      </c>
      <c r="G96">
        <f t="shared" si="6"/>
        <v>1.045173465087462</v>
      </c>
      <c r="H96">
        <f t="shared" si="7"/>
        <v>0.13254860082025749</v>
      </c>
      <c r="J96" s="1">
        <v>30.595337000000001</v>
      </c>
      <c r="K96">
        <f t="shared" si="12"/>
        <v>9.9010139565165623E-3</v>
      </c>
      <c r="L96">
        <f t="shared" si="13"/>
        <v>1.0099010139565165</v>
      </c>
      <c r="M96">
        <f t="shared" si="8"/>
        <v>0.17421339123522583</v>
      </c>
      <c r="N96">
        <f t="shared" si="9"/>
        <v>1.1742133912352259</v>
      </c>
      <c r="O96">
        <f>LN(N96)</f>
        <v>0.16059846914366127</v>
      </c>
    </row>
    <row r="97" spans="2:15">
      <c r="B97" s="1">
        <v>149.04373200000001</v>
      </c>
      <c r="C97">
        <f t="shared" si="10"/>
        <v>3.0132309503020554E-3</v>
      </c>
      <c r="D97">
        <f t="shared" si="11"/>
        <v>1.0030132309503021</v>
      </c>
      <c r="E97">
        <f t="shared" si="4"/>
        <v>6.7222217440623719E-2</v>
      </c>
      <c r="F97">
        <f t="shared" si="5"/>
        <v>0.20166665232187114</v>
      </c>
      <c r="G97">
        <f t="shared" si="6"/>
        <v>1.0672222174406236</v>
      </c>
      <c r="H97">
        <f t="shared" si="7"/>
        <v>0.19517764321165632</v>
      </c>
      <c r="J97" s="1">
        <v>31.985125</v>
      </c>
      <c r="K97">
        <f t="shared" si="12"/>
        <v>4.542483058774608E-2</v>
      </c>
      <c r="L97">
        <f t="shared" si="13"/>
        <v>1.045424830587746</v>
      </c>
      <c r="M97">
        <f t="shared" si="8"/>
        <v>0.20037531425522773</v>
      </c>
      <c r="N97">
        <f t="shared" si="9"/>
        <v>1.2003753142552278</v>
      </c>
      <c r="O97">
        <f>LN(N97)</f>
        <v>0.18263426977351027</v>
      </c>
    </row>
    <row r="98" spans="2:15">
      <c r="B98" s="1">
        <v>151.42181400000001</v>
      </c>
      <c r="C98">
        <f t="shared" si="10"/>
        <v>1.5955598857387752E-2</v>
      </c>
      <c r="D98">
        <f t="shared" si="11"/>
        <v>1.0159555988573878</v>
      </c>
      <c r="E98">
        <f t="shared" si="4"/>
        <v>7.6229536469397716E-2</v>
      </c>
      <c r="F98">
        <f t="shared" si="5"/>
        <v>0.22868860940819313</v>
      </c>
      <c r="G98">
        <f t="shared" si="6"/>
        <v>1.0762295364693977</v>
      </c>
      <c r="H98">
        <f t="shared" si="7"/>
        <v>0.22039128853683532</v>
      </c>
      <c r="J98" s="1">
        <v>32.445056999999998</v>
      </c>
      <c r="K98">
        <f t="shared" si="12"/>
        <v>1.4379559248244253E-2</v>
      </c>
      <c r="L98">
        <f t="shared" si="13"/>
        <v>1.0143795592482443</v>
      </c>
      <c r="M98">
        <f t="shared" si="8"/>
        <v>0.29644433234852485</v>
      </c>
      <c r="N98">
        <f t="shared" si="9"/>
        <v>1.2964443323485249</v>
      </c>
      <c r="O98">
        <f>LN(N98)</f>
        <v>0.25962538820513836</v>
      </c>
    </row>
    <row r="99" spans="2:15">
      <c r="B99" s="1">
        <v>152.08850100000001</v>
      </c>
      <c r="C99">
        <f t="shared" si="10"/>
        <v>4.4028464749471035E-3</v>
      </c>
      <c r="D99">
        <f t="shared" si="11"/>
        <v>1.004402846474947</v>
      </c>
      <c r="E99">
        <f t="shared" si="4"/>
        <v>0.10327596904297105</v>
      </c>
      <c r="F99">
        <f t="shared" si="5"/>
        <v>0.30982790712891317</v>
      </c>
      <c r="G99">
        <f t="shared" si="6"/>
        <v>1.103275969042971</v>
      </c>
      <c r="H99">
        <f t="shared" si="7"/>
        <v>0.29485172269586207</v>
      </c>
      <c r="J99" s="1">
        <v>35.114646999999998</v>
      </c>
      <c r="K99">
        <f t="shared" si="12"/>
        <v>8.2280330097740301E-2</v>
      </c>
      <c r="L99">
        <f t="shared" si="13"/>
        <v>1.0822803300977404</v>
      </c>
      <c r="M99">
        <f t="shared" si="8"/>
        <v>0.33790481124017452</v>
      </c>
      <c r="N99">
        <f t="shared" si="9"/>
        <v>1.3379048112401746</v>
      </c>
      <c r="O99">
        <f>LN(N99)</f>
        <v>0.29110481660441295</v>
      </c>
    </row>
    <row r="100" spans="2:15">
      <c r="B100" s="1">
        <v>156.287476</v>
      </c>
      <c r="C100">
        <f t="shared" si="10"/>
        <v>2.7608760507147018E-2</v>
      </c>
      <c r="D100">
        <f t="shared" si="11"/>
        <v>1.0276087605071471</v>
      </c>
      <c r="E100">
        <f t="shared" si="4"/>
        <v>0.1157646309864615</v>
      </c>
      <c r="F100">
        <f t="shared" si="5"/>
        <v>0.34729389295938451</v>
      </c>
      <c r="G100">
        <f t="shared" si="6"/>
        <v>1.1157646309864615</v>
      </c>
      <c r="H100">
        <f t="shared" si="7"/>
        <v>0.32861981274515917</v>
      </c>
      <c r="J100" s="1">
        <v>34.774695999999999</v>
      </c>
      <c r="K100">
        <f t="shared" si="12"/>
        <v>-9.6811737848311354E-3</v>
      </c>
      <c r="L100">
        <f t="shared" si="13"/>
        <v>0.99031882621516887</v>
      </c>
      <c r="M100">
        <f t="shared" si="8"/>
        <v>0.37470348740517467</v>
      </c>
      <c r="N100">
        <f t="shared" si="9"/>
        <v>1.3747034874051747</v>
      </c>
      <c r="O100">
        <f>LN(N100)</f>
        <v>0.31823806234018615</v>
      </c>
    </row>
    <row r="101" spans="2:15">
      <c r="B101" s="1">
        <v>155.83970600000001</v>
      </c>
      <c r="C101">
        <f t="shared" si="10"/>
        <v>-2.8650408302709511E-3</v>
      </c>
      <c r="D101">
        <f t="shared" si="11"/>
        <v>0.99713495916972905</v>
      </c>
      <c r="E101">
        <f t="shared" si="4"/>
        <v>0.12684174420015076</v>
      </c>
      <c r="F101">
        <f t="shared" si="5"/>
        <v>0.38052523260045229</v>
      </c>
      <c r="G101">
        <f t="shared" si="6"/>
        <v>1.1268417442001508</v>
      </c>
      <c r="H101">
        <f t="shared" si="7"/>
        <v>0.35825640904460748</v>
      </c>
      <c r="J101" s="1">
        <v>37.104343</v>
      </c>
      <c r="K101">
        <f t="shared" si="12"/>
        <v>6.6992591394616399E-2</v>
      </c>
      <c r="L101">
        <f t="shared" si="13"/>
        <v>1.0669925913946163</v>
      </c>
      <c r="M101">
        <f t="shared" si="8"/>
        <v>0.39984905281680033</v>
      </c>
      <c r="N101">
        <f t="shared" si="9"/>
        <v>1.3998490528168004</v>
      </c>
      <c r="O101">
        <f>LN(N101)</f>
        <v>0.33636441139171064</v>
      </c>
    </row>
    <row r="102" spans="2:15">
      <c r="B102" s="1">
        <v>159.242661</v>
      </c>
      <c r="C102">
        <f t="shared" si="10"/>
        <v>2.1836251410792519E-2</v>
      </c>
      <c r="D102">
        <f t="shared" si="11"/>
        <v>1.0218362514107926</v>
      </c>
      <c r="E102">
        <f t="shared" si="4"/>
        <v>0.1326939855409662</v>
      </c>
      <c r="F102">
        <f t="shared" si="5"/>
        <v>0.39808195662289858</v>
      </c>
      <c r="G102">
        <f t="shared" si="6"/>
        <v>1.1326939855409661</v>
      </c>
      <c r="H102">
        <f t="shared" si="7"/>
        <v>0.37379656010265094</v>
      </c>
      <c r="J102" s="1">
        <v>38.364151</v>
      </c>
      <c r="K102">
        <f t="shared" si="12"/>
        <v>3.3953114329500447E-2</v>
      </c>
      <c r="L102">
        <f t="shared" si="13"/>
        <v>1.0339531143295004</v>
      </c>
      <c r="M102">
        <f t="shared" si="8"/>
        <v>0.30465822775167567</v>
      </c>
      <c r="N102">
        <f t="shared" si="9"/>
        <v>1.3046582277516756</v>
      </c>
      <c r="O102">
        <f>LN(N102)</f>
        <v>0.26594111203115778</v>
      </c>
    </row>
    <row r="103" spans="2:15">
      <c r="B103" s="1">
        <v>161.05360400000001</v>
      </c>
      <c r="C103">
        <f t="shared" si="10"/>
        <v>1.1372222673420465E-2</v>
      </c>
      <c r="D103">
        <f t="shared" si="11"/>
        <v>1.0113722226734205</v>
      </c>
      <c r="E103">
        <f t="shared" si="4"/>
        <v>0.10505985049989791</v>
      </c>
      <c r="F103">
        <f t="shared" si="5"/>
        <v>0.31517955149969373</v>
      </c>
      <c r="G103">
        <f t="shared" si="6"/>
        <v>1.1050598504998979</v>
      </c>
      <c r="H103">
        <f t="shared" si="7"/>
        <v>0.2996984905537764</v>
      </c>
      <c r="J103" s="1">
        <v>38.944065000000002</v>
      </c>
      <c r="K103">
        <f t="shared" si="12"/>
        <v>1.5116038929155562E-2</v>
      </c>
      <c r="L103">
        <f t="shared" si="13"/>
        <v>1.0151160389291556</v>
      </c>
      <c r="M103">
        <f t="shared" si="8"/>
        <v>0.34868432330593901</v>
      </c>
      <c r="N103">
        <f t="shared" si="9"/>
        <v>1.3486843233059391</v>
      </c>
      <c r="O103">
        <f>LN(N103)</f>
        <v>0.29912954191409291</v>
      </c>
    </row>
    <row r="104" spans="2:15">
      <c r="B104" s="1">
        <v>161.88942</v>
      </c>
      <c r="C104">
        <f t="shared" si="10"/>
        <v>5.189675854754508E-3</v>
      </c>
      <c r="D104">
        <f t="shared" si="11"/>
        <v>1.0051896758547545</v>
      </c>
      <c r="E104">
        <f t="shared" si="4"/>
        <v>0.11740652970292419</v>
      </c>
      <c r="F104">
        <f t="shared" si="5"/>
        <v>0.35221958910877255</v>
      </c>
      <c r="G104">
        <f t="shared" si="6"/>
        <v>1.1174065297029241</v>
      </c>
      <c r="H104">
        <f t="shared" si="7"/>
        <v>0.33303120505010192</v>
      </c>
      <c r="J104" s="1">
        <v>39.713946999999997</v>
      </c>
      <c r="K104">
        <f t="shared" si="12"/>
        <v>1.9768917292018576E-2</v>
      </c>
      <c r="L104">
        <f t="shared" si="13"/>
        <v>1.0197689172920186</v>
      </c>
      <c r="M104">
        <f t="shared" si="8"/>
        <v>0.3630748255078956</v>
      </c>
      <c r="N104">
        <f t="shared" si="9"/>
        <v>1.3630748255078955</v>
      </c>
      <c r="O104">
        <f>LN(N104)</f>
        <v>0.30974304886560472</v>
      </c>
    </row>
    <row r="105" spans="2:15">
      <c r="B105" s="1">
        <v>162.973984</v>
      </c>
      <c r="C105">
        <f t="shared" si="10"/>
        <v>6.6994124755033425E-3</v>
      </c>
      <c r="D105">
        <f t="shared" si="11"/>
        <v>1.0066994124755033</v>
      </c>
      <c r="E105">
        <f t="shared" si="4"/>
        <v>0.1215929779328794</v>
      </c>
      <c r="F105">
        <f t="shared" si="5"/>
        <v>0.36477893379863824</v>
      </c>
      <c r="G105">
        <f t="shared" si="6"/>
        <v>1.1215929779328795</v>
      </c>
      <c r="H105">
        <f t="shared" si="7"/>
        <v>0.344249929559235</v>
      </c>
      <c r="J105" s="1">
        <v>38.894072999999999</v>
      </c>
      <c r="K105">
        <f t="shared" si="12"/>
        <v>-2.0644485424729974E-2</v>
      </c>
      <c r="L105">
        <f t="shared" si="13"/>
        <v>0.97935551457527004</v>
      </c>
      <c r="M105">
        <f t="shared" si="8"/>
        <v>0.3530435020376495</v>
      </c>
      <c r="N105">
        <f t="shared" si="9"/>
        <v>1.3530435020376494</v>
      </c>
      <c r="O105">
        <f>LN(N105)</f>
        <v>0.30235650095385391</v>
      </c>
    </row>
    <row r="106" spans="2:15">
      <c r="B106" s="1">
        <v>161.88942</v>
      </c>
      <c r="C106">
        <f t="shared" si="10"/>
        <v>-6.6548290308715797E-3</v>
      </c>
      <c r="D106">
        <f t="shared" si="11"/>
        <v>0.99334517096912844</v>
      </c>
      <c r="E106">
        <f t="shared" si="4"/>
        <v>0.1189377129883173</v>
      </c>
      <c r="F106">
        <f t="shared" si="5"/>
        <v>0.35681313896495193</v>
      </c>
      <c r="G106">
        <f t="shared" si="6"/>
        <v>1.1189377129883173</v>
      </c>
      <c r="H106">
        <f t="shared" si="7"/>
        <v>0.33713929403416043</v>
      </c>
      <c r="J106" s="1">
        <v>37.794238999999997</v>
      </c>
      <c r="K106">
        <f t="shared" si="12"/>
        <v>-2.8277676138469768E-2</v>
      </c>
      <c r="L106">
        <f t="shared" si="13"/>
        <v>0.97172232386153023</v>
      </c>
      <c r="M106">
        <f t="shared" si="8"/>
        <v>0.25999999066524393</v>
      </c>
      <c r="N106">
        <f t="shared" si="9"/>
        <v>1.2599999906652439</v>
      </c>
      <c r="O106">
        <f>LN(N106)</f>
        <v>0.23111171355485005</v>
      </c>
    </row>
    <row r="107" spans="2:15">
      <c r="B107" s="1">
        <v>160.28744499999999</v>
      </c>
      <c r="C107">
        <f t="shared" si="10"/>
        <v>-9.8954891554989214E-3</v>
      </c>
      <c r="D107">
        <f t="shared" si="11"/>
        <v>0.99010451084450113</v>
      </c>
      <c r="E107">
        <f t="shared" si="4"/>
        <v>9.2373291214262493E-2</v>
      </c>
      <c r="F107">
        <f t="shared" si="5"/>
        <v>0.27711987364278745</v>
      </c>
      <c r="G107">
        <f t="shared" si="6"/>
        <v>1.0923732912142625</v>
      </c>
      <c r="H107">
        <f t="shared" si="7"/>
        <v>0.26505798203828895</v>
      </c>
      <c r="J107" s="1">
        <v>38.964061999999998</v>
      </c>
      <c r="K107">
        <f t="shared" si="12"/>
        <v>3.0952415790142011E-2</v>
      </c>
      <c r="L107">
        <f t="shared" si="13"/>
        <v>1.030952415790142</v>
      </c>
      <c r="M107">
        <f t="shared" si="8"/>
        <v>0.29683865294610623</v>
      </c>
      <c r="N107">
        <f t="shared" si="9"/>
        <v>1.2968386529461062</v>
      </c>
      <c r="O107">
        <f>LN(N107)</f>
        <v>0.25992949740020604</v>
      </c>
    </row>
    <row r="108" spans="2:15">
      <c r="B108" s="1">
        <v>161.93916300000001</v>
      </c>
      <c r="C108">
        <f t="shared" si="10"/>
        <v>1.0304724739982079E-2</v>
      </c>
      <c r="D108">
        <f t="shared" si="11"/>
        <v>1.0103047247399821</v>
      </c>
      <c r="E108">
        <f t="shared" si="4"/>
        <v>0.10303377746781341</v>
      </c>
      <c r="F108">
        <f t="shared" si="5"/>
        <v>0.30910133240344023</v>
      </c>
      <c r="G108">
        <f t="shared" si="6"/>
        <v>1.1030337774678134</v>
      </c>
      <c r="H108">
        <f t="shared" si="7"/>
        <v>0.29419308922017695</v>
      </c>
      <c r="J108" s="1">
        <v>38.624115000000003</v>
      </c>
      <c r="K108">
        <f t="shared" si="12"/>
        <v>-8.7246293777069536E-3</v>
      </c>
      <c r="L108">
        <f t="shared" si="13"/>
        <v>0.99127537062229309</v>
      </c>
      <c r="M108">
        <f t="shared" si="8"/>
        <v>0.27956280188435473</v>
      </c>
      <c r="N108">
        <f t="shared" si="9"/>
        <v>1.2795628018843548</v>
      </c>
      <c r="O108">
        <f>LN(N108)</f>
        <v>0.24651845855842408</v>
      </c>
    </row>
    <row r="109" spans="2:15">
      <c r="B109" s="1">
        <v>161.541168</v>
      </c>
      <c r="C109">
        <f t="shared" si="10"/>
        <v>-2.4576822099544181E-3</v>
      </c>
      <c r="D109">
        <f t="shared" si="11"/>
        <v>0.99754231779004554</v>
      </c>
      <c r="E109">
        <f t="shared" si="4"/>
        <v>9.9209664167337994E-2</v>
      </c>
      <c r="F109">
        <f t="shared" si="5"/>
        <v>0.29762899250201397</v>
      </c>
      <c r="G109">
        <f t="shared" si="6"/>
        <v>1.0992096641673379</v>
      </c>
      <c r="H109">
        <f t="shared" si="7"/>
        <v>0.28377430334445508</v>
      </c>
      <c r="J109" s="1">
        <v>37.244323999999999</v>
      </c>
      <c r="K109">
        <f t="shared" si="12"/>
        <v>-3.5723562857039037E-2</v>
      </c>
      <c r="L109">
        <f t="shared" si="13"/>
        <v>0.96427643714296096</v>
      </c>
      <c r="M109">
        <f t="shared" si="8"/>
        <v>0.29475152886527883</v>
      </c>
      <c r="N109">
        <f t="shared" si="9"/>
        <v>1.2947515288652789</v>
      </c>
      <c r="O109">
        <f>LN(N109)</f>
        <v>0.25831880714007288</v>
      </c>
    </row>
    <row r="110" spans="2:15">
      <c r="B110" s="1">
        <v>159.61082500000001</v>
      </c>
      <c r="C110">
        <f t="shared" si="10"/>
        <v>-1.1949542174908588E-2</v>
      </c>
      <c r="D110">
        <f t="shared" si="11"/>
        <v>0.98805045782509138</v>
      </c>
      <c r="E110">
        <f t="shared" si="4"/>
        <v>0.10228247259140556</v>
      </c>
      <c r="F110">
        <f t="shared" si="5"/>
        <v>0.3068474177742167</v>
      </c>
      <c r="G110">
        <f t="shared" si="6"/>
        <v>1.1022824725914055</v>
      </c>
      <c r="H110">
        <f t="shared" si="7"/>
        <v>0.29214901529983917</v>
      </c>
      <c r="J110" s="1">
        <v>37.474288999999999</v>
      </c>
      <c r="K110">
        <f t="shared" si="12"/>
        <v>6.1744978912759967E-3</v>
      </c>
      <c r="L110">
        <f t="shared" si="13"/>
        <v>1.0061744978912759</v>
      </c>
      <c r="M110">
        <f t="shared" si="8"/>
        <v>0.26237790493910212</v>
      </c>
      <c r="N110">
        <f t="shared" si="9"/>
        <v>1.2623779049391022</v>
      </c>
      <c r="O110">
        <f>LN(N110)</f>
        <v>0.23299716853163796</v>
      </c>
    </row>
    <row r="111" spans="2:15">
      <c r="B111" s="1">
        <v>159.95907600000001</v>
      </c>
      <c r="C111">
        <f t="shared" si="10"/>
        <v>2.1818758220189935E-3</v>
      </c>
      <c r="D111">
        <f t="shared" si="11"/>
        <v>1.0021818758220189</v>
      </c>
      <c r="E111">
        <f t="shared" si="4"/>
        <v>9.3311220560121977E-2</v>
      </c>
      <c r="F111">
        <f t="shared" si="5"/>
        <v>0.27993366168036593</v>
      </c>
      <c r="G111">
        <f t="shared" si="6"/>
        <v>1.0933112205601219</v>
      </c>
      <c r="H111">
        <f t="shared" si="7"/>
        <v>0.26763272527788934</v>
      </c>
      <c r="J111" s="1">
        <v>36.534430999999998</v>
      </c>
      <c r="K111">
        <f t="shared" si="12"/>
        <v>-2.5080075568611884E-2</v>
      </c>
      <c r="L111">
        <f t="shared" si="13"/>
        <v>0.97491992443138809</v>
      </c>
      <c r="M111">
        <f t="shared" si="8"/>
        <v>0.26655108348571921</v>
      </c>
      <c r="N111">
        <f t="shared" si="9"/>
        <v>1.2665510834857192</v>
      </c>
      <c r="O111">
        <f>LN(N111)</f>
        <v>0.23629752402101148</v>
      </c>
    </row>
    <row r="112" spans="2:15">
      <c r="B112" s="1">
        <v>158.58595299999999</v>
      </c>
      <c r="C112">
        <f t="shared" si="10"/>
        <v>-8.584214377432519E-3</v>
      </c>
      <c r="D112">
        <f t="shared" si="11"/>
        <v>0.99141578562256749</v>
      </c>
      <c r="E112">
        <f t="shared" si="4"/>
        <v>9.4829799259259093E-2</v>
      </c>
      <c r="F112">
        <f t="shared" si="5"/>
        <v>0.28448939777777726</v>
      </c>
      <c r="G112">
        <f t="shared" si="6"/>
        <v>1.0948297992592591</v>
      </c>
      <c r="H112">
        <f t="shared" si="7"/>
        <v>0.2717967501625364</v>
      </c>
      <c r="J112" s="1">
        <v>38.414143000000003</v>
      </c>
      <c r="K112">
        <f t="shared" si="12"/>
        <v>5.145042494298064E-2</v>
      </c>
      <c r="L112">
        <f t="shared" si="13"/>
        <v>1.0514504249429806</v>
      </c>
      <c r="M112">
        <f t="shared" si="8"/>
        <v>0.25228161411698924</v>
      </c>
      <c r="N112">
        <f t="shared" si="9"/>
        <v>1.2522816141169892</v>
      </c>
      <c r="O112">
        <f>LN(N112)</f>
        <v>0.22496717878797748</v>
      </c>
    </row>
    <row r="113" spans="2:15">
      <c r="B113" s="1">
        <v>161.32226600000001</v>
      </c>
      <c r="C113">
        <f t="shared" si="10"/>
        <v>1.7254447498259978E-2</v>
      </c>
      <c r="D113">
        <f t="shared" si="11"/>
        <v>1.0172544474982599</v>
      </c>
      <c r="E113">
        <f t="shared" si="4"/>
        <v>8.9708484243544662E-2</v>
      </c>
      <c r="F113">
        <f t="shared" si="5"/>
        <v>0.26912545273063398</v>
      </c>
      <c r="G113">
        <f t="shared" si="6"/>
        <v>1.0897084842435447</v>
      </c>
      <c r="H113">
        <f t="shared" si="7"/>
        <v>0.25773064446888916</v>
      </c>
      <c r="J113" s="1">
        <v>39.074047</v>
      </c>
      <c r="K113">
        <f t="shared" si="12"/>
        <v>1.7178672969484114E-2</v>
      </c>
      <c r="L113">
        <f t="shared" si="13"/>
        <v>1.0171786729694841</v>
      </c>
      <c r="M113">
        <f t="shared" si="8"/>
        <v>0.28552640933731777</v>
      </c>
      <c r="N113">
        <f t="shared" si="9"/>
        <v>1.2855264093373178</v>
      </c>
      <c r="O113">
        <f>LN(N113)</f>
        <v>0.2511682915324765</v>
      </c>
    </row>
    <row r="114" spans="2:15">
      <c r="B114" s="1">
        <v>162.25758400000001</v>
      </c>
      <c r="C114">
        <f t="shared" si="10"/>
        <v>5.7978233457246075E-3</v>
      </c>
      <c r="D114">
        <f t="shared" si="11"/>
        <v>1.0057978233457245</v>
      </c>
      <c r="E114">
        <f t="shared" si="4"/>
        <v>0.100373561567021</v>
      </c>
      <c r="F114">
        <f t="shared" si="5"/>
        <v>0.30112068470106301</v>
      </c>
      <c r="G114">
        <f t="shared" si="6"/>
        <v>1.1003735615670209</v>
      </c>
      <c r="H114">
        <f t="shared" si="7"/>
        <v>0.28694917073213261</v>
      </c>
      <c r="J114" s="1">
        <v>36.564425999999997</v>
      </c>
      <c r="K114">
        <f t="shared" si="12"/>
        <v>-6.4227311801104262E-2</v>
      </c>
      <c r="L114">
        <f t="shared" si="13"/>
        <v>0.9357726881988957</v>
      </c>
      <c r="M114">
        <f t="shared" si="8"/>
        <v>0.23924089685913832</v>
      </c>
      <c r="N114">
        <f t="shared" si="9"/>
        <v>1.2392408968591384</v>
      </c>
      <c r="O114">
        <f>LN(N114)</f>
        <v>0.21449901220598122</v>
      </c>
    </row>
    <row r="115" spans="2:15">
      <c r="B115" s="1">
        <v>158.75512699999999</v>
      </c>
      <c r="C115">
        <f t="shared" si="10"/>
        <v>-2.1585783010303054E-2</v>
      </c>
      <c r="D115">
        <f t="shared" si="11"/>
        <v>0.97841421698969699</v>
      </c>
      <c r="E115">
        <f t="shared" si="4"/>
        <v>8.6849550622249194E-2</v>
      </c>
      <c r="F115">
        <f t="shared" si="5"/>
        <v>0.26054865186674758</v>
      </c>
      <c r="G115">
        <f t="shared" si="6"/>
        <v>1.0868495506222491</v>
      </c>
      <c r="H115">
        <f t="shared" si="7"/>
        <v>0.24984957200580332</v>
      </c>
      <c r="J115" s="1">
        <v>35.624569000000001</v>
      </c>
      <c r="K115">
        <f t="shared" si="12"/>
        <v>-2.5704136583464935E-2</v>
      </c>
      <c r="L115">
        <f t="shared" si="13"/>
        <v>0.97429586341653507</v>
      </c>
      <c r="M115">
        <f t="shared" si="8"/>
        <v>0.15009679170282858</v>
      </c>
      <c r="N115">
        <f t="shared" si="9"/>
        <v>1.1500967917028286</v>
      </c>
      <c r="O115">
        <f>LN(N115)</f>
        <v>0.13984610553145274</v>
      </c>
    </row>
    <row r="116" spans="2:15">
      <c r="B116" s="1">
        <v>157.39193700000001</v>
      </c>
      <c r="C116">
        <f t="shared" si="10"/>
        <v>-8.5867463039475556E-3</v>
      </c>
      <c r="D116">
        <f t="shared" si="11"/>
        <v>0.99141325369605249</v>
      </c>
      <c r="E116">
        <f t="shared" si="4"/>
        <v>6.0249100975200406E-2</v>
      </c>
      <c r="F116">
        <f t="shared" si="5"/>
        <v>0.18074730292560121</v>
      </c>
      <c r="G116">
        <f t="shared" si="6"/>
        <v>1.0602491009752004</v>
      </c>
      <c r="H116">
        <f t="shared" si="7"/>
        <v>0.17551164430675567</v>
      </c>
      <c r="J116" s="1">
        <v>32.335071999999997</v>
      </c>
      <c r="K116">
        <f t="shared" si="12"/>
        <v>-9.2337875021028443E-2</v>
      </c>
      <c r="L116">
        <f t="shared" si="13"/>
        <v>0.90766212497897159</v>
      </c>
      <c r="M116">
        <f t="shared" si="8"/>
        <v>2.5364613263517456E-2</v>
      </c>
      <c r="N116">
        <f t="shared" si="9"/>
        <v>1.0253646132635175</v>
      </c>
      <c r="O116">
        <f>LN(N116)</f>
        <v>2.504826959401097E-2</v>
      </c>
    </row>
    <row r="117" spans="2:15">
      <c r="B117" s="1">
        <v>152.54620399999999</v>
      </c>
      <c r="C117">
        <f t="shared" si="10"/>
        <v>-3.0787682599014102E-2</v>
      </c>
      <c r="D117">
        <f t="shared" si="11"/>
        <v>0.9692123174009859</v>
      </c>
      <c r="E117">
        <f t="shared" si="4"/>
        <v>2.0587402640781266E-2</v>
      </c>
      <c r="F117">
        <f t="shared" si="5"/>
        <v>6.1762207922343798E-2</v>
      </c>
      <c r="G117">
        <f t="shared" si="6"/>
        <v>1.0205874026407813</v>
      </c>
      <c r="H117">
        <f t="shared" si="7"/>
        <v>6.1135039440072966E-2</v>
      </c>
      <c r="J117" s="1">
        <v>33.464900999999998</v>
      </c>
      <c r="K117">
        <f t="shared" si="12"/>
        <v>3.4941286043835035E-2</v>
      </c>
      <c r="L117">
        <f t="shared" si="13"/>
        <v>1.034941286043835</v>
      </c>
      <c r="M117">
        <f t="shared" si="8"/>
        <v>2.095768298602696E-3</v>
      </c>
      <c r="N117">
        <f t="shared" si="9"/>
        <v>1.0020957682986027</v>
      </c>
      <c r="O117">
        <f>LN(N117)</f>
        <v>2.0935752397828774E-3</v>
      </c>
    </row>
    <row r="118" spans="2:15">
      <c r="B118" s="1">
        <v>154.36708100000001</v>
      </c>
      <c r="C118">
        <f t="shared" si="10"/>
        <v>1.1936560545289115E-2</v>
      </c>
      <c r="D118">
        <f t="shared" si="11"/>
        <v>1.011936560545289</v>
      </c>
      <c r="E118">
        <f t="shared" si="4"/>
        <v>1.2623309489125135E-2</v>
      </c>
      <c r="F118">
        <f t="shared" si="5"/>
        <v>3.7869928467375406E-2</v>
      </c>
      <c r="G118">
        <f t="shared" si="6"/>
        <v>1.012623309489125</v>
      </c>
      <c r="H118">
        <f t="shared" si="7"/>
        <v>3.7632899198572281E-2</v>
      </c>
      <c r="J118" s="1">
        <v>32.185093000000002</v>
      </c>
      <c r="K118">
        <f t="shared" si="12"/>
        <v>-3.8243292576900068E-2</v>
      </c>
      <c r="L118">
        <f t="shared" si="13"/>
        <v>0.96175670742309993</v>
      </c>
      <c r="M118">
        <f t="shared" si="8"/>
        <v>-3.6227673358514227E-2</v>
      </c>
      <c r="N118">
        <f t="shared" si="9"/>
        <v>0.96377232664148582</v>
      </c>
      <c r="O118">
        <f>LN(N118)</f>
        <v>-3.6900187948566067E-2</v>
      </c>
    </row>
    <row r="119" spans="2:15">
      <c r="B119" s="1">
        <v>152.32730100000001</v>
      </c>
      <c r="C119">
        <f t="shared" si="10"/>
        <v>-1.3213827629480195E-2</v>
      </c>
      <c r="D119">
        <f t="shared" si="11"/>
        <v>0.9867861723705198</v>
      </c>
      <c r="E119">
        <f t="shared" si="4"/>
        <v>-3.673959360608133E-4</v>
      </c>
      <c r="F119">
        <f t="shared" si="5"/>
        <v>-1.1021878081824399E-3</v>
      </c>
      <c r="G119">
        <f t="shared" si="6"/>
        <v>0.99963260406393917</v>
      </c>
      <c r="H119">
        <f t="shared" si="7"/>
        <v>-1.1023903274479377E-3</v>
      </c>
      <c r="J119" s="1">
        <v>33.884833999999998</v>
      </c>
      <c r="K119">
        <f t="shared" si="12"/>
        <v>5.2811436648637175E-2</v>
      </c>
      <c r="L119">
        <f t="shared" si="13"/>
        <v>1.0528114366486372</v>
      </c>
      <c r="M119">
        <f t="shared" si="8"/>
        <v>-3.1160639785362328E-2</v>
      </c>
      <c r="N119">
        <f t="shared" si="9"/>
        <v>0.96883936021463768</v>
      </c>
      <c r="O119">
        <f>LN(N119)</f>
        <v>-3.1656459766479336E-2</v>
      </c>
    </row>
    <row r="120" spans="2:15">
      <c r="B120" s="1">
        <v>155.043701</v>
      </c>
      <c r="C120">
        <f t="shared" si="10"/>
        <v>1.7832653648868844E-2</v>
      </c>
      <c r="D120">
        <f t="shared" si="11"/>
        <v>1.0178326536488689</v>
      </c>
      <c r="E120">
        <f t="shared" si="4"/>
        <v>1.5619380923659555E-3</v>
      </c>
      <c r="F120">
        <f t="shared" si="5"/>
        <v>4.6858142770978663E-3</v>
      </c>
      <c r="G120">
        <f t="shared" si="6"/>
        <v>1.0015619380923659</v>
      </c>
      <c r="H120">
        <f t="shared" si="7"/>
        <v>4.6821586073160842E-3</v>
      </c>
      <c r="J120" s="1">
        <v>36.714404999999999</v>
      </c>
      <c r="K120">
        <f t="shared" si="12"/>
        <v>8.3505529346845894E-2</v>
      </c>
      <c r="L120">
        <f t="shared" si="13"/>
        <v>1.0835055293468459</v>
      </c>
      <c r="M120">
        <f t="shared" si="8"/>
        <v>1.6611363847434737E-2</v>
      </c>
      <c r="N120">
        <f t="shared" si="9"/>
        <v>1.0166113638474348</v>
      </c>
      <c r="O120">
        <f>LN(N120)</f>
        <v>1.6474904256044851E-2</v>
      </c>
    </row>
    <row r="121" spans="2:15">
      <c r="B121" s="1">
        <v>159.44168099999999</v>
      </c>
      <c r="C121">
        <f t="shared" si="10"/>
        <v>2.8366066932316004E-2</v>
      </c>
      <c r="D121">
        <f t="shared" si="11"/>
        <v>1.028366066932316</v>
      </c>
      <c r="E121">
        <f t="shared" si="4"/>
        <v>1.9397802723478137E-2</v>
      </c>
      <c r="F121">
        <f t="shared" si="5"/>
        <v>5.8193408170434412E-2</v>
      </c>
      <c r="G121">
        <f t="shared" si="6"/>
        <v>1.0193978027234782</v>
      </c>
      <c r="H121">
        <f t="shared" si="7"/>
        <v>5.7636190382684693E-2</v>
      </c>
      <c r="J121" s="1">
        <v>36.824390000000001</v>
      </c>
      <c r="K121">
        <f t="shared" si="12"/>
        <v>2.9956906560245707E-3</v>
      </c>
      <c r="L121">
        <f t="shared" si="13"/>
        <v>1.0029956906560247</v>
      </c>
      <c r="M121">
        <f t="shared" si="8"/>
        <v>3.8635218894341336E-2</v>
      </c>
      <c r="N121">
        <f t="shared" si="9"/>
        <v>1.0386352188943413</v>
      </c>
      <c r="O121">
        <f>LN(N121)</f>
        <v>3.7907561822669404E-2</v>
      </c>
    </row>
    <row r="122" spans="2:15">
      <c r="B122" s="1">
        <v>159.62077300000001</v>
      </c>
      <c r="C122">
        <f t="shared" si="10"/>
        <v>1.1232445548540447E-3</v>
      </c>
      <c r="D122">
        <f t="shared" si="11"/>
        <v>1.0011232445548541</v>
      </c>
      <c r="E122">
        <f t="shared" si="4"/>
        <v>2.6462475746951288E-2</v>
      </c>
      <c r="F122">
        <f t="shared" si="5"/>
        <v>7.9387427240853861E-2</v>
      </c>
      <c r="G122">
        <f t="shared" si="6"/>
        <v>1.0264624757469514</v>
      </c>
      <c r="H122">
        <f t="shared" si="7"/>
        <v>7.8355203831650039E-2</v>
      </c>
      <c r="J122" s="1">
        <v>39.983905999999998</v>
      </c>
      <c r="K122">
        <f t="shared" si="12"/>
        <v>8.5799547528146322E-2</v>
      </c>
      <c r="L122">
        <f t="shared" si="13"/>
        <v>1.0857995475281463</v>
      </c>
      <c r="M122">
        <f t="shared" si="8"/>
        <v>0.11392752283070635</v>
      </c>
      <c r="N122">
        <f t="shared" si="9"/>
        <v>1.1139275228307064</v>
      </c>
      <c r="O122">
        <f>LN(N122)</f>
        <v>0.10789207909298375</v>
      </c>
    </row>
    <row r="123" spans="2:15">
      <c r="B123" s="1">
        <v>164.08840900000001</v>
      </c>
      <c r="C123">
        <f t="shared" si="10"/>
        <v>2.7989063804370867E-2</v>
      </c>
      <c r="D123">
        <f t="shared" si="11"/>
        <v>1.0279890638043709</v>
      </c>
      <c r="E123">
        <f t="shared" si="4"/>
        <v>5.0904941745076114E-2</v>
      </c>
      <c r="F123">
        <f t="shared" si="5"/>
        <v>0.15271482523522834</v>
      </c>
      <c r="G123">
        <f t="shared" si="6"/>
        <v>1.0509049417450762</v>
      </c>
      <c r="H123">
        <f t="shared" si="7"/>
        <v>0.14895492681485056</v>
      </c>
      <c r="J123" s="1">
        <v>38.924067999999998</v>
      </c>
      <c r="K123">
        <f t="shared" si="12"/>
        <v>-2.6506614936519689E-2</v>
      </c>
      <c r="L123">
        <f t="shared" si="13"/>
        <v>0.97349338506348027</v>
      </c>
      <c r="M123">
        <f t="shared" si="8"/>
        <v>9.1699452558163322E-2</v>
      </c>
      <c r="N123">
        <f t="shared" si="9"/>
        <v>1.0916994525581634</v>
      </c>
      <c r="O123">
        <f>LN(N123)</f>
        <v>8.7735612845834601E-2</v>
      </c>
    </row>
    <row r="124" spans="2:15">
      <c r="B124" s="1">
        <v>162.80482499999999</v>
      </c>
      <c r="C124">
        <f t="shared" si="10"/>
        <v>-7.8225147517885854E-3</v>
      </c>
      <c r="D124">
        <f t="shared" si="11"/>
        <v>0.99217748524821137</v>
      </c>
      <c r="E124">
        <f t="shared" si="4"/>
        <v>4.4873261784826333E-2</v>
      </c>
      <c r="F124">
        <f t="shared" si="5"/>
        <v>0.13461978535447899</v>
      </c>
      <c r="G124">
        <f t="shared" si="6"/>
        <v>1.0448732617848264</v>
      </c>
      <c r="H124">
        <f t="shared" si="7"/>
        <v>0.13168679241901857</v>
      </c>
      <c r="J124" s="1">
        <v>43.303401999999998</v>
      </c>
      <c r="K124">
        <f t="shared" si="12"/>
        <v>0.11250966882495428</v>
      </c>
      <c r="L124">
        <f t="shared" si="13"/>
        <v>1.1125096688249543</v>
      </c>
      <c r="M124">
        <f t="shared" si="8"/>
        <v>0.21759917360472611</v>
      </c>
      <c r="N124">
        <f t="shared" si="9"/>
        <v>1.217599173604726</v>
      </c>
      <c r="O124">
        <f>LN(N124)</f>
        <v>0.19688102941671468</v>
      </c>
    </row>
    <row r="125" spans="2:15">
      <c r="B125" s="1">
        <v>168.70529199999999</v>
      </c>
      <c r="C125">
        <f t="shared" si="10"/>
        <v>3.6242580648331475E-2</v>
      </c>
      <c r="D125">
        <f t="shared" si="11"/>
        <v>1.0362425806483315</v>
      </c>
      <c r="E125">
        <f t="shared" si="4"/>
        <v>8.3431498438558849E-2</v>
      </c>
      <c r="F125">
        <f t="shared" si="5"/>
        <v>0.25029449531567655</v>
      </c>
      <c r="G125">
        <f t="shared" si="6"/>
        <v>1.0834314984385589</v>
      </c>
      <c r="H125">
        <f t="shared" si="7"/>
        <v>0.24039995253487859</v>
      </c>
      <c r="J125" s="1">
        <v>45.623047</v>
      </c>
      <c r="K125">
        <f t="shared" si="12"/>
        <v>5.3567269379897711E-2</v>
      </c>
      <c r="L125">
        <f t="shared" si="13"/>
        <v>1.0535672693798976</v>
      </c>
      <c r="M125">
        <f t="shared" si="8"/>
        <v>0.26363893848566677</v>
      </c>
      <c r="N125">
        <f t="shared" si="9"/>
        <v>1.2636389384856668</v>
      </c>
      <c r="O125">
        <f>LN(N125)</f>
        <v>0.2339956049867272</v>
      </c>
    </row>
    <row r="126" spans="2:15">
      <c r="B126" s="1">
        <v>171.83959999999999</v>
      </c>
      <c r="C126">
        <f t="shared" si="10"/>
        <v>1.8578599182294795E-2</v>
      </c>
      <c r="D126">
        <f t="shared" si="11"/>
        <v>1.0185785991822949</v>
      </c>
      <c r="E126">
        <f t="shared" si="4"/>
        <v>9.7899183805509701E-2</v>
      </c>
      <c r="F126">
        <f t="shared" si="5"/>
        <v>0.29369755141652909</v>
      </c>
      <c r="G126">
        <f t="shared" si="6"/>
        <v>1.0978991838055097</v>
      </c>
      <c r="H126">
        <f t="shared" si="7"/>
        <v>0.28019556253211025</v>
      </c>
      <c r="J126" s="1">
        <v>45.643044000000003</v>
      </c>
      <c r="K126">
        <f t="shared" si="12"/>
        <v>4.3830917299328111E-4</v>
      </c>
      <c r="L126">
        <f t="shared" si="13"/>
        <v>1.0004383091729934</v>
      </c>
      <c r="M126">
        <f t="shared" si="8"/>
        <v>0.30131131158129171</v>
      </c>
      <c r="N126">
        <f t="shared" si="9"/>
        <v>1.3013113115812918</v>
      </c>
      <c r="O126">
        <f>LN(N126)</f>
        <v>0.26337245728664926</v>
      </c>
    </row>
    <row r="127" spans="2:15">
      <c r="B127" s="1">
        <v>171.769958</v>
      </c>
      <c r="C127">
        <f t="shared" si="10"/>
        <v>-4.0527328974222213E-4</v>
      </c>
      <c r="D127">
        <f t="shared" si="11"/>
        <v>0.99959472671025773</v>
      </c>
      <c r="E127">
        <f t="shared" ref="E127:E190" si="14">(B127-B67)/B67</f>
        <v>0.10805038181237384</v>
      </c>
      <c r="F127">
        <f t="shared" ref="F127:F190" si="15">3*E127</f>
        <v>0.32415114543712154</v>
      </c>
      <c r="G127">
        <f t="shared" ref="G127:G190" si="16">B127/B67</f>
        <v>1.1080503818123739</v>
      </c>
      <c r="H127">
        <f t="shared" ref="H127:H190" si="17">3*LN(G127)</f>
        <v>0.30780617472334715</v>
      </c>
      <c r="J127" s="1">
        <v>43.443378000000003</v>
      </c>
      <c r="K127">
        <f t="shared" si="12"/>
        <v>-4.8192798008826941E-2</v>
      </c>
      <c r="L127">
        <f t="shared" si="13"/>
        <v>0.95180720199117308</v>
      </c>
      <c r="M127">
        <f t="shared" ref="M127:M190" si="18">(J127-J67)/J67</f>
        <v>0.23753916468442685</v>
      </c>
      <c r="N127">
        <f t="shared" ref="N127:N190" si="19">J127/J67</f>
        <v>1.2375391646844269</v>
      </c>
      <c r="O127">
        <f>LN(N127)</f>
        <v>0.2131248631897536</v>
      </c>
    </row>
    <row r="128" spans="2:15">
      <c r="B128" s="1">
        <v>169.13314800000001</v>
      </c>
      <c r="C128">
        <f t="shared" si="10"/>
        <v>-1.5350821707716764E-2</v>
      </c>
      <c r="D128">
        <f t="shared" si="11"/>
        <v>0.98464917829228327</v>
      </c>
      <c r="E128">
        <f t="shared" si="14"/>
        <v>9.0971204443592191E-2</v>
      </c>
      <c r="F128">
        <f t="shared" si="15"/>
        <v>0.27291361333077657</v>
      </c>
      <c r="G128">
        <f t="shared" si="16"/>
        <v>1.0909712044435922</v>
      </c>
      <c r="H128">
        <f t="shared" si="17"/>
        <v>0.26120493832614999</v>
      </c>
      <c r="J128" s="1">
        <v>46.162959999999998</v>
      </c>
      <c r="K128">
        <f t="shared" si="12"/>
        <v>6.2600610845685051E-2</v>
      </c>
      <c r="L128">
        <f t="shared" si="13"/>
        <v>1.0626006108456851</v>
      </c>
      <c r="M128">
        <f t="shared" si="18"/>
        <v>0.33285212064656494</v>
      </c>
      <c r="N128">
        <f t="shared" si="19"/>
        <v>1.3328521206465649</v>
      </c>
      <c r="O128">
        <f>LN(N128)</f>
        <v>0.28732109779319115</v>
      </c>
    </row>
    <row r="129" spans="2:15">
      <c r="B129" s="1">
        <v>172.63561999999999</v>
      </c>
      <c r="C129">
        <f t="shared" si="10"/>
        <v>2.0708371134911904E-2</v>
      </c>
      <c r="D129">
        <f t="shared" si="11"/>
        <v>1.0207083711349119</v>
      </c>
      <c r="E129">
        <f t="shared" si="14"/>
        <v>0.11813898609074037</v>
      </c>
      <c r="F129">
        <f t="shared" si="15"/>
        <v>0.35441695827222114</v>
      </c>
      <c r="G129">
        <f t="shared" si="16"/>
        <v>1.1181389860907405</v>
      </c>
      <c r="H129">
        <f t="shared" si="17"/>
        <v>0.33499705117271794</v>
      </c>
      <c r="J129" s="1">
        <v>49.422466</v>
      </c>
      <c r="K129">
        <f t="shared" si="12"/>
        <v>7.0608687137913212E-2</v>
      </c>
      <c r="L129">
        <f t="shared" si="13"/>
        <v>1.0706086871379132</v>
      </c>
      <c r="M129">
        <f t="shared" si="18"/>
        <v>0.45768212205511355</v>
      </c>
      <c r="N129">
        <f t="shared" si="19"/>
        <v>1.4576821220551135</v>
      </c>
      <c r="O129">
        <f>LN(N129)</f>
        <v>0.37684758653412048</v>
      </c>
    </row>
    <row r="130" spans="2:15">
      <c r="B130" s="1">
        <v>176.74504099999999</v>
      </c>
      <c r="C130">
        <f t="shared" si="10"/>
        <v>2.3804015648682456E-2</v>
      </c>
      <c r="D130">
        <f t="shared" si="11"/>
        <v>1.0238040156486825</v>
      </c>
      <c r="E130">
        <f t="shared" si="14"/>
        <v>0.15326982047668924</v>
      </c>
      <c r="F130">
        <f t="shared" si="15"/>
        <v>0.45980946143006773</v>
      </c>
      <c r="G130">
        <f t="shared" si="16"/>
        <v>1.1532698204766894</v>
      </c>
      <c r="H130">
        <f t="shared" si="17"/>
        <v>0.42780368980297645</v>
      </c>
      <c r="J130" s="1">
        <v>50.202347000000003</v>
      </c>
      <c r="K130">
        <f t="shared" si="12"/>
        <v>1.577988844182731E-2</v>
      </c>
      <c r="L130">
        <f t="shared" si="13"/>
        <v>1.0157798884418272</v>
      </c>
      <c r="M130">
        <f t="shared" si="18"/>
        <v>0.4374463613476719</v>
      </c>
      <c r="N130">
        <f t="shared" si="19"/>
        <v>1.4374463613476718</v>
      </c>
      <c r="O130">
        <f>LN(N130)</f>
        <v>0.36286817914809172</v>
      </c>
    </row>
    <row r="131" spans="2:15">
      <c r="B131" s="1">
        <v>177.570908</v>
      </c>
      <c r="C131">
        <f t="shared" si="10"/>
        <v>4.6726459499365335E-3</v>
      </c>
      <c r="D131">
        <f t="shared" si="11"/>
        <v>1.0046726459499364</v>
      </c>
      <c r="E131">
        <f t="shared" si="14"/>
        <v>0.14664416447924278</v>
      </c>
      <c r="F131">
        <f t="shared" si="15"/>
        <v>0.43993249343772833</v>
      </c>
      <c r="G131">
        <f t="shared" si="16"/>
        <v>1.1466441644792429</v>
      </c>
      <c r="H131">
        <f t="shared" si="17"/>
        <v>0.41051867557195143</v>
      </c>
      <c r="J131" s="1">
        <v>48.082672000000002</v>
      </c>
      <c r="K131">
        <f t="shared" si="12"/>
        <v>-4.2222627559623874E-2</v>
      </c>
      <c r="L131">
        <f t="shared" si="13"/>
        <v>0.95777737244037608</v>
      </c>
      <c r="M131">
        <f t="shared" si="18"/>
        <v>0.37125752413648444</v>
      </c>
      <c r="N131">
        <f t="shared" si="19"/>
        <v>1.3712575241364844</v>
      </c>
      <c r="O131">
        <f>LN(N131)</f>
        <v>0.31572821965623038</v>
      </c>
    </row>
    <row r="132" spans="2:15">
      <c r="B132" s="1">
        <v>175.083359</v>
      </c>
      <c r="C132">
        <f t="shared" ref="C132:C195" si="20" xml:space="preserve"> (B132-B131)/B131</f>
        <v>-1.4008764318533536E-2</v>
      </c>
      <c r="D132">
        <f t="shared" ref="D132:D195" si="21">1+C132</f>
        <v>0.98599123568146652</v>
      </c>
      <c r="E132">
        <f t="shared" si="14"/>
        <v>0.12935226065951214</v>
      </c>
      <c r="F132">
        <f t="shared" si="15"/>
        <v>0.38805678197853644</v>
      </c>
      <c r="G132">
        <f t="shared" si="16"/>
        <v>1.1293522606595121</v>
      </c>
      <c r="H132">
        <f t="shared" si="17"/>
        <v>0.36493274314554014</v>
      </c>
      <c r="J132" s="1">
        <v>49.112513999999997</v>
      </c>
      <c r="K132">
        <f t="shared" ref="K132:K195" si="22">(J132-J131)/J131</f>
        <v>2.1418152468731251E-2</v>
      </c>
      <c r="L132">
        <f t="shared" ref="L132:L195" si="23">1+K132</f>
        <v>1.0214181524687314</v>
      </c>
      <c r="M132">
        <f t="shared" si="18"/>
        <v>0.42915337022131467</v>
      </c>
      <c r="N132">
        <f t="shared" si="19"/>
        <v>1.4291533702213146</v>
      </c>
      <c r="O132">
        <f>LN(N132)</f>
        <v>0.35708222014543778</v>
      </c>
    </row>
    <row r="133" spans="2:15">
      <c r="B133" s="1">
        <v>176.426636</v>
      </c>
      <c r="C133">
        <f t="shared" si="20"/>
        <v>7.6722140109272202E-3</v>
      </c>
      <c r="D133">
        <f t="shared" si="21"/>
        <v>1.0076722140109273</v>
      </c>
      <c r="E133">
        <f t="shared" si="14"/>
        <v>0.14519269021440123</v>
      </c>
      <c r="F133">
        <f t="shared" si="15"/>
        <v>0.4355780706432037</v>
      </c>
      <c r="G133">
        <f t="shared" si="16"/>
        <v>1.1451926902144012</v>
      </c>
      <c r="H133">
        <f t="shared" si="17"/>
        <v>0.40671873373246836</v>
      </c>
      <c r="J133" s="1">
        <v>49.232498</v>
      </c>
      <c r="K133">
        <f t="shared" si="22"/>
        <v>2.4430433351467678E-3</v>
      </c>
      <c r="L133">
        <f t="shared" si="23"/>
        <v>1.0024430433351468</v>
      </c>
      <c r="M133">
        <f t="shared" si="18"/>
        <v>0.42147815833360275</v>
      </c>
      <c r="N133">
        <f t="shared" si="19"/>
        <v>1.4214781583336027</v>
      </c>
      <c r="O133">
        <f>LN(N133)</f>
        <v>0.35169728676653256</v>
      </c>
    </row>
    <row r="134" spans="2:15">
      <c r="B134" s="1">
        <v>176.61567700000001</v>
      </c>
      <c r="C134">
        <f t="shared" si="20"/>
        <v>1.0714992037823762E-3</v>
      </c>
      <c r="D134">
        <f t="shared" si="21"/>
        <v>1.0010714992037824</v>
      </c>
      <c r="E134">
        <f t="shared" si="14"/>
        <v>0.14362345518910793</v>
      </c>
      <c r="F134">
        <f t="shared" si="15"/>
        <v>0.43087036556732383</v>
      </c>
      <c r="G134">
        <f t="shared" si="16"/>
        <v>1.143623455189108</v>
      </c>
      <c r="H134">
        <f t="shared" si="17"/>
        <v>0.40260507364406861</v>
      </c>
      <c r="J134" s="1">
        <v>52.132052999999999</v>
      </c>
      <c r="K134">
        <f t="shared" si="22"/>
        <v>5.8895142797751182E-2</v>
      </c>
      <c r="L134">
        <f t="shared" si="23"/>
        <v>1.0588951427977511</v>
      </c>
      <c r="M134">
        <f t="shared" si="18"/>
        <v>0.46831889458783987</v>
      </c>
      <c r="N134">
        <f t="shared" si="19"/>
        <v>1.4683188945878398</v>
      </c>
      <c r="O134">
        <f>LN(N134)</f>
        <v>0.38411813724683103</v>
      </c>
    </row>
    <row r="135" spans="2:15">
      <c r="B135" s="1">
        <v>179.91914399999999</v>
      </c>
      <c r="C135">
        <f t="shared" si="20"/>
        <v>1.8704268251339792E-2</v>
      </c>
      <c r="D135">
        <f t="shared" si="21"/>
        <v>1.0187042682513399</v>
      </c>
      <c r="E135">
        <f t="shared" si="14"/>
        <v>0.15522663144450019</v>
      </c>
      <c r="F135">
        <f t="shared" si="15"/>
        <v>0.46567989433350054</v>
      </c>
      <c r="G135">
        <f t="shared" si="16"/>
        <v>1.1552266314445001</v>
      </c>
      <c r="H135">
        <f t="shared" si="17"/>
        <v>0.43288962727934266</v>
      </c>
      <c r="J135" s="1">
        <v>54.961624</v>
      </c>
      <c r="K135">
        <f t="shared" si="22"/>
        <v>5.4276991546832069E-2</v>
      </c>
      <c r="L135">
        <f t="shared" si="23"/>
        <v>1.054276991546832</v>
      </c>
      <c r="M135">
        <f t="shared" si="18"/>
        <v>0.60169000112779414</v>
      </c>
      <c r="N135">
        <f t="shared" si="19"/>
        <v>1.6016900011277941</v>
      </c>
      <c r="O135">
        <f>LN(N135)</f>
        <v>0.47105932251032773</v>
      </c>
    </row>
    <row r="136" spans="2:15">
      <c r="B136" s="1">
        <v>183.3022</v>
      </c>
      <c r="C136">
        <f t="shared" si="20"/>
        <v>1.8803201953873295E-2</v>
      </c>
      <c r="D136">
        <f t="shared" si="21"/>
        <v>1.0188032019538733</v>
      </c>
      <c r="E136">
        <f t="shared" si="14"/>
        <v>0.18974567073752122</v>
      </c>
      <c r="F136">
        <f t="shared" si="15"/>
        <v>0.56923701221256362</v>
      </c>
      <c r="G136">
        <f t="shared" si="16"/>
        <v>1.1897456707375211</v>
      </c>
      <c r="H136">
        <f t="shared" si="17"/>
        <v>0.52121868663693594</v>
      </c>
      <c r="J136" s="1">
        <v>54.421703000000001</v>
      </c>
      <c r="K136">
        <f t="shared" si="22"/>
        <v>-9.8235998266717819E-3</v>
      </c>
      <c r="L136">
        <f t="shared" si="23"/>
        <v>0.9901764001733282</v>
      </c>
      <c r="M136">
        <f t="shared" si="18"/>
        <v>0.53151372195605262</v>
      </c>
      <c r="N136">
        <f t="shared" si="19"/>
        <v>1.5315137219560526</v>
      </c>
      <c r="O136">
        <f>LN(N136)</f>
        <v>0.42625660706514923</v>
      </c>
    </row>
    <row r="137" spans="2:15">
      <c r="B137" s="1">
        <v>182.675354</v>
      </c>
      <c r="C137">
        <f t="shared" si="20"/>
        <v>-3.4197407341537661E-3</v>
      </c>
      <c r="D137">
        <f t="shared" si="21"/>
        <v>0.99658025926584626</v>
      </c>
      <c r="E137">
        <f t="shared" si="14"/>
        <v>0.17225208488648</v>
      </c>
      <c r="F137">
        <f t="shared" si="15"/>
        <v>0.51675625465943997</v>
      </c>
      <c r="G137">
        <f t="shared" si="16"/>
        <v>1.1722520848864799</v>
      </c>
      <c r="H137">
        <f t="shared" si="17"/>
        <v>0.47678027255992711</v>
      </c>
      <c r="J137" s="1">
        <v>55.131596000000002</v>
      </c>
      <c r="K137">
        <f t="shared" si="22"/>
        <v>1.3044299624361277E-2</v>
      </c>
      <c r="L137">
        <f t="shared" si="23"/>
        <v>1.0130442996243614</v>
      </c>
      <c r="M137">
        <f t="shared" si="18"/>
        <v>0.51525147292993523</v>
      </c>
      <c r="N137">
        <f t="shared" si="19"/>
        <v>1.5152514729299353</v>
      </c>
      <c r="O137">
        <f>LN(N137)</f>
        <v>0.41558141391935766</v>
      </c>
    </row>
    <row r="138" spans="2:15">
      <c r="B138" s="1">
        <v>183.45146199999999</v>
      </c>
      <c r="C138">
        <f t="shared" si="20"/>
        <v>4.2485643684587772E-3</v>
      </c>
      <c r="D138">
        <f t="shared" si="21"/>
        <v>1.0042485643684589</v>
      </c>
      <c r="E138">
        <f t="shared" si="14"/>
        <v>0.16794600565935841</v>
      </c>
      <c r="F138">
        <f t="shared" si="15"/>
        <v>0.50383801697807518</v>
      </c>
      <c r="G138">
        <f t="shared" si="16"/>
        <v>1.1679460056593585</v>
      </c>
      <c r="H138">
        <f t="shared" si="17"/>
        <v>0.46573996591834727</v>
      </c>
      <c r="J138" s="1">
        <v>52.062064999999997</v>
      </c>
      <c r="K138">
        <f t="shared" si="22"/>
        <v>-5.5676440058074955E-2</v>
      </c>
      <c r="L138">
        <f t="shared" si="23"/>
        <v>0.94432355994192507</v>
      </c>
      <c r="M138">
        <f t="shared" si="18"/>
        <v>0.56695766498738576</v>
      </c>
      <c r="N138">
        <f t="shared" si="19"/>
        <v>1.5669576649873858</v>
      </c>
      <c r="O138">
        <f>LN(N138)</f>
        <v>0.4491359464086645</v>
      </c>
    </row>
    <row r="139" spans="2:15">
      <c r="B139" s="1">
        <v>180.11816400000001</v>
      </c>
      <c r="C139">
        <f t="shared" si="20"/>
        <v>-1.8169917882693055E-2</v>
      </c>
      <c r="D139">
        <f t="shared" si="21"/>
        <v>0.98183008211730693</v>
      </c>
      <c r="E139">
        <f t="shared" si="14"/>
        <v>0.18162304730569678</v>
      </c>
      <c r="F139">
        <f t="shared" si="15"/>
        <v>0.54486914191709035</v>
      </c>
      <c r="G139">
        <f t="shared" si="16"/>
        <v>1.1816230473056968</v>
      </c>
      <c r="H139">
        <f t="shared" si="17"/>
        <v>0.50066687163636736</v>
      </c>
      <c r="J139" s="1">
        <v>53.451850999999998</v>
      </c>
      <c r="K139">
        <f t="shared" si="22"/>
        <v>2.6694792071732094E-2</v>
      </c>
      <c r="L139">
        <f t="shared" si="23"/>
        <v>1.0266947920717322</v>
      </c>
      <c r="M139">
        <f t="shared" si="18"/>
        <v>0.64340615722532557</v>
      </c>
      <c r="N139">
        <f t="shared" si="19"/>
        <v>1.6434061572253256</v>
      </c>
      <c r="O139">
        <f>LN(N139)</f>
        <v>0.49677101314619732</v>
      </c>
    </row>
    <row r="140" spans="2:15">
      <c r="B140" s="1">
        <v>181.78978000000001</v>
      </c>
      <c r="C140">
        <f t="shared" si="20"/>
        <v>9.2806631095795535E-3</v>
      </c>
      <c r="D140">
        <f t="shared" si="21"/>
        <v>1.0092806631095796</v>
      </c>
      <c r="E140">
        <f t="shared" si="14"/>
        <v>0.20023813852115732</v>
      </c>
      <c r="F140">
        <f t="shared" si="15"/>
        <v>0.60071441556347194</v>
      </c>
      <c r="G140">
        <f t="shared" si="16"/>
        <v>1.2002381385211573</v>
      </c>
      <c r="H140">
        <f t="shared" si="17"/>
        <v>0.54755995761970133</v>
      </c>
      <c r="J140" s="1">
        <v>53.661819000000001</v>
      </c>
      <c r="K140">
        <f t="shared" si="22"/>
        <v>3.9281707943098826E-3</v>
      </c>
      <c r="L140">
        <f t="shared" si="23"/>
        <v>1.00392817079431</v>
      </c>
      <c r="M140">
        <f t="shared" si="18"/>
        <v>0.74991848284666807</v>
      </c>
      <c r="N140">
        <f t="shared" si="19"/>
        <v>1.7499184828466681</v>
      </c>
      <c r="O140">
        <f>LN(N140)</f>
        <v>0.55956920562000811</v>
      </c>
    </row>
    <row r="141" spans="2:15">
      <c r="B141" s="1">
        <v>181.97882100000001</v>
      </c>
      <c r="C141">
        <f t="shared" si="20"/>
        <v>1.0398879408952645E-3</v>
      </c>
      <c r="D141">
        <f t="shared" si="21"/>
        <v>1.0010398879408953</v>
      </c>
      <c r="E141">
        <f t="shared" si="14"/>
        <v>0.22505726883634541</v>
      </c>
      <c r="F141">
        <f t="shared" si="15"/>
        <v>0.67517180650903619</v>
      </c>
      <c r="G141">
        <f t="shared" si="16"/>
        <v>1.2250572688363455</v>
      </c>
      <c r="H141">
        <f t="shared" si="17"/>
        <v>0.60896277892327777</v>
      </c>
      <c r="J141" s="1">
        <v>54.601677000000002</v>
      </c>
      <c r="K141">
        <f t="shared" si="22"/>
        <v>1.751446405497363E-2</v>
      </c>
      <c r="L141">
        <f t="shared" si="23"/>
        <v>1.0175144640549736</v>
      </c>
      <c r="M141">
        <f t="shared" si="18"/>
        <v>0.70549650585421808</v>
      </c>
      <c r="N141">
        <f t="shared" si="19"/>
        <v>1.7054965058542182</v>
      </c>
      <c r="O141">
        <f>LN(N141)</f>
        <v>0.53385627412290693</v>
      </c>
    </row>
    <row r="142" spans="2:15">
      <c r="B142" s="1">
        <v>183.003693</v>
      </c>
      <c r="C142">
        <f t="shared" si="20"/>
        <v>5.6318201995604082E-3</v>
      </c>
      <c r="D142">
        <f t="shared" si="21"/>
        <v>1.0056318201995604</v>
      </c>
      <c r="E142">
        <f t="shared" si="14"/>
        <v>0.21357405320156189</v>
      </c>
      <c r="F142">
        <f t="shared" si="15"/>
        <v>0.6407221596046857</v>
      </c>
      <c r="G142">
        <f t="shared" si="16"/>
        <v>1.213574053201562</v>
      </c>
      <c r="H142">
        <f t="shared" si="17"/>
        <v>0.580709306395646</v>
      </c>
      <c r="J142" s="1">
        <v>58.401096000000003</v>
      </c>
      <c r="K142">
        <f t="shared" si="22"/>
        <v>6.9584291339623142E-2</v>
      </c>
      <c r="L142">
        <f t="shared" si="23"/>
        <v>1.0695842913396232</v>
      </c>
      <c r="M142">
        <f t="shared" si="18"/>
        <v>0.89642856273058524</v>
      </c>
      <c r="N142">
        <f t="shared" si="19"/>
        <v>1.8964285627305852</v>
      </c>
      <c r="O142">
        <f>LN(N142)</f>
        <v>0.6399724134861805</v>
      </c>
    </row>
    <row r="143" spans="2:15">
      <c r="B143" s="1">
        <v>187.26237499999999</v>
      </c>
      <c r="C143">
        <f t="shared" si="20"/>
        <v>2.3271016722050484E-2</v>
      </c>
      <c r="D143">
        <f t="shared" si="21"/>
        <v>1.0232710167220505</v>
      </c>
      <c r="E143">
        <f t="shared" si="14"/>
        <v>0.25819079309634635</v>
      </c>
      <c r="F143">
        <f t="shared" si="15"/>
        <v>0.7745723792890391</v>
      </c>
      <c r="G143">
        <f t="shared" si="16"/>
        <v>1.2581907930963463</v>
      </c>
      <c r="H143">
        <f t="shared" si="17"/>
        <v>0.68902443182108164</v>
      </c>
      <c r="J143" s="1">
        <v>58.541077000000001</v>
      </c>
      <c r="K143">
        <f t="shared" si="22"/>
        <v>2.3968899487776529E-3</v>
      </c>
      <c r="L143">
        <f t="shared" si="23"/>
        <v>1.0023968899487776</v>
      </c>
      <c r="M143">
        <f t="shared" si="18"/>
        <v>0.93874169169752286</v>
      </c>
      <c r="N143">
        <f t="shared" si="19"/>
        <v>1.9387416916975229</v>
      </c>
      <c r="O143">
        <f>LN(N143)</f>
        <v>0.66203915010808057</v>
      </c>
    </row>
    <row r="144" spans="2:15">
      <c r="B144" s="1">
        <v>187.44148300000001</v>
      </c>
      <c r="C144">
        <f t="shared" si="20"/>
        <v>9.5645481373401141E-4</v>
      </c>
      <c r="D144">
        <f t="shared" si="21"/>
        <v>1.000956454813734</v>
      </c>
      <c r="E144">
        <f t="shared" si="14"/>
        <v>0.26783802501726844</v>
      </c>
      <c r="F144">
        <f t="shared" si="15"/>
        <v>0.80351407505180528</v>
      </c>
      <c r="G144">
        <f t="shared" si="16"/>
        <v>1.2678380250172685</v>
      </c>
      <c r="H144">
        <f t="shared" si="17"/>
        <v>0.71193932199857946</v>
      </c>
      <c r="J144" s="1">
        <v>60.81073</v>
      </c>
      <c r="K144">
        <f t="shared" si="22"/>
        <v>3.877026382688515E-2</v>
      </c>
      <c r="L144">
        <f t="shared" si="23"/>
        <v>1.0387702638268852</v>
      </c>
      <c r="M144">
        <f t="shared" si="18"/>
        <v>0.86965888435494643</v>
      </c>
      <c r="N144">
        <f t="shared" si="19"/>
        <v>1.8696588843549464</v>
      </c>
      <c r="O144">
        <f>LN(N144)</f>
        <v>0.62575599944344396</v>
      </c>
    </row>
    <row r="145" spans="2:15">
      <c r="B145" s="1">
        <v>189.84942599999999</v>
      </c>
      <c r="C145">
        <f t="shared" si="20"/>
        <v>1.2846371899436951E-2</v>
      </c>
      <c r="D145">
        <f t="shared" si="21"/>
        <v>1.0128463718994369</v>
      </c>
      <c r="E145">
        <f t="shared" si="14"/>
        <v>0.25115801499322177</v>
      </c>
      <c r="F145">
        <f t="shared" si="15"/>
        <v>0.7534740449796653</v>
      </c>
      <c r="G145">
        <f t="shared" si="16"/>
        <v>1.2511580149932218</v>
      </c>
      <c r="H145">
        <f t="shared" si="17"/>
        <v>0.67220860336211707</v>
      </c>
      <c r="J145" s="1">
        <v>59.480933999999998</v>
      </c>
      <c r="K145">
        <f t="shared" si="22"/>
        <v>-2.1867785504301653E-2</v>
      </c>
      <c r="L145">
        <f t="shared" si="23"/>
        <v>0.97813221449569832</v>
      </c>
      <c r="M145">
        <f t="shared" si="18"/>
        <v>0.81704329297328504</v>
      </c>
      <c r="N145">
        <f t="shared" si="19"/>
        <v>1.8170432929732852</v>
      </c>
      <c r="O145">
        <f>LN(N145)</f>
        <v>0.59721061575279621</v>
      </c>
    </row>
    <row r="146" spans="2:15">
      <c r="B146" s="1">
        <v>188.466354</v>
      </c>
      <c r="C146">
        <f t="shared" si="20"/>
        <v>-7.285099718974123E-3</v>
      </c>
      <c r="D146">
        <f t="shared" si="21"/>
        <v>0.99271490028102582</v>
      </c>
      <c r="E146">
        <f t="shared" si="14"/>
        <v>0.23969467992762405</v>
      </c>
      <c r="F146">
        <f t="shared" si="15"/>
        <v>0.71908403978287216</v>
      </c>
      <c r="G146">
        <f t="shared" si="16"/>
        <v>1.2396946799276241</v>
      </c>
      <c r="H146">
        <f t="shared" si="17"/>
        <v>0.64459537030068303</v>
      </c>
      <c r="J146" s="1">
        <v>61.240665</v>
      </c>
      <c r="K146">
        <f t="shared" si="22"/>
        <v>2.9584790985292906E-2</v>
      </c>
      <c r="L146">
        <f t="shared" si="23"/>
        <v>1.0295847909852929</v>
      </c>
      <c r="M146">
        <f t="shared" si="18"/>
        <v>0.8175073021510163</v>
      </c>
      <c r="N146">
        <f t="shared" si="19"/>
        <v>1.8175073021510162</v>
      </c>
      <c r="O146">
        <f>LN(N146)</f>
        <v>0.59746594810715903</v>
      </c>
    </row>
    <row r="147" spans="2:15">
      <c r="B147" s="1">
        <v>190.28723099999999</v>
      </c>
      <c r="C147">
        <f t="shared" si="20"/>
        <v>9.6615494561962823E-3</v>
      </c>
      <c r="D147">
        <f t="shared" si="21"/>
        <v>1.0096615494561962</v>
      </c>
      <c r="E147">
        <f t="shared" si="14"/>
        <v>0.23994909025581257</v>
      </c>
      <c r="F147">
        <f t="shared" si="15"/>
        <v>0.71984727076743771</v>
      </c>
      <c r="G147">
        <f t="shared" si="16"/>
        <v>1.2399490902558126</v>
      </c>
      <c r="H147">
        <f t="shared" si="17"/>
        <v>0.64521096758640706</v>
      </c>
      <c r="J147" s="1">
        <v>60.260815000000001</v>
      </c>
      <c r="K147">
        <f t="shared" si="22"/>
        <v>-1.5999989549427638E-2</v>
      </c>
      <c r="L147">
        <f t="shared" si="23"/>
        <v>0.98400001045057239</v>
      </c>
      <c r="M147">
        <f t="shared" si="18"/>
        <v>0.82913491435918585</v>
      </c>
      <c r="N147">
        <f t="shared" si="19"/>
        <v>1.8291349143591857</v>
      </c>
      <c r="O147">
        <f>LN(N147)</f>
        <v>0.60384313069004025</v>
      </c>
    </row>
    <row r="148" spans="2:15">
      <c r="B148" s="1">
        <v>189.35192900000001</v>
      </c>
      <c r="C148">
        <f t="shared" si="20"/>
        <v>-4.9152115729719078E-3</v>
      </c>
      <c r="D148">
        <f t="shared" si="21"/>
        <v>0.99508478842702808</v>
      </c>
      <c r="E148">
        <f t="shared" si="14"/>
        <v>0.24292635564714721</v>
      </c>
      <c r="F148">
        <f t="shared" si="15"/>
        <v>0.72877906694144157</v>
      </c>
      <c r="G148">
        <f t="shared" si="16"/>
        <v>1.2429263556471473</v>
      </c>
      <c r="H148">
        <f t="shared" si="17"/>
        <v>0.65240569051922437</v>
      </c>
      <c r="J148" s="1">
        <v>60.540770999999999</v>
      </c>
      <c r="K148">
        <f t="shared" si="22"/>
        <v>4.6457386943737572E-3</v>
      </c>
      <c r="L148">
        <f t="shared" si="23"/>
        <v>1.0046457386943737</v>
      </c>
      <c r="M148">
        <f t="shared" si="18"/>
        <v>0.8539497845078774</v>
      </c>
      <c r="N148">
        <f t="shared" si="19"/>
        <v>1.8539497845078774</v>
      </c>
      <c r="O148">
        <f>LN(N148)</f>
        <v>0.61731838182965215</v>
      </c>
    </row>
    <row r="149" spans="2:15">
      <c r="B149" s="1">
        <v>189.573486</v>
      </c>
      <c r="C149">
        <f t="shared" si="20"/>
        <v>1.1700805012659259E-3</v>
      </c>
      <c r="D149">
        <f t="shared" si="21"/>
        <v>1.001170080501266</v>
      </c>
      <c r="E149">
        <f t="shared" si="14"/>
        <v>0.24762783300487695</v>
      </c>
      <c r="F149">
        <f t="shared" si="15"/>
        <v>0.74288349901463091</v>
      </c>
      <c r="G149">
        <f t="shared" si="16"/>
        <v>1.2476278330048769</v>
      </c>
      <c r="H149">
        <f t="shared" si="17"/>
        <v>0.6637320442209047</v>
      </c>
      <c r="J149" s="1">
        <v>65.030090000000001</v>
      </c>
      <c r="K149">
        <f t="shared" si="22"/>
        <v>7.4153647630288713E-2</v>
      </c>
      <c r="L149">
        <f t="shared" si="23"/>
        <v>1.0741536476302886</v>
      </c>
      <c r="M149">
        <f t="shared" si="18"/>
        <v>1.2205530251826004</v>
      </c>
      <c r="N149">
        <f t="shared" si="19"/>
        <v>2.2205530251826007</v>
      </c>
      <c r="O149">
        <f>LN(N149)</f>
        <v>0.79775627530394666</v>
      </c>
    </row>
    <row r="150" spans="2:15">
      <c r="B150" s="1">
        <v>194.31457499999999</v>
      </c>
      <c r="C150">
        <f t="shared" si="20"/>
        <v>2.5009241007468673E-2</v>
      </c>
      <c r="D150">
        <f t="shared" si="21"/>
        <v>1.0250092410074687</v>
      </c>
      <c r="E150">
        <f t="shared" si="14"/>
        <v>0.32525604099558575</v>
      </c>
      <c r="F150">
        <f t="shared" si="15"/>
        <v>0.97576812298675719</v>
      </c>
      <c r="G150">
        <f t="shared" si="16"/>
        <v>1.3252560409955858</v>
      </c>
      <c r="H150">
        <f t="shared" si="17"/>
        <v>0.84481703777180561</v>
      </c>
      <c r="J150" s="1">
        <v>64.410178999999999</v>
      </c>
      <c r="K150">
        <f t="shared" si="22"/>
        <v>-9.5326794104083484E-3</v>
      </c>
      <c r="L150">
        <f t="shared" si="23"/>
        <v>0.99046732058959164</v>
      </c>
      <c r="M150">
        <f t="shared" si="18"/>
        <v>1.1523554308545125</v>
      </c>
      <c r="N150">
        <f t="shared" si="19"/>
        <v>2.1523554308545125</v>
      </c>
      <c r="O150">
        <f>LN(N150)</f>
        <v>0.76656279169810881</v>
      </c>
    </row>
    <row r="151" spans="2:15">
      <c r="B151" s="1">
        <v>193.615891</v>
      </c>
      <c r="C151">
        <f t="shared" si="20"/>
        <v>-3.5956335236303604E-3</v>
      </c>
      <c r="D151">
        <f t="shared" si="21"/>
        <v>0.99640436647636965</v>
      </c>
      <c r="E151">
        <f t="shared" si="14"/>
        <v>0.31039182806016552</v>
      </c>
      <c r="F151">
        <f t="shared" si="15"/>
        <v>0.93117548418049656</v>
      </c>
      <c r="G151">
        <f t="shared" si="16"/>
        <v>1.3103918280601654</v>
      </c>
      <c r="H151">
        <f t="shared" si="17"/>
        <v>0.81097859363820046</v>
      </c>
      <c r="J151" s="1">
        <v>66.669837999999999</v>
      </c>
      <c r="K151">
        <f t="shared" si="22"/>
        <v>3.5082327592972522E-2</v>
      </c>
      <c r="L151">
        <f t="shared" si="23"/>
        <v>1.0350823275929726</v>
      </c>
      <c r="M151">
        <f t="shared" si="18"/>
        <v>1.4451778569553906</v>
      </c>
      <c r="N151">
        <f t="shared" si="19"/>
        <v>2.4451778569553908</v>
      </c>
      <c r="O151">
        <f>LN(N151)</f>
        <v>0.89411786341222133</v>
      </c>
    </row>
    <row r="152" spans="2:15">
      <c r="B152" s="1">
        <v>195.92155500000001</v>
      </c>
      <c r="C152">
        <f t="shared" si="20"/>
        <v>1.1908444023326614E-2</v>
      </c>
      <c r="D152">
        <f t="shared" si="21"/>
        <v>1.0119084440233266</v>
      </c>
      <c r="E152">
        <f t="shared" si="14"/>
        <v>0.36671420481167344</v>
      </c>
      <c r="F152">
        <f t="shared" si="15"/>
        <v>1.1001426144350204</v>
      </c>
      <c r="G152">
        <f t="shared" si="16"/>
        <v>1.3667142048116734</v>
      </c>
      <c r="H152">
        <f t="shared" si="17"/>
        <v>0.93722840533723306</v>
      </c>
      <c r="J152" s="1">
        <v>65.759972000000005</v>
      </c>
      <c r="K152">
        <f t="shared" si="22"/>
        <v>-1.3647340795998242E-2</v>
      </c>
      <c r="L152">
        <f t="shared" si="23"/>
        <v>0.98635265920400172</v>
      </c>
      <c r="M152">
        <f t="shared" si="18"/>
        <v>1.4109235413915535</v>
      </c>
      <c r="N152">
        <f t="shared" si="19"/>
        <v>2.4109235413915533</v>
      </c>
      <c r="O152">
        <f>LN(N152)</f>
        <v>0.88000988629118848</v>
      </c>
    </row>
    <row r="153" spans="2:15">
      <c r="B153" s="1">
        <v>194.973343</v>
      </c>
      <c r="C153">
        <f t="shared" si="20"/>
        <v>-4.8397533390341467E-3</v>
      </c>
      <c r="D153">
        <f t="shared" si="21"/>
        <v>0.99516024666096581</v>
      </c>
      <c r="E153">
        <f t="shared" si="14"/>
        <v>0.36009964517543075</v>
      </c>
      <c r="F153">
        <f t="shared" si="15"/>
        <v>1.0802989355262922</v>
      </c>
      <c r="G153">
        <f t="shared" si="16"/>
        <v>1.3600996451754308</v>
      </c>
      <c r="H153">
        <f t="shared" si="17"/>
        <v>0.92267389672590161</v>
      </c>
      <c r="J153" s="1">
        <v>65.599997999999999</v>
      </c>
      <c r="K153">
        <f t="shared" si="22"/>
        <v>-2.4326956830213581E-3</v>
      </c>
      <c r="L153">
        <f t="shared" si="23"/>
        <v>0.9975673043169786</v>
      </c>
      <c r="M153">
        <f t="shared" si="18"/>
        <v>1.2948583068380972</v>
      </c>
      <c r="N153">
        <f t="shared" si="19"/>
        <v>2.2948583068380972</v>
      </c>
      <c r="O153">
        <f>LN(N153)</f>
        <v>0.830671101666693</v>
      </c>
    </row>
    <row r="154" spans="2:15">
      <c r="B154" s="1">
        <v>194.873535</v>
      </c>
      <c r="C154">
        <f t="shared" si="20"/>
        <v>-5.1190587628174335E-4</v>
      </c>
      <c r="D154">
        <f t="shared" si="21"/>
        <v>0.99948809412371831</v>
      </c>
      <c r="E154">
        <f t="shared" si="14"/>
        <v>0.33767674660950714</v>
      </c>
      <c r="F154">
        <f t="shared" si="15"/>
        <v>1.0130302398285214</v>
      </c>
      <c r="G154">
        <f t="shared" si="16"/>
        <v>1.3376767466095072</v>
      </c>
      <c r="H154">
        <f t="shared" si="17"/>
        <v>0.87280301416542472</v>
      </c>
      <c r="J154" s="1">
        <v>67.769997000000004</v>
      </c>
      <c r="K154">
        <f t="shared" si="22"/>
        <v>3.3079254057294394E-2</v>
      </c>
      <c r="L154">
        <f t="shared" si="23"/>
        <v>1.0330792540572944</v>
      </c>
      <c r="M154">
        <f t="shared" si="18"/>
        <v>1.2042382458673215</v>
      </c>
      <c r="N154">
        <f t="shared" si="19"/>
        <v>2.2042382458673213</v>
      </c>
      <c r="O154">
        <f>LN(N154)</f>
        <v>0.79038198248459413</v>
      </c>
    </row>
    <row r="155" spans="2:15">
      <c r="B155" s="1">
        <v>197.089371</v>
      </c>
      <c r="C155">
        <f t="shared" si="20"/>
        <v>1.137063583313145E-2</v>
      </c>
      <c r="D155">
        <f t="shared" si="21"/>
        <v>1.0113706358331314</v>
      </c>
      <c r="E155">
        <f t="shared" si="14"/>
        <v>0.32033188703528837</v>
      </c>
      <c r="F155">
        <f t="shared" si="15"/>
        <v>0.9609956611058651</v>
      </c>
      <c r="G155">
        <f t="shared" si="16"/>
        <v>1.3203318870352885</v>
      </c>
      <c r="H155">
        <f t="shared" si="17"/>
        <v>0.8336494037020501</v>
      </c>
      <c r="J155" s="1">
        <v>69.550003000000004</v>
      </c>
      <c r="K155">
        <f t="shared" si="22"/>
        <v>2.6265398831285178E-2</v>
      </c>
      <c r="L155">
        <f t="shared" si="23"/>
        <v>1.0262653988312851</v>
      </c>
      <c r="M155">
        <f t="shared" si="18"/>
        <v>1.295729527358328</v>
      </c>
      <c r="N155">
        <f t="shared" si="19"/>
        <v>2.2957295273583282</v>
      </c>
      <c r="O155">
        <f>LN(N155)</f>
        <v>0.8310506698449559</v>
      </c>
    </row>
    <row r="156" spans="2:15">
      <c r="B156" s="1">
        <v>198.76620500000001</v>
      </c>
      <c r="C156">
        <f t="shared" si="20"/>
        <v>8.5079879827716018E-3</v>
      </c>
      <c r="D156">
        <f t="shared" si="21"/>
        <v>1.0085079879827716</v>
      </c>
      <c r="E156">
        <f t="shared" si="14"/>
        <v>0.33762843163897754</v>
      </c>
      <c r="F156">
        <f t="shared" si="15"/>
        <v>1.0128852949169327</v>
      </c>
      <c r="G156">
        <f t="shared" si="16"/>
        <v>1.3376284316389775</v>
      </c>
      <c r="H156">
        <f t="shared" si="17"/>
        <v>0.87269465650007627</v>
      </c>
      <c r="J156" s="1">
        <v>69.370002999999997</v>
      </c>
      <c r="K156">
        <f t="shared" si="22"/>
        <v>-2.5880660278333389E-3</v>
      </c>
      <c r="L156">
        <f t="shared" si="23"/>
        <v>0.99741193397216665</v>
      </c>
      <c r="M156">
        <f t="shared" si="18"/>
        <v>1.2673390719638093</v>
      </c>
      <c r="N156">
        <f t="shared" si="19"/>
        <v>2.2673390719638093</v>
      </c>
      <c r="O156">
        <f>LN(N156)</f>
        <v>0.81860692891801745</v>
      </c>
    </row>
    <row r="157" spans="2:15">
      <c r="B157" s="1">
        <v>198.63644400000001</v>
      </c>
      <c r="C157">
        <f t="shared" si="20"/>
        <v>-6.5283230617600209E-4</v>
      </c>
      <c r="D157">
        <f t="shared" si="21"/>
        <v>0.99934716769382403</v>
      </c>
      <c r="E157">
        <f t="shared" si="14"/>
        <v>0.33273933317772802</v>
      </c>
      <c r="F157">
        <f t="shared" si="15"/>
        <v>0.99821799953318413</v>
      </c>
      <c r="G157">
        <f t="shared" si="16"/>
        <v>1.332739333177728</v>
      </c>
      <c r="H157">
        <f t="shared" si="17"/>
        <v>0.86170941921125166</v>
      </c>
      <c r="J157" s="1">
        <v>68.550003000000004</v>
      </c>
      <c r="K157">
        <f t="shared" si="22"/>
        <v>-1.1820671248925753E-2</v>
      </c>
      <c r="L157">
        <f t="shared" si="23"/>
        <v>0.98817932875107428</v>
      </c>
      <c r="M157">
        <f t="shared" si="18"/>
        <v>1.1431838393628291</v>
      </c>
      <c r="N157">
        <f t="shared" si="19"/>
        <v>2.1431838393628291</v>
      </c>
      <c r="O157">
        <f>LN(N157)</f>
        <v>0.76229249879562089</v>
      </c>
    </row>
    <row r="158" spans="2:15">
      <c r="B158" s="1">
        <v>197.897842</v>
      </c>
      <c r="C158">
        <f t="shared" si="20"/>
        <v>-3.7183609670338961E-3</v>
      </c>
      <c r="D158">
        <f t="shared" si="21"/>
        <v>0.99628163903296607</v>
      </c>
      <c r="E158">
        <f t="shared" si="14"/>
        <v>0.30693086268270425</v>
      </c>
      <c r="F158">
        <f t="shared" si="15"/>
        <v>0.9207925880481127</v>
      </c>
      <c r="G158">
        <f t="shared" si="16"/>
        <v>1.3069308626827043</v>
      </c>
      <c r="H158">
        <f t="shared" si="17"/>
        <v>0.80304460657515286</v>
      </c>
      <c r="J158" s="1">
        <v>64.569999999999993</v>
      </c>
      <c r="K158">
        <f t="shared" si="22"/>
        <v>-5.8059851580167111E-2</v>
      </c>
      <c r="L158">
        <f t="shared" si="23"/>
        <v>0.94194014841983287</v>
      </c>
      <c r="M158">
        <f t="shared" si="18"/>
        <v>0.99013365888061144</v>
      </c>
      <c r="N158">
        <f t="shared" si="19"/>
        <v>1.9901336588806116</v>
      </c>
      <c r="O158">
        <f>LN(N158)</f>
        <v>0.68820180174755452</v>
      </c>
    </row>
    <row r="159" spans="2:15">
      <c r="B159" s="1">
        <v>194.06504799999999</v>
      </c>
      <c r="C159">
        <f t="shared" si="20"/>
        <v>-1.9367538126060044E-2</v>
      </c>
      <c r="D159">
        <f t="shared" si="21"/>
        <v>0.98063246187393993</v>
      </c>
      <c r="E159">
        <f t="shared" si="14"/>
        <v>0.2760007937746719</v>
      </c>
      <c r="F159">
        <f t="shared" si="15"/>
        <v>0.82800238132401571</v>
      </c>
      <c r="G159">
        <f t="shared" si="16"/>
        <v>1.2760007937746718</v>
      </c>
      <c r="H159">
        <f t="shared" si="17"/>
        <v>0.73119242100860526</v>
      </c>
      <c r="J159" s="1">
        <v>66.620002999999997</v>
      </c>
      <c r="K159">
        <f t="shared" si="22"/>
        <v>3.1748536472045903E-2</v>
      </c>
      <c r="L159">
        <f t="shared" si="23"/>
        <v>1.031748536472046</v>
      </c>
      <c r="M159">
        <f t="shared" si="18"/>
        <v>0.89721408846855277</v>
      </c>
      <c r="N159">
        <f t="shared" si="19"/>
        <v>1.8972140884685527</v>
      </c>
      <c r="O159">
        <f>LN(N159)</f>
        <v>0.64038654092063751</v>
      </c>
    </row>
    <row r="160" spans="2:15">
      <c r="B160" s="1">
        <v>196.041336</v>
      </c>
      <c r="C160">
        <f t="shared" si="20"/>
        <v>1.0183636983409867E-2</v>
      </c>
      <c r="D160">
        <f t="shared" si="21"/>
        <v>1.0101836369834098</v>
      </c>
      <c r="E160">
        <f t="shared" si="14"/>
        <v>0.25436369578327572</v>
      </c>
      <c r="F160">
        <f t="shared" si="15"/>
        <v>0.76309108734982711</v>
      </c>
      <c r="G160">
        <f t="shared" si="16"/>
        <v>1.2543636957832758</v>
      </c>
      <c r="H160">
        <f t="shared" si="17"/>
        <v>0.67988528608767373</v>
      </c>
      <c r="J160" s="1">
        <v>66.319999999999993</v>
      </c>
      <c r="K160">
        <f t="shared" si="22"/>
        <v>-4.5031970352808872E-3</v>
      </c>
      <c r="L160">
        <f t="shared" si="23"/>
        <v>0.9954968029647191</v>
      </c>
      <c r="M160">
        <f t="shared" si="18"/>
        <v>0.90713385388041912</v>
      </c>
      <c r="N160">
        <f t="shared" si="19"/>
        <v>1.9071338538804192</v>
      </c>
      <c r="O160">
        <f>LN(N160)</f>
        <v>0.64560151496803697</v>
      </c>
    </row>
    <row r="161" spans="2:15">
      <c r="B161" s="1">
        <v>195.69198600000001</v>
      </c>
      <c r="C161">
        <f t="shared" si="20"/>
        <v>-1.7820221343522518E-3</v>
      </c>
      <c r="D161">
        <f t="shared" si="21"/>
        <v>0.9982179778656477</v>
      </c>
      <c r="E161">
        <f t="shared" si="14"/>
        <v>0.25572609845657696</v>
      </c>
      <c r="F161">
        <f t="shared" si="15"/>
        <v>0.76717829536973081</v>
      </c>
      <c r="G161">
        <f t="shared" si="16"/>
        <v>1.255726098456577</v>
      </c>
      <c r="H161">
        <f t="shared" si="17"/>
        <v>0.68314190936118901</v>
      </c>
      <c r="J161" s="1">
        <v>63.57</v>
      </c>
      <c r="K161">
        <f t="shared" si="22"/>
        <v>-4.1465621230397966E-2</v>
      </c>
      <c r="L161">
        <f t="shared" si="23"/>
        <v>0.95853437876960201</v>
      </c>
      <c r="M161">
        <f t="shared" si="18"/>
        <v>0.71327652938094066</v>
      </c>
      <c r="N161">
        <f t="shared" si="19"/>
        <v>1.7132765293809407</v>
      </c>
      <c r="O161">
        <f>LN(N161)</f>
        <v>0.53840763619153942</v>
      </c>
    </row>
    <row r="162" spans="2:15">
      <c r="B162" s="1">
        <v>193.13679500000001</v>
      </c>
      <c r="C162">
        <f t="shared" si="20"/>
        <v>-1.3057208178162225E-2</v>
      </c>
      <c r="D162">
        <f t="shared" si="21"/>
        <v>0.98694279182183775</v>
      </c>
      <c r="E162">
        <f t="shared" si="14"/>
        <v>0.21284581523037982</v>
      </c>
      <c r="F162">
        <f t="shared" si="15"/>
        <v>0.63853744569113946</v>
      </c>
      <c r="G162">
        <f t="shared" si="16"/>
        <v>1.2128458152303798</v>
      </c>
      <c r="H162">
        <f t="shared" si="17"/>
        <v>0.57890853480819948</v>
      </c>
      <c r="J162" s="1">
        <v>66.5</v>
      </c>
      <c r="K162">
        <f t="shared" si="22"/>
        <v>4.6090923391536885E-2</v>
      </c>
      <c r="L162">
        <f t="shared" si="23"/>
        <v>1.046090923391537</v>
      </c>
      <c r="M162">
        <f t="shared" si="18"/>
        <v>0.73338906939449799</v>
      </c>
      <c r="N162">
        <f t="shared" si="19"/>
        <v>1.733389069394498</v>
      </c>
      <c r="O162">
        <f>LN(N162)</f>
        <v>0.55007849182220026</v>
      </c>
    </row>
    <row r="163" spans="2:15">
      <c r="B163" s="1">
        <v>196.121185</v>
      </c>
      <c r="C163">
        <f t="shared" si="20"/>
        <v>1.5452208368684954E-2</v>
      </c>
      <c r="D163">
        <f t="shared" si="21"/>
        <v>1.015452208368685</v>
      </c>
      <c r="E163">
        <f t="shared" si="14"/>
        <v>0.2177385673405979</v>
      </c>
      <c r="F163">
        <f t="shared" si="15"/>
        <v>0.65321570202179369</v>
      </c>
      <c r="G163">
        <f t="shared" si="16"/>
        <v>1.2177385673405978</v>
      </c>
      <c r="H163">
        <f t="shared" si="17"/>
        <v>0.59098651594071949</v>
      </c>
      <c r="J163" s="1">
        <v>74.660004000000001</v>
      </c>
      <c r="K163">
        <f t="shared" si="22"/>
        <v>0.12270682706766918</v>
      </c>
      <c r="L163">
        <f t="shared" si="23"/>
        <v>1.1227068270676692</v>
      </c>
      <c r="M163">
        <f t="shared" si="18"/>
        <v>0.9171086531413708</v>
      </c>
      <c r="N163">
        <f t="shared" si="19"/>
        <v>1.9171086531413708</v>
      </c>
      <c r="O163">
        <f>LN(N163)</f>
        <v>0.6508181411956544</v>
      </c>
    </row>
    <row r="164" spans="2:15">
      <c r="B164" s="1">
        <v>204.14608799999999</v>
      </c>
      <c r="C164">
        <f t="shared" si="20"/>
        <v>4.0918083377886966E-2</v>
      </c>
      <c r="D164">
        <f t="shared" si="21"/>
        <v>1.040918083377887</v>
      </c>
      <c r="E164">
        <f t="shared" si="14"/>
        <v>0.26102180117761858</v>
      </c>
      <c r="F164">
        <f t="shared" si="15"/>
        <v>0.7830654035328557</v>
      </c>
      <c r="G164">
        <f t="shared" si="16"/>
        <v>1.2610218011776186</v>
      </c>
      <c r="H164">
        <f t="shared" si="17"/>
        <v>0.69576703690194641</v>
      </c>
      <c r="J164" s="1">
        <v>78.680000000000007</v>
      </c>
      <c r="K164">
        <f t="shared" si="22"/>
        <v>5.3844036761637543E-2</v>
      </c>
      <c r="L164">
        <f t="shared" si="23"/>
        <v>1.0538440367616375</v>
      </c>
      <c r="M164">
        <f t="shared" si="18"/>
        <v>0.98116797607651574</v>
      </c>
      <c r="N164">
        <f t="shared" si="19"/>
        <v>1.9811679760765157</v>
      </c>
      <c r="O164">
        <f>LN(N164)</f>
        <v>0.68368655769888342</v>
      </c>
    </row>
    <row r="165" spans="2:15">
      <c r="B165" s="1">
        <v>207.77926600000001</v>
      </c>
      <c r="C165">
        <f t="shared" si="20"/>
        <v>1.7796951367493336E-2</v>
      </c>
      <c r="D165">
        <f t="shared" si="21"/>
        <v>1.0177969513674934</v>
      </c>
      <c r="E165">
        <f t="shared" si="14"/>
        <v>0.27492291039531808</v>
      </c>
      <c r="F165">
        <f t="shared" si="15"/>
        <v>0.82476873118595417</v>
      </c>
      <c r="G165">
        <f t="shared" si="16"/>
        <v>1.2749229103953181</v>
      </c>
      <c r="H165">
        <f t="shared" si="17"/>
        <v>0.72865714304225448</v>
      </c>
      <c r="J165" s="1">
        <v>78.099997999999999</v>
      </c>
      <c r="K165">
        <f t="shared" si="22"/>
        <v>-7.3716573462126005E-3</v>
      </c>
      <c r="L165">
        <f t="shared" si="23"/>
        <v>0.99262834265378741</v>
      </c>
      <c r="M165">
        <f t="shared" si="18"/>
        <v>1.0080179825856757</v>
      </c>
      <c r="N165">
        <f t="shared" si="19"/>
        <v>2.0080179825856757</v>
      </c>
      <c r="O165">
        <f>LN(N165)</f>
        <v>0.69714815726033674</v>
      </c>
    </row>
    <row r="166" spans="2:15">
      <c r="B166" s="1">
        <v>207.33010899999999</v>
      </c>
      <c r="C166">
        <f t="shared" si="20"/>
        <v>-2.1617026984781713E-3</v>
      </c>
      <c r="D166">
        <f t="shared" si="21"/>
        <v>0.99783829730152185</v>
      </c>
      <c r="E166">
        <f t="shared" si="14"/>
        <v>0.28068967694121083</v>
      </c>
      <c r="F166">
        <f t="shared" si="15"/>
        <v>0.84206903082363249</v>
      </c>
      <c r="G166">
        <f t="shared" si="16"/>
        <v>1.2806896769412108</v>
      </c>
      <c r="H166">
        <f t="shared" si="17"/>
        <v>0.74219622880739999</v>
      </c>
      <c r="J166" s="1">
        <v>78</v>
      </c>
      <c r="K166">
        <f t="shared" si="22"/>
        <v>-1.2803841557076528E-3</v>
      </c>
      <c r="L166">
        <f t="shared" si="23"/>
        <v>0.99871961584429236</v>
      </c>
      <c r="M166">
        <f t="shared" si="18"/>
        <v>1.0638066029058029</v>
      </c>
      <c r="N166">
        <f t="shared" si="19"/>
        <v>2.0638066029058026</v>
      </c>
      <c r="O166">
        <f>LN(N166)</f>
        <v>0.72455214308664617</v>
      </c>
    </row>
    <row r="167" spans="2:15">
      <c r="B167" s="1">
        <v>207.15043600000001</v>
      </c>
      <c r="C167">
        <f t="shared" si="20"/>
        <v>-8.6660350909273755E-4</v>
      </c>
      <c r="D167">
        <f t="shared" si="21"/>
        <v>0.99913339649090727</v>
      </c>
      <c r="E167">
        <f t="shared" si="14"/>
        <v>0.29236844470257806</v>
      </c>
      <c r="F167">
        <f t="shared" si="15"/>
        <v>0.87710533410773417</v>
      </c>
      <c r="G167">
        <f t="shared" si="16"/>
        <v>1.2923684447025781</v>
      </c>
      <c r="H167">
        <f t="shared" si="17"/>
        <v>0.76942961587338354</v>
      </c>
      <c r="J167" s="1">
        <v>82.110000999999997</v>
      </c>
      <c r="K167">
        <f t="shared" si="22"/>
        <v>5.2692320512820474E-2</v>
      </c>
      <c r="L167">
        <f t="shared" si="23"/>
        <v>1.0526923205128205</v>
      </c>
      <c r="M167">
        <f t="shared" si="18"/>
        <v>1.1073265153925687</v>
      </c>
      <c r="N167">
        <f t="shared" si="19"/>
        <v>2.1073265153925687</v>
      </c>
      <c r="O167">
        <f>LN(N167)</f>
        <v>0.74542008977963747</v>
      </c>
    </row>
    <row r="168" spans="2:15">
      <c r="B168" s="1">
        <v>210.86346399999999</v>
      </c>
      <c r="C168">
        <f t="shared" si="20"/>
        <v>1.7924306951494804E-2</v>
      </c>
      <c r="D168">
        <f t="shared" si="21"/>
        <v>1.0179243069514947</v>
      </c>
      <c r="E168">
        <f t="shared" si="14"/>
        <v>0.30211531351437193</v>
      </c>
      <c r="F168">
        <f t="shared" si="15"/>
        <v>0.90634594054311579</v>
      </c>
      <c r="G168">
        <f t="shared" si="16"/>
        <v>1.3021153135143719</v>
      </c>
      <c r="H168">
        <f t="shared" si="17"/>
        <v>0.7919703189356746</v>
      </c>
      <c r="J168" s="1">
        <v>80.410004000000001</v>
      </c>
      <c r="K168">
        <f t="shared" si="22"/>
        <v>-2.0703896958909989E-2</v>
      </c>
      <c r="L168">
        <f t="shared" si="23"/>
        <v>0.97929610304109005</v>
      </c>
      <c r="M168">
        <f t="shared" si="18"/>
        <v>1.081860102166742</v>
      </c>
      <c r="N168">
        <f t="shared" si="19"/>
        <v>2.081860102166742</v>
      </c>
      <c r="O168">
        <f>LN(N168)</f>
        <v>0.73326177397106074</v>
      </c>
    </row>
    <row r="169" spans="2:15">
      <c r="B169" s="1">
        <v>209.35629299999999</v>
      </c>
      <c r="C169">
        <f t="shared" si="20"/>
        <v>-7.147615672291145E-3</v>
      </c>
      <c r="D169">
        <f t="shared" si="21"/>
        <v>0.99285238432770884</v>
      </c>
      <c r="E169">
        <f t="shared" si="14"/>
        <v>0.29599343369858511</v>
      </c>
      <c r="F169">
        <f t="shared" si="15"/>
        <v>0.88798030109575532</v>
      </c>
      <c r="G169">
        <f t="shared" si="16"/>
        <v>1.295993433698585</v>
      </c>
      <c r="H169">
        <f t="shared" si="17"/>
        <v>0.77783259397994908</v>
      </c>
      <c r="J169" s="1">
        <v>85.209998999999996</v>
      </c>
      <c r="K169">
        <f t="shared" si="22"/>
        <v>5.9694002751199904E-2</v>
      </c>
      <c r="L169">
        <f t="shared" si="23"/>
        <v>1.0596940027511998</v>
      </c>
      <c r="M169">
        <f t="shared" si="18"/>
        <v>1.2878653670825118</v>
      </c>
      <c r="N169">
        <f t="shared" si="19"/>
        <v>2.2878653670825115</v>
      </c>
      <c r="O169">
        <f>LN(N169)</f>
        <v>0.82761922872788796</v>
      </c>
    </row>
    <row r="170" spans="2:15">
      <c r="B170" s="1">
        <v>213.53843699999999</v>
      </c>
      <c r="C170">
        <f t="shared" si="20"/>
        <v>1.9976203915685466E-2</v>
      </c>
      <c r="D170">
        <f t="shared" si="21"/>
        <v>1.0199762039156854</v>
      </c>
      <c r="E170">
        <f t="shared" si="14"/>
        <v>0.33786938949786133</v>
      </c>
      <c r="F170">
        <f t="shared" si="15"/>
        <v>1.013608168493584</v>
      </c>
      <c r="G170">
        <f t="shared" si="16"/>
        <v>1.3378693894978613</v>
      </c>
      <c r="H170">
        <f t="shared" si="17"/>
        <v>0.87323502216428639</v>
      </c>
      <c r="J170" s="1">
        <v>81.440002000000007</v>
      </c>
      <c r="K170">
        <f t="shared" si="22"/>
        <v>-4.4243598688458965E-2</v>
      </c>
      <c r="L170">
        <f t="shared" si="23"/>
        <v>0.95575640131154105</v>
      </c>
      <c r="M170">
        <f t="shared" si="18"/>
        <v>1.173223406586847</v>
      </c>
      <c r="N170">
        <f t="shared" si="19"/>
        <v>2.173223406586847</v>
      </c>
      <c r="O170">
        <f>LN(N170)</f>
        <v>0.77621150619992307</v>
      </c>
    </row>
    <row r="171" spans="2:15">
      <c r="B171" s="1">
        <v>210.35441599999999</v>
      </c>
      <c r="C171">
        <f t="shared" si="20"/>
        <v>-1.4910762880595597E-2</v>
      </c>
      <c r="D171">
        <f t="shared" si="21"/>
        <v>0.98508923711940444</v>
      </c>
      <c r="E171">
        <f t="shared" si="14"/>
        <v>0.31505145728648726</v>
      </c>
      <c r="F171">
        <f t="shared" si="15"/>
        <v>0.94515437185946172</v>
      </c>
      <c r="G171">
        <f t="shared" si="16"/>
        <v>1.3150514572864873</v>
      </c>
      <c r="H171">
        <f t="shared" si="17"/>
        <v>0.8216273876414093</v>
      </c>
      <c r="J171" s="1">
        <v>84.519997000000004</v>
      </c>
      <c r="K171">
        <f t="shared" si="22"/>
        <v>3.7819191114459902E-2</v>
      </c>
      <c r="L171">
        <f t="shared" si="23"/>
        <v>1.0378191911144599</v>
      </c>
      <c r="M171">
        <f t="shared" si="18"/>
        <v>1.3134340589566047</v>
      </c>
      <c r="N171">
        <f t="shared" si="19"/>
        <v>2.3134340589566049</v>
      </c>
      <c r="O171">
        <f>LN(N171)</f>
        <v>0.83873302623841517</v>
      </c>
    </row>
    <row r="172" spans="2:15">
      <c r="B172" s="1">
        <v>213.04934700000001</v>
      </c>
      <c r="C172">
        <f t="shared" si="20"/>
        <v>1.2811383051735056E-2</v>
      </c>
      <c r="D172">
        <f t="shared" si="21"/>
        <v>1.0128113830517351</v>
      </c>
      <c r="E172">
        <f t="shared" si="14"/>
        <v>0.34343138827686731</v>
      </c>
      <c r="F172">
        <f t="shared" si="15"/>
        <v>1.0302941648306019</v>
      </c>
      <c r="G172">
        <f t="shared" si="16"/>
        <v>1.3434313882768674</v>
      </c>
      <c r="H172">
        <f t="shared" si="17"/>
        <v>0.88568123514317776</v>
      </c>
      <c r="J172" s="1">
        <v>85.650002000000001</v>
      </c>
      <c r="K172">
        <f t="shared" si="22"/>
        <v>1.3369676290925531E-2</v>
      </c>
      <c r="L172">
        <f t="shared" si="23"/>
        <v>1.0133696762909254</v>
      </c>
      <c r="M172">
        <f t="shared" si="18"/>
        <v>1.2296476066119708</v>
      </c>
      <c r="N172">
        <f t="shared" si="19"/>
        <v>2.2296476066119708</v>
      </c>
      <c r="O172">
        <f>LN(N172)</f>
        <v>0.80184354904410871</v>
      </c>
    </row>
    <row r="173" spans="2:15">
      <c r="B173" s="1">
        <v>213.987595</v>
      </c>
      <c r="C173">
        <f t="shared" si="20"/>
        <v>4.403899909629797E-3</v>
      </c>
      <c r="D173">
        <f t="shared" si="21"/>
        <v>1.0044038999096299</v>
      </c>
      <c r="E173">
        <f t="shared" si="14"/>
        <v>0.32646038458200172</v>
      </c>
      <c r="F173">
        <f t="shared" si="15"/>
        <v>0.9793811537460051</v>
      </c>
      <c r="G173">
        <f t="shared" si="16"/>
        <v>1.3264603845820018</v>
      </c>
      <c r="H173">
        <f t="shared" si="17"/>
        <v>0.8475420885900784</v>
      </c>
      <c r="J173" s="1">
        <v>83.449996999999996</v>
      </c>
      <c r="K173">
        <f t="shared" si="22"/>
        <v>-2.5685988892329557E-2</v>
      </c>
      <c r="L173">
        <f t="shared" si="23"/>
        <v>0.97431401110767046</v>
      </c>
      <c r="M173">
        <f t="shared" si="18"/>
        <v>1.1356886068136223</v>
      </c>
      <c r="N173">
        <f t="shared" si="19"/>
        <v>2.135688606813622</v>
      </c>
      <c r="O173">
        <f>LN(N173)</f>
        <v>0.75878912714357039</v>
      </c>
    </row>
    <row r="174" spans="2:15">
      <c r="B174" s="1">
        <v>212.13107299999999</v>
      </c>
      <c r="C174">
        <f t="shared" si="20"/>
        <v>-8.6758393634921334E-3</v>
      </c>
      <c r="D174">
        <f t="shared" si="21"/>
        <v>0.99132416063650786</v>
      </c>
      <c r="E174">
        <f t="shared" si="14"/>
        <v>0.30737231364174616</v>
      </c>
      <c r="F174">
        <f t="shared" si="15"/>
        <v>0.92211694092523855</v>
      </c>
      <c r="G174">
        <f t="shared" si="16"/>
        <v>1.3073723136417461</v>
      </c>
      <c r="H174">
        <f t="shared" si="17"/>
        <v>0.80405776595292244</v>
      </c>
      <c r="J174" s="1">
        <v>86.290001000000004</v>
      </c>
      <c r="K174">
        <f t="shared" si="22"/>
        <v>3.4032403859762965E-2</v>
      </c>
      <c r="L174">
        <f t="shared" si="23"/>
        <v>1.034032403859763</v>
      </c>
      <c r="M174">
        <f t="shared" si="18"/>
        <v>1.3599440888255707</v>
      </c>
      <c r="N174">
        <f t="shared" si="19"/>
        <v>2.3599440888255709</v>
      </c>
      <c r="O174">
        <f>LN(N174)</f>
        <v>0.85863792758127289</v>
      </c>
    </row>
    <row r="175" spans="2:15">
      <c r="B175" s="1">
        <v>214.59643600000001</v>
      </c>
      <c r="C175">
        <f t="shared" si="20"/>
        <v>1.1621885304846523E-2</v>
      </c>
      <c r="D175">
        <f t="shared" si="21"/>
        <v>1.0116218853048464</v>
      </c>
      <c r="E175">
        <f t="shared" si="14"/>
        <v>0.3517449171893518</v>
      </c>
      <c r="F175">
        <f t="shared" si="15"/>
        <v>1.0552347515680554</v>
      </c>
      <c r="G175">
        <f t="shared" si="16"/>
        <v>1.3517449171893519</v>
      </c>
      <c r="H175">
        <f t="shared" si="17"/>
        <v>0.90418886730683534</v>
      </c>
      <c r="J175" s="1">
        <v>86</v>
      </c>
      <c r="K175">
        <f t="shared" si="22"/>
        <v>-3.3607717770220411E-3</v>
      </c>
      <c r="L175">
        <f t="shared" si="23"/>
        <v>0.99663922822297801</v>
      </c>
      <c r="M175">
        <f t="shared" si="18"/>
        <v>1.4140642936620509</v>
      </c>
      <c r="N175">
        <f t="shared" si="19"/>
        <v>2.4140642936620509</v>
      </c>
      <c r="O175">
        <f>LN(N175)</f>
        <v>0.88131175598349143</v>
      </c>
    </row>
    <row r="176" spans="2:15">
      <c r="B176" s="1">
        <v>214.38682600000001</v>
      </c>
      <c r="C176">
        <f t="shared" si="20"/>
        <v>-9.7676365883354118E-4</v>
      </c>
      <c r="D176">
        <f t="shared" si="21"/>
        <v>0.99902323634116641</v>
      </c>
      <c r="E176">
        <f t="shared" si="14"/>
        <v>0.36212076734273874</v>
      </c>
      <c r="F176">
        <f t="shared" si="15"/>
        <v>1.0863623020282163</v>
      </c>
      <c r="G176">
        <f t="shared" si="16"/>
        <v>1.3621207673427387</v>
      </c>
      <c r="H176">
        <f t="shared" si="17"/>
        <v>0.9271286187522001</v>
      </c>
      <c r="J176" s="1">
        <v>84.18</v>
      </c>
      <c r="K176">
        <f t="shared" si="22"/>
        <v>-2.1162790697674339E-2</v>
      </c>
      <c r="L176">
        <f t="shared" si="23"/>
        <v>0.97883720930232565</v>
      </c>
      <c r="M176">
        <f t="shared" si="18"/>
        <v>1.603365163374308</v>
      </c>
      <c r="N176">
        <f t="shared" si="19"/>
        <v>2.603365163374308</v>
      </c>
      <c r="O176">
        <f>LN(N176)</f>
        <v>0.95680490175700172</v>
      </c>
    </row>
    <row r="177" spans="2:15">
      <c r="B177" s="1">
        <v>212.899643</v>
      </c>
      <c r="C177">
        <f t="shared" si="20"/>
        <v>-6.9369141180345463E-3</v>
      </c>
      <c r="D177">
        <f t="shared" si="21"/>
        <v>0.99306308588196546</v>
      </c>
      <c r="E177">
        <f t="shared" si="14"/>
        <v>0.39564038578108446</v>
      </c>
      <c r="F177">
        <f t="shared" si="15"/>
        <v>1.1869211573432534</v>
      </c>
      <c r="G177">
        <f t="shared" si="16"/>
        <v>1.3956403857810844</v>
      </c>
      <c r="H177">
        <f t="shared" si="17"/>
        <v>1.0000601035382113</v>
      </c>
      <c r="J177" s="1">
        <v>79.669998000000007</v>
      </c>
      <c r="K177">
        <f t="shared" si="22"/>
        <v>-5.3575694939415532E-2</v>
      </c>
      <c r="L177">
        <f t="shared" si="23"/>
        <v>0.9464243050605845</v>
      </c>
      <c r="M177">
        <f t="shared" si="18"/>
        <v>1.3807032329185738</v>
      </c>
      <c r="N177">
        <f t="shared" si="19"/>
        <v>2.3807032329185738</v>
      </c>
      <c r="O177">
        <f>LN(N177)</f>
        <v>0.86739592005514976</v>
      </c>
    </row>
    <row r="178" spans="2:15">
      <c r="B178" s="1">
        <v>208.99697900000001</v>
      </c>
      <c r="C178">
        <f t="shared" si="20"/>
        <v>-1.8331003025683735E-2</v>
      </c>
      <c r="D178">
        <f t="shared" si="21"/>
        <v>0.98166899697431631</v>
      </c>
      <c r="E178">
        <f t="shared" si="14"/>
        <v>0.35389603564506084</v>
      </c>
      <c r="F178">
        <f t="shared" si="15"/>
        <v>1.0616881069351825</v>
      </c>
      <c r="G178">
        <f t="shared" si="16"/>
        <v>1.3538960356450609</v>
      </c>
      <c r="H178">
        <f t="shared" si="17"/>
        <v>0.90895916524315024</v>
      </c>
      <c r="J178" s="1">
        <v>78.800003000000004</v>
      </c>
      <c r="K178">
        <f t="shared" si="22"/>
        <v>-1.0919982701643885E-2</v>
      </c>
      <c r="L178">
        <f t="shared" si="23"/>
        <v>0.98908001729835615</v>
      </c>
      <c r="M178">
        <f t="shared" si="18"/>
        <v>1.44833852119054</v>
      </c>
      <c r="N178">
        <f t="shared" si="19"/>
        <v>2.4483385211905397</v>
      </c>
      <c r="O178">
        <f>LN(N178)</f>
        <v>0.89540963988967515</v>
      </c>
    </row>
    <row r="179" spans="2:15">
      <c r="B179" s="1">
        <v>208.32823200000001</v>
      </c>
      <c r="C179">
        <f t="shared" si="20"/>
        <v>-3.1997926630317284E-3</v>
      </c>
      <c r="D179">
        <f t="shared" si="21"/>
        <v>0.99680020733696828</v>
      </c>
      <c r="E179">
        <f t="shared" si="14"/>
        <v>0.36763554945413235</v>
      </c>
      <c r="F179">
        <f t="shared" si="15"/>
        <v>1.102906648362397</v>
      </c>
      <c r="G179">
        <f t="shared" si="16"/>
        <v>1.3676355494541323</v>
      </c>
      <c r="H179">
        <f t="shared" si="17"/>
        <v>0.93925011746653997</v>
      </c>
      <c r="J179" s="1">
        <v>75.269997000000004</v>
      </c>
      <c r="K179">
        <f t="shared" si="22"/>
        <v>-4.4797028751382154E-2</v>
      </c>
      <c r="L179">
        <f t="shared" si="23"/>
        <v>0.95520297124861786</v>
      </c>
      <c r="M179">
        <f t="shared" si="18"/>
        <v>1.2213476683993791</v>
      </c>
      <c r="N179">
        <f t="shared" si="19"/>
        <v>2.2213476683993791</v>
      </c>
      <c r="O179">
        <f>LN(N179)</f>
        <v>0.79811406953667408</v>
      </c>
    </row>
    <row r="180" spans="2:15">
      <c r="B180" s="1">
        <v>205.17416399999999</v>
      </c>
      <c r="C180">
        <f t="shared" si="20"/>
        <v>-1.5139897121576991E-2</v>
      </c>
      <c r="D180">
        <f t="shared" si="21"/>
        <v>0.98486010287842296</v>
      </c>
      <c r="E180">
        <f t="shared" si="14"/>
        <v>0.32333118131642119</v>
      </c>
      <c r="F180">
        <f t="shared" si="15"/>
        <v>0.96999354394926351</v>
      </c>
      <c r="G180">
        <f t="shared" si="16"/>
        <v>1.3233311813164212</v>
      </c>
      <c r="H180">
        <f t="shared" si="17"/>
        <v>0.84045653946124088</v>
      </c>
      <c r="J180" s="1">
        <v>80.839995999999999</v>
      </c>
      <c r="K180">
        <f t="shared" si="22"/>
        <v>7.4000255373997098E-2</v>
      </c>
      <c r="L180">
        <f t="shared" si="23"/>
        <v>1.0740002553739971</v>
      </c>
      <c r="M180">
        <f t="shared" si="18"/>
        <v>1.2018604414261922</v>
      </c>
      <c r="N180">
        <f t="shared" si="19"/>
        <v>2.2018604414261924</v>
      </c>
      <c r="O180">
        <f>LN(N180)</f>
        <v>0.78930265819309808</v>
      </c>
    </row>
    <row r="181" spans="2:15">
      <c r="B181" s="1">
        <v>210.21469099999999</v>
      </c>
      <c r="C181">
        <f t="shared" si="20"/>
        <v>2.4567064886395724E-2</v>
      </c>
      <c r="D181">
        <f t="shared" si="21"/>
        <v>1.0245670648863958</v>
      </c>
      <c r="E181">
        <f t="shared" si="14"/>
        <v>0.31844251566815834</v>
      </c>
      <c r="F181">
        <f t="shared" si="15"/>
        <v>0.95532754700447509</v>
      </c>
      <c r="G181">
        <f t="shared" si="16"/>
        <v>1.3184425156681583</v>
      </c>
      <c r="H181">
        <f t="shared" si="17"/>
        <v>0.8293533827430849</v>
      </c>
      <c r="J181" s="1">
        <v>84.190002000000007</v>
      </c>
      <c r="K181">
        <f t="shared" si="22"/>
        <v>4.143995751805836E-2</v>
      </c>
      <c r="L181">
        <f t="shared" si="23"/>
        <v>1.0414399575180584</v>
      </c>
      <c r="M181">
        <f t="shared" si="18"/>
        <v>1.2862565272635882</v>
      </c>
      <c r="N181">
        <f t="shared" si="19"/>
        <v>2.2862565272635882</v>
      </c>
      <c r="O181">
        <f>LN(N181)</f>
        <v>0.82691577572754005</v>
      </c>
    </row>
    <row r="182" spans="2:15">
      <c r="B182" s="1">
        <v>213.209045</v>
      </c>
      <c r="C182">
        <f t="shared" si="20"/>
        <v>1.424426611554002E-2</v>
      </c>
      <c r="D182">
        <f t="shared" si="21"/>
        <v>1.01424426611554</v>
      </c>
      <c r="E182">
        <f t="shared" si="14"/>
        <v>0.33572241878568015</v>
      </c>
      <c r="F182">
        <f t="shared" si="15"/>
        <v>1.0071672563570404</v>
      </c>
      <c r="G182">
        <f t="shared" si="16"/>
        <v>1.3357224187856802</v>
      </c>
      <c r="H182">
        <f t="shared" si="17"/>
        <v>0.86841684947160191</v>
      </c>
      <c r="J182" s="1">
        <v>84.940002000000007</v>
      </c>
      <c r="K182">
        <f t="shared" si="22"/>
        <v>8.9084212160964182E-3</v>
      </c>
      <c r="L182">
        <f t="shared" si="23"/>
        <v>1.0089084212160964</v>
      </c>
      <c r="M182">
        <f t="shared" si="18"/>
        <v>1.124354784147402</v>
      </c>
      <c r="N182">
        <f t="shared" si="19"/>
        <v>2.124354784147402</v>
      </c>
      <c r="O182">
        <f>LN(N182)</f>
        <v>0.75346812528170048</v>
      </c>
    </row>
    <row r="183" spans="2:15">
      <c r="B183" s="1">
        <v>213.84785500000001</v>
      </c>
      <c r="C183">
        <f t="shared" si="20"/>
        <v>2.9961674468360691E-3</v>
      </c>
      <c r="D183">
        <f t="shared" si="21"/>
        <v>1.0029961674468362</v>
      </c>
      <c r="E183">
        <f t="shared" si="14"/>
        <v>0.30324778150539561</v>
      </c>
      <c r="F183">
        <f t="shared" si="15"/>
        <v>0.90974334451618688</v>
      </c>
      <c r="G183">
        <f t="shared" si="16"/>
        <v>1.3032477815053956</v>
      </c>
      <c r="H183">
        <f t="shared" si="17"/>
        <v>0.79457832715804433</v>
      </c>
      <c r="J183" s="1">
        <v>90.209998999999996</v>
      </c>
      <c r="K183">
        <f t="shared" si="22"/>
        <v>6.2043758840504726E-2</v>
      </c>
      <c r="L183">
        <f t="shared" si="23"/>
        <v>1.0620437588405047</v>
      </c>
      <c r="M183">
        <f t="shared" si="18"/>
        <v>1.3175891841520779</v>
      </c>
      <c r="N183">
        <f t="shared" si="19"/>
        <v>2.3175891841520779</v>
      </c>
      <c r="O183">
        <f>LN(N183)</f>
        <v>0.84052750063094284</v>
      </c>
    </row>
    <row r="184" spans="2:15">
      <c r="B184" s="1">
        <v>218.209641</v>
      </c>
      <c r="C184">
        <f t="shared" si="20"/>
        <v>2.0396678750881064E-2</v>
      </c>
      <c r="D184">
        <f t="shared" si="21"/>
        <v>1.0203966787508811</v>
      </c>
      <c r="E184">
        <f t="shared" si="14"/>
        <v>0.34031433650691872</v>
      </c>
      <c r="F184">
        <f t="shared" si="15"/>
        <v>1.0209430095207561</v>
      </c>
      <c r="G184">
        <f t="shared" si="16"/>
        <v>1.3403143365069188</v>
      </c>
      <c r="H184">
        <f t="shared" si="17"/>
        <v>0.878712497808391</v>
      </c>
      <c r="J184" s="1">
        <v>93.949996999999996</v>
      </c>
      <c r="K184">
        <f t="shared" si="22"/>
        <v>4.1458796601915496E-2</v>
      </c>
      <c r="L184">
        <f t="shared" si="23"/>
        <v>1.0414587966019155</v>
      </c>
      <c r="M184">
        <f t="shared" si="18"/>
        <v>1.1695754296625471</v>
      </c>
      <c r="N184">
        <f t="shared" si="19"/>
        <v>2.1695754296625469</v>
      </c>
      <c r="O184">
        <f>LN(N184)</f>
        <v>0.77453149387613451</v>
      </c>
    </row>
    <row r="185" spans="2:15">
      <c r="B185" s="1">
        <v>221.233948</v>
      </c>
      <c r="C185">
        <f t="shared" si="20"/>
        <v>1.3859639684756153E-2</v>
      </c>
      <c r="D185">
        <f t="shared" si="21"/>
        <v>1.0138596396847561</v>
      </c>
      <c r="E185">
        <f t="shared" si="14"/>
        <v>0.31136341591465916</v>
      </c>
      <c r="F185">
        <f t="shared" si="15"/>
        <v>0.93409024774397742</v>
      </c>
      <c r="G185">
        <f t="shared" si="16"/>
        <v>1.3113634159146592</v>
      </c>
      <c r="H185">
        <f t="shared" si="17"/>
        <v>0.81320211446731872</v>
      </c>
      <c r="J185" s="1">
        <v>100.970001</v>
      </c>
      <c r="K185">
        <f t="shared" si="22"/>
        <v>7.472064102354363E-2</v>
      </c>
      <c r="L185">
        <f t="shared" si="23"/>
        <v>1.0747206410235437</v>
      </c>
      <c r="M185">
        <f t="shared" si="18"/>
        <v>1.2131358521494628</v>
      </c>
      <c r="N185">
        <f t="shared" si="19"/>
        <v>2.2131358521494628</v>
      </c>
      <c r="O185">
        <f>LN(N185)</f>
        <v>0.7944104474131386</v>
      </c>
    </row>
    <row r="186" spans="2:15">
      <c r="B186" s="1">
        <v>226.883331</v>
      </c>
      <c r="C186">
        <f t="shared" si="20"/>
        <v>2.553578712069994E-2</v>
      </c>
      <c r="D186">
        <f t="shared" si="21"/>
        <v>1.0255357871207</v>
      </c>
      <c r="E186">
        <f t="shared" si="14"/>
        <v>0.32032040926538474</v>
      </c>
      <c r="F186">
        <f t="shared" si="15"/>
        <v>0.96096122779615423</v>
      </c>
      <c r="G186">
        <f t="shared" si="16"/>
        <v>1.3203204092653849</v>
      </c>
      <c r="H186">
        <f t="shared" si="17"/>
        <v>0.83362332430510766</v>
      </c>
      <c r="J186" s="1">
        <v>102.55999799999999</v>
      </c>
      <c r="K186">
        <f t="shared" si="22"/>
        <v>1.5747221791153562E-2</v>
      </c>
      <c r="L186">
        <f t="shared" si="23"/>
        <v>1.0157472217911536</v>
      </c>
      <c r="M186">
        <f t="shared" si="18"/>
        <v>1.2470017118051984</v>
      </c>
      <c r="N186">
        <f t="shared" si="19"/>
        <v>2.2470017118051984</v>
      </c>
      <c r="O186">
        <f>LN(N186)</f>
        <v>0.80959675502096973</v>
      </c>
    </row>
    <row r="187" spans="2:15">
      <c r="B187" s="1">
        <v>227.95133999999999</v>
      </c>
      <c r="C187">
        <f t="shared" si="20"/>
        <v>4.7073048306047185E-3</v>
      </c>
      <c r="D187">
        <f t="shared" si="21"/>
        <v>1.0047073048306048</v>
      </c>
      <c r="E187">
        <f t="shared" si="14"/>
        <v>0.32707338730326746</v>
      </c>
      <c r="F187">
        <f t="shared" si="15"/>
        <v>0.98122016190980244</v>
      </c>
      <c r="G187">
        <f t="shared" si="16"/>
        <v>1.3270733873032674</v>
      </c>
      <c r="H187">
        <f t="shared" si="17"/>
        <v>0.84892817096520856</v>
      </c>
      <c r="J187" s="1">
        <v>100.489998</v>
      </c>
      <c r="K187">
        <f t="shared" si="22"/>
        <v>-2.0183307725883472E-2</v>
      </c>
      <c r="L187">
        <f t="shared" si="23"/>
        <v>0.9798166922741165</v>
      </c>
      <c r="M187">
        <f t="shared" si="18"/>
        <v>1.3131257886990277</v>
      </c>
      <c r="N187">
        <f t="shared" si="19"/>
        <v>2.3131257886990277</v>
      </c>
      <c r="O187">
        <f>LN(N187)</f>
        <v>0.83859976512511103</v>
      </c>
    </row>
    <row r="188" spans="2:15">
      <c r="B188" s="1">
        <v>226.45414700000001</v>
      </c>
      <c r="C188">
        <f t="shared" si="20"/>
        <v>-6.5680377224366466E-3</v>
      </c>
      <c r="D188">
        <f t="shared" si="21"/>
        <v>0.99343196227756336</v>
      </c>
      <c r="E188">
        <f t="shared" si="14"/>
        <v>0.33891049553455954</v>
      </c>
      <c r="F188">
        <f t="shared" si="15"/>
        <v>1.0167314866036787</v>
      </c>
      <c r="G188">
        <f t="shared" si="16"/>
        <v>1.3389104955345597</v>
      </c>
      <c r="H188">
        <f t="shared" si="17"/>
        <v>0.87556866064166139</v>
      </c>
      <c r="J188" s="1">
        <v>100.129997</v>
      </c>
      <c r="K188">
        <f t="shared" si="22"/>
        <v>-3.5824560370674593E-3</v>
      </c>
      <c r="L188">
        <f t="shared" si="23"/>
        <v>0.99641754396293258</v>
      </c>
      <c r="M188">
        <f t="shared" si="18"/>
        <v>1.1690549522820894</v>
      </c>
      <c r="N188">
        <f t="shared" si="19"/>
        <v>2.1690549522820897</v>
      </c>
      <c r="O188">
        <f>LN(N188)</f>
        <v>0.77429156683136013</v>
      </c>
    </row>
    <row r="189" spans="2:15">
      <c r="B189" s="1">
        <v>226.194626</v>
      </c>
      <c r="C189">
        <f t="shared" si="20"/>
        <v>-1.1460200814958207E-3</v>
      </c>
      <c r="D189">
        <f t="shared" si="21"/>
        <v>0.99885397991850422</v>
      </c>
      <c r="E189">
        <f t="shared" si="14"/>
        <v>0.31024307729772116</v>
      </c>
      <c r="F189">
        <f t="shared" si="15"/>
        <v>0.93072923189316348</v>
      </c>
      <c r="G189">
        <f t="shared" si="16"/>
        <v>1.3102430772977212</v>
      </c>
      <c r="H189">
        <f t="shared" si="17"/>
        <v>0.81063802556677644</v>
      </c>
      <c r="J189" s="1">
        <v>100.94000200000001</v>
      </c>
      <c r="K189">
        <f t="shared" si="22"/>
        <v>8.0895338486827659E-3</v>
      </c>
      <c r="L189">
        <f t="shared" si="23"/>
        <v>1.0080895338486828</v>
      </c>
      <c r="M189">
        <f t="shared" si="18"/>
        <v>1.0423910454002843</v>
      </c>
      <c r="N189">
        <f t="shared" si="19"/>
        <v>2.0423910454002843</v>
      </c>
      <c r="O189">
        <f>LN(N189)</f>
        <v>0.71412120258392187</v>
      </c>
    </row>
    <row r="190" spans="2:15">
      <c r="B190" s="1">
        <v>226.83341999999999</v>
      </c>
      <c r="C190">
        <f t="shared" si="20"/>
        <v>2.8240900824937818E-3</v>
      </c>
      <c r="D190">
        <f t="shared" si="21"/>
        <v>1.0028240900824938</v>
      </c>
      <c r="E190">
        <f t="shared" si="14"/>
        <v>0.2833934050800328</v>
      </c>
      <c r="F190">
        <f t="shared" si="15"/>
        <v>0.85018021524009835</v>
      </c>
      <c r="G190">
        <f t="shared" si="16"/>
        <v>1.2833934050800329</v>
      </c>
      <c r="H190">
        <f t="shared" si="17"/>
        <v>0.74852300306802388</v>
      </c>
      <c r="J190" s="1">
        <v>98.980002999999996</v>
      </c>
      <c r="K190">
        <f t="shared" si="22"/>
        <v>-1.9417465436547252E-2</v>
      </c>
      <c r="L190">
        <f t="shared" si="23"/>
        <v>0.98058253456345279</v>
      </c>
      <c r="M190">
        <f t="shared" si="18"/>
        <v>0.97162102799695782</v>
      </c>
      <c r="N190">
        <f t="shared" si="19"/>
        <v>1.9716210279969577</v>
      </c>
      <c r="O190">
        <f>LN(N190)</f>
        <v>0.67885606124004838</v>
      </c>
    </row>
    <row r="191" spans="2:15">
      <c r="B191" s="1">
        <v>225.406113</v>
      </c>
      <c r="C191">
        <f t="shared" si="20"/>
        <v>-6.2923135400417838E-3</v>
      </c>
      <c r="D191">
        <f t="shared" si="21"/>
        <v>0.99370768645995822</v>
      </c>
      <c r="E191">
        <f t="shared" ref="E191:E253" si="24">(B191-B131)/B131</f>
        <v>0.26938649770265299</v>
      </c>
      <c r="F191">
        <f t="shared" ref="F191:F253" si="25">3*E191</f>
        <v>0.80815949310795898</v>
      </c>
      <c r="G191">
        <f t="shared" ref="G191:G253" si="26">B191/B131</f>
        <v>1.269386497702653</v>
      </c>
      <c r="H191">
        <f t="shared" ref="H191:H253" si="27">3*LN(G191)</f>
        <v>0.7156011332346861</v>
      </c>
      <c r="J191" s="1">
        <v>96.779999000000004</v>
      </c>
      <c r="K191">
        <f t="shared" si="22"/>
        <v>-2.2226752205695456E-2</v>
      </c>
      <c r="L191">
        <f t="shared" si="23"/>
        <v>0.97777324779430452</v>
      </c>
      <c r="M191">
        <f t="shared" ref="M191:M252" si="28">(J191-J131)/J131</f>
        <v>1.0127832954042155</v>
      </c>
      <c r="N191">
        <f t="shared" ref="N191:N252" si="29">J191/J131</f>
        <v>2.0127832954042155</v>
      </c>
      <c r="O191">
        <f>LN(N191)</f>
        <v>0.6995184883064256</v>
      </c>
    </row>
    <row r="192" spans="2:15">
      <c r="B192" s="1">
        <v>223.63943499999999</v>
      </c>
      <c r="C192">
        <f t="shared" si="20"/>
        <v>-7.8377554915736152E-3</v>
      </c>
      <c r="D192">
        <f t="shared" si="21"/>
        <v>0.99216224450842638</v>
      </c>
      <c r="E192">
        <f t="shared" si="24"/>
        <v>0.27733118828271958</v>
      </c>
      <c r="F192">
        <f t="shared" si="25"/>
        <v>0.83199356484815867</v>
      </c>
      <c r="G192">
        <f t="shared" si="26"/>
        <v>1.2773311882827196</v>
      </c>
      <c r="H192">
        <f t="shared" si="27"/>
        <v>0.73431867635916115</v>
      </c>
      <c r="J192" s="1">
        <v>92.139999000000003</v>
      </c>
      <c r="K192">
        <f t="shared" si="22"/>
        <v>-4.7943790534653759E-2</v>
      </c>
      <c r="L192">
        <f t="shared" si="23"/>
        <v>0.95205620946534619</v>
      </c>
      <c r="M192">
        <f t="shared" si="28"/>
        <v>0.87610023384264157</v>
      </c>
      <c r="N192">
        <f t="shared" si="29"/>
        <v>1.8761002338426416</v>
      </c>
      <c r="O192">
        <f>LN(N192)</f>
        <v>0.62919527871037206</v>
      </c>
    </row>
    <row r="193" spans="2:15">
      <c r="B193" s="1">
        <v>220.175949</v>
      </c>
      <c r="C193">
        <f t="shared" si="20"/>
        <v>-1.5486919826997368E-2</v>
      </c>
      <c r="D193">
        <f t="shared" si="21"/>
        <v>0.98451308017300265</v>
      </c>
      <c r="E193">
        <f t="shared" si="24"/>
        <v>0.24797453486558571</v>
      </c>
      <c r="F193">
        <f t="shared" si="25"/>
        <v>0.7439236045967571</v>
      </c>
      <c r="G193">
        <f t="shared" si="26"/>
        <v>1.2479745348655857</v>
      </c>
      <c r="H193">
        <f t="shared" si="27"/>
        <v>0.66456559495174927</v>
      </c>
      <c r="J193" s="1">
        <v>97.919998000000007</v>
      </c>
      <c r="K193">
        <f t="shared" si="22"/>
        <v>6.2730617134041905E-2</v>
      </c>
      <c r="L193">
        <f t="shared" si="23"/>
        <v>1.0627306171340418</v>
      </c>
      <c r="M193">
        <f t="shared" si="28"/>
        <v>0.98893011685086563</v>
      </c>
      <c r="N193">
        <f t="shared" si="29"/>
        <v>1.9889301168508655</v>
      </c>
      <c r="O193">
        <f>LN(N193)</f>
        <v>0.68759686443853751</v>
      </c>
    </row>
    <row r="194" spans="2:15">
      <c r="B194" s="1">
        <v>224.76731899999999</v>
      </c>
      <c r="C194">
        <f t="shared" si="20"/>
        <v>2.0853185921773789E-2</v>
      </c>
      <c r="D194">
        <f t="shared" si="21"/>
        <v>1.0208531859217738</v>
      </c>
      <c r="E194">
        <f t="shared" si="24"/>
        <v>0.27263515231436664</v>
      </c>
      <c r="F194">
        <f t="shared" si="25"/>
        <v>0.81790545694309991</v>
      </c>
      <c r="G194">
        <f t="shared" si="26"/>
        <v>1.2726351523143666</v>
      </c>
      <c r="H194">
        <f t="shared" si="27"/>
        <v>0.72326902161863926</v>
      </c>
      <c r="J194" s="1">
        <v>96.110000999999997</v>
      </c>
      <c r="K194">
        <f t="shared" si="22"/>
        <v>-1.8484446864470011E-2</v>
      </c>
      <c r="L194">
        <f t="shared" si="23"/>
        <v>0.98151555313552996</v>
      </c>
      <c r="M194">
        <f t="shared" si="28"/>
        <v>0.84358749501002772</v>
      </c>
      <c r="N194">
        <f t="shared" si="29"/>
        <v>1.8435874950100277</v>
      </c>
      <c r="O194">
        <f>LN(N194)</f>
        <v>0.61171339892193877</v>
      </c>
    </row>
    <row r="195" spans="2:15">
      <c r="B195" s="1">
        <v>223.310059</v>
      </c>
      <c r="C195">
        <f t="shared" si="20"/>
        <v>-6.4834158563771942E-3</v>
      </c>
      <c r="D195">
        <f t="shared" si="21"/>
        <v>0.99351658414362276</v>
      </c>
      <c r="E195">
        <f t="shared" si="24"/>
        <v>0.24116897199110734</v>
      </c>
      <c r="F195">
        <f t="shared" si="25"/>
        <v>0.72350691597332206</v>
      </c>
      <c r="G195">
        <f t="shared" si="26"/>
        <v>1.2411689719911074</v>
      </c>
      <c r="H195">
        <f t="shared" si="27"/>
        <v>0.64816096465140705</v>
      </c>
      <c r="J195" s="1">
        <v>93.529999000000004</v>
      </c>
      <c r="K195">
        <f t="shared" si="22"/>
        <v>-2.6844261504065464E-2</v>
      </c>
      <c r="L195">
        <f t="shared" si="23"/>
        <v>0.97315573849593451</v>
      </c>
      <c r="M195">
        <f t="shared" si="28"/>
        <v>0.7017328126985477</v>
      </c>
      <c r="N195">
        <f t="shared" si="29"/>
        <v>1.7017328126985476</v>
      </c>
      <c r="O195">
        <f>LN(N195)</f>
        <v>0.53164703351442855</v>
      </c>
    </row>
    <row r="196" spans="2:15">
      <c r="B196" s="1">
        <v>221.34375</v>
      </c>
      <c r="C196">
        <f t="shared" ref="C196:C253" si="30" xml:space="preserve"> (B196-B195)/B195</f>
        <v>-8.8052862858273451E-3</v>
      </c>
      <c r="D196">
        <f t="shared" ref="D196:D253" si="31">1+C196</f>
        <v>0.99119471371417267</v>
      </c>
      <c r="E196">
        <f t="shared" si="24"/>
        <v>0.2075346067859524</v>
      </c>
      <c r="F196">
        <f t="shared" si="25"/>
        <v>0.62260382035785722</v>
      </c>
      <c r="G196">
        <f t="shared" si="26"/>
        <v>1.2075346067859525</v>
      </c>
      <c r="H196">
        <f t="shared" si="27"/>
        <v>0.56574229799414244</v>
      </c>
      <c r="J196" s="1">
        <v>100.220001</v>
      </c>
      <c r="K196">
        <f t="shared" ref="K196:K252" si="32">(J196-J195)/J195</f>
        <v>7.152787417435974E-2</v>
      </c>
      <c r="L196">
        <f t="shared" ref="L196:L252" si="33">1+K196</f>
        <v>1.0715278741743597</v>
      </c>
      <c r="M196">
        <f t="shared" si="28"/>
        <v>0.84154474181008254</v>
      </c>
      <c r="N196">
        <f t="shared" si="29"/>
        <v>1.8415447418100825</v>
      </c>
      <c r="O196">
        <f>LN(N196)</f>
        <v>0.61060475300211903</v>
      </c>
    </row>
    <row r="197" spans="2:15">
      <c r="B197" s="1">
        <v>226.573914</v>
      </c>
      <c r="C197">
        <f t="shared" si="30"/>
        <v>2.3629146971622203E-2</v>
      </c>
      <c r="D197">
        <f t="shared" si="31"/>
        <v>1.0236291469716221</v>
      </c>
      <c r="E197">
        <f t="shared" si="24"/>
        <v>0.24030915522408131</v>
      </c>
      <c r="F197">
        <f t="shared" si="25"/>
        <v>0.72092746567224397</v>
      </c>
      <c r="G197">
        <f t="shared" si="26"/>
        <v>1.2403091552240813</v>
      </c>
      <c r="H197">
        <f t="shared" si="27"/>
        <v>0.64608200181388153</v>
      </c>
      <c r="J197" s="1">
        <v>88.940002000000007</v>
      </c>
      <c r="K197">
        <f t="shared" si="32"/>
        <v>-0.11255237365244079</v>
      </c>
      <c r="L197">
        <f t="shared" si="33"/>
        <v>0.88744762634755925</v>
      </c>
      <c r="M197">
        <f t="shared" si="28"/>
        <v>0.61323104087173541</v>
      </c>
      <c r="N197">
        <f t="shared" si="29"/>
        <v>1.6132310408717354</v>
      </c>
      <c r="O197">
        <f>LN(N197)</f>
        <v>0.47823902563193971</v>
      </c>
    </row>
    <row r="198" spans="2:15">
      <c r="B198" s="1">
        <v>218.19966099999999</v>
      </c>
      <c r="C198">
        <f t="shared" si="30"/>
        <v>-3.6960358110775318E-2</v>
      </c>
      <c r="D198">
        <f t="shared" si="31"/>
        <v>0.96303964188922464</v>
      </c>
      <c r="E198">
        <f t="shared" si="24"/>
        <v>0.18941358450443965</v>
      </c>
      <c r="F198">
        <f t="shared" si="25"/>
        <v>0.56824075351331893</v>
      </c>
      <c r="G198">
        <f t="shared" si="26"/>
        <v>1.1894135845044396</v>
      </c>
      <c r="H198">
        <f t="shared" si="27"/>
        <v>0.52038119860117737</v>
      </c>
      <c r="J198" s="1">
        <v>88.650002000000001</v>
      </c>
      <c r="K198">
        <f t="shared" si="32"/>
        <v>-3.2606250672223532E-3</v>
      </c>
      <c r="L198">
        <f t="shared" si="33"/>
        <v>0.99673937493277764</v>
      </c>
      <c r="M198">
        <f t="shared" si="28"/>
        <v>0.70277537012794256</v>
      </c>
      <c r="N198">
        <f t="shared" si="29"/>
        <v>1.7027753701279427</v>
      </c>
      <c r="O198">
        <f>LN(N198)</f>
        <v>0.53225949053082988</v>
      </c>
    </row>
    <row r="199" spans="2:15">
      <c r="B199" s="1">
        <v>217.90022300000001</v>
      </c>
      <c r="C199">
        <f t="shared" si="30"/>
        <v>-1.3723119395679575E-3</v>
      </c>
      <c r="D199">
        <f t="shared" si="31"/>
        <v>0.99862768806043201</v>
      </c>
      <c r="E199">
        <f t="shared" si="24"/>
        <v>0.20976262560615486</v>
      </c>
      <c r="F199">
        <f t="shared" si="25"/>
        <v>0.62928787681846454</v>
      </c>
      <c r="G199">
        <f t="shared" si="26"/>
        <v>1.2097626256061549</v>
      </c>
      <c r="H199">
        <f t="shared" si="27"/>
        <v>0.5712724895351784</v>
      </c>
      <c r="J199" s="1">
        <v>98.190002000000007</v>
      </c>
      <c r="K199">
        <f t="shared" si="32"/>
        <v>0.10761421077012503</v>
      </c>
      <c r="L199">
        <f t="shared" si="33"/>
        <v>1.107614210770125</v>
      </c>
      <c r="M199">
        <f t="shared" si="28"/>
        <v>0.83698038820021425</v>
      </c>
      <c r="N199">
        <f t="shared" si="29"/>
        <v>1.8369803882002143</v>
      </c>
      <c r="O199">
        <f>LN(N199)</f>
        <v>0.60812313018264885</v>
      </c>
    </row>
    <row r="200" spans="2:15">
      <c r="B200" s="1">
        <v>225.64567600000001</v>
      </c>
      <c r="C200">
        <f t="shared" si="30"/>
        <v>3.554587000124363E-2</v>
      </c>
      <c r="D200">
        <f t="shared" si="31"/>
        <v>1.0355458700012437</v>
      </c>
      <c r="E200">
        <f t="shared" si="24"/>
        <v>0.24124511289908596</v>
      </c>
      <c r="F200">
        <f t="shared" si="25"/>
        <v>0.72373533869725781</v>
      </c>
      <c r="G200">
        <f t="shared" si="26"/>
        <v>1.241245112899086</v>
      </c>
      <c r="H200">
        <f t="shared" si="27"/>
        <v>0.64834499738421958</v>
      </c>
      <c r="J200" s="1">
        <v>92.410004000000001</v>
      </c>
      <c r="K200">
        <f t="shared" si="32"/>
        <v>-5.8865443347276905E-2</v>
      </c>
      <c r="L200">
        <f t="shared" si="33"/>
        <v>0.94113455665272305</v>
      </c>
      <c r="M200">
        <f t="shared" si="28"/>
        <v>0.72208109456744285</v>
      </c>
      <c r="N200">
        <f t="shared" si="29"/>
        <v>1.7220810945674427</v>
      </c>
      <c r="O200">
        <f>LN(N200)</f>
        <v>0.54353349814142726</v>
      </c>
    </row>
    <row r="201" spans="2:15">
      <c r="B201" s="1">
        <v>221.303833</v>
      </c>
      <c r="C201">
        <f t="shared" si="30"/>
        <v>-1.924186218396674E-2</v>
      </c>
      <c r="D201">
        <f t="shared" si="31"/>
        <v>0.98075813781603327</v>
      </c>
      <c r="E201">
        <f t="shared" si="24"/>
        <v>0.21609664126794176</v>
      </c>
      <c r="F201">
        <f t="shared" si="25"/>
        <v>0.64828992380382533</v>
      </c>
      <c r="G201">
        <f t="shared" si="26"/>
        <v>1.2160966412679417</v>
      </c>
      <c r="H201">
        <f t="shared" si="27"/>
        <v>0.58693876533885669</v>
      </c>
      <c r="J201" s="1">
        <v>89.379997000000003</v>
      </c>
      <c r="K201">
        <f t="shared" si="32"/>
        <v>-3.2788733566119069E-2</v>
      </c>
      <c r="L201">
        <f t="shared" si="33"/>
        <v>0.96721126643388089</v>
      </c>
      <c r="M201">
        <f t="shared" si="28"/>
        <v>0.63694600442400329</v>
      </c>
      <c r="N201">
        <f t="shared" si="29"/>
        <v>1.6369460044240034</v>
      </c>
      <c r="O201">
        <f>LN(N201)</f>
        <v>0.49283231337584948</v>
      </c>
    </row>
    <row r="202" spans="2:15">
      <c r="B202" s="1">
        <v>218.90834000000001</v>
      </c>
      <c r="C202">
        <f t="shared" si="30"/>
        <v>-1.0824453275510992E-2</v>
      </c>
      <c r="D202">
        <f t="shared" si="31"/>
        <v>0.98917554672448904</v>
      </c>
      <c r="E202">
        <f t="shared" si="24"/>
        <v>0.19619629752499046</v>
      </c>
      <c r="F202">
        <f t="shared" si="25"/>
        <v>0.58858889257497138</v>
      </c>
      <c r="G202">
        <f t="shared" si="26"/>
        <v>1.1961962975249905</v>
      </c>
      <c r="H202">
        <f t="shared" si="27"/>
        <v>0.53744031127869019</v>
      </c>
      <c r="J202" s="1">
        <v>82.07</v>
      </c>
      <c r="K202">
        <f t="shared" si="32"/>
        <v>-8.1785603550646901E-2</v>
      </c>
      <c r="L202">
        <f t="shared" si="33"/>
        <v>0.9182143964493531</v>
      </c>
      <c r="M202">
        <f t="shared" si="28"/>
        <v>0.40528184608042267</v>
      </c>
      <c r="N202">
        <f t="shared" si="29"/>
        <v>1.4052818460804226</v>
      </c>
      <c r="O202">
        <f>LN(N202)</f>
        <v>0.34023788486025131</v>
      </c>
    </row>
    <row r="203" spans="2:15">
      <c r="B203" s="1">
        <v>212.789841</v>
      </c>
      <c r="C203">
        <f t="shared" si="30"/>
        <v>-2.7950049778825301E-2</v>
      </c>
      <c r="D203">
        <f t="shared" si="31"/>
        <v>0.97204995022117469</v>
      </c>
      <c r="E203">
        <f t="shared" si="24"/>
        <v>0.13631924725936007</v>
      </c>
      <c r="F203">
        <f t="shared" si="25"/>
        <v>0.4089577417780802</v>
      </c>
      <c r="G203">
        <f t="shared" si="26"/>
        <v>1.13631924725936</v>
      </c>
      <c r="H203">
        <f t="shared" si="27"/>
        <v>0.38338292500549731</v>
      </c>
      <c r="J203" s="1">
        <v>87.010002</v>
      </c>
      <c r="K203">
        <f t="shared" si="32"/>
        <v>6.0192542951139363E-2</v>
      </c>
      <c r="L203">
        <f t="shared" si="33"/>
        <v>1.0601925429511394</v>
      </c>
      <c r="M203">
        <f t="shared" si="28"/>
        <v>0.48630682008122261</v>
      </c>
      <c r="N203">
        <f t="shared" si="29"/>
        <v>1.4863068200812226</v>
      </c>
      <c r="O203">
        <f>LN(N203)</f>
        <v>0.39629439879248968</v>
      </c>
    </row>
    <row r="204" spans="2:15">
      <c r="B204" s="1">
        <v>217.30136100000001</v>
      </c>
      <c r="C204">
        <f t="shared" si="30"/>
        <v>2.1201764044741302E-2</v>
      </c>
      <c r="D204">
        <f t="shared" si="31"/>
        <v>1.0212017640447413</v>
      </c>
      <c r="E204">
        <f t="shared" si="24"/>
        <v>0.15930239945871538</v>
      </c>
      <c r="F204">
        <f t="shared" si="25"/>
        <v>0.47790719837614615</v>
      </c>
      <c r="G204">
        <f t="shared" si="26"/>
        <v>1.1593023994587153</v>
      </c>
      <c r="H204">
        <f t="shared" si="27"/>
        <v>0.44345533331986509</v>
      </c>
      <c r="J204" s="1">
        <v>88.449996999999996</v>
      </c>
      <c r="K204">
        <f t="shared" si="32"/>
        <v>1.6549764014486473E-2</v>
      </c>
      <c r="L204">
        <f t="shared" si="33"/>
        <v>1.0165497640144865</v>
      </c>
      <c r="M204">
        <f t="shared" si="28"/>
        <v>0.45451299466393508</v>
      </c>
      <c r="N204">
        <f t="shared" si="29"/>
        <v>1.454512994663935</v>
      </c>
      <c r="O204">
        <f>LN(N204)</f>
        <v>0.37467113302385663</v>
      </c>
    </row>
    <row r="205" spans="2:15">
      <c r="B205" s="1">
        <v>218.32942199999999</v>
      </c>
      <c r="C205">
        <f t="shared" si="30"/>
        <v>4.7310380168303669E-3</v>
      </c>
      <c r="D205">
        <f t="shared" si="31"/>
        <v>1.0047310380168304</v>
      </c>
      <c r="E205">
        <f t="shared" si="24"/>
        <v>0.15001360077854542</v>
      </c>
      <c r="F205">
        <f t="shared" si="25"/>
        <v>0.45004080233563626</v>
      </c>
      <c r="G205">
        <f t="shared" si="26"/>
        <v>1.1500136007785453</v>
      </c>
      <c r="H205">
        <f t="shared" si="27"/>
        <v>0.41932130720752658</v>
      </c>
      <c r="J205" s="1">
        <v>93.790001000000004</v>
      </c>
      <c r="K205">
        <f t="shared" si="32"/>
        <v>6.0373139413447442E-2</v>
      </c>
      <c r="L205">
        <f t="shared" si="33"/>
        <v>1.0603731394134475</v>
      </c>
      <c r="M205">
        <f t="shared" si="28"/>
        <v>0.57680780533809384</v>
      </c>
      <c r="N205">
        <f t="shared" si="29"/>
        <v>1.5768078053380938</v>
      </c>
      <c r="O205">
        <f>LN(N205)</f>
        <v>0.45540242695706801</v>
      </c>
    </row>
    <row r="206" spans="2:15">
      <c r="B206" s="1">
        <v>222.92079200000001</v>
      </c>
      <c r="C206">
        <f t="shared" si="30"/>
        <v>2.1029552306514199E-2</v>
      </c>
      <c r="D206">
        <f t="shared" si="31"/>
        <v>1.0210295523065143</v>
      </c>
      <c r="E206">
        <f t="shared" si="24"/>
        <v>0.18281479568496353</v>
      </c>
      <c r="F206">
        <f t="shared" si="25"/>
        <v>0.54844438705489063</v>
      </c>
      <c r="G206">
        <f t="shared" si="26"/>
        <v>1.1828147956849635</v>
      </c>
      <c r="H206">
        <f t="shared" si="27"/>
        <v>0.5036910538546977</v>
      </c>
      <c r="J206" s="1">
        <v>98.860000999999997</v>
      </c>
      <c r="K206">
        <f t="shared" si="32"/>
        <v>5.405693513107003E-2</v>
      </c>
      <c r="L206">
        <f t="shared" si="33"/>
        <v>1.05405693513107</v>
      </c>
      <c r="M206">
        <f t="shared" si="28"/>
        <v>0.61428686314885705</v>
      </c>
      <c r="N206">
        <f t="shared" si="29"/>
        <v>1.6142868631488569</v>
      </c>
      <c r="O206">
        <f>LN(N206)</f>
        <v>0.47889328834786093</v>
      </c>
    </row>
    <row r="207" spans="2:15">
      <c r="B207" s="1">
        <v>226.79350299999999</v>
      </c>
      <c r="C207">
        <f t="shared" si="30"/>
        <v>1.7372587658848714E-2</v>
      </c>
      <c r="D207">
        <f t="shared" si="31"/>
        <v>1.0173725876588486</v>
      </c>
      <c r="E207">
        <f t="shared" si="24"/>
        <v>0.19184824860896735</v>
      </c>
      <c r="F207">
        <f t="shared" si="25"/>
        <v>0.57554474582690207</v>
      </c>
      <c r="G207">
        <f t="shared" si="26"/>
        <v>1.1918482486089674</v>
      </c>
      <c r="H207">
        <f t="shared" si="27"/>
        <v>0.52651575697447806</v>
      </c>
      <c r="J207" s="1">
        <v>105.220001</v>
      </c>
      <c r="K207">
        <f t="shared" si="32"/>
        <v>6.4333400118011322E-2</v>
      </c>
      <c r="L207">
        <f t="shared" si="33"/>
        <v>1.0643334001180114</v>
      </c>
      <c r="M207">
        <f t="shared" si="28"/>
        <v>0.74607663371296906</v>
      </c>
      <c r="N207">
        <f t="shared" si="29"/>
        <v>1.7460766337129692</v>
      </c>
      <c r="O207">
        <f>LN(N207)</f>
        <v>0.55737134746967432</v>
      </c>
    </row>
    <row r="208" spans="2:15">
      <c r="B208" s="1">
        <v>231.784119</v>
      </c>
      <c r="C208">
        <f t="shared" si="30"/>
        <v>2.200511008465713E-2</v>
      </c>
      <c r="D208">
        <f t="shared" si="31"/>
        <v>1.0220051100846572</v>
      </c>
      <c r="E208">
        <f t="shared" si="24"/>
        <v>0.22409167006690484</v>
      </c>
      <c r="F208">
        <f t="shared" si="25"/>
        <v>0.67227501020071445</v>
      </c>
      <c r="G208">
        <f t="shared" si="26"/>
        <v>1.2240916700669049</v>
      </c>
      <c r="H208">
        <f t="shared" si="27"/>
        <v>0.60659722539372263</v>
      </c>
      <c r="J208" s="1">
        <v>107.550003</v>
      </c>
      <c r="K208">
        <f t="shared" si="32"/>
        <v>2.2144097869757743E-2</v>
      </c>
      <c r="L208">
        <f t="shared" si="33"/>
        <v>1.0221440978697578</v>
      </c>
      <c r="M208">
        <f t="shared" si="28"/>
        <v>0.77648882271420039</v>
      </c>
      <c r="N208">
        <f t="shared" si="29"/>
        <v>1.7764888227142004</v>
      </c>
      <c r="O208">
        <f>LN(N208)</f>
        <v>0.57463884471369731</v>
      </c>
    </row>
    <row r="209" spans="2:15">
      <c r="B209" s="1">
        <v>233.15154999999999</v>
      </c>
      <c r="C209">
        <f t="shared" si="30"/>
        <v>5.8995888324858961E-3</v>
      </c>
      <c r="D209">
        <f t="shared" si="31"/>
        <v>1.005899588832486</v>
      </c>
      <c r="E209">
        <f t="shared" si="24"/>
        <v>0.22987425572793435</v>
      </c>
      <c r="F209">
        <f t="shared" si="25"/>
        <v>0.68962276718380311</v>
      </c>
      <c r="G209">
        <f t="shared" si="26"/>
        <v>1.2298742557279343</v>
      </c>
      <c r="H209">
        <f t="shared" si="27"/>
        <v>0.62073579912860666</v>
      </c>
      <c r="J209" s="1">
        <v>108.410004</v>
      </c>
      <c r="K209">
        <f t="shared" si="32"/>
        <v>7.9962898745804482E-3</v>
      </c>
      <c r="L209">
        <f t="shared" si="33"/>
        <v>1.0079962898745805</v>
      </c>
      <c r="M209">
        <f t="shared" si="28"/>
        <v>0.66707448813310877</v>
      </c>
      <c r="N209">
        <f t="shared" si="29"/>
        <v>1.6670744881331088</v>
      </c>
      <c r="O209">
        <f>LN(N209)</f>
        <v>0.51107028671343591</v>
      </c>
    </row>
    <row r="210" spans="2:15">
      <c r="B210" s="1">
        <v>233.979996</v>
      </c>
      <c r="C210">
        <f t="shared" si="30"/>
        <v>3.5532510935484402E-3</v>
      </c>
      <c r="D210">
        <f t="shared" si="31"/>
        <v>1.0035532510935485</v>
      </c>
      <c r="E210">
        <f t="shared" si="24"/>
        <v>0.20412993209593264</v>
      </c>
      <c r="F210">
        <f t="shared" si="25"/>
        <v>0.61238979628779788</v>
      </c>
      <c r="G210">
        <f t="shared" si="26"/>
        <v>1.2041299320959327</v>
      </c>
      <c r="H210">
        <f t="shared" si="27"/>
        <v>0.55727177426161845</v>
      </c>
      <c r="J210" s="1">
        <v>102.91999800000001</v>
      </c>
      <c r="K210">
        <f t="shared" si="32"/>
        <v>-5.0641138247721068E-2</v>
      </c>
      <c r="L210">
        <f t="shared" si="33"/>
        <v>0.9493588617522789</v>
      </c>
      <c r="M210">
        <f t="shared" si="28"/>
        <v>0.59788405494106778</v>
      </c>
      <c r="N210">
        <f t="shared" si="29"/>
        <v>1.5978840549410678</v>
      </c>
      <c r="O210">
        <f>LN(N210)</f>
        <v>0.46868028835446385</v>
      </c>
    </row>
    <row r="211" spans="2:15">
      <c r="B211" s="1">
        <v>230.067352</v>
      </c>
      <c r="C211">
        <f t="shared" si="30"/>
        <v>-1.6722130382462268E-2</v>
      </c>
      <c r="D211">
        <f t="shared" si="31"/>
        <v>0.98327786961753771</v>
      </c>
      <c r="E211">
        <f t="shared" si="24"/>
        <v>0.1882668866265734</v>
      </c>
      <c r="F211">
        <f t="shared" si="25"/>
        <v>0.56480065987972017</v>
      </c>
      <c r="G211">
        <f t="shared" si="26"/>
        <v>1.1882668866265733</v>
      </c>
      <c r="H211">
        <f t="shared" si="27"/>
        <v>0.51748754325759561</v>
      </c>
      <c r="J211" s="1">
        <v>105.44000200000001</v>
      </c>
      <c r="K211">
        <f t="shared" si="32"/>
        <v>2.4485076262826977E-2</v>
      </c>
      <c r="L211">
        <f t="shared" si="33"/>
        <v>1.024485076262827</v>
      </c>
      <c r="M211">
        <f t="shared" si="28"/>
        <v>0.58152479686541325</v>
      </c>
      <c r="N211">
        <f t="shared" si="29"/>
        <v>1.5815247968654131</v>
      </c>
      <c r="O211">
        <f>LN(N211)</f>
        <v>0.45838944297382006</v>
      </c>
    </row>
    <row r="212" spans="2:15">
      <c r="B212" s="1">
        <v>231.87394699999999</v>
      </c>
      <c r="C212">
        <f t="shared" si="30"/>
        <v>7.8524613957393977E-3</v>
      </c>
      <c r="D212">
        <f t="shared" si="31"/>
        <v>1.0078524613957394</v>
      </c>
      <c r="E212">
        <f t="shared" si="24"/>
        <v>0.18350401516566145</v>
      </c>
      <c r="F212">
        <f t="shared" si="25"/>
        <v>0.55051204549698429</v>
      </c>
      <c r="G212">
        <f t="shared" si="26"/>
        <v>1.1835040151656615</v>
      </c>
      <c r="H212">
        <f t="shared" si="27"/>
        <v>0.50543862775816484</v>
      </c>
      <c r="J212" s="1">
        <v>95.860000999999997</v>
      </c>
      <c r="K212">
        <f t="shared" si="32"/>
        <v>-9.0857367396484021E-2</v>
      </c>
      <c r="L212">
        <f t="shared" si="33"/>
        <v>0.90914263260351602</v>
      </c>
      <c r="M212">
        <f t="shared" si="28"/>
        <v>0.45772569672018704</v>
      </c>
      <c r="N212">
        <f t="shared" si="29"/>
        <v>1.457725696720187</v>
      </c>
      <c r="O212">
        <f>LN(N212)</f>
        <v>0.37687747920628534</v>
      </c>
    </row>
    <row r="213" spans="2:15">
      <c r="B213" s="1">
        <v>224.81723</v>
      </c>
      <c r="C213">
        <f t="shared" si="30"/>
        <v>-3.0433419067990387E-2</v>
      </c>
      <c r="D213">
        <f t="shared" si="31"/>
        <v>0.96956658093200965</v>
      </c>
      <c r="E213">
        <f t="shared" si="24"/>
        <v>0.15306649894185789</v>
      </c>
      <c r="F213">
        <f t="shared" si="25"/>
        <v>0.45919949682557371</v>
      </c>
      <c r="G213">
        <f t="shared" si="26"/>
        <v>1.153066498941858</v>
      </c>
      <c r="H213">
        <f t="shared" si="27"/>
        <v>0.42727474300459434</v>
      </c>
      <c r="J213" s="1">
        <v>97.860000999999997</v>
      </c>
      <c r="K213">
        <f t="shared" si="32"/>
        <v>2.0863759431840607E-2</v>
      </c>
      <c r="L213">
        <f t="shared" si="33"/>
        <v>1.0208637594318406</v>
      </c>
      <c r="M213">
        <f t="shared" si="28"/>
        <v>0.49176835340757169</v>
      </c>
      <c r="N213">
        <f t="shared" si="29"/>
        <v>1.4917683534075716</v>
      </c>
      <c r="O213">
        <f>LN(N213)</f>
        <v>0.39996223061741909</v>
      </c>
    </row>
    <row r="214" spans="2:15">
      <c r="B214" s="1">
        <v>226.514038</v>
      </c>
      <c r="C214">
        <f t="shared" si="30"/>
        <v>7.5474998068431158E-3</v>
      </c>
      <c r="D214">
        <f t="shared" si="31"/>
        <v>1.0075474998068432</v>
      </c>
      <c r="E214">
        <f t="shared" si="24"/>
        <v>0.16236428922993568</v>
      </c>
      <c r="F214">
        <f t="shared" si="25"/>
        <v>0.48709286768980703</v>
      </c>
      <c r="G214">
        <f t="shared" si="26"/>
        <v>1.1623642892299357</v>
      </c>
      <c r="H214">
        <f t="shared" si="27"/>
        <v>0.45136833365193241</v>
      </c>
      <c r="J214" s="1">
        <v>95.739998</v>
      </c>
      <c r="K214">
        <f t="shared" si="32"/>
        <v>-2.166363149740819E-2</v>
      </c>
      <c r="L214">
        <f t="shared" si="33"/>
        <v>0.97833636850259176</v>
      </c>
      <c r="M214">
        <f t="shared" si="28"/>
        <v>0.41271952542656887</v>
      </c>
      <c r="N214">
        <f t="shared" si="29"/>
        <v>1.4127195254265688</v>
      </c>
      <c r="O214">
        <f>LN(N214)</f>
        <v>0.34551658819380676</v>
      </c>
    </row>
    <row r="215" spans="2:15">
      <c r="B215" s="1">
        <v>224.80723599999999</v>
      </c>
      <c r="C215">
        <f t="shared" si="30"/>
        <v>-7.5350826600866583E-3</v>
      </c>
      <c r="D215">
        <f t="shared" si="31"/>
        <v>0.99246491733991338</v>
      </c>
      <c r="E215">
        <f t="shared" si="24"/>
        <v>0.1406360214118294</v>
      </c>
      <c r="F215">
        <f t="shared" si="25"/>
        <v>0.42190806423548821</v>
      </c>
      <c r="G215">
        <f t="shared" si="26"/>
        <v>1.1406360214118294</v>
      </c>
      <c r="H215">
        <f t="shared" si="27"/>
        <v>0.39475806104900357</v>
      </c>
      <c r="J215" s="1">
        <v>85.410004000000001</v>
      </c>
      <c r="K215">
        <f t="shared" si="32"/>
        <v>-0.10789632562975403</v>
      </c>
      <c r="L215">
        <f t="shared" si="33"/>
        <v>0.89210367437024596</v>
      </c>
      <c r="M215">
        <f t="shared" si="28"/>
        <v>0.22803738771945123</v>
      </c>
      <c r="N215">
        <f t="shared" si="29"/>
        <v>1.2280373877194513</v>
      </c>
      <c r="O215">
        <f>LN(N215)</f>
        <v>0.20541727528709167</v>
      </c>
    </row>
    <row r="216" spans="2:15">
      <c r="B216" s="1">
        <v>216.65257299999999</v>
      </c>
      <c r="C216">
        <f t="shared" si="30"/>
        <v>-3.6274023670661563E-2</v>
      </c>
      <c r="D216">
        <f t="shared" si="31"/>
        <v>0.96372597632933843</v>
      </c>
      <c r="E216">
        <f t="shared" si="24"/>
        <v>8.9986967351919689E-2</v>
      </c>
      <c r="F216">
        <f t="shared" si="25"/>
        <v>0.26996090205575907</v>
      </c>
      <c r="G216">
        <f t="shared" si="26"/>
        <v>1.0899869673519196</v>
      </c>
      <c r="H216">
        <f t="shared" si="27"/>
        <v>0.25849721883510057</v>
      </c>
      <c r="J216" s="1">
        <v>79.430000000000007</v>
      </c>
      <c r="K216">
        <f t="shared" si="32"/>
        <v>-7.0015264254056159E-2</v>
      </c>
      <c r="L216">
        <f t="shared" si="33"/>
        <v>0.92998473574594387</v>
      </c>
      <c r="M216">
        <f t="shared" si="28"/>
        <v>0.14501941134412247</v>
      </c>
      <c r="N216">
        <f t="shared" si="29"/>
        <v>1.1450194113441226</v>
      </c>
      <c r="O216">
        <f>LN(N216)</f>
        <v>0.1354215900014718</v>
      </c>
    </row>
    <row r="217" spans="2:15">
      <c r="B217" s="1">
        <v>211.641998</v>
      </c>
      <c r="C217">
        <f t="shared" si="30"/>
        <v>-2.3127235142506194E-2</v>
      </c>
      <c r="D217">
        <f t="shared" si="31"/>
        <v>0.97687276485749386</v>
      </c>
      <c r="E217">
        <f t="shared" si="24"/>
        <v>6.5474158407708857E-2</v>
      </c>
      <c r="F217">
        <f t="shared" si="25"/>
        <v>0.19642247522312656</v>
      </c>
      <c r="G217">
        <f t="shared" si="26"/>
        <v>1.0654741584077088</v>
      </c>
      <c r="H217">
        <f t="shared" si="27"/>
        <v>0.19025975772873727</v>
      </c>
      <c r="J217" s="1">
        <v>85.050003000000004</v>
      </c>
      <c r="K217">
        <f t="shared" si="32"/>
        <v>7.0754160896386711E-2</v>
      </c>
      <c r="L217">
        <f t="shared" si="33"/>
        <v>1.0707541608963866</v>
      </c>
      <c r="M217">
        <f t="shared" si="28"/>
        <v>0.24070020828445476</v>
      </c>
      <c r="N217">
        <f t="shared" si="29"/>
        <v>1.2407002082844547</v>
      </c>
      <c r="O217">
        <f>LN(N217)</f>
        <v>0.2156759043432401</v>
      </c>
    </row>
    <row r="218" spans="2:15">
      <c r="B218" s="1">
        <v>216.66000399999999</v>
      </c>
      <c r="C218">
        <f t="shared" si="30"/>
        <v>2.3709878225587275E-2</v>
      </c>
      <c r="D218">
        <f t="shared" si="31"/>
        <v>1.0237098782255873</v>
      </c>
      <c r="E218">
        <f t="shared" si="24"/>
        <v>9.4807309722962974E-2</v>
      </c>
      <c r="F218">
        <f t="shared" si="25"/>
        <v>0.28442192916888892</v>
      </c>
      <c r="G218">
        <f t="shared" si="26"/>
        <v>1.0948073097229629</v>
      </c>
      <c r="H218">
        <f t="shared" si="27"/>
        <v>0.27173512478304862</v>
      </c>
      <c r="J218" s="1">
        <v>89.580001999999993</v>
      </c>
      <c r="K218">
        <f t="shared" si="32"/>
        <v>5.3262772959572845E-2</v>
      </c>
      <c r="L218">
        <f t="shared" si="33"/>
        <v>1.0532627729595729</v>
      </c>
      <c r="M218">
        <f t="shared" si="28"/>
        <v>0.38733160910639619</v>
      </c>
      <c r="N218">
        <f t="shared" si="29"/>
        <v>1.3873316091063963</v>
      </c>
      <c r="O218">
        <f>LN(N218)</f>
        <v>0.32738219646719041</v>
      </c>
    </row>
    <row r="219" spans="2:15">
      <c r="B219" s="1">
        <v>220.61000100000001</v>
      </c>
      <c r="C219">
        <f t="shared" si="30"/>
        <v>1.8231316011606945E-2</v>
      </c>
      <c r="D219">
        <f t="shared" si="31"/>
        <v>1.018231316011607</v>
      </c>
      <c r="E219">
        <f t="shared" si="24"/>
        <v>0.13678379117500861</v>
      </c>
      <c r="F219">
        <f t="shared" si="25"/>
        <v>0.41035137352502582</v>
      </c>
      <c r="G219">
        <f t="shared" si="26"/>
        <v>1.1367837911750087</v>
      </c>
      <c r="H219">
        <f t="shared" si="27"/>
        <v>0.38460911822488431</v>
      </c>
      <c r="J219" s="1">
        <v>82.080001999999993</v>
      </c>
      <c r="K219">
        <f t="shared" si="32"/>
        <v>-8.3724043676623283E-2</v>
      </c>
      <c r="L219">
        <f t="shared" si="33"/>
        <v>0.91627595632337666</v>
      </c>
      <c r="M219">
        <f t="shared" si="28"/>
        <v>0.2320624182499661</v>
      </c>
      <c r="N219">
        <f t="shared" si="29"/>
        <v>1.2320624182499662</v>
      </c>
      <c r="O219">
        <f>LN(N219)</f>
        <v>0.20868952799187623</v>
      </c>
    </row>
    <row r="220" spans="2:15">
      <c r="B220" s="1">
        <v>214.39999399999999</v>
      </c>
      <c r="C220">
        <f t="shared" si="30"/>
        <v>-2.814925421264115E-2</v>
      </c>
      <c r="D220">
        <f t="shared" si="31"/>
        <v>0.97185074578735886</v>
      </c>
      <c r="E220">
        <f t="shared" si="24"/>
        <v>9.3646872514682261E-2</v>
      </c>
      <c r="F220">
        <f t="shared" si="25"/>
        <v>0.28094061754404676</v>
      </c>
      <c r="G220">
        <f t="shared" si="26"/>
        <v>1.0936468725146822</v>
      </c>
      <c r="H220">
        <f t="shared" si="27"/>
        <v>0.2685535987731576</v>
      </c>
      <c r="J220" s="1">
        <v>86.169998000000007</v>
      </c>
      <c r="K220">
        <f t="shared" si="32"/>
        <v>4.9829384750746157E-2</v>
      </c>
      <c r="L220">
        <f t="shared" si="33"/>
        <v>1.0498293847507461</v>
      </c>
      <c r="M220">
        <f t="shared" si="28"/>
        <v>0.29930636308805814</v>
      </c>
      <c r="N220">
        <f t="shared" si="29"/>
        <v>1.2993063630880581</v>
      </c>
      <c r="O220">
        <f>LN(N220)</f>
        <v>0.261830555214702</v>
      </c>
    </row>
    <row r="221" spans="2:15">
      <c r="B221" s="1">
        <v>218.009995</v>
      </c>
      <c r="C221">
        <f t="shared" si="30"/>
        <v>1.6837691702547394E-2</v>
      </c>
      <c r="D221">
        <f t="shared" si="31"/>
        <v>1.0168376917025475</v>
      </c>
      <c r="E221">
        <f t="shared" si="24"/>
        <v>0.1140466171159405</v>
      </c>
      <c r="F221">
        <f t="shared" si="25"/>
        <v>0.34213985134782149</v>
      </c>
      <c r="G221">
        <f t="shared" si="26"/>
        <v>1.1140466171159404</v>
      </c>
      <c r="H221">
        <f t="shared" si="27"/>
        <v>0.32399696169817727</v>
      </c>
      <c r="J221" s="1">
        <v>89.510002</v>
      </c>
      <c r="K221">
        <f t="shared" si="32"/>
        <v>3.8760636851819276E-2</v>
      </c>
      <c r="L221">
        <f t="shared" si="33"/>
        <v>1.0387606368518192</v>
      </c>
      <c r="M221">
        <f t="shared" si="28"/>
        <v>0.40805414503696713</v>
      </c>
      <c r="N221">
        <f t="shared" si="29"/>
        <v>1.408054145036967</v>
      </c>
      <c r="O221">
        <f>LN(N221)</f>
        <v>0.34220871227840205</v>
      </c>
    </row>
    <row r="222" spans="2:15">
      <c r="B222" s="1">
        <v>220.94000199999999</v>
      </c>
      <c r="C222">
        <f t="shared" si="30"/>
        <v>1.3439782887018501E-2</v>
      </c>
      <c r="D222">
        <f t="shared" si="31"/>
        <v>1.0134397828870185</v>
      </c>
      <c r="E222">
        <f t="shared" si="24"/>
        <v>0.14395603385672825</v>
      </c>
      <c r="F222">
        <f t="shared" si="25"/>
        <v>0.43186810157018474</v>
      </c>
      <c r="G222">
        <f t="shared" si="26"/>
        <v>1.1439560338567283</v>
      </c>
      <c r="H222">
        <f t="shared" si="27"/>
        <v>0.40347738082698226</v>
      </c>
      <c r="J222" s="1">
        <v>93.07</v>
      </c>
      <c r="K222">
        <f t="shared" si="32"/>
        <v>3.9772069271096576E-2</v>
      </c>
      <c r="L222">
        <f t="shared" si="33"/>
        <v>1.0397720692710966</v>
      </c>
      <c r="M222">
        <f t="shared" si="28"/>
        <v>0.39954887218045104</v>
      </c>
      <c r="N222">
        <f t="shared" si="29"/>
        <v>1.399548872180451</v>
      </c>
      <c r="O222">
        <f>LN(N222)</f>
        <v>0.33614995053581054</v>
      </c>
    </row>
    <row r="223" spans="2:15">
      <c r="B223" s="1">
        <v>223.740005</v>
      </c>
      <c r="C223">
        <f t="shared" si="30"/>
        <v>1.2673137388674432E-2</v>
      </c>
      <c r="D223">
        <f t="shared" si="31"/>
        <v>1.0126731373886744</v>
      </c>
      <c r="E223">
        <f t="shared" si="24"/>
        <v>0.14082527596394034</v>
      </c>
      <c r="F223">
        <f t="shared" si="25"/>
        <v>0.42247582789182103</v>
      </c>
      <c r="G223">
        <f t="shared" si="26"/>
        <v>1.1408252759639403</v>
      </c>
      <c r="H223">
        <f t="shared" si="27"/>
        <v>0.39525578034697118</v>
      </c>
      <c r="J223" s="1">
        <v>94.43</v>
      </c>
      <c r="K223">
        <f t="shared" si="32"/>
        <v>1.4612657139787405E-2</v>
      </c>
      <c r="L223">
        <f t="shared" si="33"/>
        <v>1.0146126571397873</v>
      </c>
      <c r="M223">
        <f t="shared" si="28"/>
        <v>0.26480036084648489</v>
      </c>
      <c r="N223">
        <f t="shared" si="29"/>
        <v>1.2648003608464848</v>
      </c>
      <c r="O223">
        <f>LN(N223)</f>
        <v>0.23491429221232932</v>
      </c>
    </row>
    <row r="224" spans="2:15">
      <c r="B224" s="1">
        <v>224.970001</v>
      </c>
      <c r="C224">
        <f t="shared" si="30"/>
        <v>5.497434399360096E-3</v>
      </c>
      <c r="D224">
        <f t="shared" si="31"/>
        <v>1.0054974343993601</v>
      </c>
      <c r="E224">
        <f t="shared" si="24"/>
        <v>0.10200495735191362</v>
      </c>
      <c r="F224">
        <f t="shared" si="25"/>
        <v>0.30601487205574085</v>
      </c>
      <c r="G224">
        <f t="shared" si="26"/>
        <v>1.1020049573519137</v>
      </c>
      <c r="H224">
        <f t="shared" si="27"/>
        <v>0.29139362767519028</v>
      </c>
      <c r="J224" s="1">
        <v>93.730002999999996</v>
      </c>
      <c r="K224">
        <f t="shared" si="32"/>
        <v>-7.4128666737266801E-3</v>
      </c>
      <c r="L224">
        <f t="shared" si="33"/>
        <v>0.99258713332627335</v>
      </c>
      <c r="M224">
        <f t="shared" si="28"/>
        <v>0.1912811769191661</v>
      </c>
      <c r="N224">
        <f t="shared" si="29"/>
        <v>1.191281176919166</v>
      </c>
      <c r="O224">
        <f>LN(N224)</f>
        <v>0.17502934724436356</v>
      </c>
    </row>
    <row r="225" spans="2:15">
      <c r="B225" s="1">
        <v>224.30999800000001</v>
      </c>
      <c r="C225">
        <f t="shared" si="30"/>
        <v>-2.9337378186702727E-3</v>
      </c>
      <c r="D225">
        <f t="shared" si="31"/>
        <v>0.99706626218132977</v>
      </c>
      <c r="E225">
        <f t="shared" si="24"/>
        <v>7.9559102879880231E-2</v>
      </c>
      <c r="F225">
        <f t="shared" si="25"/>
        <v>0.23867730863964071</v>
      </c>
      <c r="G225">
        <f t="shared" si="26"/>
        <v>1.0795591028798803</v>
      </c>
      <c r="H225">
        <f t="shared" si="27"/>
        <v>0.22965815913028537</v>
      </c>
      <c r="J225" s="1">
        <v>89.07</v>
      </c>
      <c r="K225">
        <f t="shared" si="32"/>
        <v>-4.9717303433778864E-2</v>
      </c>
      <c r="L225">
        <f t="shared" si="33"/>
        <v>0.95028269656622111</v>
      </c>
      <c r="M225">
        <f t="shared" si="28"/>
        <v>0.14046097670834759</v>
      </c>
      <c r="N225">
        <f t="shared" si="29"/>
        <v>1.1404609767083476</v>
      </c>
      <c r="O225">
        <f>LN(N225)</f>
        <v>0.13143254620633268</v>
      </c>
    </row>
    <row r="226" spans="2:15">
      <c r="B226" s="1">
        <v>220.69000199999999</v>
      </c>
      <c r="C226">
        <f t="shared" si="30"/>
        <v>-1.6138362232074981E-2</v>
      </c>
      <c r="D226">
        <f t="shared" si="31"/>
        <v>0.98386163776792501</v>
      </c>
      <c r="E226">
        <f t="shared" si="24"/>
        <v>6.4437785058994973E-2</v>
      </c>
      <c r="F226">
        <f t="shared" si="25"/>
        <v>0.19331335517698492</v>
      </c>
      <c r="G226">
        <f t="shared" si="26"/>
        <v>1.064437785058995</v>
      </c>
      <c r="H226">
        <f t="shared" si="27"/>
        <v>0.18734027525806474</v>
      </c>
      <c r="J226" s="1">
        <v>91.400002000000001</v>
      </c>
      <c r="K226">
        <f t="shared" si="32"/>
        <v>2.6159223082968537E-2</v>
      </c>
      <c r="L226">
        <f t="shared" si="33"/>
        <v>1.0261592230829686</v>
      </c>
      <c r="M226">
        <f t="shared" si="28"/>
        <v>0.17179489743589743</v>
      </c>
      <c r="N226">
        <f t="shared" si="29"/>
        <v>1.1717948974358974</v>
      </c>
      <c r="O226">
        <f>LN(N226)</f>
        <v>0.15853667365235038</v>
      </c>
    </row>
    <row r="227" spans="2:15">
      <c r="B227" s="1">
        <v>222.55999800000001</v>
      </c>
      <c r="C227">
        <f t="shared" si="30"/>
        <v>8.4734060585128571E-3</v>
      </c>
      <c r="D227">
        <f t="shared" si="31"/>
        <v>1.0084734060585128</v>
      </c>
      <c r="E227">
        <f t="shared" si="24"/>
        <v>7.4388267278375372E-2</v>
      </c>
      <c r="F227">
        <f t="shared" si="25"/>
        <v>0.2231648018351261</v>
      </c>
      <c r="G227">
        <f t="shared" si="26"/>
        <v>1.0743882672783753</v>
      </c>
      <c r="H227">
        <f t="shared" si="27"/>
        <v>0.21525433773776287</v>
      </c>
      <c r="J227" s="1">
        <v>91.470000999999996</v>
      </c>
      <c r="K227">
        <f t="shared" si="32"/>
        <v>7.6585337492657496E-4</v>
      </c>
      <c r="L227">
        <f t="shared" si="33"/>
        <v>1.0007658533749266</v>
      </c>
      <c r="M227">
        <f t="shared" si="28"/>
        <v>0.11399342206803773</v>
      </c>
      <c r="N227">
        <f t="shared" si="29"/>
        <v>1.1139934220680376</v>
      </c>
      <c r="O227">
        <f>LN(N227)</f>
        <v>0.10795123670133727</v>
      </c>
    </row>
    <row r="228" spans="2:15">
      <c r="B228" s="1">
        <v>222.58999600000001</v>
      </c>
      <c r="C228">
        <f t="shared" si="30"/>
        <v>1.3478612630112526E-4</v>
      </c>
      <c r="D228">
        <f t="shared" si="31"/>
        <v>1.000134786126301</v>
      </c>
      <c r="E228">
        <f t="shared" si="24"/>
        <v>5.5611966993011269E-2</v>
      </c>
      <c r="F228">
        <f t="shared" si="25"/>
        <v>0.16683590097903381</v>
      </c>
      <c r="G228">
        <f t="shared" si="26"/>
        <v>1.0556119669930113</v>
      </c>
      <c r="H228">
        <f t="shared" si="27"/>
        <v>0.16236198677013769</v>
      </c>
      <c r="J228" s="1">
        <v>90.370002999999997</v>
      </c>
      <c r="K228">
        <f t="shared" si="32"/>
        <v>-1.202577881244365E-2</v>
      </c>
      <c r="L228">
        <f t="shared" si="33"/>
        <v>0.9879742211875564</v>
      </c>
      <c r="M228">
        <f t="shared" si="28"/>
        <v>0.12386517229871044</v>
      </c>
      <c r="N228">
        <f t="shared" si="29"/>
        <v>1.1238651722987105</v>
      </c>
      <c r="O228">
        <f>LN(N228)</f>
        <v>0.11677379080560825</v>
      </c>
    </row>
    <row r="229" spans="2:15">
      <c r="B229" s="1">
        <v>221.720001</v>
      </c>
      <c r="C229">
        <f t="shared" si="30"/>
        <v>-3.9085089879781348E-3</v>
      </c>
      <c r="D229">
        <f t="shared" si="31"/>
        <v>0.99609149101202188</v>
      </c>
      <c r="E229">
        <f t="shared" si="24"/>
        <v>5.9055822124248265E-2</v>
      </c>
      <c r="F229">
        <f t="shared" si="25"/>
        <v>0.1771674663727448</v>
      </c>
      <c r="G229">
        <f t="shared" si="26"/>
        <v>1.0590558221242483</v>
      </c>
      <c r="H229">
        <f t="shared" si="27"/>
        <v>0.17213333201942024</v>
      </c>
      <c r="J229" s="1">
        <v>89.669998000000007</v>
      </c>
      <c r="K229">
        <f t="shared" si="32"/>
        <v>-7.7459884559259139E-3</v>
      </c>
      <c r="L229">
        <f t="shared" si="33"/>
        <v>0.99225401154407411</v>
      </c>
      <c r="M229">
        <f t="shared" si="28"/>
        <v>5.2341263376848655E-2</v>
      </c>
      <c r="N229">
        <f t="shared" si="29"/>
        <v>1.0523412633768487</v>
      </c>
      <c r="O229">
        <f>LN(N229)</f>
        <v>5.1017456555799812E-2</v>
      </c>
    </row>
    <row r="230" spans="2:15">
      <c r="B230" s="1">
        <v>221.13999899999999</v>
      </c>
      <c r="C230">
        <f t="shared" si="30"/>
        <v>-2.6159209696197299E-3</v>
      </c>
      <c r="D230">
        <f t="shared" si="31"/>
        <v>0.99738407903038029</v>
      </c>
      <c r="E230">
        <f t="shared" si="24"/>
        <v>3.5598097030184787E-2</v>
      </c>
      <c r="F230">
        <f t="shared" si="25"/>
        <v>0.10679429109055436</v>
      </c>
      <c r="G230">
        <f t="shared" si="26"/>
        <v>1.0355980970301848</v>
      </c>
      <c r="H230">
        <f t="shared" si="27"/>
        <v>0.10493739402187904</v>
      </c>
      <c r="J230" s="1">
        <v>92.32</v>
      </c>
      <c r="K230">
        <f t="shared" si="32"/>
        <v>2.9552827691598546E-2</v>
      </c>
      <c r="L230">
        <f t="shared" si="33"/>
        <v>1.0295528276915986</v>
      </c>
      <c r="M230">
        <f t="shared" si="28"/>
        <v>0.13359525703351513</v>
      </c>
      <c r="N230">
        <f t="shared" si="29"/>
        <v>1.133595257033515</v>
      </c>
      <c r="O230">
        <f>LN(N230)</f>
        <v>0.12539422539962011</v>
      </c>
    </row>
    <row r="231" spans="2:15">
      <c r="B231" s="1">
        <v>223.320007</v>
      </c>
      <c r="C231">
        <f t="shared" si="30"/>
        <v>9.8580447221581803E-3</v>
      </c>
      <c r="D231">
        <f t="shared" si="31"/>
        <v>1.0098580447221581</v>
      </c>
      <c r="E231">
        <f t="shared" si="24"/>
        <v>6.1636885246088763E-2</v>
      </c>
      <c r="F231">
        <f t="shared" si="25"/>
        <v>0.18491065573826629</v>
      </c>
      <c r="G231">
        <f t="shared" si="26"/>
        <v>1.0616368852460887</v>
      </c>
      <c r="H231">
        <f t="shared" si="27"/>
        <v>0.17943584516706418</v>
      </c>
      <c r="J231" s="1">
        <v>93.489998</v>
      </c>
      <c r="K231">
        <f t="shared" si="32"/>
        <v>1.2673288561525204E-2</v>
      </c>
      <c r="L231">
        <f t="shared" si="33"/>
        <v>1.0126732885615253</v>
      </c>
      <c r="M231">
        <f t="shared" si="28"/>
        <v>0.1061287425270495</v>
      </c>
      <c r="N231">
        <f t="shared" si="29"/>
        <v>1.1061287425270494</v>
      </c>
      <c r="O231">
        <f>LN(N231)</f>
        <v>0.10086630005726381</v>
      </c>
    </row>
    <row r="232" spans="2:15">
      <c r="B232" s="1">
        <v>224.28999300000001</v>
      </c>
      <c r="C232">
        <f t="shared" si="30"/>
        <v>4.3434800716265686E-3</v>
      </c>
      <c r="D232">
        <f t="shared" si="31"/>
        <v>1.0043434800716267</v>
      </c>
      <c r="E232">
        <f t="shared" si="24"/>
        <v>5.2760762510105218E-2</v>
      </c>
      <c r="F232">
        <f t="shared" si="25"/>
        <v>0.15828228753031565</v>
      </c>
      <c r="G232">
        <f t="shared" si="26"/>
        <v>1.0527607625101052</v>
      </c>
      <c r="H232">
        <f t="shared" si="27"/>
        <v>0.15424803372638776</v>
      </c>
      <c r="J232" s="1">
        <v>94.029999000000004</v>
      </c>
      <c r="K232">
        <f t="shared" si="32"/>
        <v>5.7760296454386888E-3</v>
      </c>
      <c r="L232">
        <f t="shared" si="33"/>
        <v>1.0057760296454388</v>
      </c>
      <c r="M232">
        <f t="shared" si="28"/>
        <v>9.7840009390776236E-2</v>
      </c>
      <c r="N232">
        <f t="shared" si="29"/>
        <v>1.0978400093907763</v>
      </c>
      <c r="O232">
        <f>LN(N232)</f>
        <v>9.3344621533106714E-2</v>
      </c>
    </row>
    <row r="233" spans="2:15">
      <c r="B233" s="1">
        <v>224.64999399999999</v>
      </c>
      <c r="C233">
        <f t="shared" si="30"/>
        <v>1.6050693799789038E-3</v>
      </c>
      <c r="D233">
        <f t="shared" si="31"/>
        <v>1.001605069379979</v>
      </c>
      <c r="E233">
        <f t="shared" si="24"/>
        <v>4.9827182739261094E-2</v>
      </c>
      <c r="F233">
        <f t="shared" si="25"/>
        <v>0.14948154821778328</v>
      </c>
      <c r="G233">
        <f t="shared" si="26"/>
        <v>1.0498271827392611</v>
      </c>
      <c r="H233">
        <f t="shared" si="27"/>
        <v>0.1458766882679767</v>
      </c>
      <c r="J233" s="1">
        <v>90.32</v>
      </c>
      <c r="K233">
        <f t="shared" si="32"/>
        <v>-3.9455482712490622E-2</v>
      </c>
      <c r="L233">
        <f t="shared" si="33"/>
        <v>0.96054451728750934</v>
      </c>
      <c r="M233">
        <f t="shared" si="28"/>
        <v>8.2324784265720194E-2</v>
      </c>
      <c r="N233">
        <f t="shared" si="29"/>
        <v>1.0823247842657202</v>
      </c>
      <c r="O233">
        <f>LN(N233)</f>
        <v>7.9111305683233588E-2</v>
      </c>
    </row>
    <row r="234" spans="2:15">
      <c r="B234" s="1">
        <v>221.729996</v>
      </c>
      <c r="C234">
        <f t="shared" si="30"/>
        <v>-1.2997988328457256E-2</v>
      </c>
      <c r="D234">
        <f t="shared" si="31"/>
        <v>0.98700201167154278</v>
      </c>
      <c r="E234">
        <f t="shared" si="24"/>
        <v>4.524996203644345E-2</v>
      </c>
      <c r="F234">
        <f t="shared" si="25"/>
        <v>0.13574988610933036</v>
      </c>
      <c r="G234">
        <f t="shared" si="26"/>
        <v>1.0452499620364435</v>
      </c>
      <c r="H234">
        <f t="shared" si="27"/>
        <v>0.13276816480339046</v>
      </c>
      <c r="J234" s="1">
        <v>84.93</v>
      </c>
      <c r="K234">
        <f t="shared" si="32"/>
        <v>-5.9676705048715528E-2</v>
      </c>
      <c r="L234">
        <f t="shared" si="33"/>
        <v>0.94032329495128453</v>
      </c>
      <c r="M234">
        <f t="shared" si="28"/>
        <v>-1.5760817988633432E-2</v>
      </c>
      <c r="N234">
        <f t="shared" si="29"/>
        <v>0.98423918201136662</v>
      </c>
      <c r="O234">
        <f>LN(N234)</f>
        <v>-1.5886340317126428E-2</v>
      </c>
    </row>
    <row r="235" spans="2:15">
      <c r="B235" s="1">
        <v>217.19000199999999</v>
      </c>
      <c r="C235">
        <f t="shared" si="30"/>
        <v>-2.047532621612462E-2</v>
      </c>
      <c r="D235">
        <f t="shared" si="31"/>
        <v>0.97952467378387542</v>
      </c>
      <c r="E235">
        <f t="shared" si="24"/>
        <v>1.2085783195392776E-2</v>
      </c>
      <c r="F235">
        <f t="shared" si="25"/>
        <v>3.6257349586178329E-2</v>
      </c>
      <c r="G235">
        <f t="shared" si="26"/>
        <v>1.0120857831953929</v>
      </c>
      <c r="H235">
        <f t="shared" si="27"/>
        <v>3.6039999828575406E-2</v>
      </c>
      <c r="J235" s="1">
        <v>90.900002000000001</v>
      </c>
      <c r="K235">
        <f t="shared" si="32"/>
        <v>7.0293206169786807E-2</v>
      </c>
      <c r="L235">
        <f t="shared" si="33"/>
        <v>1.0702932061697867</v>
      </c>
      <c r="M235">
        <f t="shared" si="28"/>
        <v>5.6976767441860469E-2</v>
      </c>
      <c r="N235">
        <f t="shared" si="29"/>
        <v>1.0569767674418604</v>
      </c>
      <c r="O235">
        <f>LN(N235)</f>
        <v>5.5412726932125352E-2</v>
      </c>
    </row>
    <row r="236" spans="2:15">
      <c r="B236" s="1">
        <v>222.5</v>
      </c>
      <c r="C236">
        <f t="shared" si="30"/>
        <v>2.4448630006458621E-2</v>
      </c>
      <c r="D236">
        <f t="shared" si="31"/>
        <v>1.0244486300064586</v>
      </c>
      <c r="E236">
        <f t="shared" si="24"/>
        <v>3.7843621977033171E-2</v>
      </c>
      <c r="F236">
        <f t="shared" si="25"/>
        <v>0.11353086593109951</v>
      </c>
      <c r="G236">
        <f t="shared" si="26"/>
        <v>1.0378436219770331</v>
      </c>
      <c r="H236">
        <f t="shared" si="27"/>
        <v>0.11143536057913972</v>
      </c>
      <c r="J236" s="1">
        <v>89.889999000000003</v>
      </c>
      <c r="K236">
        <f t="shared" si="32"/>
        <v>-1.1111143869941801E-2</v>
      </c>
      <c r="L236">
        <f t="shared" si="33"/>
        <v>0.98888885613005817</v>
      </c>
      <c r="M236">
        <f t="shared" si="28"/>
        <v>6.7830826799714847E-2</v>
      </c>
      <c r="N236">
        <f t="shared" si="29"/>
        <v>1.0678308267997147</v>
      </c>
      <c r="O236">
        <f>LN(N236)</f>
        <v>6.562932611817518E-2</v>
      </c>
    </row>
    <row r="237" spans="2:15">
      <c r="B237" s="1">
        <v>221.58000200000001</v>
      </c>
      <c r="C237">
        <f t="shared" si="30"/>
        <v>-4.1348224719100785E-3</v>
      </c>
      <c r="D237">
        <f t="shared" si="31"/>
        <v>0.9958651775280899</v>
      </c>
      <c r="E237">
        <f t="shared" si="24"/>
        <v>4.0772069307791231E-2</v>
      </c>
      <c r="F237">
        <f t="shared" si="25"/>
        <v>0.12231620792337369</v>
      </c>
      <c r="G237">
        <f t="shared" si="26"/>
        <v>1.0407720693077913</v>
      </c>
      <c r="H237">
        <f t="shared" si="27"/>
        <v>0.1198884361925189</v>
      </c>
      <c r="J237" s="1">
        <v>94.720000999999996</v>
      </c>
      <c r="K237">
        <f t="shared" si="32"/>
        <v>5.3732362373260158E-2</v>
      </c>
      <c r="L237">
        <f t="shared" si="33"/>
        <v>1.0537323623732602</v>
      </c>
      <c r="M237">
        <f t="shared" si="28"/>
        <v>0.18890427234603405</v>
      </c>
      <c r="N237">
        <f t="shared" si="29"/>
        <v>1.1889042723460341</v>
      </c>
      <c r="O237">
        <f>LN(N237)</f>
        <v>0.17303210340440567</v>
      </c>
    </row>
    <row r="238" spans="2:15">
      <c r="B238" s="1">
        <v>225.759995</v>
      </c>
      <c r="C238">
        <f t="shared" si="30"/>
        <v>1.8864486696773278E-2</v>
      </c>
      <c r="D238">
        <f t="shared" si="31"/>
        <v>1.0188644866967733</v>
      </c>
      <c r="E238">
        <f t="shared" si="24"/>
        <v>8.0206977537220725E-2</v>
      </c>
      <c r="F238">
        <f t="shared" si="25"/>
        <v>0.24062093261166217</v>
      </c>
      <c r="G238">
        <f t="shared" si="26"/>
        <v>1.0802069775372207</v>
      </c>
      <c r="H238">
        <f t="shared" si="27"/>
        <v>0.2314580059266057</v>
      </c>
      <c r="J238" s="1">
        <v>97.739998</v>
      </c>
      <c r="K238">
        <f t="shared" si="32"/>
        <v>3.1883413937041701E-2</v>
      </c>
      <c r="L238">
        <f t="shared" si="33"/>
        <v>1.0318834139370416</v>
      </c>
      <c r="M238">
        <f t="shared" si="28"/>
        <v>0.24035525734688101</v>
      </c>
      <c r="N238">
        <f t="shared" si="29"/>
        <v>1.240355257346881</v>
      </c>
      <c r="O238">
        <f>LN(N238)</f>
        <v>0.2153978364446584</v>
      </c>
    </row>
    <row r="239" spans="2:15">
      <c r="B239" s="1">
        <v>228.11000100000001</v>
      </c>
      <c r="C239">
        <f t="shared" si="30"/>
        <v>1.0409311003041117E-2</v>
      </c>
      <c r="D239">
        <f t="shared" si="31"/>
        <v>1.0104093110030412</v>
      </c>
      <c r="E239">
        <f t="shared" si="24"/>
        <v>9.495481630161387E-2</v>
      </c>
      <c r="F239">
        <f t="shared" si="25"/>
        <v>0.28486444890484164</v>
      </c>
      <c r="G239">
        <f t="shared" si="26"/>
        <v>1.0949548163016138</v>
      </c>
      <c r="H239">
        <f t="shared" si="27"/>
        <v>0.27213929629680611</v>
      </c>
      <c r="J239" s="1">
        <v>98.370002999999997</v>
      </c>
      <c r="K239">
        <f t="shared" si="32"/>
        <v>6.4457234795523228E-3</v>
      </c>
      <c r="L239">
        <f t="shared" si="33"/>
        <v>1.0064457234795523</v>
      </c>
      <c r="M239">
        <f t="shared" si="28"/>
        <v>0.30689526930630795</v>
      </c>
      <c r="N239">
        <f t="shared" si="29"/>
        <v>1.3068952693063081</v>
      </c>
      <c r="O239">
        <f>LN(N239)</f>
        <v>0.2676543008318456</v>
      </c>
    </row>
    <row r="240" spans="2:15">
      <c r="B240" s="1">
        <v>228.449997</v>
      </c>
      <c r="C240">
        <f t="shared" si="30"/>
        <v>1.4904914230392953E-3</v>
      </c>
      <c r="D240">
        <f t="shared" si="31"/>
        <v>1.0014904914230394</v>
      </c>
      <c r="E240">
        <f t="shared" si="24"/>
        <v>0.11344426874331023</v>
      </c>
      <c r="F240">
        <f t="shared" si="25"/>
        <v>0.34033280622993067</v>
      </c>
      <c r="G240">
        <f t="shared" si="26"/>
        <v>1.1134442687433102</v>
      </c>
      <c r="H240">
        <f t="shared" si="27"/>
        <v>0.32237446782095508</v>
      </c>
      <c r="J240" s="1">
        <v>98.830001999999993</v>
      </c>
      <c r="K240">
        <f t="shared" si="32"/>
        <v>4.676212117224356E-3</v>
      </c>
      <c r="L240">
        <f t="shared" si="33"/>
        <v>1.0046762121172244</v>
      </c>
      <c r="M240">
        <f t="shared" si="28"/>
        <v>0.22253843258478134</v>
      </c>
      <c r="N240">
        <f t="shared" si="29"/>
        <v>1.2225384325847815</v>
      </c>
      <c r="O240">
        <f>LN(N240)</f>
        <v>0.20092937956989873</v>
      </c>
    </row>
    <row r="241" spans="2:15">
      <c r="B241" s="1">
        <v>228.83999600000001</v>
      </c>
      <c r="C241">
        <f t="shared" si="30"/>
        <v>1.70715257221044E-3</v>
      </c>
      <c r="D241">
        <f t="shared" si="31"/>
        <v>1.0017071525722105</v>
      </c>
      <c r="E241">
        <f t="shared" si="24"/>
        <v>8.8601348038039957E-2</v>
      </c>
      <c r="F241">
        <f t="shared" si="25"/>
        <v>0.26580404411411984</v>
      </c>
      <c r="G241">
        <f t="shared" si="26"/>
        <v>1.0886013480380399</v>
      </c>
      <c r="H241">
        <f t="shared" si="27"/>
        <v>0.25468111601954613</v>
      </c>
      <c r="J241" s="1">
        <v>97.769997000000004</v>
      </c>
      <c r="K241">
        <f t="shared" si="32"/>
        <v>-1.0725538586956516E-2</v>
      </c>
      <c r="L241">
        <f t="shared" si="33"/>
        <v>0.98927446141304354</v>
      </c>
      <c r="M241">
        <f t="shared" si="28"/>
        <v>0.16130175409664435</v>
      </c>
      <c r="N241">
        <f t="shared" si="29"/>
        <v>1.1613017540966444</v>
      </c>
      <c r="O241">
        <f>LN(N241)</f>
        <v>0.14954157772795759</v>
      </c>
    </row>
    <row r="242" spans="2:15">
      <c r="B242" s="1">
        <v>227.990005</v>
      </c>
      <c r="C242">
        <f t="shared" si="30"/>
        <v>-3.7143463330597897E-3</v>
      </c>
      <c r="D242">
        <f t="shared" si="31"/>
        <v>0.99628565366694022</v>
      </c>
      <c r="E242">
        <f t="shared" si="24"/>
        <v>6.9326139517204788E-2</v>
      </c>
      <c r="F242">
        <f t="shared" si="25"/>
        <v>0.20797841855161436</v>
      </c>
      <c r="G242">
        <f t="shared" si="26"/>
        <v>1.0693261395172047</v>
      </c>
      <c r="H242">
        <f t="shared" si="27"/>
        <v>0.20108602178810761</v>
      </c>
      <c r="J242" s="1">
        <v>93.779999000000004</v>
      </c>
      <c r="K242">
        <f t="shared" si="32"/>
        <v>-4.0810045232997194E-2</v>
      </c>
      <c r="L242">
        <f t="shared" si="33"/>
        <v>0.95918995476700286</v>
      </c>
      <c r="M242">
        <f t="shared" si="28"/>
        <v>0.10407342585181474</v>
      </c>
      <c r="N242">
        <f t="shared" si="29"/>
        <v>1.1040734258518148</v>
      </c>
      <c r="O242">
        <f>LN(N242)</f>
        <v>9.9006454567028432E-2</v>
      </c>
    </row>
    <row r="243" spans="2:15">
      <c r="B243" s="1">
        <v>224.88999899999999</v>
      </c>
      <c r="C243">
        <f t="shared" si="30"/>
        <v>-1.3597113610309398E-2</v>
      </c>
      <c r="D243">
        <f t="shared" si="31"/>
        <v>0.98640288638969065</v>
      </c>
      <c r="E243">
        <f t="shared" si="24"/>
        <v>5.1635514417481432E-2</v>
      </c>
      <c r="F243">
        <f t="shared" si="25"/>
        <v>0.1549065432524443</v>
      </c>
      <c r="G243">
        <f t="shared" si="26"/>
        <v>1.0516355144174814</v>
      </c>
      <c r="H243">
        <f t="shared" si="27"/>
        <v>0.15103975528889801</v>
      </c>
      <c r="J243" s="1">
        <v>95.120002999999997</v>
      </c>
      <c r="K243">
        <f t="shared" si="32"/>
        <v>1.4288803735218564E-2</v>
      </c>
      <c r="L243">
        <f t="shared" si="33"/>
        <v>1.0142888037352185</v>
      </c>
      <c r="M243">
        <f t="shared" si="28"/>
        <v>5.4428600536842939E-2</v>
      </c>
      <c r="N243">
        <f t="shared" si="29"/>
        <v>1.0544286005368428</v>
      </c>
      <c r="O243">
        <f>LN(N243)</f>
        <v>5.2999009338332514E-2</v>
      </c>
    </row>
    <row r="244" spans="2:15">
      <c r="B244" s="1">
        <v>225.990005</v>
      </c>
      <c r="C244">
        <f t="shared" si="30"/>
        <v>4.8913068828819175E-3</v>
      </c>
      <c r="D244">
        <f t="shared" si="31"/>
        <v>1.004891306882882</v>
      </c>
      <c r="E244">
        <f t="shared" si="24"/>
        <v>3.5655454838496303E-2</v>
      </c>
      <c r="F244">
        <f t="shared" si="25"/>
        <v>0.10696636451548891</v>
      </c>
      <c r="G244">
        <f t="shared" si="26"/>
        <v>1.0356554548384964</v>
      </c>
      <c r="H244">
        <f t="shared" si="27"/>
        <v>0.10510354791918786</v>
      </c>
      <c r="J244" s="1">
        <v>91.660004000000001</v>
      </c>
      <c r="K244">
        <f t="shared" si="32"/>
        <v>-3.6375093470087425E-2</v>
      </c>
      <c r="L244">
        <f t="shared" si="33"/>
        <v>0.96362490652991262</v>
      </c>
      <c r="M244">
        <f t="shared" si="28"/>
        <v>-2.4374593646873621E-2</v>
      </c>
      <c r="N244">
        <f t="shared" si="29"/>
        <v>0.97562540635312633</v>
      </c>
      <c r="O244">
        <f>LN(N244)</f>
        <v>-2.4676571207080684E-2</v>
      </c>
    </row>
    <row r="245" spans="2:15">
      <c r="B245" s="1">
        <v>223.28999300000001</v>
      </c>
      <c r="C245">
        <f t="shared" si="30"/>
        <v>-1.1947484137628063E-2</v>
      </c>
      <c r="D245">
        <f t="shared" si="31"/>
        <v>0.98805251586237197</v>
      </c>
      <c r="E245">
        <f t="shared" si="24"/>
        <v>9.2935330160089698E-3</v>
      </c>
      <c r="F245">
        <f t="shared" si="25"/>
        <v>2.7880599048026908E-2</v>
      </c>
      <c r="G245">
        <f t="shared" si="26"/>
        <v>1.0092935330160089</v>
      </c>
      <c r="H245">
        <f t="shared" si="27"/>
        <v>2.7751841540801115E-2</v>
      </c>
      <c r="J245" s="1">
        <v>90.559997999999993</v>
      </c>
      <c r="K245">
        <f t="shared" si="32"/>
        <v>-1.2000937726339261E-2</v>
      </c>
      <c r="L245">
        <f t="shared" si="33"/>
        <v>0.98799906227366074</v>
      </c>
      <c r="M245">
        <f t="shared" si="28"/>
        <v>-0.10309995936317762</v>
      </c>
      <c r="N245">
        <f t="shared" si="29"/>
        <v>0.89690004063682238</v>
      </c>
      <c r="O245">
        <f>LN(N245)</f>
        <v>-0.10881086055009462</v>
      </c>
    </row>
    <row r="246" spans="2:15">
      <c r="B246" s="1">
        <v>222.39999399999999</v>
      </c>
      <c r="C246">
        <f t="shared" si="30"/>
        <v>-3.9858436468311288E-3</v>
      </c>
      <c r="D246">
        <f t="shared" si="31"/>
        <v>0.99601415635316892</v>
      </c>
      <c r="E246">
        <f t="shared" si="24"/>
        <v>-1.9760539393702776E-2</v>
      </c>
      <c r="F246">
        <f t="shared" si="25"/>
        <v>-5.9281618181108331E-2</v>
      </c>
      <c r="G246">
        <f t="shared" si="26"/>
        <v>0.98023946060629719</v>
      </c>
      <c r="H246">
        <f t="shared" si="27"/>
        <v>-5.9875168824226985E-2</v>
      </c>
      <c r="J246" s="1">
        <v>90.980002999999996</v>
      </c>
      <c r="K246">
        <f t="shared" si="32"/>
        <v>4.6378645017196591E-3</v>
      </c>
      <c r="L246">
        <f t="shared" si="33"/>
        <v>1.0046378645017198</v>
      </c>
      <c r="M246">
        <f t="shared" si="28"/>
        <v>-0.11290946983052785</v>
      </c>
      <c r="N246">
        <f t="shared" si="29"/>
        <v>0.88709053016947215</v>
      </c>
      <c r="O246">
        <f>LN(N246)</f>
        <v>-0.11980823855544211</v>
      </c>
    </row>
    <row r="247" spans="2:15">
      <c r="B247" s="1">
        <v>222.58999600000001</v>
      </c>
      <c r="C247">
        <f t="shared" si="30"/>
        <v>8.5432556261679177E-4</v>
      </c>
      <c r="D247">
        <f t="shared" si="31"/>
        <v>1.0008543255626168</v>
      </c>
      <c r="E247">
        <f t="shared" si="24"/>
        <v>-2.3519686262866341E-2</v>
      </c>
      <c r="F247">
        <f t="shared" si="25"/>
        <v>-7.0559058788599027E-2</v>
      </c>
      <c r="G247">
        <f t="shared" si="26"/>
        <v>0.97648031373713362</v>
      </c>
      <c r="H247">
        <f t="shared" si="27"/>
        <v>-7.1402066676108308E-2</v>
      </c>
      <c r="J247" s="1">
        <v>94.209998999999996</v>
      </c>
      <c r="K247">
        <f t="shared" si="32"/>
        <v>3.5502263063235992E-2</v>
      </c>
      <c r="L247">
        <f t="shared" si="33"/>
        <v>1.035502263063236</v>
      </c>
      <c r="M247">
        <f t="shared" si="28"/>
        <v>-6.2493771768211234E-2</v>
      </c>
      <c r="N247">
        <f t="shared" si="29"/>
        <v>0.93750622823178875</v>
      </c>
      <c r="O247">
        <f>LN(N247)</f>
        <v>-6.4531877712397434E-2</v>
      </c>
    </row>
    <row r="248" spans="2:15">
      <c r="B248" s="1">
        <v>225.38999899999999</v>
      </c>
      <c r="C248">
        <f t="shared" si="30"/>
        <v>1.2579195158438186E-2</v>
      </c>
      <c r="D248">
        <f t="shared" si="31"/>
        <v>1.0125791951584382</v>
      </c>
      <c r="E248">
        <f t="shared" si="24"/>
        <v>-4.6991764739023178E-3</v>
      </c>
      <c r="F248">
        <f t="shared" si="25"/>
        <v>-1.4097529421706953E-2</v>
      </c>
      <c r="G248">
        <f t="shared" si="26"/>
        <v>0.99530082352609772</v>
      </c>
      <c r="H248">
        <f t="shared" si="27"/>
        <v>-1.4130756946540545E-2</v>
      </c>
      <c r="J248" s="1">
        <v>87.029999000000004</v>
      </c>
      <c r="K248">
        <f t="shared" si="32"/>
        <v>-7.621271708112419E-2</v>
      </c>
      <c r="L248">
        <f t="shared" si="33"/>
        <v>0.9237872829188758</v>
      </c>
      <c r="M248">
        <f t="shared" si="28"/>
        <v>-0.13082990504833431</v>
      </c>
      <c r="N248">
        <f t="shared" si="29"/>
        <v>0.86917009495166564</v>
      </c>
      <c r="O248">
        <f>LN(N248)</f>
        <v>-0.14021643644752882</v>
      </c>
    </row>
    <row r="249" spans="2:15">
      <c r="B249" s="1">
        <v>219.66000399999999</v>
      </c>
      <c r="C249">
        <f t="shared" si="30"/>
        <v>-2.5422578754259646E-2</v>
      </c>
      <c r="D249">
        <f t="shared" si="31"/>
        <v>0.97457742124574032</v>
      </c>
      <c r="E249">
        <f t="shared" si="24"/>
        <v>-2.8889377769744241E-2</v>
      </c>
      <c r="F249">
        <f t="shared" si="25"/>
        <v>-8.6668133309232731E-2</v>
      </c>
      <c r="G249">
        <f t="shared" si="26"/>
        <v>0.97111062223025579</v>
      </c>
      <c r="H249">
        <f t="shared" si="27"/>
        <v>-8.7944673279371194E-2</v>
      </c>
      <c r="J249" s="1">
        <v>86.25</v>
      </c>
      <c r="K249">
        <f t="shared" si="32"/>
        <v>-8.9624153620868549E-3</v>
      </c>
      <c r="L249">
        <f t="shared" si="33"/>
        <v>0.99103758463791314</v>
      </c>
      <c r="M249">
        <f t="shared" si="28"/>
        <v>-0.14553201613766567</v>
      </c>
      <c r="N249">
        <f t="shared" si="29"/>
        <v>0.85446798386233436</v>
      </c>
      <c r="O249">
        <f>LN(N249)</f>
        <v>-0.15727624481439775</v>
      </c>
    </row>
    <row r="250" spans="2:15">
      <c r="B250" s="1">
        <v>218.96000699999999</v>
      </c>
      <c r="C250">
        <f t="shared" si="30"/>
        <v>-3.1867294330013589E-3</v>
      </c>
      <c r="D250">
        <f t="shared" si="31"/>
        <v>0.99681327056699864</v>
      </c>
      <c r="E250">
        <f t="shared" si="24"/>
        <v>-3.4710110176886633E-2</v>
      </c>
      <c r="F250">
        <f t="shared" si="25"/>
        <v>-0.1041303305306599</v>
      </c>
      <c r="G250">
        <f t="shared" si="26"/>
        <v>0.96528988982311337</v>
      </c>
      <c r="H250">
        <f t="shared" si="27"/>
        <v>-0.10598045638083411</v>
      </c>
      <c r="J250" s="1">
        <v>77.870002999999997</v>
      </c>
      <c r="K250">
        <f t="shared" si="32"/>
        <v>-9.7159385507246412E-2</v>
      </c>
      <c r="L250">
        <f t="shared" si="33"/>
        <v>0.90284061449275355</v>
      </c>
      <c r="M250">
        <f t="shared" si="28"/>
        <v>-0.21327540270937353</v>
      </c>
      <c r="N250">
        <f t="shared" si="29"/>
        <v>0.78672459729062649</v>
      </c>
      <c r="O250">
        <f>LN(N250)</f>
        <v>-0.23987703171825087</v>
      </c>
    </row>
    <row r="251" spans="2:15">
      <c r="B251" s="1">
        <v>211.85000600000001</v>
      </c>
      <c r="C251">
        <f t="shared" si="30"/>
        <v>-3.2471687854850967E-2</v>
      </c>
      <c r="D251">
        <f t="shared" si="31"/>
        <v>0.96752831214514901</v>
      </c>
      <c r="E251">
        <f t="shared" si="24"/>
        <v>-6.0140813483616558E-2</v>
      </c>
      <c r="F251">
        <f t="shared" si="25"/>
        <v>-0.18042244045084968</v>
      </c>
      <c r="G251">
        <f t="shared" si="26"/>
        <v>0.93985918651638345</v>
      </c>
      <c r="H251">
        <f t="shared" si="27"/>
        <v>-0.18607564955334016</v>
      </c>
      <c r="J251" s="1">
        <v>82.080001999999993</v>
      </c>
      <c r="K251">
        <f t="shared" si="32"/>
        <v>5.4064451493600126E-2</v>
      </c>
      <c r="L251">
        <f t="shared" si="33"/>
        <v>1.0540644514936002</v>
      </c>
      <c r="M251">
        <f t="shared" si="28"/>
        <v>-0.15189085711811187</v>
      </c>
      <c r="N251">
        <f t="shared" si="29"/>
        <v>0.8481091428818881</v>
      </c>
      <c r="O251">
        <f>LN(N251)</f>
        <v>-0.16474594524352837</v>
      </c>
    </row>
    <row r="252" spans="2:15">
      <c r="B252" s="1">
        <v>215.75</v>
      </c>
      <c r="C252">
        <f t="shared" si="30"/>
        <v>1.8409222985813805E-2</v>
      </c>
      <c r="D252">
        <f t="shared" si="31"/>
        <v>1.0184092229858137</v>
      </c>
      <c r="E252">
        <f t="shared" si="24"/>
        <v>-3.5277476890424056E-2</v>
      </c>
      <c r="F252">
        <f t="shared" si="25"/>
        <v>-0.10583243067127217</v>
      </c>
      <c r="G252">
        <f t="shared" si="26"/>
        <v>0.96472252310957596</v>
      </c>
      <c r="H252">
        <f t="shared" si="27"/>
        <v>-0.10774427943009307</v>
      </c>
      <c r="J252" s="1">
        <v>88.019997000000004</v>
      </c>
      <c r="K252">
        <f t="shared" si="32"/>
        <v>7.2368358373090816E-2</v>
      </c>
      <c r="L252">
        <f t="shared" si="33"/>
        <v>1.0723683583730907</v>
      </c>
      <c r="M252">
        <f t="shared" si="28"/>
        <v>-4.4714586984095792E-2</v>
      </c>
      <c r="N252">
        <f t="shared" si="29"/>
        <v>0.95528541301590419</v>
      </c>
      <c r="O252">
        <f>LN(N252)</f>
        <v>-4.5745121354939314E-2</v>
      </c>
    </row>
    <row r="253" spans="2:15">
      <c r="B253" s="1">
        <v>221.020004</v>
      </c>
      <c r="C253">
        <f t="shared" si="30"/>
        <v>2.4426438006952492E-2</v>
      </c>
      <c r="D253">
        <f t="shared" si="31"/>
        <v>1.0244264380069525</v>
      </c>
      <c r="E253">
        <f t="shared" si="24"/>
        <v>3.8335476869001588E-3</v>
      </c>
      <c r="F253">
        <f t="shared" si="25"/>
        <v>1.1500643060700477E-2</v>
      </c>
      <c r="G253">
        <f t="shared" si="26"/>
        <v>1.0038335476869003</v>
      </c>
      <c r="H253">
        <f t="shared" si="27"/>
        <v>1.1478655105566738E-2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54367-886B-C84C-AC97-7F7B211E55CE}">
  <dimension ref="A1:AA257"/>
  <sheetViews>
    <sheetView topLeftCell="V1" zoomScale="178" zoomScaleNormal="178" workbookViewId="0">
      <selection activeCell="AC7" sqref="AC7"/>
    </sheetView>
  </sheetViews>
  <sheetFormatPr baseColWidth="10" defaultRowHeight="16"/>
  <sheetData>
    <row r="1" spans="1:27">
      <c r="A1" s="3"/>
      <c r="B1" s="2" t="s">
        <v>10</v>
      </c>
      <c r="C1" s="3" t="s">
        <v>21</v>
      </c>
      <c r="D1" s="3" t="s">
        <v>22</v>
      </c>
      <c r="E1" s="3" t="s">
        <v>6</v>
      </c>
      <c r="F1" s="3" t="s">
        <v>51</v>
      </c>
      <c r="G1" s="3" t="s">
        <v>7</v>
      </c>
      <c r="H1" s="3" t="s">
        <v>54</v>
      </c>
      <c r="I1" s="3" t="s">
        <v>8</v>
      </c>
      <c r="J1" s="3"/>
      <c r="K1" s="2" t="s">
        <v>56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11</v>
      </c>
      <c r="R1" s="3" t="s">
        <v>21</v>
      </c>
      <c r="S1" s="3" t="s">
        <v>22</v>
      </c>
      <c r="T1" s="3" t="s">
        <v>5</v>
      </c>
      <c r="U1" s="3" t="s">
        <v>52</v>
      </c>
      <c r="V1" s="3"/>
      <c r="W1" s="3" t="s">
        <v>67</v>
      </c>
      <c r="X1" s="3" t="s">
        <v>66</v>
      </c>
      <c r="Y1" s="3"/>
      <c r="Z1" s="3"/>
    </row>
    <row r="2" spans="1:27">
      <c r="B2" s="1">
        <v>222.19851700000001</v>
      </c>
      <c r="G2" s="1">
        <v>0.3805</v>
      </c>
      <c r="I2" s="5">
        <v>9.4999999999999998E-3</v>
      </c>
      <c r="J2" s="5"/>
      <c r="K2" s="1">
        <v>60.48</v>
      </c>
      <c r="L2" s="1"/>
      <c r="M2" s="1"/>
      <c r="N2" s="1"/>
      <c r="O2" s="1"/>
      <c r="P2" s="1"/>
      <c r="Q2" s="1">
        <v>63.880001</v>
      </c>
      <c r="Z2" s="3" t="s">
        <v>69</v>
      </c>
      <c r="AA2" t="s">
        <v>97</v>
      </c>
    </row>
    <row r="3" spans="1:27">
      <c r="B3" s="1">
        <v>226.338516</v>
      </c>
      <c r="C3">
        <f xml:space="preserve"> (B2-B3)/B2</f>
        <v>-1.8631983038842642E-2</v>
      </c>
      <c r="D3">
        <f>1+C3</f>
        <v>0.98136801696115739</v>
      </c>
      <c r="E3">
        <f>B2*D3</f>
        <v>218.05851800000002</v>
      </c>
      <c r="F3">
        <f>E3/B2</f>
        <v>0.98136801696115739</v>
      </c>
      <c r="G3" s="1">
        <v>0.37663000000000002</v>
      </c>
      <c r="H3" s="3"/>
      <c r="I3" s="5">
        <v>9.4999999999999998E-3</v>
      </c>
      <c r="J3" s="5"/>
      <c r="K3" s="1">
        <v>62.794998</v>
      </c>
      <c r="L3" s="1">
        <f>(K3-K2)/K2</f>
        <v>3.8277083333333378E-2</v>
      </c>
      <c r="M3" s="1">
        <f>1+L3</f>
        <v>1.0382770833333335</v>
      </c>
      <c r="N3" s="1">
        <f>M3*K2</f>
        <v>62.794998000000007</v>
      </c>
      <c r="O3" s="1">
        <f>N3/K2</f>
        <v>1.0382770833333335</v>
      </c>
      <c r="P3" s="1"/>
      <c r="Q3" s="1">
        <v>61.439999</v>
      </c>
      <c r="R3">
        <f xml:space="preserve"> (Q2-Q3)/Q2</f>
        <v>3.8196649370747501E-2</v>
      </c>
      <c r="S3">
        <f>1+R3</f>
        <v>1.0381966493707475</v>
      </c>
      <c r="T3">
        <f>Q2*S3</f>
        <v>66.320003</v>
      </c>
      <c r="U3">
        <f>T3/Q2</f>
        <v>1.0381966493707475</v>
      </c>
      <c r="Z3">
        <f>AVERAGE(W:W)</f>
        <v>-6.9175945331455475E-4</v>
      </c>
      <c r="AA3">
        <f>STDEV(W:W)</f>
        <v>1.4800897135369357E-3</v>
      </c>
    </row>
    <row r="4" spans="1:27">
      <c r="B4" s="1">
        <v>225.77127100000001</v>
      </c>
      <c r="C4">
        <f t="shared" ref="C4:C67" si="0" xml:space="preserve"> (B3-B4)/B3</f>
        <v>2.5061797259463589E-3</v>
      </c>
      <c r="D4">
        <f t="shared" ref="D4:D67" si="1">1+C4</f>
        <v>1.0025061797259465</v>
      </c>
      <c r="E4">
        <f t="shared" ref="E4:E67" si="2">B3*D4</f>
        <v>226.90576100000001</v>
      </c>
      <c r="F4">
        <f t="shared" ref="F4:F67" si="3">E4/B3</f>
        <v>1.0025061797259465</v>
      </c>
      <c r="G4" s="1">
        <v>0.37413000000000002</v>
      </c>
      <c r="I4" s="5">
        <v>9.4999999999999998E-3</v>
      </c>
      <c r="J4" s="5"/>
      <c r="K4" s="1">
        <v>62.389999000000003</v>
      </c>
      <c r="L4" s="1">
        <f t="shared" ref="L4:L67" si="4">(K4-K3)/K3</f>
        <v>-6.4495423664158178E-3</v>
      </c>
      <c r="M4" s="1">
        <f t="shared" ref="M4:M67" si="5">1+L4</f>
        <v>0.99355045763358418</v>
      </c>
      <c r="N4" s="1">
        <f t="shared" ref="N4:N67" si="6">M4*K3</f>
        <v>62.389999000000003</v>
      </c>
      <c r="O4" s="1">
        <f t="shared" ref="O4:O67" si="7">N4/K3</f>
        <v>0.99355045763358418</v>
      </c>
      <c r="P4" s="1"/>
      <c r="Q4" s="1">
        <v>61.799999</v>
      </c>
      <c r="R4">
        <f t="shared" ref="R4:R67" si="8" xml:space="preserve"> (Q3-Q4)/Q3</f>
        <v>-5.859375095367424E-3</v>
      </c>
      <c r="S4">
        <f t="shared" ref="S4:S67" si="9">1+R4</f>
        <v>0.99414062490463262</v>
      </c>
      <c r="T4">
        <f t="shared" ref="T4:T67" si="10">Q3*S4</f>
        <v>61.079999000000001</v>
      </c>
      <c r="U4">
        <f t="shared" ref="U4:U67" si="11">T4/Q3</f>
        <v>0.99414062490463262</v>
      </c>
    </row>
    <row r="5" spans="1:27">
      <c r="B5" s="1">
        <v>230.27954099999999</v>
      </c>
      <c r="C5">
        <f t="shared" si="0"/>
        <v>-1.9968306773628347E-2</v>
      </c>
      <c r="D5">
        <f t="shared" si="1"/>
        <v>0.98003169322637163</v>
      </c>
      <c r="E5">
        <f t="shared" si="2"/>
        <v>221.26300100000003</v>
      </c>
      <c r="F5">
        <f t="shared" si="3"/>
        <v>0.98003169322637163</v>
      </c>
      <c r="G5" s="1">
        <v>0.35799999999999998</v>
      </c>
      <c r="I5" s="5">
        <v>9.4999999999999998E-3</v>
      </c>
      <c r="J5" s="5"/>
      <c r="K5" s="1">
        <v>64.930000000000007</v>
      </c>
      <c r="L5" s="1">
        <f t="shared" si="4"/>
        <v>4.0711669189159687E-2</v>
      </c>
      <c r="M5" s="1">
        <f t="shared" si="5"/>
        <v>1.0407116691891596</v>
      </c>
      <c r="N5" s="1">
        <f t="shared" si="6"/>
        <v>64.930000000000007</v>
      </c>
      <c r="O5" s="1">
        <f t="shared" si="7"/>
        <v>1.0407116691891596</v>
      </c>
      <c r="P5" s="1"/>
      <c r="Q5" s="1">
        <v>59.279998999999997</v>
      </c>
      <c r="R5">
        <f t="shared" si="8"/>
        <v>4.0776699688943409E-2</v>
      </c>
      <c r="S5">
        <f t="shared" si="9"/>
        <v>1.0407766996889434</v>
      </c>
      <c r="T5">
        <f t="shared" si="10"/>
        <v>64.319998999999996</v>
      </c>
      <c r="U5">
        <f t="shared" si="11"/>
        <v>1.0407766996889434</v>
      </c>
    </row>
    <row r="6" spans="1:27">
      <c r="B6" s="1">
        <v>227.771637</v>
      </c>
      <c r="C6">
        <f t="shared" si="0"/>
        <v>1.08906939327276E-2</v>
      </c>
      <c r="D6">
        <f t="shared" si="1"/>
        <v>1.0108906939327276</v>
      </c>
      <c r="E6">
        <f t="shared" si="2"/>
        <v>232.78744499999999</v>
      </c>
      <c r="F6">
        <f t="shared" si="3"/>
        <v>1.0108906939327276</v>
      </c>
      <c r="G6" s="1">
        <v>0.35949999999999999</v>
      </c>
      <c r="I6" s="5">
        <v>9.4999999999999998E-3</v>
      </c>
      <c r="J6" s="5"/>
      <c r="K6" s="1">
        <v>63.5</v>
      </c>
      <c r="L6" s="1">
        <f t="shared" si="4"/>
        <v>-2.2023717849992401E-2</v>
      </c>
      <c r="M6" s="1">
        <f t="shared" si="5"/>
        <v>0.97797628215000765</v>
      </c>
      <c r="N6" s="1">
        <f t="shared" si="6"/>
        <v>63.5</v>
      </c>
      <c r="O6" s="1">
        <f t="shared" si="7"/>
        <v>0.97797628215000765</v>
      </c>
      <c r="P6" s="1"/>
      <c r="Q6" s="1">
        <v>60.599997999999999</v>
      </c>
      <c r="R6">
        <f t="shared" si="8"/>
        <v>-2.2267189984264388E-2</v>
      </c>
      <c r="S6">
        <f t="shared" si="9"/>
        <v>0.97773281001573564</v>
      </c>
      <c r="T6">
        <f t="shared" si="10"/>
        <v>57.959999999999994</v>
      </c>
      <c r="U6">
        <f t="shared" si="11"/>
        <v>0.97773281001573564</v>
      </c>
      <c r="Z6" s="3" t="s">
        <v>68</v>
      </c>
      <c r="AA6" t="s">
        <v>97</v>
      </c>
    </row>
    <row r="7" spans="1:27">
      <c r="B7" s="1">
        <v>228.557861</v>
      </c>
      <c r="C7">
        <f t="shared" si="0"/>
        <v>-3.4518081810159897E-3</v>
      </c>
      <c r="D7">
        <f t="shared" si="1"/>
        <v>0.99654819181898402</v>
      </c>
      <c r="E7">
        <f t="shared" si="2"/>
        <v>226.98541299999999</v>
      </c>
      <c r="F7">
        <f t="shared" si="3"/>
        <v>0.99654819181898402</v>
      </c>
      <c r="G7" s="1">
        <v>0.36925000000000002</v>
      </c>
      <c r="I7" s="5">
        <v>9.4999999999999998E-3</v>
      </c>
      <c r="J7" s="5"/>
      <c r="K7" s="1">
        <v>63.895000000000003</v>
      </c>
      <c r="L7" s="1">
        <f t="shared" si="4"/>
        <v>6.2204724409449311E-3</v>
      </c>
      <c r="M7" s="1">
        <f t="shared" si="5"/>
        <v>1.0062204724409449</v>
      </c>
      <c r="N7" s="1">
        <f t="shared" si="6"/>
        <v>63.895000000000003</v>
      </c>
      <c r="O7" s="1">
        <f t="shared" si="7"/>
        <v>1.0062204724409449</v>
      </c>
      <c r="P7" s="1"/>
      <c r="Q7" s="1">
        <v>60.200001</v>
      </c>
      <c r="R7">
        <f t="shared" si="8"/>
        <v>6.6006107788980301E-3</v>
      </c>
      <c r="S7">
        <f t="shared" si="9"/>
        <v>1.0066006107788981</v>
      </c>
      <c r="T7">
        <f t="shared" si="10"/>
        <v>60.999994999999998</v>
      </c>
      <c r="U7">
        <f t="shared" si="11"/>
        <v>1.0066006107788981</v>
      </c>
      <c r="Z7">
        <f>AVERAGE(X:X)</f>
        <v>-5.7183766419614996E-4</v>
      </c>
      <c r="AA7">
        <f>STDEV(X:X)</f>
        <v>1.702902659073716E-3</v>
      </c>
    </row>
    <row r="8" spans="1:27">
      <c r="B8" s="1">
        <v>227.940811</v>
      </c>
      <c r="C8">
        <f t="shared" si="0"/>
        <v>2.6997540023355666E-3</v>
      </c>
      <c r="D8">
        <f t="shared" si="1"/>
        <v>1.0026997540023355</v>
      </c>
      <c r="E8">
        <f t="shared" si="2"/>
        <v>229.17491099999998</v>
      </c>
      <c r="F8">
        <f t="shared" si="3"/>
        <v>1.0026997540023355</v>
      </c>
      <c r="G8" s="1">
        <v>0.36925000000000002</v>
      </c>
      <c r="H8">
        <f>VARA(C3:C7)</f>
        <v>1.7961570547584565E-4</v>
      </c>
      <c r="I8" s="5">
        <v>9.4999999999999998E-3</v>
      </c>
      <c r="J8" s="5"/>
      <c r="K8" s="1">
        <v>63.639999000000003</v>
      </c>
      <c r="L8" s="1">
        <f t="shared" si="4"/>
        <v>-3.9909382580796621E-3</v>
      </c>
      <c r="M8" s="1">
        <f t="shared" si="5"/>
        <v>0.99600906174192039</v>
      </c>
      <c r="N8" s="1">
        <f t="shared" si="6"/>
        <v>63.639999000000003</v>
      </c>
      <c r="O8" s="1">
        <f t="shared" si="7"/>
        <v>0.99600906174192039</v>
      </c>
      <c r="P8" s="1"/>
      <c r="Q8" s="1">
        <v>60.439999</v>
      </c>
      <c r="R8">
        <f t="shared" si="8"/>
        <v>-3.9866776746399048E-3</v>
      </c>
      <c r="S8">
        <f t="shared" si="9"/>
        <v>0.99601332232536011</v>
      </c>
      <c r="T8">
        <f t="shared" si="10"/>
        <v>59.960003</v>
      </c>
      <c r="U8">
        <f t="shared" si="11"/>
        <v>0.99601332232536011</v>
      </c>
      <c r="W8">
        <f xml:space="preserve"> O8-F8^(-2)*EXP(-2*H8/251+((1+2)*G8/100-I8)/251)</f>
        <v>1.3819546074802513E-3</v>
      </c>
      <c r="X8">
        <f xml:space="preserve"> U8-F8^(-2)*EXP(-2*H8/251+((1+2)*G8/100-I8)/251)</f>
        <v>1.3862151909199705E-3</v>
      </c>
    </row>
    <row r="9" spans="1:27">
      <c r="B9" s="1">
        <v>229.18481399999999</v>
      </c>
      <c r="C9">
        <f t="shared" si="0"/>
        <v>-5.4575702988088086E-3</v>
      </c>
      <c r="D9">
        <f t="shared" si="1"/>
        <v>0.99454242970119122</v>
      </c>
      <c r="E9">
        <f t="shared" si="2"/>
        <v>226.696808</v>
      </c>
      <c r="F9">
        <f t="shared" si="3"/>
        <v>0.99454242970119122</v>
      </c>
      <c r="G9" s="1">
        <v>0.37125000000000002</v>
      </c>
      <c r="H9">
        <f>VARA(C4:C8)</f>
        <v>1.3302459618111891E-4</v>
      </c>
      <c r="I9" s="5">
        <v>9.4999999999999998E-3</v>
      </c>
      <c r="J9" s="5"/>
      <c r="K9" s="1">
        <v>64.245002999999997</v>
      </c>
      <c r="L9" s="1">
        <f t="shared" si="4"/>
        <v>9.5066626258116984E-3</v>
      </c>
      <c r="M9" s="1">
        <f t="shared" si="5"/>
        <v>1.0095066626258118</v>
      </c>
      <c r="N9" s="1">
        <f t="shared" si="6"/>
        <v>64.245002999999997</v>
      </c>
      <c r="O9" s="1">
        <f t="shared" si="7"/>
        <v>1.0095066626258118</v>
      </c>
      <c r="P9" s="1"/>
      <c r="Q9" s="1">
        <v>59.799999</v>
      </c>
      <c r="R9">
        <f t="shared" si="8"/>
        <v>1.0589014073279527E-2</v>
      </c>
      <c r="S9">
        <f t="shared" si="9"/>
        <v>1.0105890140732796</v>
      </c>
      <c r="T9">
        <f t="shared" si="10"/>
        <v>61.079999000000008</v>
      </c>
      <c r="U9">
        <f t="shared" si="11"/>
        <v>1.0105890140732796</v>
      </c>
      <c r="W9">
        <f t="shared" ref="W9:W72" si="12" xml:space="preserve"> O9-F9^(-2)*EXP(-2*H9/251+((1+2)*G9/100-I9)/251)</f>
        <v>-1.5040119681222208E-3</v>
      </c>
      <c r="X9">
        <f xml:space="preserve"> U9-F9^(-2)*EXP(-2*H9/251+((1+2)*G9/100-I9)/251)</f>
        <v>-4.2166052065439885E-4</v>
      </c>
    </row>
    <row r="10" spans="1:27">
      <c r="B10" s="1">
        <v>228.88626099999999</v>
      </c>
      <c r="C10">
        <f t="shared" si="0"/>
        <v>1.302673570684305E-3</v>
      </c>
      <c r="D10">
        <f t="shared" si="1"/>
        <v>1.0013026735706843</v>
      </c>
      <c r="E10">
        <f t="shared" si="2"/>
        <v>229.48336699999999</v>
      </c>
      <c r="F10">
        <f t="shared" si="3"/>
        <v>1.0013026735706843</v>
      </c>
      <c r="G10" s="1">
        <v>0.36249999999999999</v>
      </c>
      <c r="H10">
        <f t="shared" ref="H10:H73" si="13">VARA(C5:C9)</f>
        <v>1.2989732243360555E-4</v>
      </c>
      <c r="I10" s="5">
        <v>9.4999999999999998E-3</v>
      </c>
      <c r="J10" s="5"/>
      <c r="K10" s="1">
        <v>63.994999</v>
      </c>
      <c r="L10" s="1">
        <f t="shared" si="4"/>
        <v>-3.8914154926570246E-3</v>
      </c>
      <c r="M10" s="1">
        <f t="shared" si="5"/>
        <v>0.99610858450734296</v>
      </c>
      <c r="N10" s="1">
        <f t="shared" si="6"/>
        <v>63.994999</v>
      </c>
      <c r="O10" s="1">
        <f t="shared" si="7"/>
        <v>0.99610858450734296</v>
      </c>
      <c r="P10" s="1"/>
      <c r="Q10" s="1">
        <v>60.040000999999997</v>
      </c>
      <c r="R10">
        <f t="shared" si="8"/>
        <v>-4.0134114383513107E-3</v>
      </c>
      <c r="S10">
        <f t="shared" si="9"/>
        <v>0.99598658856164868</v>
      </c>
      <c r="T10">
        <f t="shared" si="10"/>
        <v>59.559997000000003</v>
      </c>
      <c r="U10">
        <f t="shared" si="11"/>
        <v>0.99598658856164868</v>
      </c>
      <c r="W10">
        <f t="shared" si="12"/>
        <v>-1.2955819045905592E-3</v>
      </c>
      <c r="X10">
        <f xml:space="preserve"> U10-F10^(-2)*EXP(-2*H10/251+((1+2)*G10/100-I10)/251)</f>
        <v>-1.4175778502848457E-3</v>
      </c>
    </row>
    <row r="11" spans="1:27">
      <c r="B11" s="1">
        <v>232.24009699999999</v>
      </c>
      <c r="C11">
        <f t="shared" si="0"/>
        <v>-1.4652849783762256E-2</v>
      </c>
      <c r="D11">
        <f t="shared" si="1"/>
        <v>0.98534715021623775</v>
      </c>
      <c r="E11">
        <f t="shared" si="2"/>
        <v>225.53242499999999</v>
      </c>
      <c r="F11">
        <f t="shared" si="3"/>
        <v>0.98534715021623775</v>
      </c>
      <c r="G11" s="1">
        <v>0.35</v>
      </c>
      <c r="H11">
        <f t="shared" si="13"/>
        <v>4.0532965401537355E-5</v>
      </c>
      <c r="I11" s="5">
        <v>9.4999999999999998E-3</v>
      </c>
      <c r="J11" s="5"/>
      <c r="K11" s="1">
        <v>65.735000999999997</v>
      </c>
      <c r="L11" s="1">
        <f t="shared" si="4"/>
        <v>2.7189655866702911E-2</v>
      </c>
      <c r="M11" s="1">
        <f t="shared" si="5"/>
        <v>1.0271896558667029</v>
      </c>
      <c r="N11" s="1">
        <f t="shared" si="6"/>
        <v>65.735000999999997</v>
      </c>
      <c r="O11" s="1">
        <f t="shared" si="7"/>
        <v>1.0271896558667029</v>
      </c>
      <c r="P11" s="1"/>
      <c r="Q11" s="1">
        <v>58.400002000000001</v>
      </c>
      <c r="R11">
        <f t="shared" si="8"/>
        <v>2.7315106140654397E-2</v>
      </c>
      <c r="S11">
        <f t="shared" si="9"/>
        <v>1.0273151061406545</v>
      </c>
      <c r="T11">
        <f t="shared" si="10"/>
        <v>61.68</v>
      </c>
      <c r="U11">
        <f t="shared" si="11"/>
        <v>1.0273151061406545</v>
      </c>
      <c r="W11">
        <f t="shared" si="12"/>
        <v>-2.7767513520873255E-3</v>
      </c>
      <c r="X11">
        <f xml:space="preserve"> U11-F11^(-2)*EXP(-2*H11/251+((1+2)*G11/100-I11)/251)</f>
        <v>-2.6513010781357149E-3</v>
      </c>
    </row>
    <row r="12" spans="1:27">
      <c r="B12" s="1">
        <v>232.936722</v>
      </c>
      <c r="C12">
        <f t="shared" si="0"/>
        <v>-2.9995896875637785E-3</v>
      </c>
      <c r="D12">
        <f t="shared" si="1"/>
        <v>0.99700041031243625</v>
      </c>
      <c r="E12">
        <f t="shared" si="2"/>
        <v>231.54347199999998</v>
      </c>
      <c r="F12">
        <f t="shared" si="3"/>
        <v>0.99700041031243625</v>
      </c>
      <c r="G12" s="1">
        <v>0.34399999999999997</v>
      </c>
      <c r="H12">
        <f t="shared" si="13"/>
        <v>4.7218632391103602E-5</v>
      </c>
      <c r="I12" s="5">
        <v>9.4999999999999998E-3</v>
      </c>
      <c r="J12" s="5"/>
      <c r="K12" s="1">
        <v>66.434997999999993</v>
      </c>
      <c r="L12" s="1">
        <f t="shared" si="4"/>
        <v>1.0648771420875102E-2</v>
      </c>
      <c r="M12" s="1">
        <f t="shared" si="5"/>
        <v>1.0106487714208752</v>
      </c>
      <c r="N12" s="1">
        <f t="shared" si="6"/>
        <v>66.434997999999993</v>
      </c>
      <c r="O12" s="1">
        <f t="shared" si="7"/>
        <v>1.0106487714208752</v>
      </c>
      <c r="P12" s="1"/>
      <c r="Q12" s="1">
        <v>57.759998000000003</v>
      </c>
      <c r="R12">
        <f t="shared" si="8"/>
        <v>1.0958972227432416E-2</v>
      </c>
      <c r="S12">
        <f t="shared" si="9"/>
        <v>1.0109589722274324</v>
      </c>
      <c r="T12">
        <f t="shared" si="10"/>
        <v>59.040005999999998</v>
      </c>
      <c r="U12">
        <f t="shared" si="11"/>
        <v>1.0109589722274324</v>
      </c>
      <c r="W12">
        <f t="shared" si="12"/>
        <v>4.6195829564448232E-3</v>
      </c>
      <c r="X12">
        <f xml:space="preserve"> U12-F12^(-2)*EXP(-2*H12/251+((1+2)*G12/100-I12)/251)</f>
        <v>4.9297837630020158E-3</v>
      </c>
    </row>
    <row r="13" spans="1:27">
      <c r="B13" s="1">
        <v>234.499191</v>
      </c>
      <c r="C13">
        <f t="shared" si="0"/>
        <v>-6.7076972088582626E-3</v>
      </c>
      <c r="D13">
        <f t="shared" si="1"/>
        <v>0.99329230279114178</v>
      </c>
      <c r="E13">
        <f t="shared" si="2"/>
        <v>231.37425300000001</v>
      </c>
      <c r="F13">
        <f t="shared" si="3"/>
        <v>0.99329230279114178</v>
      </c>
      <c r="G13" s="1">
        <v>0.33712999999999999</v>
      </c>
      <c r="H13">
        <f t="shared" si="13"/>
        <v>4.7363577316666485E-5</v>
      </c>
      <c r="I13" s="5">
        <v>9.4999999999999998E-3</v>
      </c>
      <c r="J13" s="5"/>
      <c r="K13" s="1">
        <v>67.260002</v>
      </c>
      <c r="L13" s="1">
        <f t="shared" si="4"/>
        <v>1.2418213665032504E-2</v>
      </c>
      <c r="M13" s="1">
        <f t="shared" si="5"/>
        <v>1.0124182136650326</v>
      </c>
      <c r="N13" s="1">
        <f t="shared" si="6"/>
        <v>67.260002</v>
      </c>
      <c r="O13" s="1">
        <f t="shared" si="7"/>
        <v>1.0124182136650326</v>
      </c>
      <c r="P13" s="1"/>
      <c r="Q13" s="1">
        <v>57.080002</v>
      </c>
      <c r="R13">
        <f t="shared" si="8"/>
        <v>1.177278434116294E-2</v>
      </c>
      <c r="S13">
        <f t="shared" si="9"/>
        <v>1.011772784341163</v>
      </c>
      <c r="T13">
        <f t="shared" si="10"/>
        <v>58.439994000000013</v>
      </c>
      <c r="U13">
        <f t="shared" si="11"/>
        <v>1.011772784341163</v>
      </c>
      <c r="W13">
        <f t="shared" si="12"/>
        <v>-1.1354742156068909E-3</v>
      </c>
      <c r="X13">
        <f xml:space="preserve"> U13-F13^(-2)*EXP(-2*H13/251+((1+2)*G13/100-I13)/251)</f>
        <v>-1.7809035394764638E-3</v>
      </c>
    </row>
    <row r="14" spans="1:27">
      <c r="B14" s="1">
        <v>235.55410800000001</v>
      </c>
      <c r="C14">
        <f t="shared" si="0"/>
        <v>-4.4985954770309523E-3</v>
      </c>
      <c r="D14">
        <f t="shared" si="1"/>
        <v>0.99550140452296909</v>
      </c>
      <c r="E14">
        <f t="shared" si="2"/>
        <v>233.44427399999998</v>
      </c>
      <c r="F14">
        <f t="shared" si="3"/>
        <v>0.99550140452296909</v>
      </c>
      <c r="G14" s="1">
        <v>0.33050000000000002</v>
      </c>
      <c r="H14">
        <f t="shared" si="13"/>
        <v>3.4389338216942882E-5</v>
      </c>
      <c r="I14" s="5">
        <v>9.4999999999999998E-3</v>
      </c>
      <c r="J14" s="5"/>
      <c r="K14" s="1">
        <v>67.849997999999999</v>
      </c>
      <c r="L14" s="1">
        <f t="shared" si="4"/>
        <v>8.7718700930160438E-3</v>
      </c>
      <c r="M14" s="1">
        <f t="shared" si="5"/>
        <v>1.0087718700930159</v>
      </c>
      <c r="N14" s="1">
        <f t="shared" si="6"/>
        <v>67.849997999999999</v>
      </c>
      <c r="O14" s="1">
        <f t="shared" si="7"/>
        <v>1.0087718700930159</v>
      </c>
      <c r="P14" s="1"/>
      <c r="Q14" s="1">
        <v>56.52</v>
      </c>
      <c r="R14">
        <f t="shared" si="8"/>
        <v>9.8108265658434501E-3</v>
      </c>
      <c r="S14">
        <f t="shared" si="9"/>
        <v>1.0098108265658434</v>
      </c>
      <c r="T14">
        <f t="shared" si="10"/>
        <v>57.640003999999998</v>
      </c>
      <c r="U14">
        <f t="shared" si="11"/>
        <v>1.0098108265658434</v>
      </c>
      <c r="W14">
        <f t="shared" si="12"/>
        <v>-2.8779102598597284E-4</v>
      </c>
      <c r="X14">
        <f xml:space="preserve"> U14-F14^(-2)*EXP(-2*H14/251+((1+2)*G14/100-I14)/251)</f>
        <v>7.5116544684150632E-4</v>
      </c>
    </row>
    <row r="15" spans="1:27">
      <c r="B15" s="1">
        <v>233.90206900000001</v>
      </c>
      <c r="C15">
        <f t="shared" si="0"/>
        <v>7.0134162126351115E-3</v>
      </c>
      <c r="D15">
        <f t="shared" si="1"/>
        <v>1.0070134162126352</v>
      </c>
      <c r="E15">
        <f t="shared" si="2"/>
        <v>237.20614700000004</v>
      </c>
      <c r="F15">
        <f t="shared" si="3"/>
        <v>1.0070134162126352</v>
      </c>
      <c r="G15" s="1">
        <v>0.32662999999999998</v>
      </c>
      <c r="H15">
        <f t="shared" si="13"/>
        <v>3.469094841445577E-5</v>
      </c>
      <c r="I15" s="5">
        <v>9.4999999999999998E-3</v>
      </c>
      <c r="J15" s="5"/>
      <c r="K15" s="1">
        <v>66.879997000000003</v>
      </c>
      <c r="L15" s="1">
        <f t="shared" si="4"/>
        <v>-1.4296256869454828E-2</v>
      </c>
      <c r="M15" s="1">
        <f t="shared" si="5"/>
        <v>0.98570374313054521</v>
      </c>
      <c r="N15" s="1">
        <f t="shared" si="6"/>
        <v>66.879997000000003</v>
      </c>
      <c r="O15" s="1">
        <f t="shared" si="7"/>
        <v>0.98570374313054521</v>
      </c>
      <c r="P15" s="1"/>
      <c r="Q15" s="1">
        <v>57.400002000000001</v>
      </c>
      <c r="R15">
        <f t="shared" si="8"/>
        <v>-1.5569745222929891E-2</v>
      </c>
      <c r="S15">
        <f t="shared" si="9"/>
        <v>0.98443025477707014</v>
      </c>
      <c r="T15">
        <f t="shared" si="10"/>
        <v>55.639998000000006</v>
      </c>
      <c r="U15">
        <f t="shared" si="11"/>
        <v>0.98443025477707014</v>
      </c>
      <c r="W15">
        <f t="shared" si="12"/>
        <v>-4.1652228005895076E-4</v>
      </c>
      <c r="X15">
        <f xml:space="preserve"> U15-F15^(-2)*EXP(-2*H15/251+((1+2)*G15/100-I15)/251)</f>
        <v>-1.6900106335340226E-3</v>
      </c>
    </row>
    <row r="16" spans="1:27">
      <c r="B16" s="1">
        <v>238.53971899999999</v>
      </c>
      <c r="C16">
        <f t="shared" si="0"/>
        <v>-1.9827314994806562E-2</v>
      </c>
      <c r="D16">
        <f t="shared" si="1"/>
        <v>0.98017268500519339</v>
      </c>
      <c r="E16">
        <f t="shared" si="2"/>
        <v>229.26441900000003</v>
      </c>
      <c r="F16">
        <f t="shared" si="3"/>
        <v>0.98017268500519339</v>
      </c>
      <c r="G16" s="1">
        <v>0.31763000000000002</v>
      </c>
      <c r="H16">
        <f t="shared" si="13"/>
        <v>6.066963735471911E-5</v>
      </c>
      <c r="I16" s="5">
        <v>9.4999999999999998E-3</v>
      </c>
      <c r="J16" s="5"/>
      <c r="K16" s="1">
        <v>69.5</v>
      </c>
      <c r="L16" s="1">
        <f t="shared" si="4"/>
        <v>3.9174687762022431E-2</v>
      </c>
      <c r="M16" s="1">
        <f t="shared" si="5"/>
        <v>1.0391746877620225</v>
      </c>
      <c r="N16" s="1">
        <f t="shared" si="6"/>
        <v>69.5</v>
      </c>
      <c r="O16" s="1">
        <f t="shared" si="7"/>
        <v>1.0391746877620225</v>
      </c>
      <c r="P16" s="1"/>
      <c r="Q16" s="1">
        <v>55.080002</v>
      </c>
      <c r="R16">
        <f t="shared" si="8"/>
        <v>4.0418117058602196E-2</v>
      </c>
      <c r="S16">
        <f t="shared" si="9"/>
        <v>1.0404181170586022</v>
      </c>
      <c r="T16">
        <f t="shared" si="10"/>
        <v>59.720002000000001</v>
      </c>
      <c r="U16">
        <f t="shared" si="11"/>
        <v>1.0404181170586022</v>
      </c>
      <c r="W16">
        <f t="shared" si="12"/>
        <v>-1.6908959479624563E-3</v>
      </c>
      <c r="X16">
        <f xml:space="preserve"> U16-F16^(-2)*EXP(-2*H16/251+((1+2)*G16/100-I16)/251)</f>
        <v>-4.47466651382733E-4</v>
      </c>
    </row>
    <row r="17" spans="2:24">
      <c r="B17" s="1">
        <v>240.39077800000001</v>
      </c>
      <c r="C17">
        <f t="shared" si="0"/>
        <v>-7.7599613505037321E-3</v>
      </c>
      <c r="D17">
        <f t="shared" si="1"/>
        <v>0.99224003864949628</v>
      </c>
      <c r="E17">
        <f t="shared" si="2"/>
        <v>236.68865999999997</v>
      </c>
      <c r="F17">
        <f t="shared" si="3"/>
        <v>0.99224003864949628</v>
      </c>
      <c r="G17" s="1">
        <v>0.31287999999999999</v>
      </c>
      <c r="H17">
        <f t="shared" si="13"/>
        <v>9.2631203385198455E-5</v>
      </c>
      <c r="I17" s="5">
        <v>9.4999999999999998E-3</v>
      </c>
      <c r="J17" s="5"/>
      <c r="K17" s="1">
        <v>70.644997000000004</v>
      </c>
      <c r="L17" s="1">
        <f t="shared" si="4"/>
        <v>1.6474776978417319E-2</v>
      </c>
      <c r="M17" s="1">
        <f t="shared" si="5"/>
        <v>1.0164747769784173</v>
      </c>
      <c r="N17" s="1">
        <f t="shared" si="6"/>
        <v>70.644997000000004</v>
      </c>
      <c r="O17" s="1">
        <f t="shared" si="7"/>
        <v>1.0164747769784173</v>
      </c>
      <c r="P17" s="1"/>
      <c r="Q17" s="1">
        <v>54.16</v>
      </c>
      <c r="R17">
        <f t="shared" si="8"/>
        <v>1.6703013191611788E-2</v>
      </c>
      <c r="S17">
        <f t="shared" si="9"/>
        <v>1.0167030131916117</v>
      </c>
      <c r="T17">
        <f t="shared" si="10"/>
        <v>56.000003999999997</v>
      </c>
      <c r="U17">
        <f t="shared" si="11"/>
        <v>1.0167030131916117</v>
      </c>
      <c r="W17">
        <f t="shared" si="12"/>
        <v>7.7352523261686734E-4</v>
      </c>
      <c r="X17">
        <f xml:space="preserve"> U17-F17^(-2)*EXP(-2*H17/251+((1+2)*G17/100-I17)/251)</f>
        <v>1.0017614458113222E-3</v>
      </c>
    </row>
    <row r="18" spans="2:24">
      <c r="B18" s="1">
        <v>242.132385</v>
      </c>
      <c r="C18">
        <f t="shared" si="0"/>
        <v>-7.2448993862817297E-3</v>
      </c>
      <c r="D18">
        <f t="shared" si="1"/>
        <v>0.9927551006137183</v>
      </c>
      <c r="E18">
        <f t="shared" si="2"/>
        <v>238.64917100000002</v>
      </c>
      <c r="F18">
        <f t="shared" si="3"/>
        <v>0.9927551006137183</v>
      </c>
      <c r="G18" s="1">
        <v>0.30975000000000003</v>
      </c>
      <c r="H18">
        <f t="shared" si="13"/>
        <v>9.1440591878418217E-5</v>
      </c>
      <c r="I18" s="5">
        <v>9.4999999999999998E-3</v>
      </c>
      <c r="J18" s="5"/>
      <c r="K18" s="1">
        <v>71.610000999999997</v>
      </c>
      <c r="L18" s="1">
        <f t="shared" si="4"/>
        <v>1.3659905739680239E-2</v>
      </c>
      <c r="M18" s="1">
        <f t="shared" si="5"/>
        <v>1.0136599057396802</v>
      </c>
      <c r="N18" s="1">
        <f t="shared" si="6"/>
        <v>71.610000999999997</v>
      </c>
      <c r="O18" s="1">
        <f t="shared" si="7"/>
        <v>1.0136599057396802</v>
      </c>
      <c r="P18" s="1"/>
      <c r="Q18" s="1">
        <v>53.439999</v>
      </c>
      <c r="R18">
        <f t="shared" si="8"/>
        <v>1.3293962333825635E-2</v>
      </c>
      <c r="S18">
        <f t="shared" si="9"/>
        <v>1.0132939623338257</v>
      </c>
      <c r="T18">
        <f t="shared" si="10"/>
        <v>54.880001</v>
      </c>
      <c r="U18">
        <f t="shared" si="11"/>
        <v>1.0132939623338257</v>
      </c>
      <c r="W18">
        <f t="shared" si="12"/>
        <v>-9.8731564219223245E-4</v>
      </c>
      <c r="X18">
        <f xml:space="preserve"> U18-F18^(-2)*EXP(-2*H18/251+((1+2)*G18/100-I18)/251)</f>
        <v>-1.3532590480467288E-3</v>
      </c>
    </row>
    <row r="19" spans="2:24">
      <c r="B19" s="1">
        <v>245.038376</v>
      </c>
      <c r="C19">
        <f t="shared" si="0"/>
        <v>-1.2001661818182645E-2</v>
      </c>
      <c r="D19">
        <f t="shared" si="1"/>
        <v>0.98799833818181737</v>
      </c>
      <c r="E19">
        <f t="shared" si="2"/>
        <v>239.226394</v>
      </c>
      <c r="F19">
        <f t="shared" si="3"/>
        <v>0.98799833818181737</v>
      </c>
      <c r="G19" s="1">
        <v>0.31463000000000002</v>
      </c>
      <c r="H19">
        <f t="shared" si="13"/>
        <v>9.1592767158053568E-5</v>
      </c>
      <c r="I19" s="5">
        <v>9.4999999999999998E-3</v>
      </c>
      <c r="J19" s="5"/>
      <c r="K19" s="1">
        <v>73.389999000000003</v>
      </c>
      <c r="L19" s="1">
        <f t="shared" si="4"/>
        <v>2.4856835290366863E-2</v>
      </c>
      <c r="M19" s="1">
        <f t="shared" si="5"/>
        <v>1.0248568352903669</v>
      </c>
      <c r="N19" s="1">
        <f t="shared" si="6"/>
        <v>73.389999000000003</v>
      </c>
      <c r="O19" s="1">
        <f t="shared" si="7"/>
        <v>1.0248568352903669</v>
      </c>
      <c r="P19" s="1"/>
      <c r="Q19" s="1">
        <v>52.119999</v>
      </c>
      <c r="R19">
        <f t="shared" si="8"/>
        <v>2.4700599264607027E-2</v>
      </c>
      <c r="S19">
        <f t="shared" si="9"/>
        <v>1.024700599264607</v>
      </c>
      <c r="T19">
        <f t="shared" si="10"/>
        <v>54.759999000000001</v>
      </c>
      <c r="U19">
        <f t="shared" si="11"/>
        <v>1.024700599264607</v>
      </c>
      <c r="W19">
        <f t="shared" si="12"/>
        <v>4.1536890736959542E-4</v>
      </c>
      <c r="X19">
        <f xml:space="preserve"> U19-F19^(-2)*EXP(-2*H19/251+((1+2)*G19/100-I19)/251)</f>
        <v>2.5913288160972492E-4</v>
      </c>
    </row>
    <row r="20" spans="2:24">
      <c r="B20" s="1">
        <v>232.89692700000001</v>
      </c>
      <c r="C20">
        <f t="shared" si="0"/>
        <v>4.9549173473137913E-2</v>
      </c>
      <c r="D20">
        <f t="shared" si="1"/>
        <v>1.0495491734731379</v>
      </c>
      <c r="E20">
        <f t="shared" si="2"/>
        <v>257.17982499999999</v>
      </c>
      <c r="F20">
        <f t="shared" si="3"/>
        <v>1.0495491734731379</v>
      </c>
      <c r="G20" s="1">
        <v>0.31838</v>
      </c>
      <c r="H20">
        <f t="shared" si="13"/>
        <v>9.5480672364537663E-5</v>
      </c>
      <c r="I20" s="5">
        <v>9.4999999999999998E-3</v>
      </c>
      <c r="J20" s="5"/>
      <c r="K20" s="1">
        <v>66.135002</v>
      </c>
      <c r="L20" s="1">
        <f t="shared" si="4"/>
        <v>-9.885539036456456E-2</v>
      </c>
      <c r="M20" s="1">
        <f t="shared" si="5"/>
        <v>0.90114460963543541</v>
      </c>
      <c r="N20" s="1">
        <f t="shared" si="6"/>
        <v>66.135002</v>
      </c>
      <c r="O20" s="1">
        <f t="shared" si="7"/>
        <v>0.90114460963543541</v>
      </c>
      <c r="P20" s="1"/>
      <c r="Q20" s="1">
        <v>57.279998999999997</v>
      </c>
      <c r="R20">
        <f t="shared" si="8"/>
        <v>-9.900230427863202E-2</v>
      </c>
      <c r="S20">
        <f t="shared" si="9"/>
        <v>0.90099769572136801</v>
      </c>
      <c r="T20">
        <f t="shared" si="10"/>
        <v>46.959999000000003</v>
      </c>
      <c r="U20">
        <f t="shared" si="11"/>
        <v>0.90099769572136801</v>
      </c>
      <c r="W20">
        <f t="shared" si="12"/>
        <v>-6.6637477870615802E-3</v>
      </c>
      <c r="X20">
        <f xml:space="preserve"> U20-F20^(-2)*EXP(-2*H20/251+((1+2)*G20/100-I20)/251)</f>
        <v>-6.8106617011289838E-3</v>
      </c>
    </row>
    <row r="21" spans="2:24">
      <c r="B21" s="1">
        <v>234.747986</v>
      </c>
      <c r="C21">
        <f t="shared" si="0"/>
        <v>-7.9479752002051627E-3</v>
      </c>
      <c r="D21">
        <f t="shared" si="1"/>
        <v>0.99205202479979482</v>
      </c>
      <c r="E21">
        <f t="shared" si="2"/>
        <v>231.04586800000001</v>
      </c>
      <c r="F21">
        <f t="shared" si="3"/>
        <v>0.99205202479979482</v>
      </c>
      <c r="G21" s="1">
        <v>0.31337999999999999</v>
      </c>
      <c r="H21">
        <f t="shared" si="13"/>
        <v>7.7587846390393331E-4</v>
      </c>
      <c r="I21" s="5">
        <v>9.4999999999999998E-3</v>
      </c>
      <c r="J21" s="5"/>
      <c r="K21" s="1">
        <v>67.059997999999993</v>
      </c>
      <c r="L21" s="1">
        <f t="shared" si="4"/>
        <v>1.398648177254146E-2</v>
      </c>
      <c r="M21" s="1">
        <f t="shared" si="5"/>
        <v>1.0139864817725415</v>
      </c>
      <c r="N21" s="1">
        <f t="shared" si="6"/>
        <v>67.059997999999993</v>
      </c>
      <c r="O21" s="1">
        <f t="shared" si="7"/>
        <v>1.0139864817725415</v>
      </c>
      <c r="P21" s="1"/>
      <c r="Q21" s="1">
        <v>56.48</v>
      </c>
      <c r="R21">
        <f t="shared" si="8"/>
        <v>1.3966463232654731E-2</v>
      </c>
      <c r="S21">
        <f t="shared" si="9"/>
        <v>1.0139664632326548</v>
      </c>
      <c r="T21">
        <f t="shared" si="10"/>
        <v>58.079998000000003</v>
      </c>
      <c r="U21">
        <f t="shared" si="11"/>
        <v>1.0139664632326548</v>
      </c>
      <c r="W21">
        <f t="shared" si="12"/>
        <v>-2.0943271234286076E-3</v>
      </c>
      <c r="X21">
        <f xml:space="preserve"> U21-F21^(-2)*EXP(-2*H21/251+((1+2)*G21/100-I21)/251)</f>
        <v>-2.1143456633152535E-3</v>
      </c>
    </row>
    <row r="22" spans="2:24">
      <c r="B22" s="1">
        <v>237.60423299999999</v>
      </c>
      <c r="C22">
        <f t="shared" si="0"/>
        <v>-1.2167290755797991E-2</v>
      </c>
      <c r="D22">
        <f t="shared" si="1"/>
        <v>0.98783270924420197</v>
      </c>
      <c r="E22">
        <f t="shared" si="2"/>
        <v>231.891739</v>
      </c>
      <c r="F22">
        <f t="shared" si="3"/>
        <v>0.98783270924420197</v>
      </c>
      <c r="G22" s="1">
        <v>0.32088</v>
      </c>
      <c r="H22">
        <f t="shared" si="13"/>
        <v>6.8310886086709016E-4</v>
      </c>
      <c r="I22" s="5">
        <v>9.4999999999999998E-3</v>
      </c>
      <c r="J22" s="5"/>
      <c r="K22" s="1">
        <v>68.735000999999997</v>
      </c>
      <c r="L22" s="1">
        <f t="shared" si="4"/>
        <v>2.4977677452361451E-2</v>
      </c>
      <c r="M22" s="1">
        <f t="shared" si="5"/>
        <v>1.0249776774523613</v>
      </c>
      <c r="N22" s="1">
        <f t="shared" si="6"/>
        <v>68.735000999999997</v>
      </c>
      <c r="O22" s="1">
        <f t="shared" si="7"/>
        <v>1.0249776774523613</v>
      </c>
      <c r="P22" s="1"/>
      <c r="Q22" s="1">
        <v>55.040000999999997</v>
      </c>
      <c r="R22">
        <f t="shared" si="8"/>
        <v>2.5495733002832865E-2</v>
      </c>
      <c r="S22">
        <f t="shared" si="9"/>
        <v>1.0254957330028329</v>
      </c>
      <c r="T22">
        <f t="shared" si="10"/>
        <v>57.919998999999997</v>
      </c>
      <c r="U22">
        <f t="shared" si="11"/>
        <v>1.0254957330028329</v>
      </c>
      <c r="W22">
        <f t="shared" si="12"/>
        <v>1.9671264519072196E-4</v>
      </c>
      <c r="X22">
        <f xml:space="preserve"> U22-F22^(-2)*EXP(-2*H22/251+((1+2)*G22/100-I22)/251)</f>
        <v>7.1476819566229643E-4</v>
      </c>
    </row>
    <row r="23" spans="2:24">
      <c r="B23" s="1">
        <v>241.68454</v>
      </c>
      <c r="C23">
        <f t="shared" si="0"/>
        <v>-1.7172703316274695E-2</v>
      </c>
      <c r="D23">
        <f t="shared" si="1"/>
        <v>0.98282729668372526</v>
      </c>
      <c r="E23">
        <f t="shared" si="2"/>
        <v>233.52392599999999</v>
      </c>
      <c r="F23">
        <f t="shared" si="3"/>
        <v>0.98282729668372526</v>
      </c>
      <c r="G23" s="1">
        <v>0.29899999999999999</v>
      </c>
      <c r="H23">
        <f t="shared" si="13"/>
        <v>7.1052647863170746E-4</v>
      </c>
      <c r="I23" s="5">
        <v>9.4999999999999998E-3</v>
      </c>
      <c r="J23" s="5"/>
      <c r="K23" s="1">
        <v>71.205001999999993</v>
      </c>
      <c r="L23" s="1">
        <f t="shared" si="4"/>
        <v>3.5935127141410769E-2</v>
      </c>
      <c r="M23" s="1">
        <f t="shared" si="5"/>
        <v>1.0359351271414108</v>
      </c>
      <c r="N23" s="1">
        <f t="shared" si="6"/>
        <v>71.205001999999993</v>
      </c>
      <c r="O23" s="1">
        <f t="shared" si="7"/>
        <v>1.0359351271414108</v>
      </c>
      <c r="P23" s="1"/>
      <c r="Q23" s="1">
        <v>53.040000999999997</v>
      </c>
      <c r="R23">
        <f t="shared" si="8"/>
        <v>3.6337208642129207E-2</v>
      </c>
      <c r="S23">
        <f t="shared" si="9"/>
        <v>1.0363372086421292</v>
      </c>
      <c r="T23">
        <f t="shared" si="10"/>
        <v>57.040000999999997</v>
      </c>
      <c r="U23">
        <f t="shared" si="11"/>
        <v>1.0363372086421292</v>
      </c>
      <c r="W23">
        <f t="shared" si="12"/>
        <v>6.9236136879502475E-4</v>
      </c>
      <c r="X23">
        <f xml:space="preserve"> U23-F23^(-2)*EXP(-2*H23/251+((1+2)*G23/100-I23)/251)</f>
        <v>1.0944428695134345E-3</v>
      </c>
    </row>
    <row r="24" spans="2:24">
      <c r="B24" s="1">
        <v>242.45083600000001</v>
      </c>
      <c r="C24">
        <f t="shared" si="0"/>
        <v>-3.1706455034319165E-3</v>
      </c>
      <c r="D24">
        <f t="shared" si="1"/>
        <v>0.99682935449656807</v>
      </c>
      <c r="E24">
        <f t="shared" si="2"/>
        <v>240.91824399999999</v>
      </c>
      <c r="F24">
        <f t="shared" si="3"/>
        <v>0.99682935449656807</v>
      </c>
      <c r="G24" s="1">
        <v>0.30787999999999999</v>
      </c>
      <c r="H24">
        <f t="shared" si="13"/>
        <v>7.7631550478186276E-4</v>
      </c>
      <c r="I24" s="5">
        <v>9.4999999999999998E-3</v>
      </c>
      <c r="J24" s="5"/>
      <c r="K24" s="1">
        <v>71.550003000000004</v>
      </c>
      <c r="L24" s="1">
        <f t="shared" si="4"/>
        <v>4.8451792754673415E-3</v>
      </c>
      <c r="M24" s="1">
        <f t="shared" si="5"/>
        <v>1.0048451792754673</v>
      </c>
      <c r="N24" s="1">
        <f t="shared" si="6"/>
        <v>71.550003000000004</v>
      </c>
      <c r="O24" s="1">
        <f t="shared" si="7"/>
        <v>1.0048451792754673</v>
      </c>
      <c r="P24" s="1"/>
      <c r="Q24" s="1">
        <v>52.759998000000003</v>
      </c>
      <c r="R24">
        <f t="shared" si="8"/>
        <v>5.2790911523548723E-3</v>
      </c>
      <c r="S24">
        <f t="shared" si="9"/>
        <v>1.0052790911523548</v>
      </c>
      <c r="T24">
        <f t="shared" si="10"/>
        <v>53.32000399999999</v>
      </c>
      <c r="U24">
        <f t="shared" si="11"/>
        <v>1.0052790911523548</v>
      </c>
      <c r="W24">
        <f t="shared" si="12"/>
        <v>-1.5191166568888637E-3</v>
      </c>
      <c r="X24">
        <f xml:space="preserve"> U24-F24^(-2)*EXP(-2*H24/251+((1+2)*G24/100-I24)/251)</f>
        <v>-1.0852047800014031E-3</v>
      </c>
    </row>
    <row r="25" spans="2:24">
      <c r="B25" s="1">
        <v>243.10766599999999</v>
      </c>
      <c r="C25">
        <f t="shared" si="0"/>
        <v>-2.7091265628796804E-3</v>
      </c>
      <c r="D25">
        <f t="shared" si="1"/>
        <v>0.99729087343712031</v>
      </c>
      <c r="E25">
        <f t="shared" si="2"/>
        <v>241.79400600000002</v>
      </c>
      <c r="F25">
        <f t="shared" si="3"/>
        <v>0.99729087343712031</v>
      </c>
      <c r="G25" s="1">
        <v>0.31624999999999998</v>
      </c>
      <c r="H25">
        <f t="shared" si="13"/>
        <v>7.3869023665031617E-4</v>
      </c>
      <c r="I25" s="5">
        <v>9.4999999999999998E-3</v>
      </c>
      <c r="J25" s="5"/>
      <c r="K25" s="1">
        <v>71.995002999999997</v>
      </c>
      <c r="L25" s="1">
        <f t="shared" si="4"/>
        <v>6.2194267133712511E-3</v>
      </c>
      <c r="M25" s="1">
        <f t="shared" si="5"/>
        <v>1.0062194267133713</v>
      </c>
      <c r="N25" s="1">
        <f t="shared" si="6"/>
        <v>71.995002999999997</v>
      </c>
      <c r="O25" s="1">
        <f t="shared" si="7"/>
        <v>1.0062194267133713</v>
      </c>
      <c r="P25" s="1"/>
      <c r="Q25" s="1">
        <v>52.52</v>
      </c>
      <c r="R25">
        <f t="shared" si="8"/>
        <v>4.548862947265463E-3</v>
      </c>
      <c r="S25">
        <f t="shared" si="9"/>
        <v>1.0045488629472654</v>
      </c>
      <c r="T25">
        <f t="shared" si="10"/>
        <v>52.999996000000003</v>
      </c>
      <c r="U25">
        <f t="shared" si="11"/>
        <v>1.0045488629472654</v>
      </c>
      <c r="W25">
        <f t="shared" si="12"/>
        <v>7.8504373789312076E-4</v>
      </c>
      <c r="X25">
        <f xml:space="preserve"> U25-F25^(-2)*EXP(-2*H25/251+((1+2)*G25/100-I25)/251)</f>
        <v>-8.8552002821273845E-4</v>
      </c>
    </row>
    <row r="26" spans="2:24">
      <c r="B26" s="1">
        <v>243.06788599999999</v>
      </c>
      <c r="C26">
        <f t="shared" si="0"/>
        <v>1.6363120363307456E-4</v>
      </c>
      <c r="D26">
        <f t="shared" si="1"/>
        <v>1.0001636312036331</v>
      </c>
      <c r="E26">
        <f t="shared" si="2"/>
        <v>243.147446</v>
      </c>
      <c r="F26">
        <f t="shared" si="3"/>
        <v>1.0001636312036331</v>
      </c>
      <c r="G26" s="1">
        <v>0.30637999999999999</v>
      </c>
      <c r="H26">
        <f t="shared" si="13"/>
        <v>3.7704148623764029E-5</v>
      </c>
      <c r="I26" s="5">
        <v>9.4999999999999998E-3</v>
      </c>
      <c r="J26" s="5"/>
      <c r="K26" s="1">
        <v>71.904999000000004</v>
      </c>
      <c r="L26" s="1">
        <f t="shared" si="4"/>
        <v>-1.2501423189050123E-3</v>
      </c>
      <c r="M26" s="1">
        <f t="shared" si="5"/>
        <v>0.99874985768109503</v>
      </c>
      <c r="N26" s="1">
        <f t="shared" si="6"/>
        <v>71.904999000000004</v>
      </c>
      <c r="O26" s="1">
        <f t="shared" si="7"/>
        <v>0.99874985768109503</v>
      </c>
      <c r="P26" s="1"/>
      <c r="Q26" s="1">
        <v>52.52</v>
      </c>
      <c r="R26">
        <f t="shared" si="8"/>
        <v>0</v>
      </c>
      <c r="S26">
        <f t="shared" si="9"/>
        <v>1</v>
      </c>
      <c r="T26">
        <f t="shared" si="10"/>
        <v>52.52</v>
      </c>
      <c r="U26">
        <f t="shared" si="11"/>
        <v>1</v>
      </c>
      <c r="W26">
        <f t="shared" si="12"/>
        <v>-9.21430807825252E-4</v>
      </c>
      <c r="X26">
        <f xml:space="preserve"> U26-F26^(-2)*EXP(-2*H26/251+((1+2)*G26/100-I26)/251)</f>
        <v>3.2871151107971563E-4</v>
      </c>
    </row>
    <row r="27" spans="2:24">
      <c r="B27" s="1">
        <v>245.98289500000001</v>
      </c>
      <c r="C27">
        <f t="shared" si="0"/>
        <v>-1.1992571490912733E-2</v>
      </c>
      <c r="D27">
        <f t="shared" si="1"/>
        <v>0.98800742850908729</v>
      </c>
      <c r="E27">
        <f t="shared" si="2"/>
        <v>240.15287699999996</v>
      </c>
      <c r="F27">
        <f t="shared" si="3"/>
        <v>0.98800742850908729</v>
      </c>
      <c r="G27" s="1">
        <v>0.30513000000000001</v>
      </c>
      <c r="H27">
        <f t="shared" si="13"/>
        <v>5.3644329756289498E-5</v>
      </c>
      <c r="I27" s="5">
        <v>9.4999999999999998E-3</v>
      </c>
      <c r="J27" s="5"/>
      <c r="K27" s="1">
        <v>73.690002000000007</v>
      </c>
      <c r="L27" s="1">
        <f t="shared" si="4"/>
        <v>2.4824463178144306E-2</v>
      </c>
      <c r="M27" s="1">
        <f t="shared" si="5"/>
        <v>1.0248244631781442</v>
      </c>
      <c r="N27" s="1">
        <f t="shared" si="6"/>
        <v>73.690002000000007</v>
      </c>
      <c r="O27" s="1">
        <f t="shared" si="7"/>
        <v>1.0248244631781442</v>
      </c>
      <c r="P27" s="1"/>
      <c r="Q27" s="1">
        <v>51.200001</v>
      </c>
      <c r="R27">
        <f t="shared" si="8"/>
        <v>2.5133263518659611E-2</v>
      </c>
      <c r="S27">
        <f t="shared" si="9"/>
        <v>1.0251332635186596</v>
      </c>
      <c r="T27">
        <f t="shared" si="10"/>
        <v>53.839999000000006</v>
      </c>
      <c r="U27">
        <f t="shared" si="11"/>
        <v>1.0251332635186596</v>
      </c>
      <c r="W27">
        <f t="shared" si="12"/>
        <v>4.0270122368135652E-4</v>
      </c>
      <c r="X27">
        <f xml:space="preserve"> U27-F27^(-2)*EXP(-2*H27/251+((1+2)*G27/100-I27)/251)</f>
        <v>7.1150156419674815E-4</v>
      </c>
    </row>
    <row r="28" spans="2:24">
      <c r="B28" s="1">
        <v>248.076447</v>
      </c>
      <c r="C28">
        <f t="shared" si="0"/>
        <v>-8.510965772640362E-3</v>
      </c>
      <c r="D28">
        <f t="shared" si="1"/>
        <v>0.99148903422735968</v>
      </c>
      <c r="E28">
        <f t="shared" si="2"/>
        <v>243.88934300000003</v>
      </c>
      <c r="F28">
        <f t="shared" si="3"/>
        <v>0.99148903422735968</v>
      </c>
      <c r="G28" s="1">
        <v>0.29663</v>
      </c>
      <c r="H28">
        <f t="shared" si="13"/>
        <v>5.3200003284896605E-5</v>
      </c>
      <c r="I28" s="5">
        <v>9.4999999999999998E-3</v>
      </c>
      <c r="J28" s="5"/>
      <c r="K28" s="1">
        <v>74.864998</v>
      </c>
      <c r="L28" s="1">
        <f t="shared" si="4"/>
        <v>1.5945121021980608E-2</v>
      </c>
      <c r="M28" s="1">
        <f t="shared" si="5"/>
        <v>1.0159451210219805</v>
      </c>
      <c r="N28" s="1">
        <f t="shared" si="6"/>
        <v>74.864998</v>
      </c>
      <c r="O28" s="1">
        <f t="shared" si="7"/>
        <v>1.0159451210219805</v>
      </c>
      <c r="P28" s="1"/>
      <c r="Q28" s="1">
        <v>50.360000999999997</v>
      </c>
      <c r="R28">
        <f t="shared" si="8"/>
        <v>1.6406249679565502E-2</v>
      </c>
      <c r="S28">
        <f t="shared" si="9"/>
        <v>1.0164062496795656</v>
      </c>
      <c r="T28">
        <f t="shared" si="10"/>
        <v>52.040001000000011</v>
      </c>
      <c r="U28">
        <f t="shared" si="11"/>
        <v>1.0164062496795656</v>
      </c>
      <c r="W28">
        <f t="shared" si="12"/>
        <v>-1.2937453431440815E-3</v>
      </c>
      <c r="X28">
        <f xml:space="preserve"> U28-F28^(-2)*EXP(-2*H28/251+((1+2)*G28/100-I28)/251)</f>
        <v>-8.326166855590067E-4</v>
      </c>
    </row>
    <row r="29" spans="2:24">
      <c r="B29" s="1">
        <v>242.962189</v>
      </c>
      <c r="C29">
        <f t="shared" si="0"/>
        <v>2.0615653206287683E-2</v>
      </c>
      <c r="D29">
        <f t="shared" si="1"/>
        <v>1.0206156532062878</v>
      </c>
      <c r="E29">
        <f t="shared" si="2"/>
        <v>253.19070500000004</v>
      </c>
      <c r="F29">
        <f t="shared" si="3"/>
        <v>1.0206156532062878</v>
      </c>
      <c r="G29" s="1">
        <v>0.29687999999999998</v>
      </c>
      <c r="H29">
        <f t="shared" si="13"/>
        <v>2.4045784988001634E-5</v>
      </c>
      <c r="I29" s="5">
        <v>9.4999999999999998E-3</v>
      </c>
      <c r="J29" s="5"/>
      <c r="K29" s="1">
        <v>71.864998</v>
      </c>
      <c r="L29" s="1">
        <f t="shared" si="4"/>
        <v>-4.0072130904217747E-2</v>
      </c>
      <c r="M29" s="1">
        <f t="shared" si="5"/>
        <v>0.9599278690957822</v>
      </c>
      <c r="N29" s="1">
        <f t="shared" si="6"/>
        <v>71.864998</v>
      </c>
      <c r="O29" s="1">
        <f t="shared" si="7"/>
        <v>0.9599278690957822</v>
      </c>
      <c r="P29" s="1"/>
      <c r="Q29" s="1">
        <v>52.400002000000001</v>
      </c>
      <c r="R29">
        <f t="shared" si="8"/>
        <v>-4.050835900499692E-2</v>
      </c>
      <c r="S29">
        <f t="shared" si="9"/>
        <v>0.95949164099500306</v>
      </c>
      <c r="T29">
        <f t="shared" si="10"/>
        <v>48.319999999999993</v>
      </c>
      <c r="U29">
        <f t="shared" si="11"/>
        <v>0.95949164099500306</v>
      </c>
      <c r="W29">
        <f t="shared" si="12"/>
        <v>-7.9219956678699965E-5</v>
      </c>
      <c r="X29">
        <f xml:space="preserve"> U29-F29^(-2)*EXP(-2*H29/251+((1+2)*G29/100-I29)/251)</f>
        <v>-5.1544805745784572E-4</v>
      </c>
    </row>
    <row r="30" spans="2:24">
      <c r="B30" s="1">
        <v>245.27507</v>
      </c>
      <c r="C30">
        <f t="shared" si="0"/>
        <v>-9.5195100501831772E-3</v>
      </c>
      <c r="D30">
        <f t="shared" si="1"/>
        <v>0.99048048994981686</v>
      </c>
      <c r="E30">
        <f t="shared" si="2"/>
        <v>240.64930799999999</v>
      </c>
      <c r="F30">
        <f t="shared" si="3"/>
        <v>0.99048048994981686</v>
      </c>
      <c r="G30" s="1">
        <v>0.28375</v>
      </c>
      <c r="H30">
        <f t="shared" si="13"/>
        <v>1.618613353242975E-4</v>
      </c>
      <c r="I30" s="5">
        <v>9.4999999999999998E-3</v>
      </c>
      <c r="J30" s="5"/>
      <c r="K30" s="1">
        <v>73.245002999999997</v>
      </c>
      <c r="L30" s="1">
        <f t="shared" si="4"/>
        <v>1.9202741785368131E-2</v>
      </c>
      <c r="M30" s="1">
        <f t="shared" si="5"/>
        <v>1.0192027417853682</v>
      </c>
      <c r="N30" s="1">
        <f t="shared" si="6"/>
        <v>73.245002999999997</v>
      </c>
      <c r="O30" s="1">
        <f t="shared" si="7"/>
        <v>1.0192027417853682</v>
      </c>
      <c r="P30" s="1"/>
      <c r="Q30" s="1">
        <v>51.439999</v>
      </c>
      <c r="R30">
        <f t="shared" si="8"/>
        <v>1.8320667239669196E-2</v>
      </c>
      <c r="S30">
        <f t="shared" si="9"/>
        <v>1.0183206672396692</v>
      </c>
      <c r="T30">
        <f t="shared" si="10"/>
        <v>53.360005000000001</v>
      </c>
      <c r="U30">
        <f t="shared" si="11"/>
        <v>1.0183206672396692</v>
      </c>
      <c r="W30">
        <f t="shared" si="12"/>
        <v>-1.0630885881668384E-4</v>
      </c>
      <c r="X30">
        <f xml:space="preserve"> U30-F30^(-2)*EXP(-2*H30/251+((1+2)*G30/100-I30)/251)</f>
        <v>-9.883834045156803E-4</v>
      </c>
    </row>
    <row r="31" spans="2:24">
      <c r="B31" s="1">
        <v>239.48289500000001</v>
      </c>
      <c r="C31">
        <f t="shared" si="0"/>
        <v>2.3615017213123153E-2</v>
      </c>
      <c r="D31">
        <f t="shared" si="1"/>
        <v>1.0236150172131231</v>
      </c>
      <c r="E31">
        <f t="shared" si="2"/>
        <v>251.06724499999996</v>
      </c>
      <c r="F31">
        <f t="shared" si="3"/>
        <v>1.0236150172131231</v>
      </c>
      <c r="G31" s="1">
        <v>0.30599999999999999</v>
      </c>
      <c r="H31">
        <f t="shared" si="13"/>
        <v>1.7870547067789448E-4</v>
      </c>
      <c r="I31" s="5">
        <v>9.4999999999999998E-3</v>
      </c>
      <c r="J31" s="5"/>
      <c r="K31" s="1">
        <v>69.665001000000004</v>
      </c>
      <c r="L31" s="1">
        <f t="shared" si="4"/>
        <v>-4.8877081758055128E-2</v>
      </c>
      <c r="M31" s="1">
        <f t="shared" si="5"/>
        <v>0.95112291824194484</v>
      </c>
      <c r="N31" s="1">
        <f t="shared" si="6"/>
        <v>69.665001000000004</v>
      </c>
      <c r="O31" s="1">
        <f t="shared" si="7"/>
        <v>0.95112291824194484</v>
      </c>
      <c r="P31" s="1"/>
      <c r="Q31" s="1">
        <v>53.919998</v>
      </c>
      <c r="R31">
        <f t="shared" si="8"/>
        <v>-4.8211490050767677E-2</v>
      </c>
      <c r="S31">
        <f t="shared" si="9"/>
        <v>0.95178850994923236</v>
      </c>
      <c r="T31">
        <f t="shared" si="10"/>
        <v>48.96</v>
      </c>
      <c r="U31">
        <f t="shared" si="11"/>
        <v>0.95178850994923236</v>
      </c>
      <c r="W31">
        <f t="shared" si="12"/>
        <v>-3.2663133257224697E-3</v>
      </c>
      <c r="X31">
        <f xml:space="preserve"> U31-F31^(-2)*EXP(-2*H31/251+((1+2)*G31/100-I31)/251)</f>
        <v>-2.6007216184349424E-3</v>
      </c>
    </row>
    <row r="32" spans="2:24">
      <c r="B32" s="1">
        <v>242.09484900000001</v>
      </c>
      <c r="C32">
        <f t="shared" si="0"/>
        <v>-1.090664116115682E-2</v>
      </c>
      <c r="D32">
        <f t="shared" si="1"/>
        <v>0.9890933588388432</v>
      </c>
      <c r="E32">
        <f t="shared" si="2"/>
        <v>236.87094100000002</v>
      </c>
      <c r="F32">
        <f t="shared" si="3"/>
        <v>0.9890933588388432</v>
      </c>
      <c r="G32" s="1">
        <v>0.30787999999999999</v>
      </c>
      <c r="H32">
        <f t="shared" si="13"/>
        <v>3.1229556629467248E-4</v>
      </c>
      <c r="I32" s="5">
        <v>9.4999999999999998E-3</v>
      </c>
      <c r="J32" s="5"/>
      <c r="K32" s="1">
        <v>71.135002</v>
      </c>
      <c r="L32" s="1">
        <f t="shared" si="4"/>
        <v>2.1100997328629856E-2</v>
      </c>
      <c r="M32" s="1">
        <f t="shared" si="5"/>
        <v>1.0211009973286298</v>
      </c>
      <c r="N32" s="1">
        <f t="shared" si="6"/>
        <v>71.135002</v>
      </c>
      <c r="O32" s="1">
        <f t="shared" si="7"/>
        <v>1.0211009973286298</v>
      </c>
      <c r="P32" s="1"/>
      <c r="Q32" s="1">
        <v>52.720001000000003</v>
      </c>
      <c r="R32">
        <f t="shared" si="8"/>
        <v>2.2255138065843331E-2</v>
      </c>
      <c r="S32">
        <f t="shared" si="9"/>
        <v>1.0222551380658433</v>
      </c>
      <c r="T32">
        <f t="shared" si="10"/>
        <v>55.119994999999996</v>
      </c>
      <c r="U32">
        <f t="shared" si="11"/>
        <v>1.0222551380658433</v>
      </c>
      <c r="W32">
        <f t="shared" si="12"/>
        <v>-1.0707936635010462E-3</v>
      </c>
      <c r="X32">
        <f xml:space="preserve"> U32-F32^(-2)*EXP(-2*H32/251+((1+2)*G32/100-I32)/251)</f>
        <v>8.3347073712491948E-5</v>
      </c>
    </row>
    <row r="33" spans="2:24">
      <c r="B33" s="1">
        <v>246.84025600000001</v>
      </c>
      <c r="C33">
        <f t="shared" si="0"/>
        <v>-1.9601437286259651E-2</v>
      </c>
      <c r="D33">
        <f t="shared" si="1"/>
        <v>0.98039856271374037</v>
      </c>
      <c r="E33">
        <f t="shared" si="2"/>
        <v>237.34944200000001</v>
      </c>
      <c r="F33">
        <f t="shared" si="3"/>
        <v>0.98039856271374037</v>
      </c>
      <c r="G33" s="1">
        <v>0.29613</v>
      </c>
      <c r="H33">
        <f t="shared" si="13"/>
        <v>3.044770177895958E-4</v>
      </c>
      <c r="I33" s="5">
        <v>9.4999999999999998E-3</v>
      </c>
      <c r="J33" s="5"/>
      <c r="K33" s="1">
        <v>73.845000999999996</v>
      </c>
      <c r="L33" s="1">
        <f t="shared" si="4"/>
        <v>3.8096561802303683E-2</v>
      </c>
      <c r="M33" s="1">
        <f t="shared" si="5"/>
        <v>1.0380965618023037</v>
      </c>
      <c r="N33" s="1">
        <f t="shared" si="6"/>
        <v>73.845000999999996</v>
      </c>
      <c r="O33" s="1">
        <f t="shared" si="7"/>
        <v>1.0380965618023037</v>
      </c>
      <c r="P33" s="1"/>
      <c r="Q33" s="1">
        <v>50.720001000000003</v>
      </c>
      <c r="R33">
        <f t="shared" si="8"/>
        <v>3.7936266351740015E-2</v>
      </c>
      <c r="S33">
        <f t="shared" si="9"/>
        <v>1.03793626635174</v>
      </c>
      <c r="T33">
        <f t="shared" si="10"/>
        <v>54.720001000000003</v>
      </c>
      <c r="U33">
        <f t="shared" si="11"/>
        <v>1.03793626635174</v>
      </c>
      <c r="W33">
        <f t="shared" si="12"/>
        <v>-2.2847646556689583E-3</v>
      </c>
      <c r="X33">
        <f xml:space="preserve"> U33-F33^(-2)*EXP(-2*H33/251+((1+2)*G33/100-I33)/251)</f>
        <v>-2.4450601062326882E-3</v>
      </c>
    </row>
    <row r="34" spans="2:24">
      <c r="B34" s="1">
        <v>249.72139000000001</v>
      </c>
      <c r="C34">
        <f t="shared" si="0"/>
        <v>-1.1672058871953215E-2</v>
      </c>
      <c r="D34">
        <f t="shared" si="1"/>
        <v>0.98832794112804678</v>
      </c>
      <c r="E34">
        <f t="shared" si="2"/>
        <v>243.95912200000001</v>
      </c>
      <c r="F34">
        <f t="shared" si="3"/>
        <v>0.98832794112804678</v>
      </c>
      <c r="G34" s="1">
        <v>0.30199999999999999</v>
      </c>
      <c r="H34">
        <f t="shared" si="13"/>
        <v>3.9323331306767004E-4</v>
      </c>
      <c r="I34" s="5">
        <v>9.4999999999999998E-3</v>
      </c>
      <c r="J34" s="5"/>
      <c r="K34" s="1">
        <v>75.724997999999999</v>
      </c>
      <c r="L34" s="1">
        <f t="shared" si="4"/>
        <v>2.5458690155613962E-2</v>
      </c>
      <c r="M34" s="1">
        <f t="shared" si="5"/>
        <v>1.025458690155614</v>
      </c>
      <c r="N34" s="1">
        <f t="shared" si="6"/>
        <v>75.724997999999999</v>
      </c>
      <c r="O34" s="1">
        <f t="shared" si="7"/>
        <v>1.025458690155614</v>
      </c>
      <c r="P34" s="1"/>
      <c r="Q34" s="1">
        <v>49.48</v>
      </c>
      <c r="R34">
        <f t="shared" si="8"/>
        <v>2.4447968760884023E-2</v>
      </c>
      <c r="S34">
        <f t="shared" si="9"/>
        <v>1.0244479687608841</v>
      </c>
      <c r="T34">
        <f t="shared" si="10"/>
        <v>51.96000200000001</v>
      </c>
      <c r="U34">
        <f t="shared" si="11"/>
        <v>1.0244479687608841</v>
      </c>
      <c r="W34">
        <f t="shared" si="12"/>
        <v>1.7044091577536058E-3</v>
      </c>
      <c r="X34">
        <f xml:space="preserve"> U34-F34^(-2)*EXP(-2*H34/251+((1+2)*G34/100-I34)/251)</f>
        <v>6.9368776302369817E-4</v>
      </c>
    </row>
    <row r="35" spans="2:24">
      <c r="B35" s="1">
        <v>251.41618299999999</v>
      </c>
      <c r="C35">
        <f t="shared" si="0"/>
        <v>-6.7867354094095656E-3</v>
      </c>
      <c r="D35">
        <f t="shared" si="1"/>
        <v>0.99321326459059045</v>
      </c>
      <c r="E35">
        <f t="shared" si="2"/>
        <v>248.02659700000004</v>
      </c>
      <c r="F35">
        <f t="shared" si="3"/>
        <v>0.99321326459059045</v>
      </c>
      <c r="G35" s="1">
        <v>0.29849999999999999</v>
      </c>
      <c r="H35">
        <f t="shared" si="13"/>
        <v>2.8248723569567629E-4</v>
      </c>
      <c r="I35" s="5">
        <v>9.4999999999999998E-3</v>
      </c>
      <c r="J35" s="5"/>
      <c r="K35" s="1">
        <v>76.75</v>
      </c>
      <c r="L35" s="1">
        <f t="shared" si="4"/>
        <v>1.3535847171630176E-2</v>
      </c>
      <c r="M35" s="1">
        <f t="shared" si="5"/>
        <v>1.0135358471716303</v>
      </c>
      <c r="N35" s="1">
        <f t="shared" si="6"/>
        <v>76.75</v>
      </c>
      <c r="O35" s="1">
        <f t="shared" si="7"/>
        <v>1.0135358471716303</v>
      </c>
      <c r="P35" s="1"/>
      <c r="Q35" s="1">
        <v>48.799999</v>
      </c>
      <c r="R35">
        <f t="shared" si="8"/>
        <v>1.374294664510908E-2</v>
      </c>
      <c r="S35">
        <f t="shared" si="9"/>
        <v>1.0137429466451091</v>
      </c>
      <c r="T35">
        <f t="shared" si="10"/>
        <v>50.160000999999994</v>
      </c>
      <c r="U35">
        <f t="shared" si="11"/>
        <v>1.0137429466451091</v>
      </c>
      <c r="W35">
        <f t="shared" si="12"/>
        <v>-1.7258121592877984E-4</v>
      </c>
      <c r="X35">
        <f xml:space="preserve"> U35-F35^(-2)*EXP(-2*H35/251+((1+2)*G35/100-I35)/251)</f>
        <v>3.4518257550075759E-5</v>
      </c>
    </row>
    <row r="36" spans="2:24">
      <c r="B36" s="1">
        <v>257.59716800000001</v>
      </c>
      <c r="C36">
        <f t="shared" si="0"/>
        <v>-2.458467440817054E-2</v>
      </c>
      <c r="D36">
        <f t="shared" si="1"/>
        <v>0.97541532559182942</v>
      </c>
      <c r="E36">
        <f t="shared" si="2"/>
        <v>245.23519799999997</v>
      </c>
      <c r="F36">
        <f t="shared" si="3"/>
        <v>0.97541532559182942</v>
      </c>
      <c r="G36" s="1">
        <v>0.30375000000000002</v>
      </c>
      <c r="H36">
        <f t="shared" si="13"/>
        <v>2.7864840582296203E-4</v>
      </c>
      <c r="I36" s="5">
        <v>9.4999999999999998E-3</v>
      </c>
      <c r="J36" s="5"/>
      <c r="K36" s="1">
        <v>80.544998000000007</v>
      </c>
      <c r="L36" s="1">
        <f t="shared" si="4"/>
        <v>4.9446228013029406E-2</v>
      </c>
      <c r="M36" s="1">
        <f t="shared" si="5"/>
        <v>1.0494462280130294</v>
      </c>
      <c r="N36" s="1">
        <f t="shared" si="6"/>
        <v>80.544998000000007</v>
      </c>
      <c r="O36" s="1">
        <f t="shared" si="7"/>
        <v>1.0494462280130294</v>
      </c>
      <c r="P36" s="1"/>
      <c r="Q36" s="1">
        <v>46.360000999999997</v>
      </c>
      <c r="R36">
        <f t="shared" si="8"/>
        <v>4.9999960040982845E-2</v>
      </c>
      <c r="S36">
        <f t="shared" si="9"/>
        <v>1.0499999600409828</v>
      </c>
      <c r="T36">
        <f t="shared" si="10"/>
        <v>51.239997000000002</v>
      </c>
      <c r="U36">
        <f t="shared" si="11"/>
        <v>1.0499999600409828</v>
      </c>
      <c r="W36">
        <f t="shared" si="12"/>
        <v>-1.5937017218279337E-3</v>
      </c>
      <c r="X36">
        <f xml:space="preserve"> U36-F36^(-2)*EXP(-2*H36/251+((1+2)*G36/100-I36)/251)</f>
        <v>-1.0399696938745429E-3</v>
      </c>
    </row>
    <row r="37" spans="2:24">
      <c r="B37" s="1">
        <v>255.822586</v>
      </c>
      <c r="C37">
        <f t="shared" si="0"/>
        <v>6.8889810155056104E-3</v>
      </c>
      <c r="D37">
        <f t="shared" si="1"/>
        <v>1.0068889810155055</v>
      </c>
      <c r="E37">
        <f t="shared" si="2"/>
        <v>259.37175000000002</v>
      </c>
      <c r="F37">
        <f t="shared" si="3"/>
        <v>1.0068889810155055</v>
      </c>
      <c r="G37" s="1">
        <v>0.27588000000000001</v>
      </c>
      <c r="H37">
        <f t="shared" si="13"/>
        <v>5.1977024860262917E-5</v>
      </c>
      <c r="I37" s="5">
        <v>9.4999999999999998E-3</v>
      </c>
      <c r="J37" s="5"/>
      <c r="K37" s="1">
        <v>79.404999000000004</v>
      </c>
      <c r="L37" s="1">
        <f t="shared" si="4"/>
        <v>-1.4153566680826077E-2</v>
      </c>
      <c r="M37" s="1">
        <f t="shared" si="5"/>
        <v>0.98584643331917388</v>
      </c>
      <c r="N37" s="1">
        <f t="shared" si="6"/>
        <v>79.404999000000004</v>
      </c>
      <c r="O37" s="1">
        <f t="shared" si="7"/>
        <v>0.98584643331917388</v>
      </c>
      <c r="P37" s="1"/>
      <c r="Q37" s="1">
        <v>46.959999000000003</v>
      </c>
      <c r="R37">
        <f t="shared" si="8"/>
        <v>-1.2942148124630249E-2</v>
      </c>
      <c r="S37">
        <f t="shared" si="9"/>
        <v>0.98705785187536976</v>
      </c>
      <c r="T37">
        <f t="shared" si="10"/>
        <v>45.76000299999999</v>
      </c>
      <c r="U37">
        <f t="shared" si="11"/>
        <v>0.98705785187536976</v>
      </c>
      <c r="W37">
        <f t="shared" si="12"/>
        <v>-5.1146532655033106E-4</v>
      </c>
      <c r="X37">
        <f xml:space="preserve"> U37-F37^(-2)*EXP(-2*H37/251+((1+2)*G37/100-I37)/251)</f>
        <v>6.9995322964555573E-4</v>
      </c>
    </row>
    <row r="38" spans="2:24">
      <c r="B38" s="1">
        <v>259.19223</v>
      </c>
      <c r="C38">
        <f t="shared" si="0"/>
        <v>-1.3171800241281253E-2</v>
      </c>
      <c r="D38">
        <f t="shared" si="1"/>
        <v>0.98682819975871872</v>
      </c>
      <c r="E38">
        <f t="shared" si="2"/>
        <v>252.45294200000001</v>
      </c>
      <c r="F38">
        <f t="shared" si="3"/>
        <v>0.98682819975871872</v>
      </c>
      <c r="G38" s="1">
        <v>0.27650000000000002</v>
      </c>
      <c r="H38">
        <f t="shared" si="13"/>
        <v>1.491581802667896E-4</v>
      </c>
      <c r="I38" s="5">
        <v>9.4999999999999998E-3</v>
      </c>
      <c r="J38" s="5"/>
      <c r="K38" s="1">
        <v>81.464995999999999</v>
      </c>
      <c r="L38" s="1">
        <f t="shared" si="4"/>
        <v>2.5942913241520166E-2</v>
      </c>
      <c r="M38" s="1">
        <f t="shared" si="5"/>
        <v>1.0259429132415201</v>
      </c>
      <c r="N38" s="1">
        <f t="shared" si="6"/>
        <v>81.464995999999999</v>
      </c>
      <c r="O38" s="1">
        <f t="shared" si="7"/>
        <v>1.0259429132415201</v>
      </c>
      <c r="P38" s="1"/>
      <c r="Q38" s="1">
        <v>45.799999</v>
      </c>
      <c r="R38">
        <f t="shared" si="8"/>
        <v>2.4701874461283604E-2</v>
      </c>
      <c r="S38">
        <f t="shared" si="9"/>
        <v>1.0247018744612837</v>
      </c>
      <c r="T38">
        <f t="shared" si="10"/>
        <v>48.119999000000014</v>
      </c>
      <c r="U38">
        <f t="shared" si="11"/>
        <v>1.0247018744612837</v>
      </c>
      <c r="W38">
        <f t="shared" si="12"/>
        <v>-9.2431991951391623E-4</v>
      </c>
      <c r="X38">
        <f xml:space="preserve"> U38-F38^(-2)*EXP(-2*H38/251+((1+2)*G38/100-I38)/251)</f>
        <v>-2.1653586997503194E-3</v>
      </c>
    </row>
    <row r="39" spans="2:24">
      <c r="B39" s="1">
        <v>261.375519</v>
      </c>
      <c r="C39">
        <f t="shared" si="0"/>
        <v>-8.4234353784448015E-3</v>
      </c>
      <c r="D39">
        <f t="shared" si="1"/>
        <v>0.99157656462155519</v>
      </c>
      <c r="E39">
        <f t="shared" si="2"/>
        <v>257.00894099999999</v>
      </c>
      <c r="F39">
        <f t="shared" si="3"/>
        <v>0.99157656462155519</v>
      </c>
      <c r="G39" s="1">
        <v>0.26838000000000001</v>
      </c>
      <c r="H39">
        <f t="shared" si="13"/>
        <v>1.3026019917771337E-4</v>
      </c>
      <c r="I39" s="5">
        <v>9.4999999999999998E-3</v>
      </c>
      <c r="J39" s="5"/>
      <c r="K39" s="1">
        <v>82.82</v>
      </c>
      <c r="L39" s="1">
        <f t="shared" si="4"/>
        <v>1.6632959756114073E-2</v>
      </c>
      <c r="M39" s="1">
        <f t="shared" si="5"/>
        <v>1.0166329597561141</v>
      </c>
      <c r="N39" s="1">
        <f t="shared" si="6"/>
        <v>82.82</v>
      </c>
      <c r="O39" s="1">
        <f t="shared" si="7"/>
        <v>1.0166329597561141</v>
      </c>
      <c r="P39" s="1"/>
      <c r="Q39" s="1">
        <v>45</v>
      </c>
      <c r="R39">
        <f t="shared" si="8"/>
        <v>1.7467227455616314E-2</v>
      </c>
      <c r="S39">
        <f t="shared" si="9"/>
        <v>1.0174672274556162</v>
      </c>
      <c r="T39">
        <f t="shared" si="10"/>
        <v>46.599997999999999</v>
      </c>
      <c r="U39">
        <f t="shared" si="11"/>
        <v>1.0174672274556162</v>
      </c>
      <c r="W39">
        <f t="shared" si="12"/>
        <v>-4.2226453423821475E-4</v>
      </c>
      <c r="X39">
        <f xml:space="preserve"> U39-F39^(-2)*EXP(-2*H39/251+((1+2)*G39/100-I39)/251)</f>
        <v>4.1200316526390779E-4</v>
      </c>
    </row>
    <row r="40" spans="2:24">
      <c r="B40" s="1">
        <v>263.160034</v>
      </c>
      <c r="C40">
        <f t="shared" si="0"/>
        <v>-6.8273991643417794E-3</v>
      </c>
      <c r="D40">
        <f t="shared" si="1"/>
        <v>0.99317260083565817</v>
      </c>
      <c r="E40">
        <f t="shared" si="2"/>
        <v>259.591004</v>
      </c>
      <c r="F40">
        <f t="shared" si="3"/>
        <v>0.99317260083565817</v>
      </c>
      <c r="G40" s="1">
        <v>0.27288000000000001</v>
      </c>
      <c r="H40">
        <f t="shared" si="13"/>
        <v>1.2943610154063134E-4</v>
      </c>
      <c r="I40" s="5">
        <v>9.4999999999999998E-3</v>
      </c>
      <c r="J40" s="5"/>
      <c r="K40" s="1">
        <v>84.055000000000007</v>
      </c>
      <c r="L40" s="1">
        <f t="shared" si="4"/>
        <v>1.4911857039362639E-2</v>
      </c>
      <c r="M40" s="1">
        <f t="shared" si="5"/>
        <v>1.0149118570393627</v>
      </c>
      <c r="N40" s="1">
        <f t="shared" si="6"/>
        <v>84.055000000000007</v>
      </c>
      <c r="O40" s="1">
        <f t="shared" si="7"/>
        <v>1.0149118570393627</v>
      </c>
      <c r="P40" s="1"/>
      <c r="Q40" s="1">
        <v>44.32</v>
      </c>
      <c r="R40">
        <f t="shared" si="8"/>
        <v>1.5111111111111105E-2</v>
      </c>
      <c r="S40">
        <f t="shared" si="9"/>
        <v>1.0151111111111111</v>
      </c>
      <c r="T40">
        <f t="shared" si="10"/>
        <v>45.68</v>
      </c>
      <c r="U40">
        <f t="shared" si="11"/>
        <v>1.0151111111111111</v>
      </c>
      <c r="W40">
        <f t="shared" si="12"/>
        <v>1.1222858649857503E-3</v>
      </c>
      <c r="X40">
        <f xml:space="preserve"> U40-F40^(-2)*EXP(-2*H40/251+((1+2)*G40/100-I40)/251)</f>
        <v>1.3215399367341174E-3</v>
      </c>
    </row>
    <row r="41" spans="2:24">
      <c r="B41" s="1">
        <v>257.74670400000002</v>
      </c>
      <c r="C41">
        <f t="shared" si="0"/>
        <v>2.0570486778398782E-2</v>
      </c>
      <c r="D41">
        <f t="shared" si="1"/>
        <v>1.0205704867783987</v>
      </c>
      <c r="E41">
        <f t="shared" si="2"/>
        <v>268.57336399999997</v>
      </c>
      <c r="F41">
        <f t="shared" si="3"/>
        <v>1.0205704867783987</v>
      </c>
      <c r="G41" s="1">
        <v>0.26624999999999999</v>
      </c>
      <c r="H41">
        <f t="shared" si="13"/>
        <v>1.2938705023617369E-4</v>
      </c>
      <c r="I41" s="5">
        <v>9.4999999999999998E-3</v>
      </c>
      <c r="J41" s="5"/>
      <c r="K41" s="1">
        <v>80.555000000000007</v>
      </c>
      <c r="L41" s="1">
        <f t="shared" si="4"/>
        <v>-4.1639402771994523E-2</v>
      </c>
      <c r="M41" s="1">
        <f t="shared" si="5"/>
        <v>0.95836059722800548</v>
      </c>
      <c r="N41" s="1">
        <f t="shared" si="6"/>
        <v>80.555000000000007</v>
      </c>
      <c r="O41" s="1">
        <f t="shared" si="7"/>
        <v>0.95836059722800548</v>
      </c>
      <c r="P41" s="1"/>
      <c r="Q41" s="1">
        <v>46.16</v>
      </c>
      <c r="R41">
        <f t="shared" si="8"/>
        <v>-4.1516245487364538E-2</v>
      </c>
      <c r="S41">
        <f t="shared" si="9"/>
        <v>0.95848375451263546</v>
      </c>
      <c r="T41">
        <f t="shared" si="10"/>
        <v>42.480000000000004</v>
      </c>
      <c r="U41">
        <f t="shared" si="11"/>
        <v>0.95848375451263546</v>
      </c>
      <c r="W41">
        <f t="shared" si="12"/>
        <v>-1.7271452456242287E-3</v>
      </c>
      <c r="X41">
        <f xml:space="preserve"> U41-F41^(-2)*EXP(-2*H41/251+((1+2)*G41/100-I41)/251)</f>
        <v>-1.6039879609942576E-3</v>
      </c>
    </row>
    <row r="42" spans="2:24">
      <c r="B42" s="1">
        <v>259.57104500000003</v>
      </c>
      <c r="C42">
        <f t="shared" si="0"/>
        <v>-7.0780381346797119E-3</v>
      </c>
      <c r="D42">
        <f t="shared" si="1"/>
        <v>0.99292196186532033</v>
      </c>
      <c r="E42">
        <f t="shared" si="2"/>
        <v>255.92236300000002</v>
      </c>
      <c r="F42">
        <f t="shared" si="3"/>
        <v>0.99292196186532033</v>
      </c>
      <c r="G42" s="1">
        <v>0.26812999999999998</v>
      </c>
      <c r="H42">
        <f t="shared" si="13"/>
        <v>1.9037035303059874E-4</v>
      </c>
      <c r="I42" s="5">
        <v>9.4999999999999998E-3</v>
      </c>
      <c r="J42" s="5"/>
      <c r="K42" s="1">
        <v>81.730002999999996</v>
      </c>
      <c r="L42" s="1">
        <f t="shared" si="4"/>
        <v>1.4586344733411824E-2</v>
      </c>
      <c r="M42" s="1">
        <f t="shared" si="5"/>
        <v>1.0145863447334118</v>
      </c>
      <c r="N42" s="1">
        <f t="shared" si="6"/>
        <v>81.730002999999996</v>
      </c>
      <c r="O42" s="1">
        <f t="shared" si="7"/>
        <v>1.0145863447334118</v>
      </c>
      <c r="P42" s="1"/>
      <c r="Q42" s="1">
        <v>45.52</v>
      </c>
      <c r="R42">
        <f t="shared" si="8"/>
        <v>1.386481802426329E-2</v>
      </c>
      <c r="S42">
        <f t="shared" si="9"/>
        <v>1.0138648180242633</v>
      </c>
      <c r="T42">
        <f t="shared" si="10"/>
        <v>46.79999999999999</v>
      </c>
      <c r="U42">
        <f t="shared" si="11"/>
        <v>1.0138648180242633</v>
      </c>
      <c r="W42">
        <f t="shared" si="12"/>
        <v>2.85964304927111E-4</v>
      </c>
      <c r="X42">
        <f xml:space="preserve"> U42-F42^(-2)*EXP(-2*H42/251+((1+2)*G42/100-I42)/251)</f>
        <v>-4.3556240422137904E-4</v>
      </c>
    </row>
    <row r="43" spans="2:24">
      <c r="B43" s="1">
        <v>260.09942599999999</v>
      </c>
      <c r="C43">
        <f t="shared" si="0"/>
        <v>-2.0355929915063043E-3</v>
      </c>
      <c r="D43">
        <f t="shared" si="1"/>
        <v>0.99796440700849365</v>
      </c>
      <c r="E43">
        <f t="shared" si="2"/>
        <v>259.04266400000006</v>
      </c>
      <c r="F43">
        <f t="shared" si="3"/>
        <v>0.99796440700849365</v>
      </c>
      <c r="G43" s="1">
        <v>0.27500000000000002</v>
      </c>
      <c r="H43">
        <f t="shared" si="13"/>
        <v>1.799313557548685E-4</v>
      </c>
      <c r="I43" s="5">
        <v>9.4999999999999998E-3</v>
      </c>
      <c r="J43" s="5"/>
      <c r="K43" s="1">
        <v>81.910004000000001</v>
      </c>
      <c r="L43" s="1">
        <f t="shared" si="4"/>
        <v>2.2023858239672927E-3</v>
      </c>
      <c r="M43" s="1">
        <f t="shared" si="5"/>
        <v>1.0022023858239673</v>
      </c>
      <c r="N43" s="1">
        <f t="shared" si="6"/>
        <v>81.910004000000001</v>
      </c>
      <c r="O43" s="1">
        <f t="shared" si="7"/>
        <v>1.0022023858239673</v>
      </c>
      <c r="P43" s="1"/>
      <c r="Q43" s="1">
        <v>45.400002000000001</v>
      </c>
      <c r="R43">
        <f t="shared" si="8"/>
        <v>2.6361599297012846E-3</v>
      </c>
      <c r="S43">
        <f t="shared" si="9"/>
        <v>1.0026361599297013</v>
      </c>
      <c r="T43">
        <f t="shared" si="10"/>
        <v>45.639998000000006</v>
      </c>
      <c r="U43">
        <f t="shared" si="11"/>
        <v>1.0026361599297013</v>
      </c>
      <c r="W43">
        <f t="shared" si="12"/>
        <v>-1.8748249339217704E-3</v>
      </c>
      <c r="X43">
        <f xml:space="preserve"> U43-F43^(-2)*EXP(-2*H43/251+((1+2)*G43/100-I43)/251)</f>
        <v>-1.4410508281876844E-3</v>
      </c>
    </row>
    <row r="44" spans="2:24">
      <c r="B44" s="1">
        <v>258.32492100000002</v>
      </c>
      <c r="C44">
        <f t="shared" si="0"/>
        <v>6.8224102885947029E-3</v>
      </c>
      <c r="D44">
        <f t="shared" si="1"/>
        <v>1.0068224102885948</v>
      </c>
      <c r="E44">
        <f t="shared" si="2"/>
        <v>261.87393099999997</v>
      </c>
      <c r="F44">
        <f t="shared" si="3"/>
        <v>1.0068224102885948</v>
      </c>
      <c r="G44" s="1">
        <v>0.27088000000000001</v>
      </c>
      <c r="H44">
        <f t="shared" si="13"/>
        <v>1.480189941807488E-4</v>
      </c>
      <c r="I44" s="5">
        <v>9.4999999999999998E-3</v>
      </c>
      <c r="J44" s="5"/>
      <c r="K44" s="1">
        <v>80.764999000000003</v>
      </c>
      <c r="L44" s="1">
        <f t="shared" si="4"/>
        <v>-1.3978817532471341E-2</v>
      </c>
      <c r="M44" s="1">
        <f t="shared" si="5"/>
        <v>0.98602118246752868</v>
      </c>
      <c r="N44" s="1">
        <f t="shared" si="6"/>
        <v>80.764999000000003</v>
      </c>
      <c r="O44" s="1">
        <f t="shared" si="7"/>
        <v>0.98602118246752868</v>
      </c>
      <c r="P44" s="1"/>
      <c r="Q44" s="1">
        <v>45.959999000000003</v>
      </c>
      <c r="R44">
        <f t="shared" si="8"/>
        <v>-1.2334735139439041E-2</v>
      </c>
      <c r="S44">
        <f t="shared" si="9"/>
        <v>0.98766526486056094</v>
      </c>
      <c r="T44">
        <f t="shared" si="10"/>
        <v>44.840004999999998</v>
      </c>
      <c r="U44">
        <f t="shared" si="11"/>
        <v>0.98766526486056094</v>
      </c>
      <c r="W44">
        <f t="shared" si="12"/>
        <v>-4.65811263767546E-4</v>
      </c>
      <c r="X44">
        <f xml:space="preserve"> U44-F44^(-2)*EXP(-2*H44/251+((1+2)*G44/100-I44)/251)</f>
        <v>1.1782711292647186E-3</v>
      </c>
    </row>
    <row r="45" spans="2:24">
      <c r="B45" s="1">
        <v>258.62402300000002</v>
      </c>
      <c r="C45">
        <f t="shared" si="0"/>
        <v>-1.1578518976882019E-3</v>
      </c>
      <c r="D45">
        <f t="shared" si="1"/>
        <v>0.99884214810231176</v>
      </c>
      <c r="E45">
        <f t="shared" si="2"/>
        <v>258.02581900000001</v>
      </c>
      <c r="F45">
        <f t="shared" si="3"/>
        <v>0.99884214810231176</v>
      </c>
      <c r="G45" s="1">
        <v>0.27288000000000001</v>
      </c>
      <c r="H45">
        <f t="shared" si="13"/>
        <v>1.360791999813307E-4</v>
      </c>
      <c r="I45" s="5">
        <v>9.4999999999999998E-3</v>
      </c>
      <c r="J45" s="5"/>
      <c r="K45" s="1">
        <v>81.025002000000001</v>
      </c>
      <c r="L45" s="1">
        <f t="shared" si="4"/>
        <v>3.2192534293227384E-3</v>
      </c>
      <c r="M45" s="1">
        <f t="shared" si="5"/>
        <v>1.0032192534293227</v>
      </c>
      <c r="N45" s="1">
        <f t="shared" si="6"/>
        <v>81.025002000000001</v>
      </c>
      <c r="O45" s="1">
        <f t="shared" si="7"/>
        <v>1.0032192534293227</v>
      </c>
      <c r="P45" s="1"/>
      <c r="Q45" s="1">
        <v>45.84</v>
      </c>
      <c r="R45">
        <f t="shared" si="8"/>
        <v>2.6109443561998327E-3</v>
      </c>
      <c r="S45">
        <f t="shared" si="9"/>
        <v>1.0026109443561999</v>
      </c>
      <c r="T45">
        <f t="shared" si="10"/>
        <v>46.079998000000003</v>
      </c>
      <c r="U45">
        <f t="shared" si="11"/>
        <v>1.0026109443561999</v>
      </c>
      <c r="W45">
        <f t="shared" si="12"/>
        <v>9.058539509956276E-4</v>
      </c>
      <c r="X45">
        <f xml:space="preserve"> U45-F45^(-2)*EXP(-2*H45/251+((1+2)*G45/100-I45)/251)</f>
        <v>2.9754487787281292E-4</v>
      </c>
    </row>
    <row r="46" spans="2:24">
      <c r="B46" s="1">
        <v>265.96139499999998</v>
      </c>
      <c r="C46">
        <f t="shared" si="0"/>
        <v>-2.8370806063905202E-2</v>
      </c>
      <c r="D46">
        <f t="shared" si="1"/>
        <v>0.97162919393609481</v>
      </c>
      <c r="E46">
        <f t="shared" si="2"/>
        <v>251.28665100000006</v>
      </c>
      <c r="F46">
        <f t="shared" si="3"/>
        <v>0.97162919393609481</v>
      </c>
      <c r="G46" s="1">
        <v>0.27174999999999999</v>
      </c>
      <c r="H46">
        <f t="shared" si="13"/>
        <v>1.1666113208976193E-4</v>
      </c>
      <c r="I46" s="5">
        <v>9.4999999999999998E-3</v>
      </c>
      <c r="J46" s="5"/>
      <c r="K46" s="1">
        <v>85.68</v>
      </c>
      <c r="L46" s="1">
        <f t="shared" si="4"/>
        <v>5.7451377785834624E-2</v>
      </c>
      <c r="M46" s="1">
        <f t="shared" si="5"/>
        <v>1.0574513777858345</v>
      </c>
      <c r="N46" s="1">
        <f t="shared" si="6"/>
        <v>85.679999999999993</v>
      </c>
      <c r="O46" s="1">
        <f t="shared" si="7"/>
        <v>1.0574513777858345</v>
      </c>
      <c r="P46" s="1"/>
      <c r="Q46" s="1">
        <v>43.240001999999997</v>
      </c>
      <c r="R46">
        <f t="shared" si="8"/>
        <v>5.671897905759176E-2</v>
      </c>
      <c r="S46">
        <f t="shared" si="9"/>
        <v>1.0567189790575917</v>
      </c>
      <c r="T46">
        <f t="shared" si="10"/>
        <v>48.43999800000001</v>
      </c>
      <c r="U46">
        <f t="shared" si="11"/>
        <v>1.0567189790575917</v>
      </c>
      <c r="W46">
        <f t="shared" si="12"/>
        <v>-1.7929673513519262E-3</v>
      </c>
      <c r="X46">
        <f xml:space="preserve"> U46-F46^(-2)*EXP(-2*H46/251+((1+2)*G46/100-I46)/251)</f>
        <v>-2.5253660795947486E-3</v>
      </c>
    </row>
    <row r="47" spans="2:24">
      <c r="B47" s="1">
        <v>263.18994099999998</v>
      </c>
      <c r="C47">
        <f t="shared" si="0"/>
        <v>1.0420512345410152E-2</v>
      </c>
      <c r="D47">
        <f t="shared" si="1"/>
        <v>1.0104205123454102</v>
      </c>
      <c r="E47">
        <f t="shared" si="2"/>
        <v>268.73284899999999</v>
      </c>
      <c r="F47">
        <f t="shared" si="3"/>
        <v>1.0104205123454102</v>
      </c>
      <c r="G47" s="1">
        <v>0.27138000000000001</v>
      </c>
      <c r="H47">
        <f t="shared" si="13"/>
        <v>1.76132466295678E-4</v>
      </c>
      <c r="I47" s="5">
        <v>9.4999999999999998E-3</v>
      </c>
      <c r="J47" s="5"/>
      <c r="K47" s="1">
        <v>83.875</v>
      </c>
      <c r="L47" s="1">
        <f t="shared" si="4"/>
        <v>-2.106676003734835E-2</v>
      </c>
      <c r="M47" s="1">
        <f t="shared" si="5"/>
        <v>0.97893323996265169</v>
      </c>
      <c r="N47" s="1">
        <f t="shared" si="6"/>
        <v>83.875</v>
      </c>
      <c r="O47" s="1">
        <f t="shared" si="7"/>
        <v>0.97893323996265169</v>
      </c>
      <c r="P47" s="1"/>
      <c r="Q47" s="1">
        <v>44.119999</v>
      </c>
      <c r="R47">
        <f t="shared" si="8"/>
        <v>-2.0351456042948451E-2</v>
      </c>
      <c r="S47">
        <f t="shared" si="9"/>
        <v>0.97964854395705159</v>
      </c>
      <c r="T47">
        <f t="shared" si="10"/>
        <v>42.360004999999994</v>
      </c>
      <c r="U47">
        <f t="shared" si="11"/>
        <v>0.97964854395705159</v>
      </c>
      <c r="W47">
        <f t="shared" si="12"/>
        <v>-5.4035236891947225E-4</v>
      </c>
      <c r="X47">
        <f xml:space="preserve"> U47-F47^(-2)*EXP(-2*H47/251+((1+2)*G47/100-I47)/251)</f>
        <v>1.7495162548042398E-4</v>
      </c>
    </row>
    <row r="48" spans="2:24">
      <c r="B48" s="1">
        <v>264.11706500000003</v>
      </c>
      <c r="C48">
        <f t="shared" si="0"/>
        <v>-3.5226422274248275E-3</v>
      </c>
      <c r="D48">
        <f t="shared" si="1"/>
        <v>0.99647735777257518</v>
      </c>
      <c r="E48">
        <f t="shared" si="2"/>
        <v>262.26281699999993</v>
      </c>
      <c r="F48">
        <f t="shared" si="3"/>
        <v>0.99647735777257518</v>
      </c>
      <c r="G48" s="1">
        <v>0.25774999999999998</v>
      </c>
      <c r="H48">
        <f t="shared" si="13"/>
        <v>2.3112479182046914E-4</v>
      </c>
      <c r="I48" s="5">
        <v>9.4999999999999998E-3</v>
      </c>
      <c r="J48" s="5"/>
      <c r="K48" s="1">
        <v>84.464995999999999</v>
      </c>
      <c r="L48" s="1">
        <f t="shared" si="4"/>
        <v>7.0342295081967134E-3</v>
      </c>
      <c r="M48" s="1">
        <f t="shared" si="5"/>
        <v>1.0070342295081967</v>
      </c>
      <c r="N48" s="1">
        <f t="shared" si="6"/>
        <v>84.464995999999999</v>
      </c>
      <c r="O48" s="1">
        <f t="shared" si="7"/>
        <v>1.0070342295081967</v>
      </c>
      <c r="P48" s="1"/>
      <c r="Q48" s="1">
        <v>43.84</v>
      </c>
      <c r="R48">
        <f t="shared" si="8"/>
        <v>6.3463056742135591E-3</v>
      </c>
      <c r="S48">
        <f t="shared" si="9"/>
        <v>1.0063463056742135</v>
      </c>
      <c r="T48">
        <f t="shared" si="10"/>
        <v>44.399997999999989</v>
      </c>
      <c r="U48">
        <f t="shared" si="11"/>
        <v>1.0063463056742135</v>
      </c>
      <c r="W48">
        <f t="shared" si="12"/>
        <v>-3.9511251073154341E-5</v>
      </c>
      <c r="X48">
        <f xml:space="preserve"> U48-F48^(-2)*EXP(-2*H48/251+((1+2)*G48/100-I48)/251)</f>
        <v>-7.2743508505634935E-4</v>
      </c>
    </row>
    <row r="49" spans="2:24">
      <c r="B49" s="1">
        <v>257.218323</v>
      </c>
      <c r="C49">
        <f t="shared" si="0"/>
        <v>2.6120016137541231E-2</v>
      </c>
      <c r="D49">
        <f t="shared" si="1"/>
        <v>1.0261200161375412</v>
      </c>
      <c r="E49">
        <f t="shared" si="2"/>
        <v>271.01580700000005</v>
      </c>
      <c r="F49">
        <f t="shared" si="3"/>
        <v>1.0261200161375412</v>
      </c>
      <c r="G49" s="1">
        <v>0.2555</v>
      </c>
      <c r="H49">
        <f t="shared" si="13"/>
        <v>2.3095091637438377E-4</v>
      </c>
      <c r="I49" s="5">
        <v>9.4999999999999998E-3</v>
      </c>
      <c r="J49" s="5"/>
      <c r="K49" s="1">
        <v>80.010002</v>
      </c>
      <c r="L49" s="1">
        <f t="shared" si="4"/>
        <v>-5.2743671473091634E-2</v>
      </c>
      <c r="M49" s="1">
        <f t="shared" si="5"/>
        <v>0.94725632852690833</v>
      </c>
      <c r="N49" s="1">
        <f t="shared" si="6"/>
        <v>80.010002</v>
      </c>
      <c r="O49" s="1">
        <f t="shared" si="7"/>
        <v>0.94725632852690833</v>
      </c>
      <c r="P49" s="1"/>
      <c r="Q49" s="1">
        <v>46.119999</v>
      </c>
      <c r="R49">
        <f t="shared" si="8"/>
        <v>-5.2007276459853931E-2</v>
      </c>
      <c r="S49">
        <f t="shared" si="9"/>
        <v>0.94799272354014608</v>
      </c>
      <c r="T49">
        <f t="shared" si="10"/>
        <v>41.560001000000007</v>
      </c>
      <c r="U49">
        <f t="shared" si="11"/>
        <v>0.94799272354014608</v>
      </c>
      <c r="W49">
        <f t="shared" si="12"/>
        <v>-2.4726884128675186E-3</v>
      </c>
      <c r="X49">
        <f xml:space="preserve"> U49-F49^(-2)*EXP(-2*H49/251+((1+2)*G49/100-I49)/251)</f>
        <v>-1.7362933996297736E-3</v>
      </c>
    </row>
    <row r="50" spans="2:24">
      <c r="B50" s="1">
        <v>254.77583300000001</v>
      </c>
      <c r="C50">
        <f t="shared" si="0"/>
        <v>9.4957854149449235E-3</v>
      </c>
      <c r="D50">
        <f t="shared" si="1"/>
        <v>1.0094957854149449</v>
      </c>
      <c r="E50">
        <f t="shared" si="2"/>
        <v>259.66081299999996</v>
      </c>
      <c r="F50">
        <f t="shared" si="3"/>
        <v>1.0094957854149449</v>
      </c>
      <c r="G50" s="1">
        <v>0.26350000000000001</v>
      </c>
      <c r="H50">
        <f t="shared" si="13"/>
        <v>4.0176491093598998E-4</v>
      </c>
      <c r="I50" s="5">
        <v>9.4999999999999998E-3</v>
      </c>
      <c r="J50" s="5"/>
      <c r="K50" s="1">
        <v>78.470000999999996</v>
      </c>
      <c r="L50" s="1">
        <f t="shared" si="4"/>
        <v>-1.9247606068051388E-2</v>
      </c>
      <c r="M50" s="1">
        <f t="shared" si="5"/>
        <v>0.98075239393194857</v>
      </c>
      <c r="N50" s="1">
        <f t="shared" si="6"/>
        <v>78.470000999999996</v>
      </c>
      <c r="O50" s="1">
        <f t="shared" si="7"/>
        <v>0.98075239393194857</v>
      </c>
      <c r="P50" s="1"/>
      <c r="Q50" s="1">
        <v>47</v>
      </c>
      <c r="R50">
        <f t="shared" si="8"/>
        <v>-1.9080681246328734E-2</v>
      </c>
      <c r="S50">
        <f t="shared" si="9"/>
        <v>0.98091931875367122</v>
      </c>
      <c r="T50">
        <f t="shared" si="10"/>
        <v>45.239998</v>
      </c>
      <c r="U50">
        <f t="shared" si="11"/>
        <v>0.98091931875367122</v>
      </c>
      <c r="W50">
        <f t="shared" si="12"/>
        <v>-5.1378339534957629E-4</v>
      </c>
      <c r="X50">
        <f xml:space="preserve"> U50-F50^(-2)*EXP(-2*H50/251+((1+2)*G50/100-I50)/251)</f>
        <v>-3.4685857362692918E-4</v>
      </c>
    </row>
    <row r="51" spans="2:24">
      <c r="B51" s="1">
        <v>259.32183800000001</v>
      </c>
      <c r="C51">
        <f t="shared" si="0"/>
        <v>-1.7843156261999182E-2</v>
      </c>
      <c r="D51">
        <f t="shared" si="1"/>
        <v>0.98215684373800083</v>
      </c>
      <c r="E51">
        <f t="shared" si="2"/>
        <v>250.229828</v>
      </c>
      <c r="F51">
        <f t="shared" si="3"/>
        <v>0.98215684373800083</v>
      </c>
      <c r="G51" s="1">
        <v>0.2445</v>
      </c>
      <c r="H51">
        <f t="shared" si="13"/>
        <v>4.145799441695045E-4</v>
      </c>
      <c r="I51" s="5">
        <v>9.4999999999999998E-3</v>
      </c>
      <c r="J51" s="5"/>
      <c r="K51" s="1">
        <v>81.300003000000004</v>
      </c>
      <c r="L51" s="1">
        <f t="shared" si="4"/>
        <v>3.6064763144325787E-2</v>
      </c>
      <c r="M51" s="1">
        <f t="shared" si="5"/>
        <v>1.0360647631443258</v>
      </c>
      <c r="N51" s="1">
        <f t="shared" si="6"/>
        <v>81.300003000000004</v>
      </c>
      <c r="O51" s="1">
        <f t="shared" si="7"/>
        <v>1.0360647631443258</v>
      </c>
      <c r="P51" s="1"/>
      <c r="Q51" s="1">
        <v>45.32</v>
      </c>
      <c r="R51">
        <f t="shared" si="8"/>
        <v>3.5744680851063824E-2</v>
      </c>
      <c r="S51">
        <f t="shared" si="9"/>
        <v>1.0357446808510637</v>
      </c>
      <c r="T51">
        <f t="shared" si="10"/>
        <v>48.679999999999993</v>
      </c>
      <c r="U51">
        <f t="shared" si="11"/>
        <v>1.0357446808510637</v>
      </c>
      <c r="W51">
        <f t="shared" si="12"/>
        <v>-5.875592312440947E-4</v>
      </c>
      <c r="X51">
        <f xml:space="preserve"> U51-F51^(-2)*EXP(-2*H51/251+((1+2)*G51/100-I51)/251)</f>
        <v>-9.076415245061753E-4</v>
      </c>
    </row>
    <row r="52" spans="2:24">
      <c r="B52" s="1">
        <v>256.021973</v>
      </c>
      <c r="C52">
        <f t="shared" si="0"/>
        <v>1.2724979220608529E-2</v>
      </c>
      <c r="D52">
        <f t="shared" si="1"/>
        <v>1.0127249792206086</v>
      </c>
      <c r="E52">
        <f t="shared" si="2"/>
        <v>262.62170300000002</v>
      </c>
      <c r="F52">
        <f t="shared" si="3"/>
        <v>1.0127249792206086</v>
      </c>
      <c r="G52" s="1">
        <v>0.24675</v>
      </c>
      <c r="H52">
        <f t="shared" si="13"/>
        <v>2.7251815719039099E-4</v>
      </c>
      <c r="I52" s="5">
        <v>9.4999999999999998E-3</v>
      </c>
      <c r="J52" s="5"/>
      <c r="K52" s="1">
        <v>79.279999000000004</v>
      </c>
      <c r="L52" s="1">
        <f t="shared" si="4"/>
        <v>-2.4846296746139113E-2</v>
      </c>
      <c r="M52" s="1">
        <f t="shared" si="5"/>
        <v>0.97515370325386086</v>
      </c>
      <c r="N52" s="1">
        <f t="shared" si="6"/>
        <v>79.279999000000004</v>
      </c>
      <c r="O52" s="1">
        <f t="shared" si="7"/>
        <v>0.97515370325386086</v>
      </c>
      <c r="P52" s="1"/>
      <c r="Q52" s="1">
        <v>46.48</v>
      </c>
      <c r="R52">
        <f t="shared" si="8"/>
        <v>-2.5595763459841055E-2</v>
      </c>
      <c r="S52">
        <f t="shared" si="9"/>
        <v>0.97440423654015895</v>
      </c>
      <c r="T52">
        <f t="shared" si="10"/>
        <v>44.160000000000004</v>
      </c>
      <c r="U52">
        <f t="shared" si="11"/>
        <v>0.97440423654015895</v>
      </c>
      <c r="W52">
        <f t="shared" si="12"/>
        <v>1.3626432434554747E-4</v>
      </c>
      <c r="X52">
        <f xml:space="preserve"> U52-F52^(-2)*EXP(-2*H52/251+((1+2)*G52/100-I52)/251)</f>
        <v>-6.1320238935635984E-4</v>
      </c>
    </row>
    <row r="53" spans="2:24">
      <c r="B53" s="1">
        <v>258.97289999999998</v>
      </c>
      <c r="C53">
        <f t="shared" si="0"/>
        <v>-1.1526069287810616E-2</v>
      </c>
      <c r="D53">
        <f t="shared" si="1"/>
        <v>0.98847393071218936</v>
      </c>
      <c r="E53">
        <f t="shared" si="2"/>
        <v>253.07104600000002</v>
      </c>
      <c r="F53">
        <f t="shared" si="3"/>
        <v>0.98847393071218936</v>
      </c>
      <c r="G53" s="1">
        <v>0.26962999999999998</v>
      </c>
      <c r="H53">
        <f t="shared" si="13"/>
        <v>2.7990189491217544E-4</v>
      </c>
      <c r="I53" s="5">
        <v>9.4999999999999998E-3</v>
      </c>
      <c r="J53" s="5"/>
      <c r="K53" s="1">
        <v>81.114998</v>
      </c>
      <c r="L53" s="1">
        <f t="shared" si="4"/>
        <v>2.3145799989225481E-2</v>
      </c>
      <c r="M53" s="1">
        <f t="shared" si="5"/>
        <v>1.0231457999892255</v>
      </c>
      <c r="N53" s="1">
        <f t="shared" si="6"/>
        <v>81.114998</v>
      </c>
      <c r="O53" s="1">
        <f t="shared" si="7"/>
        <v>1.0231457999892255</v>
      </c>
      <c r="P53" s="1"/>
      <c r="Q53" s="1">
        <v>45.360000999999997</v>
      </c>
      <c r="R53">
        <f t="shared" si="8"/>
        <v>2.4096364027538727E-2</v>
      </c>
      <c r="S53">
        <f t="shared" si="9"/>
        <v>1.0240963640275387</v>
      </c>
      <c r="T53">
        <f t="shared" si="10"/>
        <v>47.599998999999997</v>
      </c>
      <c r="U53">
        <f t="shared" si="11"/>
        <v>1.0240963640275387</v>
      </c>
      <c r="W53">
        <f t="shared" si="12"/>
        <v>-3.0306749182562598E-4</v>
      </c>
      <c r="X53">
        <f xml:space="preserve"> U53-F53^(-2)*EXP(-2*H53/251+((1+2)*G53/100-I53)/251)</f>
        <v>6.4749654648754706E-4</v>
      </c>
    </row>
    <row r="54" spans="2:24">
      <c r="B54" s="1">
        <v>260.32873499999999</v>
      </c>
      <c r="C54">
        <f t="shared" si="0"/>
        <v>-5.2354319699088724E-3</v>
      </c>
      <c r="D54">
        <f t="shared" si="1"/>
        <v>0.99476456803009117</v>
      </c>
      <c r="E54">
        <f t="shared" si="2"/>
        <v>257.61706499999997</v>
      </c>
      <c r="F54">
        <f t="shared" si="3"/>
        <v>0.99476456803009117</v>
      </c>
      <c r="G54" s="1">
        <v>0.26824999999999999</v>
      </c>
      <c r="H54">
        <f t="shared" si="13"/>
        <v>3.2839869923412902E-4</v>
      </c>
      <c r="I54" s="5">
        <v>9.4999999999999998E-3</v>
      </c>
      <c r="J54" s="5"/>
      <c r="K54" s="1">
        <v>81.93</v>
      </c>
      <c r="L54" s="1">
        <f t="shared" si="4"/>
        <v>1.0047488381865052E-2</v>
      </c>
      <c r="M54" s="1">
        <f t="shared" si="5"/>
        <v>1.0100474883818651</v>
      </c>
      <c r="N54" s="1">
        <f t="shared" si="6"/>
        <v>81.93</v>
      </c>
      <c r="O54" s="1">
        <f t="shared" si="7"/>
        <v>1.0100474883818651</v>
      </c>
      <c r="P54" s="1"/>
      <c r="Q54" s="1">
        <v>44.84</v>
      </c>
      <c r="R54">
        <f t="shared" si="8"/>
        <v>1.1463866590302622E-2</v>
      </c>
      <c r="S54">
        <f t="shared" si="9"/>
        <v>1.0114638665903026</v>
      </c>
      <c r="T54">
        <f t="shared" si="10"/>
        <v>45.88000199999999</v>
      </c>
      <c r="U54">
        <f t="shared" si="11"/>
        <v>1.0114638665903026</v>
      </c>
      <c r="W54">
        <f t="shared" si="12"/>
        <v>-4.9769036120705934E-4</v>
      </c>
      <c r="X54">
        <f xml:space="preserve"> U54-F54^(-2)*EXP(-2*H54/251+((1+2)*G54/100-I54)/251)</f>
        <v>9.1868784723048158E-4</v>
      </c>
    </row>
    <row r="55" spans="2:24">
      <c r="B55" s="1">
        <v>264.97445699999997</v>
      </c>
      <c r="C55">
        <f t="shared" si="0"/>
        <v>-1.7845598181852565E-2</v>
      </c>
      <c r="D55">
        <f t="shared" si="1"/>
        <v>0.98215440181814739</v>
      </c>
      <c r="E55">
        <f t="shared" si="2"/>
        <v>255.68301300000002</v>
      </c>
      <c r="F55">
        <f t="shared" si="3"/>
        <v>0.98215440181814739</v>
      </c>
      <c r="G55" s="1">
        <v>0.26062999999999997</v>
      </c>
      <c r="H55">
        <f t="shared" si="13"/>
        <v>1.7501528068684491E-4</v>
      </c>
      <c r="I55" s="5">
        <v>9.4999999999999998E-3</v>
      </c>
      <c r="J55" s="5"/>
      <c r="K55" s="1">
        <v>84.839995999999999</v>
      </c>
      <c r="L55" s="1">
        <f t="shared" si="4"/>
        <v>3.551807640668854E-2</v>
      </c>
      <c r="M55" s="1">
        <f t="shared" si="5"/>
        <v>1.0355180764066885</v>
      </c>
      <c r="N55" s="1">
        <f t="shared" si="6"/>
        <v>84.839995999999999</v>
      </c>
      <c r="O55" s="1">
        <f t="shared" si="7"/>
        <v>1.0355180764066885</v>
      </c>
      <c r="P55" s="1"/>
      <c r="Q55" s="1">
        <v>43.240001999999997</v>
      </c>
      <c r="R55">
        <f t="shared" si="8"/>
        <v>3.5682381801962676E-2</v>
      </c>
      <c r="S55">
        <f t="shared" si="9"/>
        <v>1.0356823818019627</v>
      </c>
      <c r="T55">
        <f t="shared" si="10"/>
        <v>46.43999800000001</v>
      </c>
      <c r="U55">
        <f t="shared" si="11"/>
        <v>1.0356823818019627</v>
      </c>
      <c r="W55">
        <f t="shared" si="12"/>
        <v>-1.1433782343506227E-3</v>
      </c>
      <c r="X55">
        <f xml:space="preserve"> U55-F55^(-2)*EXP(-2*H55/251+((1+2)*G55/100-I55)/251)</f>
        <v>-9.790728390763892E-4</v>
      </c>
    </row>
    <row r="56" spans="2:24">
      <c r="B56" s="1">
        <v>268.55343599999998</v>
      </c>
      <c r="C56">
        <f t="shared" si="0"/>
        <v>-1.3506883042692694E-2</v>
      </c>
      <c r="D56">
        <f t="shared" si="1"/>
        <v>0.98649311695730735</v>
      </c>
      <c r="E56">
        <f t="shared" si="2"/>
        <v>261.39547799999997</v>
      </c>
      <c r="F56">
        <f t="shared" si="3"/>
        <v>0.98649311695730735</v>
      </c>
      <c r="G56" s="1">
        <v>0.251</v>
      </c>
      <c r="H56">
        <f t="shared" si="13"/>
        <v>1.6085229971608711E-4</v>
      </c>
      <c r="I56" s="5">
        <v>9.4999999999999998E-3</v>
      </c>
      <c r="J56" s="5"/>
      <c r="K56" s="1">
        <v>87.084998999999996</v>
      </c>
      <c r="L56" s="1">
        <f t="shared" si="4"/>
        <v>2.6461611337181074E-2</v>
      </c>
      <c r="M56" s="1">
        <f t="shared" si="5"/>
        <v>1.0264616113371812</v>
      </c>
      <c r="N56" s="1">
        <f t="shared" si="6"/>
        <v>87.08499900000001</v>
      </c>
      <c r="O56" s="1">
        <f t="shared" si="7"/>
        <v>1.0264616113371812</v>
      </c>
      <c r="P56" s="1"/>
      <c r="Q56" s="1">
        <v>42.16</v>
      </c>
      <c r="R56">
        <f t="shared" si="8"/>
        <v>2.4976918363694811E-2</v>
      </c>
      <c r="S56">
        <f t="shared" si="9"/>
        <v>1.0249769183636948</v>
      </c>
      <c r="T56">
        <f t="shared" si="10"/>
        <v>44.320003999999997</v>
      </c>
      <c r="U56">
        <f t="shared" si="11"/>
        <v>1.0249769183636948</v>
      </c>
      <c r="W56">
        <f t="shared" si="12"/>
        <v>-1.1001061456954453E-3</v>
      </c>
      <c r="X56">
        <f xml:space="preserve"> U56-F56^(-2)*EXP(-2*H56/251+((1+2)*G56/100-I56)/251)</f>
        <v>-2.5847991191818576E-3</v>
      </c>
    </row>
    <row r="57" spans="2:24">
      <c r="B57" s="1">
        <v>269.55035400000003</v>
      </c>
      <c r="C57">
        <f t="shared" si="0"/>
        <v>-3.7121774155965395E-3</v>
      </c>
      <c r="D57">
        <f t="shared" si="1"/>
        <v>0.99628782258440352</v>
      </c>
      <c r="E57">
        <f t="shared" si="2"/>
        <v>267.55651799999993</v>
      </c>
      <c r="F57">
        <f t="shared" si="3"/>
        <v>0.99628782258440352</v>
      </c>
      <c r="G57" s="1">
        <v>0.24875</v>
      </c>
      <c r="H57">
        <f t="shared" si="13"/>
        <v>1.4315251773257249E-4</v>
      </c>
      <c r="I57" s="5">
        <v>9.4999999999999998E-3</v>
      </c>
      <c r="J57" s="5"/>
      <c r="K57" s="1">
        <v>87.760002</v>
      </c>
      <c r="L57" s="1">
        <f t="shared" si="4"/>
        <v>7.7510823649432877E-3</v>
      </c>
      <c r="M57" s="1">
        <f t="shared" si="5"/>
        <v>1.0077510823649434</v>
      </c>
      <c r="N57" s="1">
        <f t="shared" si="6"/>
        <v>87.760002000000014</v>
      </c>
      <c r="O57" s="1">
        <f t="shared" si="7"/>
        <v>1.0077510823649434</v>
      </c>
      <c r="P57" s="1"/>
      <c r="Q57" s="1">
        <v>41.759998000000003</v>
      </c>
      <c r="R57">
        <f t="shared" si="8"/>
        <v>9.4877134724856167E-3</v>
      </c>
      <c r="S57">
        <f t="shared" si="9"/>
        <v>1.0094877134724856</v>
      </c>
      <c r="T57">
        <f t="shared" si="10"/>
        <v>42.56000199999999</v>
      </c>
      <c r="U57">
        <f t="shared" si="11"/>
        <v>1.0094877134724856</v>
      </c>
      <c r="W57">
        <f t="shared" si="12"/>
        <v>2.945084423604527E-4</v>
      </c>
      <c r="X57">
        <f xml:space="preserve"> U57-F57^(-2)*EXP(-2*H57/251+((1+2)*G57/100-I57)/251)</f>
        <v>2.0311395499026386E-3</v>
      </c>
    </row>
    <row r="58" spans="2:24">
      <c r="B58" s="1">
        <v>270.21829200000002</v>
      </c>
      <c r="C58">
        <f t="shared" si="0"/>
        <v>-2.4779711474613472E-3</v>
      </c>
      <c r="D58">
        <f t="shared" si="1"/>
        <v>0.9975220288525386</v>
      </c>
      <c r="E58">
        <f t="shared" si="2"/>
        <v>268.88241600000003</v>
      </c>
      <c r="F58">
        <f t="shared" si="3"/>
        <v>0.9975220288525386</v>
      </c>
      <c r="G58" s="1">
        <v>0.249</v>
      </c>
      <c r="H58">
        <f t="shared" si="13"/>
        <v>3.4437844087300472E-5</v>
      </c>
      <c r="I58" s="5">
        <v>9.4999999999999998E-3</v>
      </c>
      <c r="J58" s="5"/>
      <c r="K58" s="1">
        <v>88.220000999999996</v>
      </c>
      <c r="L58" s="1">
        <f t="shared" si="4"/>
        <v>5.2415563983236498E-3</v>
      </c>
      <c r="M58" s="1">
        <f t="shared" si="5"/>
        <v>1.0052415563983237</v>
      </c>
      <c r="N58" s="1">
        <f t="shared" si="6"/>
        <v>88.220000999999996</v>
      </c>
      <c r="O58" s="1">
        <f t="shared" si="7"/>
        <v>1.0052415563983237</v>
      </c>
      <c r="P58" s="1"/>
      <c r="Q58" s="1">
        <v>41.560001</v>
      </c>
      <c r="R58">
        <f t="shared" si="8"/>
        <v>4.7892004209387964E-3</v>
      </c>
      <c r="S58">
        <f t="shared" si="9"/>
        <v>1.0047892004209389</v>
      </c>
      <c r="T58">
        <f t="shared" si="10"/>
        <v>41.959995000000013</v>
      </c>
      <c r="U58">
        <f t="shared" si="11"/>
        <v>1.0047892004209389</v>
      </c>
      <c r="W58">
        <f t="shared" si="12"/>
        <v>2.7553564475191195E-4</v>
      </c>
      <c r="X58">
        <f xml:space="preserve"> U58-F58^(-2)*EXP(-2*H58/251+((1+2)*G58/100-I58)/251)</f>
        <v>-1.7682033263288766E-4</v>
      </c>
    </row>
    <row r="59" spans="2:24">
      <c r="B59" s="1">
        <v>273.797302</v>
      </c>
      <c r="C59">
        <f t="shared" si="0"/>
        <v>-1.3244884250841102E-2</v>
      </c>
      <c r="D59">
        <f t="shared" si="1"/>
        <v>0.98675511574915886</v>
      </c>
      <c r="E59">
        <f t="shared" si="2"/>
        <v>266.63928200000004</v>
      </c>
      <c r="F59">
        <f t="shared" si="3"/>
        <v>0.98675511574915886</v>
      </c>
      <c r="G59" s="1">
        <v>0.2485</v>
      </c>
      <c r="H59">
        <f t="shared" si="13"/>
        <v>4.5559775133819112E-5</v>
      </c>
      <c r="I59" s="5">
        <v>9.4999999999999998E-3</v>
      </c>
      <c r="J59" s="5"/>
      <c r="K59" s="1">
        <v>90.464995999999999</v>
      </c>
      <c r="L59" s="1">
        <f t="shared" si="4"/>
        <v>2.5447687310726771E-2</v>
      </c>
      <c r="M59" s="1">
        <f t="shared" si="5"/>
        <v>1.0254476873107268</v>
      </c>
      <c r="N59" s="1">
        <f t="shared" si="6"/>
        <v>90.464995999999999</v>
      </c>
      <c r="O59" s="1">
        <f t="shared" si="7"/>
        <v>1.0254476873107268</v>
      </c>
      <c r="P59" s="1"/>
      <c r="Q59" s="1">
        <v>40.479999999999997</v>
      </c>
      <c r="R59">
        <f t="shared" si="8"/>
        <v>2.5986548941613424E-2</v>
      </c>
      <c r="S59">
        <f t="shared" si="9"/>
        <v>1.0259865489416133</v>
      </c>
      <c r="T59">
        <f t="shared" si="10"/>
        <v>42.640002000000003</v>
      </c>
      <c r="U59">
        <f t="shared" si="11"/>
        <v>1.0259865489416133</v>
      </c>
      <c r="W59">
        <f t="shared" si="12"/>
        <v>-1.5690720655030521E-3</v>
      </c>
      <c r="X59">
        <f xml:space="preserve"> U59-F59^(-2)*EXP(-2*H59/251+((1+2)*G59/100-I59)/251)</f>
        <v>-1.0302104346164853E-3</v>
      </c>
    </row>
    <row r="60" spans="2:24">
      <c r="B60" s="1">
        <v>270.63699300000002</v>
      </c>
      <c r="C60">
        <f t="shared" si="0"/>
        <v>1.1542513300587542E-2</v>
      </c>
      <c r="D60">
        <f t="shared" si="1"/>
        <v>1.0115425133005875</v>
      </c>
      <c r="E60">
        <f t="shared" si="2"/>
        <v>276.95761099999999</v>
      </c>
      <c r="F60">
        <f t="shared" si="3"/>
        <v>1.0115425133005875</v>
      </c>
      <c r="G60" s="1">
        <v>0.24199999999999999</v>
      </c>
      <c r="H60">
        <f t="shared" si="13"/>
        <v>4.5093627136694853E-5</v>
      </c>
      <c r="I60" s="5">
        <v>9.4999999999999998E-3</v>
      </c>
      <c r="J60" s="5"/>
      <c r="K60" s="1">
        <v>88.43</v>
      </c>
      <c r="L60" s="1">
        <f t="shared" si="4"/>
        <v>-2.2494844304199079E-2</v>
      </c>
      <c r="M60" s="1">
        <f t="shared" si="5"/>
        <v>0.97750515569580088</v>
      </c>
      <c r="N60" s="1">
        <f t="shared" si="6"/>
        <v>88.43</v>
      </c>
      <c r="O60" s="1">
        <f t="shared" si="7"/>
        <v>0.97750515569580088</v>
      </c>
      <c r="P60" s="1"/>
      <c r="Q60" s="1">
        <v>41.400002000000001</v>
      </c>
      <c r="R60">
        <f t="shared" si="8"/>
        <v>-2.2727322134387447E-2</v>
      </c>
      <c r="S60">
        <f t="shared" si="9"/>
        <v>0.97727267786561256</v>
      </c>
      <c r="T60">
        <f t="shared" si="10"/>
        <v>39.559997999999993</v>
      </c>
      <c r="U60">
        <f t="shared" si="11"/>
        <v>0.97727267786561256</v>
      </c>
      <c r="W60">
        <f t="shared" si="12"/>
        <v>2.0563005194551565E-4</v>
      </c>
      <c r="X60">
        <f xml:space="preserve"> U60-F60^(-2)*EXP(-2*H60/251+((1+2)*G60/100-I60)/251)</f>
        <v>-2.6847778242800047E-5</v>
      </c>
    </row>
    <row r="61" spans="2:24">
      <c r="B61" s="1">
        <v>269.48056000000003</v>
      </c>
      <c r="C61">
        <f t="shared" si="0"/>
        <v>4.273004171310729E-3</v>
      </c>
      <c r="D61">
        <f t="shared" si="1"/>
        <v>1.0042730041713108</v>
      </c>
      <c r="E61">
        <f t="shared" si="2"/>
        <v>271.79342600000001</v>
      </c>
      <c r="F61">
        <f t="shared" si="3"/>
        <v>1.0042730041713108</v>
      </c>
      <c r="G61" s="1">
        <v>0.24324999999999999</v>
      </c>
      <c r="H61">
        <f t="shared" si="13"/>
        <v>1.0485654446578275E-4</v>
      </c>
      <c r="I61" s="5">
        <v>9.4999999999999998E-3</v>
      </c>
      <c r="J61" s="5"/>
      <c r="K61" s="1">
        <v>87.639999000000003</v>
      </c>
      <c r="L61" s="1">
        <f t="shared" si="4"/>
        <v>-8.9336311206604513E-3</v>
      </c>
      <c r="M61" s="1">
        <f t="shared" si="5"/>
        <v>0.99106636887933952</v>
      </c>
      <c r="N61" s="1">
        <f t="shared" si="6"/>
        <v>87.639999000000003</v>
      </c>
      <c r="O61" s="1">
        <f t="shared" si="7"/>
        <v>0.99106636887933952</v>
      </c>
      <c r="P61" s="1"/>
      <c r="Q61" s="1">
        <v>41.759998000000003</v>
      </c>
      <c r="R61">
        <f t="shared" si="8"/>
        <v>-8.6955551354804868E-3</v>
      </c>
      <c r="S61">
        <f t="shared" si="9"/>
        <v>0.99130444486451952</v>
      </c>
      <c r="T61">
        <f t="shared" si="10"/>
        <v>41.040005999999998</v>
      </c>
      <c r="U61">
        <f t="shared" si="11"/>
        <v>0.99130444486451952</v>
      </c>
      <c r="W61">
        <f t="shared" si="12"/>
        <v>-4.3255929695384943E-4</v>
      </c>
      <c r="X61">
        <f xml:space="preserve"> U61-F61^(-2)*EXP(-2*H61/251+((1+2)*G61/100-I61)/251)</f>
        <v>-1.9448331177385203E-4</v>
      </c>
    </row>
    <row r="62" spans="2:24">
      <c r="B62" s="1">
        <v>264.376282</v>
      </c>
      <c r="C62">
        <f t="shared" si="0"/>
        <v>1.8941173344748957E-2</v>
      </c>
      <c r="D62">
        <f t="shared" si="1"/>
        <v>1.0189411733447489</v>
      </c>
      <c r="E62">
        <f t="shared" si="2"/>
        <v>274.58483800000005</v>
      </c>
      <c r="F62">
        <f t="shared" si="3"/>
        <v>1.0189411733447489</v>
      </c>
      <c r="G62" s="1">
        <v>0.2525</v>
      </c>
      <c r="H62">
        <f t="shared" si="13"/>
        <v>8.6053890167694504E-5</v>
      </c>
      <c r="I62" s="5">
        <v>9.4999999999999998E-3</v>
      </c>
      <c r="J62" s="5"/>
      <c r="K62" s="1">
        <v>84.370002999999997</v>
      </c>
      <c r="L62" s="1">
        <f t="shared" si="4"/>
        <v>-3.7311684588221025E-2</v>
      </c>
      <c r="M62" s="1">
        <f t="shared" si="5"/>
        <v>0.96268831541177902</v>
      </c>
      <c r="N62" s="1">
        <f t="shared" si="6"/>
        <v>84.370002999999997</v>
      </c>
      <c r="O62" s="1">
        <f t="shared" si="7"/>
        <v>0.96268831541177902</v>
      </c>
      <c r="P62" s="1"/>
      <c r="Q62" s="1">
        <v>43.400002000000001</v>
      </c>
      <c r="R62">
        <f t="shared" si="8"/>
        <v>-3.9272128317630606E-2</v>
      </c>
      <c r="S62">
        <f t="shared" si="9"/>
        <v>0.96072787168236939</v>
      </c>
      <c r="T62">
        <f t="shared" si="10"/>
        <v>40.119994000000005</v>
      </c>
      <c r="U62">
        <f t="shared" si="11"/>
        <v>0.96072787168236939</v>
      </c>
      <c r="W62">
        <f t="shared" si="12"/>
        <v>-4.7104211084214587E-4</v>
      </c>
      <c r="X62">
        <f xml:space="preserve"> U62-F62^(-2)*EXP(-2*H62/251+((1+2)*G62/100-I62)/251)</f>
        <v>-2.4314858402517681E-3</v>
      </c>
    </row>
    <row r="63" spans="2:24">
      <c r="B63" s="1">
        <v>271.02578699999998</v>
      </c>
      <c r="C63">
        <f t="shared" si="0"/>
        <v>-2.5151669997386439E-2</v>
      </c>
      <c r="D63">
        <f t="shared" si="1"/>
        <v>0.97484833000261362</v>
      </c>
      <c r="E63">
        <f t="shared" si="2"/>
        <v>257.72677700000003</v>
      </c>
      <c r="F63">
        <f t="shared" si="3"/>
        <v>0.97484833000261362</v>
      </c>
      <c r="G63" s="1">
        <v>0.25688</v>
      </c>
      <c r="H63">
        <f t="shared" si="13"/>
        <v>1.5484153682435246E-4</v>
      </c>
      <c r="I63" s="5">
        <v>9.4999999999999998E-3</v>
      </c>
      <c r="J63" s="5"/>
      <c r="K63" s="1">
        <v>88.614998</v>
      </c>
      <c r="L63" s="1">
        <f t="shared" si="4"/>
        <v>5.0314031635153585E-2</v>
      </c>
      <c r="M63" s="1">
        <f t="shared" si="5"/>
        <v>1.0503140316351536</v>
      </c>
      <c r="N63" s="1">
        <f t="shared" si="6"/>
        <v>88.614998</v>
      </c>
      <c r="O63" s="1">
        <f t="shared" si="7"/>
        <v>1.0503140316351536</v>
      </c>
      <c r="P63" s="1"/>
      <c r="Q63" s="1">
        <v>41.119999</v>
      </c>
      <c r="R63">
        <f t="shared" si="8"/>
        <v>5.2534628915454906E-2</v>
      </c>
      <c r="S63">
        <f t="shared" si="9"/>
        <v>1.0525346289154549</v>
      </c>
      <c r="T63">
        <f t="shared" si="10"/>
        <v>45.680005000000001</v>
      </c>
      <c r="U63">
        <f t="shared" si="11"/>
        <v>1.0525346289154549</v>
      </c>
      <c r="W63">
        <f t="shared" si="12"/>
        <v>-1.94401792994503E-3</v>
      </c>
      <c r="X63">
        <f xml:space="preserve"> U63-F63^(-2)*EXP(-2*H63/251+((1+2)*G63/100-I63)/251)</f>
        <v>2.7657935035629855E-4</v>
      </c>
    </row>
    <row r="64" spans="2:24">
      <c r="B64" s="1">
        <v>271.64392099999998</v>
      </c>
      <c r="C64">
        <f t="shared" si="0"/>
        <v>-2.2807202474796162E-3</v>
      </c>
      <c r="D64">
        <f t="shared" si="1"/>
        <v>0.99771927975252039</v>
      </c>
      <c r="E64">
        <f t="shared" si="2"/>
        <v>270.40765299999998</v>
      </c>
      <c r="F64">
        <f t="shared" si="3"/>
        <v>0.99771927975252039</v>
      </c>
      <c r="G64" s="1">
        <v>0.2535</v>
      </c>
      <c r="H64">
        <f t="shared" si="13"/>
        <v>3.2890999173340103E-4</v>
      </c>
      <c r="I64" s="5">
        <v>9.4999999999999998E-3</v>
      </c>
      <c r="J64" s="5"/>
      <c r="K64" s="1">
        <v>88.964995999999999</v>
      </c>
      <c r="L64" s="1">
        <f t="shared" si="4"/>
        <v>3.9496474400416886E-3</v>
      </c>
      <c r="M64" s="1">
        <f t="shared" si="5"/>
        <v>1.0039496474400418</v>
      </c>
      <c r="N64" s="1">
        <f t="shared" si="6"/>
        <v>88.964996000000014</v>
      </c>
      <c r="O64" s="1">
        <f t="shared" si="7"/>
        <v>1.0039496474400418</v>
      </c>
      <c r="P64" s="1"/>
      <c r="Q64" s="1">
        <v>41</v>
      </c>
      <c r="R64">
        <f t="shared" si="8"/>
        <v>2.9182636896464896E-3</v>
      </c>
      <c r="S64">
        <f t="shared" si="9"/>
        <v>1.0029182636896465</v>
      </c>
      <c r="T64">
        <f t="shared" si="10"/>
        <v>41.239998</v>
      </c>
      <c r="U64">
        <f t="shared" si="11"/>
        <v>1.0029182636896465</v>
      </c>
      <c r="W64">
        <f t="shared" si="12"/>
        <v>-6.1722860211110842E-4</v>
      </c>
      <c r="X64">
        <f xml:space="preserve"> U64-F64^(-2)*EXP(-2*H64/251+((1+2)*G64/100-I64)/251)</f>
        <v>-1.6486123525063512E-3</v>
      </c>
    </row>
    <row r="65" spans="2:24">
      <c r="B65" s="1">
        <v>271.32488999999998</v>
      </c>
      <c r="C65">
        <f t="shared" si="0"/>
        <v>1.1744455713404145E-3</v>
      </c>
      <c r="D65">
        <f t="shared" si="1"/>
        <v>1.0011744455713405</v>
      </c>
      <c r="E65">
        <f t="shared" si="2"/>
        <v>271.96295199999997</v>
      </c>
      <c r="F65">
        <f t="shared" si="3"/>
        <v>1.0011744455713405</v>
      </c>
      <c r="G65" s="1">
        <v>0.26474999999999999</v>
      </c>
      <c r="H65">
        <f t="shared" si="13"/>
        <v>2.8433383458741041E-4</v>
      </c>
      <c r="I65" s="5">
        <v>9.4999999999999998E-3</v>
      </c>
      <c r="J65" s="5"/>
      <c r="K65" s="1">
        <v>88.800003000000004</v>
      </c>
      <c r="L65" s="1">
        <f t="shared" si="4"/>
        <v>-1.8545833464657887E-3</v>
      </c>
      <c r="M65" s="1">
        <f t="shared" si="5"/>
        <v>0.99814541665353418</v>
      </c>
      <c r="N65" s="1">
        <f t="shared" si="6"/>
        <v>88.800003000000004</v>
      </c>
      <c r="O65" s="1">
        <f t="shared" si="7"/>
        <v>0.99814541665353418</v>
      </c>
      <c r="P65" s="1"/>
      <c r="Q65" s="1">
        <v>41.080002</v>
      </c>
      <c r="R65">
        <f t="shared" si="8"/>
        <v>-1.9512682926829353E-3</v>
      </c>
      <c r="S65">
        <f t="shared" si="9"/>
        <v>0.99804873170731712</v>
      </c>
      <c r="T65">
        <f t="shared" si="10"/>
        <v>40.919998</v>
      </c>
      <c r="U65">
        <f t="shared" si="11"/>
        <v>0.99804873170731712</v>
      </c>
      <c r="W65">
        <f t="shared" si="12"/>
        <v>4.9862718904514214E-4</v>
      </c>
      <c r="X65">
        <f xml:space="preserve"> U65-F65^(-2)*EXP(-2*H65/251+((1+2)*G65/100-I65)/251)</f>
        <v>4.0194224282807944E-4</v>
      </c>
    </row>
    <row r="66" spans="2:24">
      <c r="B66" s="1">
        <v>274.47521999999998</v>
      </c>
      <c r="C66">
        <f t="shared" si="0"/>
        <v>-1.1610914133237083E-2</v>
      </c>
      <c r="D66">
        <f t="shared" si="1"/>
        <v>0.98838908586676288</v>
      </c>
      <c r="E66">
        <f t="shared" si="2"/>
        <v>268.17455999999999</v>
      </c>
      <c r="F66">
        <f t="shared" si="3"/>
        <v>0.98838908586676288</v>
      </c>
      <c r="G66" s="1">
        <v>0.28012999999999999</v>
      </c>
      <c r="H66">
        <f t="shared" si="13"/>
        <v>2.5359030488170684E-4</v>
      </c>
      <c r="I66" s="5">
        <v>9.4999999999999998E-3</v>
      </c>
      <c r="J66" s="5"/>
      <c r="K66" s="1">
        <v>90.769997000000004</v>
      </c>
      <c r="L66" s="1">
        <f t="shared" si="4"/>
        <v>2.2184616367636831E-2</v>
      </c>
      <c r="M66" s="1">
        <f t="shared" si="5"/>
        <v>1.0221846163676369</v>
      </c>
      <c r="N66" s="1">
        <f t="shared" si="6"/>
        <v>90.769997000000004</v>
      </c>
      <c r="O66" s="1">
        <f t="shared" si="7"/>
        <v>1.0221846163676369</v>
      </c>
      <c r="P66" s="1"/>
      <c r="Q66" s="1">
        <v>40.119999</v>
      </c>
      <c r="R66">
        <f t="shared" si="8"/>
        <v>2.3369107917764961E-2</v>
      </c>
      <c r="S66">
        <f t="shared" si="9"/>
        <v>1.0233691079177649</v>
      </c>
      <c r="T66">
        <f t="shared" si="10"/>
        <v>42.040005000000001</v>
      </c>
      <c r="U66">
        <f t="shared" si="11"/>
        <v>1.0233691079177649</v>
      </c>
      <c r="W66">
        <f t="shared" si="12"/>
        <v>-1.4414667540698645E-3</v>
      </c>
      <c r="X66">
        <f xml:space="preserve"> U66-F66^(-2)*EXP(-2*H66/251+((1+2)*G66/100-I66)/251)</f>
        <v>-2.5697520394185602E-4</v>
      </c>
    </row>
    <row r="67" spans="2:24">
      <c r="B67" s="1">
        <v>277.11706500000003</v>
      </c>
      <c r="C67">
        <f t="shared" si="0"/>
        <v>-9.6250765369640529E-3</v>
      </c>
      <c r="D67">
        <f t="shared" si="1"/>
        <v>0.99037492346303591</v>
      </c>
      <c r="E67">
        <f t="shared" si="2"/>
        <v>271.83337499999993</v>
      </c>
      <c r="F67">
        <f t="shared" si="3"/>
        <v>0.99037492346303591</v>
      </c>
      <c r="G67" s="1">
        <v>0.27038000000000001</v>
      </c>
      <c r="H67">
        <f t="shared" si="13"/>
        <v>2.6527935755004534E-4</v>
      </c>
      <c r="I67" s="5">
        <v>9.4999999999999998E-3</v>
      </c>
      <c r="J67" s="5"/>
      <c r="K67" s="1">
        <v>92.540001000000004</v>
      </c>
      <c r="L67" s="1">
        <f t="shared" si="4"/>
        <v>1.9499879459068399E-2</v>
      </c>
      <c r="M67" s="1">
        <f t="shared" si="5"/>
        <v>1.0194998794590684</v>
      </c>
      <c r="N67" s="1">
        <f t="shared" si="6"/>
        <v>92.540001000000004</v>
      </c>
      <c r="O67" s="1">
        <f t="shared" si="7"/>
        <v>1.0194998794590684</v>
      </c>
      <c r="P67" s="1"/>
      <c r="Q67" s="1">
        <v>39.32</v>
      </c>
      <c r="R67">
        <f t="shared" si="8"/>
        <v>1.9940155033403656E-2</v>
      </c>
      <c r="S67">
        <f t="shared" si="9"/>
        <v>1.0199401550334037</v>
      </c>
      <c r="T67">
        <f t="shared" si="10"/>
        <v>40.919998</v>
      </c>
      <c r="U67">
        <f t="shared" si="11"/>
        <v>1.0199401550334037</v>
      </c>
      <c r="W67">
        <f t="shared" si="12"/>
        <v>-2.4014711958342261E-5</v>
      </c>
      <c r="X67">
        <f xml:space="preserve"> U67-F67^(-2)*EXP(-2*H67/251+((1+2)*G67/100-I67)/251)</f>
        <v>4.1626086237700477E-4</v>
      </c>
    </row>
    <row r="68" spans="2:24">
      <c r="B68" s="1">
        <v>275.25280800000002</v>
      </c>
      <c r="C68">
        <f t="shared" ref="C68:C131" si="14" xml:space="preserve"> (B67-B68)/B67</f>
        <v>6.7273265902986126E-3</v>
      </c>
      <c r="D68">
        <f t="shared" ref="D68:D131" si="15">1+C68</f>
        <v>1.0067273265902985</v>
      </c>
      <c r="E68">
        <f t="shared" ref="E68:E131" si="16">B67*D68</f>
        <v>278.98132200000003</v>
      </c>
      <c r="F68">
        <f t="shared" ref="F68:F131" si="17">E68/B67</f>
        <v>1.0067273265902985</v>
      </c>
      <c r="G68" s="1">
        <v>0.26774999999999999</v>
      </c>
      <c r="H68">
        <f t="shared" si="13"/>
        <v>1.038770393424336E-4</v>
      </c>
      <c r="I68" s="5">
        <v>9.4999999999999998E-3</v>
      </c>
      <c r="J68" s="5"/>
      <c r="K68" s="1">
        <v>91.330001999999993</v>
      </c>
      <c r="L68" s="1">
        <f t="shared" ref="L68:L131" si="18">(K68-K67)/K67</f>
        <v>-1.3075415895013988E-2</v>
      </c>
      <c r="M68" s="1">
        <f t="shared" ref="M68:M131" si="19">1+L68</f>
        <v>0.98692458410498596</v>
      </c>
      <c r="N68" s="1">
        <f t="shared" ref="N68:N131" si="20">M68*K67</f>
        <v>91.330001999999993</v>
      </c>
      <c r="O68" s="1">
        <f t="shared" ref="O68:O131" si="21">N68/K67</f>
        <v>0.98692458410498596</v>
      </c>
      <c r="P68" s="1"/>
      <c r="Q68" s="1">
        <v>39.880001</v>
      </c>
      <c r="R68">
        <f t="shared" ref="R68:R131" si="22" xml:space="preserve"> (Q67-Q68)/Q67</f>
        <v>-1.4242141403865712E-2</v>
      </c>
      <c r="S68">
        <f t="shared" ref="S68:S131" si="23">1+R68</f>
        <v>0.9857578585961343</v>
      </c>
      <c r="T68">
        <f t="shared" ref="T68:T131" si="24">Q67*S68</f>
        <v>38.759999000000001</v>
      </c>
      <c r="U68">
        <f t="shared" ref="U68:U131" si="25">T68/Q67</f>
        <v>0.9857578585961343</v>
      </c>
      <c r="W68">
        <f t="shared" si="12"/>
        <v>2.512595844476051E-4</v>
      </c>
      <c r="X68">
        <f xml:space="preserve"> U68-F68^(-2)*EXP(-2*H68/251+((1+2)*G68/100-I68)/251)</f>
        <v>-9.154659244040575E-4</v>
      </c>
    </row>
    <row r="69" spans="2:24">
      <c r="B69" s="1">
        <v>279.07104500000003</v>
      </c>
      <c r="C69">
        <f t="shared" si="14"/>
        <v>-1.3871745860627189E-2</v>
      </c>
      <c r="D69">
        <f t="shared" si="15"/>
        <v>0.98612825413937277</v>
      </c>
      <c r="E69">
        <f t="shared" si="16"/>
        <v>271.43457100000001</v>
      </c>
      <c r="F69">
        <f t="shared" si="17"/>
        <v>0.98612825413937277</v>
      </c>
      <c r="G69" s="1">
        <v>0.253</v>
      </c>
      <c r="H69">
        <f t="shared" si="13"/>
        <v>5.7632023295169294E-5</v>
      </c>
      <c r="I69" s="5">
        <v>9.4999999999999998E-3</v>
      </c>
      <c r="J69" s="5"/>
      <c r="K69" s="1">
        <v>93.860000999999997</v>
      </c>
      <c r="L69" s="1">
        <f t="shared" si="18"/>
        <v>2.7701729383516314E-2</v>
      </c>
      <c r="M69" s="1">
        <f t="shared" si="19"/>
        <v>1.0277017293835162</v>
      </c>
      <c r="N69" s="1">
        <f t="shared" si="20"/>
        <v>93.860000999999983</v>
      </c>
      <c r="O69" s="1">
        <f t="shared" si="21"/>
        <v>1.0277017293835162</v>
      </c>
      <c r="P69" s="1"/>
      <c r="Q69" s="1">
        <v>38.759998000000003</v>
      </c>
      <c r="R69">
        <f t="shared" si="22"/>
        <v>2.8084327279730936E-2</v>
      </c>
      <c r="S69">
        <f t="shared" si="23"/>
        <v>1.0280843272797309</v>
      </c>
      <c r="T69">
        <f t="shared" si="24"/>
        <v>41.000003999999997</v>
      </c>
      <c r="U69">
        <f t="shared" si="25"/>
        <v>1.0280843272797309</v>
      </c>
      <c r="W69">
        <f t="shared" si="12"/>
        <v>-6.2160635939023656E-4</v>
      </c>
      <c r="X69">
        <f xml:space="preserve"> U69-F69^(-2)*EXP(-2*H69/251+((1+2)*G69/100-I69)/251)</f>
        <v>-2.3900846317559399E-4</v>
      </c>
    </row>
    <row r="70" spans="2:24">
      <c r="B70" s="1">
        <v>281.00509599999998</v>
      </c>
      <c r="C70">
        <f t="shared" si="14"/>
        <v>-6.9303176902496414E-3</v>
      </c>
      <c r="D70">
        <f t="shared" si="15"/>
        <v>0.99306968230975035</v>
      </c>
      <c r="E70">
        <f t="shared" si="16"/>
        <v>277.13699400000007</v>
      </c>
      <c r="F70">
        <f t="shared" si="17"/>
        <v>0.99306968230975035</v>
      </c>
      <c r="G70" s="1">
        <v>0.24687999999999999</v>
      </c>
      <c r="H70">
        <f t="shared" si="13"/>
        <v>7.962102614367711E-5</v>
      </c>
      <c r="I70" s="5">
        <v>9.4999999999999998E-3</v>
      </c>
      <c r="J70" s="5"/>
      <c r="K70" s="1">
        <v>95.110000999999997</v>
      </c>
      <c r="L70" s="1">
        <f t="shared" si="18"/>
        <v>1.3317707081635339E-2</v>
      </c>
      <c r="M70" s="1">
        <f t="shared" si="19"/>
        <v>1.0133177070816353</v>
      </c>
      <c r="N70" s="1">
        <f t="shared" si="20"/>
        <v>95.110000999999997</v>
      </c>
      <c r="O70" s="1">
        <f t="shared" si="21"/>
        <v>1.0133177070816353</v>
      </c>
      <c r="P70" s="1"/>
      <c r="Q70" s="1">
        <v>38.240001999999997</v>
      </c>
      <c r="R70">
        <f t="shared" si="22"/>
        <v>1.3415790165933602E-2</v>
      </c>
      <c r="S70">
        <f t="shared" si="23"/>
        <v>1.0134157901659335</v>
      </c>
      <c r="T70">
        <f t="shared" si="24"/>
        <v>39.279994000000009</v>
      </c>
      <c r="U70">
        <f t="shared" si="25"/>
        <v>1.0134157901659335</v>
      </c>
      <c r="W70">
        <f t="shared" si="12"/>
        <v>-6.7925813634439614E-4</v>
      </c>
      <c r="X70">
        <f xml:space="preserve"> U70-F70^(-2)*EXP(-2*H70/251+((1+2)*G70/100-I70)/251)</f>
        <v>-5.8117505204613451E-4</v>
      </c>
    </row>
    <row r="71" spans="2:24">
      <c r="B71" s="1">
        <v>282.759705</v>
      </c>
      <c r="C71">
        <f t="shared" si="14"/>
        <v>-6.2440469051138359E-3</v>
      </c>
      <c r="D71">
        <f t="shared" si="15"/>
        <v>0.99375595309488618</v>
      </c>
      <c r="E71">
        <f t="shared" si="16"/>
        <v>279.25048699999996</v>
      </c>
      <c r="F71">
        <f t="shared" si="17"/>
        <v>0.99375595309488618</v>
      </c>
      <c r="G71" s="1">
        <v>0.25613000000000002</v>
      </c>
      <c r="H71">
        <f t="shared" si="13"/>
        <v>6.5949371937739263E-5</v>
      </c>
      <c r="I71" s="5">
        <v>9.4999999999999998E-3</v>
      </c>
      <c r="J71" s="5"/>
      <c r="K71" s="1">
        <v>96.339995999999999</v>
      </c>
      <c r="L71" s="1">
        <f t="shared" si="18"/>
        <v>1.2932341363344139E-2</v>
      </c>
      <c r="M71" s="1">
        <f t="shared" si="19"/>
        <v>1.0129323413633442</v>
      </c>
      <c r="N71" s="1">
        <f t="shared" si="20"/>
        <v>96.339995999999999</v>
      </c>
      <c r="O71" s="1">
        <f t="shared" si="21"/>
        <v>1.0129323413633442</v>
      </c>
      <c r="P71" s="1"/>
      <c r="Q71" s="1">
        <v>37.720001000000003</v>
      </c>
      <c r="R71">
        <f t="shared" si="22"/>
        <v>1.3598351799249214E-2</v>
      </c>
      <c r="S71">
        <f t="shared" si="23"/>
        <v>1.0135983517992493</v>
      </c>
      <c r="T71">
        <f t="shared" si="24"/>
        <v>38.76000299999999</v>
      </c>
      <c r="U71">
        <f t="shared" si="25"/>
        <v>1.0135983517992493</v>
      </c>
      <c r="W71">
        <f t="shared" si="12"/>
        <v>3.3416051101142763E-4</v>
      </c>
      <c r="X71">
        <f xml:space="preserve"> U71-F71^(-2)*EXP(-2*H71/251+((1+2)*G71/100-I71)/251)</f>
        <v>1.0001709469165121E-3</v>
      </c>
    </row>
    <row r="72" spans="2:24">
      <c r="B72" s="1">
        <v>284.98284899999999</v>
      </c>
      <c r="C72">
        <f t="shared" si="14"/>
        <v>-7.8623083865503075E-3</v>
      </c>
      <c r="D72">
        <f t="shared" si="15"/>
        <v>0.99213769161344967</v>
      </c>
      <c r="E72">
        <f t="shared" si="16"/>
        <v>280.53656100000001</v>
      </c>
      <c r="F72">
        <f t="shared" si="17"/>
        <v>0.99213769161344967</v>
      </c>
      <c r="G72" s="1">
        <v>0.25</v>
      </c>
      <c r="H72">
        <f t="shared" si="13"/>
        <v>5.9503706123769946E-5</v>
      </c>
      <c r="I72" s="5">
        <v>9.4999999999999998E-3</v>
      </c>
      <c r="J72" s="5"/>
      <c r="K72" s="1">
        <v>97.839995999999999</v>
      </c>
      <c r="L72" s="1">
        <f t="shared" si="18"/>
        <v>1.5569857403772364E-2</v>
      </c>
      <c r="M72" s="1">
        <f t="shared" si="19"/>
        <v>1.0155698574037724</v>
      </c>
      <c r="N72" s="1">
        <f t="shared" si="20"/>
        <v>97.839995999999999</v>
      </c>
      <c r="O72" s="1">
        <f t="shared" si="21"/>
        <v>1.0155698574037724</v>
      </c>
      <c r="P72" s="1"/>
      <c r="Q72" s="1">
        <v>37.159999999999997</v>
      </c>
      <c r="R72">
        <f t="shared" si="22"/>
        <v>1.4846261536419545E-2</v>
      </c>
      <c r="S72">
        <f t="shared" si="23"/>
        <v>1.0148462615364195</v>
      </c>
      <c r="T72">
        <f t="shared" si="24"/>
        <v>38.28000200000001</v>
      </c>
      <c r="U72">
        <f t="shared" si="25"/>
        <v>1.0148462615364195</v>
      </c>
      <c r="W72">
        <f t="shared" si="12"/>
        <v>-3.3359384134845627E-4</v>
      </c>
      <c r="X72">
        <f xml:space="preserve"> U72-F72^(-2)*EXP(-2*H72/251+((1+2)*G72/100-I72)/251)</f>
        <v>-1.0571897087012783E-3</v>
      </c>
    </row>
    <row r="73" spans="2:24">
      <c r="B73" s="1">
        <v>291.06414799999999</v>
      </c>
      <c r="C73">
        <f t="shared" si="14"/>
        <v>-2.1339175397183295E-2</v>
      </c>
      <c r="D73">
        <f t="shared" si="15"/>
        <v>0.97866082460281667</v>
      </c>
      <c r="E73">
        <f t="shared" si="16"/>
        <v>278.90154999999999</v>
      </c>
      <c r="F73">
        <f t="shared" si="17"/>
        <v>0.97866082460281667</v>
      </c>
      <c r="G73" s="1">
        <v>0.23375000000000001</v>
      </c>
      <c r="H73">
        <f t="shared" si="13"/>
        <v>5.6920195593688873E-5</v>
      </c>
      <c r="I73" s="5">
        <v>9.4999999999999998E-3</v>
      </c>
      <c r="J73" s="5"/>
      <c r="K73" s="1">
        <v>101.989998</v>
      </c>
      <c r="L73" s="1">
        <f t="shared" si="18"/>
        <v>4.2416211873107609E-2</v>
      </c>
      <c r="M73" s="1">
        <f t="shared" si="19"/>
        <v>1.0424162118731075</v>
      </c>
      <c r="N73" s="1">
        <f t="shared" si="20"/>
        <v>101.98999799999999</v>
      </c>
      <c r="O73" s="1">
        <f t="shared" si="21"/>
        <v>1.0424162118731075</v>
      </c>
      <c r="P73" s="1"/>
      <c r="Q73" s="1">
        <v>35.560001</v>
      </c>
      <c r="R73">
        <f t="shared" si="22"/>
        <v>4.3057023681377746E-2</v>
      </c>
      <c r="S73">
        <f t="shared" si="23"/>
        <v>1.0430570236813776</v>
      </c>
      <c r="T73">
        <f t="shared" si="24"/>
        <v>38.759998999999986</v>
      </c>
      <c r="U73">
        <f t="shared" si="25"/>
        <v>1.0430570236813776</v>
      </c>
      <c r="W73">
        <f t="shared" ref="W73:W136" si="26" xml:space="preserve"> O73-F73^(-2)*EXP(-2*H73/251+((1+2)*G73/100-I73)/251)</f>
        <v>-1.6573314588501642E-3</v>
      </c>
      <c r="X73">
        <f xml:space="preserve"> U73-F73^(-2)*EXP(-2*H73/251+((1+2)*G73/100-I73)/251)</f>
        <v>-1.0165196505800278E-3</v>
      </c>
    </row>
    <row r="74" spans="2:24">
      <c r="B74" s="1">
        <v>290.15692100000001</v>
      </c>
      <c r="C74">
        <f t="shared" si="14"/>
        <v>3.1169314607581888E-3</v>
      </c>
      <c r="D74">
        <f t="shared" si="15"/>
        <v>1.0031169314607582</v>
      </c>
      <c r="E74">
        <f t="shared" si="16"/>
        <v>291.97137499999997</v>
      </c>
      <c r="F74">
        <f t="shared" si="17"/>
        <v>1.0031169314607582</v>
      </c>
      <c r="G74" s="1">
        <v>0.251</v>
      </c>
      <c r="H74">
        <f t="shared" ref="H74:H137" si="27">VARA(C69:C73)</f>
        <v>4.096517162712897E-5</v>
      </c>
      <c r="I74" s="5">
        <v>9.4999999999999998E-3</v>
      </c>
      <c r="J74" s="5"/>
      <c r="K74" s="1">
        <v>101.30999799999999</v>
      </c>
      <c r="L74" s="1">
        <f t="shared" si="18"/>
        <v>-6.6673204562667683E-3</v>
      </c>
      <c r="M74" s="1">
        <f t="shared" si="19"/>
        <v>0.99333267954373328</v>
      </c>
      <c r="N74" s="1">
        <f t="shared" si="20"/>
        <v>101.30999799999999</v>
      </c>
      <c r="O74" s="1">
        <f t="shared" si="21"/>
        <v>0.99333267954373328</v>
      </c>
      <c r="P74" s="1"/>
      <c r="Q74" s="1">
        <v>35.759998000000003</v>
      </c>
      <c r="R74">
        <f t="shared" si="22"/>
        <v>-5.6242124402640856E-3</v>
      </c>
      <c r="S74">
        <f t="shared" si="23"/>
        <v>0.99437578755973588</v>
      </c>
      <c r="T74">
        <f t="shared" si="24"/>
        <v>35.360003999999996</v>
      </c>
      <c r="U74">
        <f t="shared" si="25"/>
        <v>0.99437578755973588</v>
      </c>
      <c r="W74">
        <f t="shared" si="26"/>
        <v>-4.5435839949781176E-4</v>
      </c>
      <c r="X74">
        <f xml:space="preserve"> U74-F74^(-2)*EXP(-2*H74/251+((1+2)*G74/100-I74)/251)</f>
        <v>5.8874961650479118E-4</v>
      </c>
    </row>
    <row r="75" spans="2:24">
      <c r="B75" s="1">
        <v>291.632385</v>
      </c>
      <c r="C75">
        <f t="shared" si="14"/>
        <v>-5.085055338038923E-3</v>
      </c>
      <c r="D75">
        <f t="shared" si="15"/>
        <v>0.99491494466196106</v>
      </c>
      <c r="E75">
        <f t="shared" si="16"/>
        <v>288.68145700000002</v>
      </c>
      <c r="F75">
        <f t="shared" si="17"/>
        <v>0.99491494466196106</v>
      </c>
      <c r="G75" s="1">
        <v>0.25588</v>
      </c>
      <c r="H75">
        <f t="shared" si="27"/>
        <v>7.6414118762219504E-5</v>
      </c>
      <c r="I75" s="5">
        <v>9.4999999999999998E-3</v>
      </c>
      <c r="J75" s="5"/>
      <c r="K75" s="1">
        <v>102.370003</v>
      </c>
      <c r="L75" s="1">
        <f t="shared" si="18"/>
        <v>1.0462985104392204E-2</v>
      </c>
      <c r="M75" s="1">
        <f t="shared" si="19"/>
        <v>1.0104629851043923</v>
      </c>
      <c r="N75" s="1">
        <f t="shared" si="20"/>
        <v>102.370003</v>
      </c>
      <c r="O75" s="1">
        <f t="shared" si="21"/>
        <v>1.0104629851043923</v>
      </c>
      <c r="P75" s="1"/>
      <c r="Q75" s="1">
        <v>35.400002000000001</v>
      </c>
      <c r="R75">
        <f t="shared" si="22"/>
        <v>1.0067002800168008E-2</v>
      </c>
      <c r="S75">
        <f t="shared" si="23"/>
        <v>1.0100670028001679</v>
      </c>
      <c r="T75">
        <f t="shared" si="24"/>
        <v>36.119994000000005</v>
      </c>
      <c r="U75">
        <f t="shared" si="25"/>
        <v>1.0100670028001679</v>
      </c>
      <c r="W75">
        <f t="shared" si="26"/>
        <v>2.2272662957956157E-4</v>
      </c>
      <c r="X75">
        <f xml:space="preserve"> U75-F75^(-2)*EXP(-2*H75/251+((1+2)*G75/100-I75)/251)</f>
        <v>-1.7325567464476777E-4</v>
      </c>
    </row>
    <row r="76" spans="2:24">
      <c r="B76" s="1">
        <v>293.97515900000002</v>
      </c>
      <c r="C76">
        <f t="shared" si="14"/>
        <v>-8.0333122125652127E-3</v>
      </c>
      <c r="D76">
        <f t="shared" si="15"/>
        <v>0.9919666877874348</v>
      </c>
      <c r="E76">
        <f t="shared" si="16"/>
        <v>289.28961099999998</v>
      </c>
      <c r="F76">
        <f t="shared" si="17"/>
        <v>0.9919666877874348</v>
      </c>
      <c r="G76" s="1">
        <v>0.246</v>
      </c>
      <c r="H76">
        <f t="shared" si="27"/>
        <v>7.7945290368375869E-5</v>
      </c>
      <c r="I76" s="5">
        <v>9.4999999999999998E-3</v>
      </c>
      <c r="J76" s="5"/>
      <c r="K76" s="1">
        <v>104.160004</v>
      </c>
      <c r="L76" s="1">
        <f t="shared" si="18"/>
        <v>1.7485600737942773E-2</v>
      </c>
      <c r="M76" s="1">
        <f t="shared" si="19"/>
        <v>1.0174856007379427</v>
      </c>
      <c r="N76" s="1">
        <f t="shared" si="20"/>
        <v>104.16000399999999</v>
      </c>
      <c r="O76" s="1">
        <f t="shared" si="21"/>
        <v>1.0174856007379427</v>
      </c>
      <c r="P76" s="1"/>
      <c r="Q76" s="1">
        <v>34.799999</v>
      </c>
      <c r="R76">
        <f t="shared" si="22"/>
        <v>1.6949236330551648E-2</v>
      </c>
      <c r="S76">
        <f t="shared" si="23"/>
        <v>1.0169492363305517</v>
      </c>
      <c r="T76">
        <f t="shared" si="24"/>
        <v>36.000005000000002</v>
      </c>
      <c r="U76">
        <f t="shared" si="25"/>
        <v>1.0169492363305517</v>
      </c>
      <c r="W76">
        <f t="shared" si="26"/>
        <v>1.232493987761929E-3</v>
      </c>
      <c r="X76">
        <f xml:space="preserve"> U76-F76^(-2)*EXP(-2*H76/251+((1+2)*G76/100-I76)/251)</f>
        <v>6.9612958037090777E-4</v>
      </c>
    </row>
    <row r="77" spans="2:24">
      <c r="B77" s="1">
        <v>298.99975599999999</v>
      </c>
      <c r="C77">
        <f t="shared" si="14"/>
        <v>-1.7091910136529498E-2</v>
      </c>
      <c r="D77">
        <f t="shared" si="15"/>
        <v>0.98290808986347056</v>
      </c>
      <c r="E77">
        <f t="shared" si="16"/>
        <v>288.95056200000005</v>
      </c>
      <c r="F77">
        <f t="shared" si="17"/>
        <v>0.98290808986347045</v>
      </c>
      <c r="G77" s="1">
        <v>0.24088000000000001</v>
      </c>
      <c r="H77">
        <f t="shared" si="27"/>
        <v>7.747741727516107E-5</v>
      </c>
      <c r="I77" s="5">
        <v>9.4999999999999998E-3</v>
      </c>
      <c r="J77" s="5"/>
      <c r="K77" s="1">
        <v>107.599998</v>
      </c>
      <c r="L77" s="1">
        <f t="shared" si="18"/>
        <v>3.3026054799306641E-2</v>
      </c>
      <c r="M77" s="1">
        <f t="shared" si="19"/>
        <v>1.0330260547993066</v>
      </c>
      <c r="N77" s="1">
        <f t="shared" si="20"/>
        <v>107.599998</v>
      </c>
      <c r="O77" s="1">
        <f t="shared" si="21"/>
        <v>1.0330260547993066</v>
      </c>
      <c r="P77" s="1"/>
      <c r="Q77" s="1">
        <v>33.68</v>
      </c>
      <c r="R77">
        <f t="shared" si="22"/>
        <v>3.2183880235168973E-2</v>
      </c>
      <c r="S77">
        <f t="shared" si="23"/>
        <v>1.032183880235169</v>
      </c>
      <c r="T77">
        <f t="shared" si="24"/>
        <v>35.919998</v>
      </c>
      <c r="U77">
        <f t="shared" si="25"/>
        <v>1.032183880235169</v>
      </c>
      <c r="W77">
        <f t="shared" si="26"/>
        <v>-2.0445588683215554E-3</v>
      </c>
      <c r="X77">
        <f xml:space="preserve"> U77-F77^(-2)*EXP(-2*H77/251+((1+2)*G77/100-I77)/251)</f>
        <v>-2.8867334324591543E-3</v>
      </c>
    </row>
    <row r="78" spans="2:24">
      <c r="B78" s="1">
        <v>301.83099399999998</v>
      </c>
      <c r="C78">
        <f t="shared" si="14"/>
        <v>-9.4690311386073003E-3</v>
      </c>
      <c r="D78">
        <f t="shared" si="15"/>
        <v>0.99053096886139269</v>
      </c>
      <c r="E78">
        <f t="shared" si="16"/>
        <v>296.16851800000001</v>
      </c>
      <c r="F78">
        <f t="shared" si="17"/>
        <v>0.99053096886139269</v>
      </c>
      <c r="G78" s="1">
        <v>0.24088000000000001</v>
      </c>
      <c r="H78">
        <f t="shared" si="27"/>
        <v>9.4614780802546844E-5</v>
      </c>
      <c r="I78" s="5">
        <v>9.4999999999999998E-3</v>
      </c>
      <c r="J78" s="5"/>
      <c r="K78" s="1">
        <v>109.610001</v>
      </c>
      <c r="L78" s="1">
        <f t="shared" si="18"/>
        <v>1.8680325626028334E-2</v>
      </c>
      <c r="M78" s="1">
        <f t="shared" si="19"/>
        <v>1.0186803256260284</v>
      </c>
      <c r="N78" s="1">
        <f t="shared" si="20"/>
        <v>109.610001</v>
      </c>
      <c r="O78" s="1">
        <f t="shared" si="21"/>
        <v>1.0186803256260284</v>
      </c>
      <c r="P78" s="1"/>
      <c r="Q78" s="1">
        <v>33</v>
      </c>
      <c r="R78">
        <f t="shared" si="22"/>
        <v>2.0190023752969112E-2</v>
      </c>
      <c r="S78">
        <f t="shared" si="23"/>
        <v>1.0201900237529691</v>
      </c>
      <c r="T78">
        <f t="shared" si="24"/>
        <v>34.36</v>
      </c>
      <c r="U78">
        <f t="shared" si="25"/>
        <v>1.0201900237529691</v>
      </c>
      <c r="W78">
        <f t="shared" si="26"/>
        <v>-5.2016051641001759E-4</v>
      </c>
      <c r="X78">
        <f xml:space="preserve"> U78-F78^(-2)*EXP(-2*H78/251+((1+2)*G78/100-I78)/251)</f>
        <v>9.8953761053066636E-4</v>
      </c>
    </row>
    <row r="79" spans="2:24">
      <c r="B79" s="1">
        <v>286.52810699999998</v>
      </c>
      <c r="C79">
        <f t="shared" si="14"/>
        <v>5.0700184222962866E-2</v>
      </c>
      <c r="D79">
        <f t="shared" si="15"/>
        <v>1.0507001842229629</v>
      </c>
      <c r="E79">
        <f t="shared" si="16"/>
        <v>317.13388099999997</v>
      </c>
      <c r="F79">
        <f t="shared" si="17"/>
        <v>1.0507001842229629</v>
      </c>
      <c r="G79" s="1">
        <v>0.25113000000000002</v>
      </c>
      <c r="H79">
        <f t="shared" si="27"/>
        <v>5.3635402432441413E-5</v>
      </c>
      <c r="I79" s="5">
        <v>9.4999999999999998E-3</v>
      </c>
      <c r="J79" s="5"/>
      <c r="K79" s="1">
        <v>98.370002999999997</v>
      </c>
      <c r="L79" s="1">
        <f t="shared" si="18"/>
        <v>-0.10254536901244989</v>
      </c>
      <c r="M79" s="1">
        <f t="shared" si="19"/>
        <v>0.89745463098755007</v>
      </c>
      <c r="N79" s="1">
        <f t="shared" si="20"/>
        <v>98.370002999999997</v>
      </c>
      <c r="O79" s="1">
        <f t="shared" si="21"/>
        <v>0.89745463098755007</v>
      </c>
      <c r="P79" s="1"/>
      <c r="Q79" s="1">
        <v>36.360000999999997</v>
      </c>
      <c r="R79">
        <f t="shared" si="22"/>
        <v>-0.10181821212121203</v>
      </c>
      <c r="S79">
        <f t="shared" si="23"/>
        <v>0.898181787878788</v>
      </c>
      <c r="T79">
        <f t="shared" si="24"/>
        <v>29.639999000000003</v>
      </c>
      <c r="U79">
        <f t="shared" si="25"/>
        <v>0.898181787878788</v>
      </c>
      <c r="W79">
        <f t="shared" si="26"/>
        <v>-8.3588830390333158E-3</v>
      </c>
      <c r="X79">
        <f xml:space="preserve"> U79-F79^(-2)*EXP(-2*H79/251+((1+2)*G79/100-I79)/251)</f>
        <v>-7.6317261477953924E-3</v>
      </c>
    </row>
    <row r="80" spans="2:24">
      <c r="B80" s="1">
        <v>282.70983899999999</v>
      </c>
      <c r="C80">
        <f t="shared" si="14"/>
        <v>1.3325980616624076E-2</v>
      </c>
      <c r="D80">
        <f t="shared" si="15"/>
        <v>1.0133259806166242</v>
      </c>
      <c r="E80">
        <f t="shared" si="16"/>
        <v>290.34637499999997</v>
      </c>
      <c r="F80">
        <f t="shared" si="17"/>
        <v>1.0133259806166242</v>
      </c>
      <c r="G80" s="1">
        <v>0.25124999999999997</v>
      </c>
      <c r="H80">
        <f t="shared" si="27"/>
        <v>7.5460114426318412E-4</v>
      </c>
      <c r="I80" s="5">
        <v>9.4999999999999998E-3</v>
      </c>
      <c r="J80" s="5"/>
      <c r="K80" s="1">
        <v>95.760002</v>
      </c>
      <c r="L80" s="1">
        <f t="shared" si="18"/>
        <v>-2.6532488770992485E-2</v>
      </c>
      <c r="M80" s="1">
        <f t="shared" si="19"/>
        <v>0.97346751122900754</v>
      </c>
      <c r="N80" s="1">
        <f t="shared" si="20"/>
        <v>95.760002</v>
      </c>
      <c r="O80" s="1">
        <f t="shared" si="21"/>
        <v>0.97346751122900754</v>
      </c>
      <c r="P80" s="1"/>
      <c r="Q80" s="1">
        <v>37.32</v>
      </c>
      <c r="R80">
        <f t="shared" si="22"/>
        <v>-2.6402612035131778E-2</v>
      </c>
      <c r="S80">
        <f t="shared" si="23"/>
        <v>0.97359738796486828</v>
      </c>
      <c r="T80">
        <f t="shared" si="24"/>
        <v>35.400001999999994</v>
      </c>
      <c r="U80">
        <f t="shared" si="25"/>
        <v>0.97359738796486828</v>
      </c>
      <c r="W80">
        <f t="shared" si="26"/>
        <v>-3.9049221139197954E-4</v>
      </c>
      <c r="X80">
        <f xml:space="preserve"> U80-F80^(-2)*EXP(-2*H80/251+((1+2)*G80/100-I80)/251)</f>
        <v>-2.6061547553124509E-4</v>
      </c>
    </row>
    <row r="81" spans="2:24">
      <c r="B81" s="1">
        <v>269.12167399999998</v>
      </c>
      <c r="C81">
        <f t="shared" si="14"/>
        <v>4.8063997517964009E-2</v>
      </c>
      <c r="D81">
        <f t="shared" si="15"/>
        <v>1.048063997517964</v>
      </c>
      <c r="E81">
        <f t="shared" si="16"/>
        <v>296.29800399999999</v>
      </c>
      <c r="F81">
        <f t="shared" si="17"/>
        <v>1.048063997517964</v>
      </c>
      <c r="G81" s="1">
        <v>0.2495</v>
      </c>
      <c r="H81">
        <f t="shared" si="27"/>
        <v>7.5529325159890857E-4</v>
      </c>
      <c r="I81" s="5">
        <v>9.4999999999999998E-3</v>
      </c>
      <c r="J81" s="5"/>
      <c r="K81" s="1">
        <v>86.629997000000003</v>
      </c>
      <c r="L81" s="1">
        <f t="shared" si="18"/>
        <v>-9.5342573196688082E-2</v>
      </c>
      <c r="M81" s="1">
        <f t="shared" si="19"/>
        <v>0.90465742680331196</v>
      </c>
      <c r="N81" s="1">
        <f t="shared" si="20"/>
        <v>86.629997000000003</v>
      </c>
      <c r="O81" s="1">
        <f t="shared" si="21"/>
        <v>0.90465742680331196</v>
      </c>
      <c r="P81" s="1"/>
      <c r="Q81" s="1">
        <v>40.840000000000003</v>
      </c>
      <c r="R81">
        <f t="shared" si="22"/>
        <v>-9.4319399785637817E-2</v>
      </c>
      <c r="S81">
        <f t="shared" si="23"/>
        <v>0.90568060021436214</v>
      </c>
      <c r="T81">
        <f t="shared" si="24"/>
        <v>33.799999999999997</v>
      </c>
      <c r="U81">
        <f t="shared" si="25"/>
        <v>0.90568060021436214</v>
      </c>
      <c r="W81">
        <f t="shared" si="26"/>
        <v>-5.7133213421158846E-3</v>
      </c>
      <c r="X81">
        <f xml:space="preserve"> U81-F81^(-2)*EXP(-2*H81/251+((1+2)*G81/100-I81)/251)</f>
        <v>-4.6901479310657024E-3</v>
      </c>
    </row>
    <row r="82" spans="2:24">
      <c r="B82" s="1">
        <v>277.02734400000003</v>
      </c>
      <c r="C82">
        <f t="shared" si="14"/>
        <v>-2.9375820544279327E-2</v>
      </c>
      <c r="D82">
        <f t="shared" si="15"/>
        <v>0.97062417945572066</v>
      </c>
      <c r="E82">
        <f t="shared" si="16"/>
        <v>261.21600399999994</v>
      </c>
      <c r="F82">
        <f t="shared" si="17"/>
        <v>0.97062417945572066</v>
      </c>
      <c r="G82" s="1">
        <v>0.248</v>
      </c>
      <c r="H82">
        <f t="shared" si="27"/>
        <v>9.9424617701752071E-4</v>
      </c>
      <c r="I82" s="5">
        <v>9.4999999999999998E-3</v>
      </c>
      <c r="J82" s="5"/>
      <c r="K82" s="1">
        <v>91.68</v>
      </c>
      <c r="L82" s="1">
        <f t="shared" si="18"/>
        <v>5.8293930219113402E-2</v>
      </c>
      <c r="M82" s="1">
        <f t="shared" si="19"/>
        <v>1.0582939302191134</v>
      </c>
      <c r="N82" s="1">
        <f t="shared" si="20"/>
        <v>91.68</v>
      </c>
      <c r="O82" s="1">
        <f t="shared" si="21"/>
        <v>1.0582939302191134</v>
      </c>
      <c r="P82" s="1"/>
      <c r="Q82" s="1">
        <v>38.520000000000003</v>
      </c>
      <c r="R82">
        <f t="shared" si="22"/>
        <v>5.6807051909892263E-2</v>
      </c>
      <c r="S82">
        <f t="shared" si="23"/>
        <v>1.0568070519098922</v>
      </c>
      <c r="T82">
        <f t="shared" si="24"/>
        <v>43.160000000000004</v>
      </c>
      <c r="U82">
        <f t="shared" si="25"/>
        <v>1.0568070519098922</v>
      </c>
      <c r="W82">
        <f t="shared" si="26"/>
        <v>-3.1346643354317472E-3</v>
      </c>
      <c r="X82">
        <f xml:space="preserve"> U82-F82^(-2)*EXP(-2*H82/251+((1+2)*G82/100-I82)/251)</f>
        <v>-4.6215426446529762E-3</v>
      </c>
    </row>
    <row r="83" spans="2:24">
      <c r="B83" s="1">
        <v>271.50433299999997</v>
      </c>
      <c r="C83">
        <f t="shared" si="14"/>
        <v>1.9936699822671849E-2</v>
      </c>
      <c r="D83">
        <f t="shared" si="15"/>
        <v>1.0199366998226718</v>
      </c>
      <c r="E83">
        <f t="shared" si="16"/>
        <v>282.55035500000008</v>
      </c>
      <c r="F83">
        <f t="shared" si="17"/>
        <v>1.0199366998226718</v>
      </c>
      <c r="G83" s="1">
        <v>0.24174999999999999</v>
      </c>
      <c r="H83">
        <f t="shared" si="27"/>
        <v>1.2344661433079658E-3</v>
      </c>
      <c r="I83" s="5">
        <v>9.4999999999999998E-3</v>
      </c>
      <c r="J83" s="5"/>
      <c r="K83" s="1">
        <v>87.919998000000007</v>
      </c>
      <c r="L83" s="1">
        <f t="shared" si="18"/>
        <v>-4.1012238219895289E-2</v>
      </c>
      <c r="M83" s="1">
        <f t="shared" si="19"/>
        <v>0.9589877617801047</v>
      </c>
      <c r="N83" s="1">
        <f t="shared" si="20"/>
        <v>87.919998000000007</v>
      </c>
      <c r="O83" s="1">
        <f t="shared" si="21"/>
        <v>0.9589877617801047</v>
      </c>
      <c r="P83" s="1"/>
      <c r="Q83" s="1">
        <v>40.080002</v>
      </c>
      <c r="R83">
        <f t="shared" si="22"/>
        <v>-4.0498494288681131E-2</v>
      </c>
      <c r="S83">
        <f t="shared" si="23"/>
        <v>0.95950150571131887</v>
      </c>
      <c r="T83">
        <f t="shared" si="24"/>
        <v>36.959998000000006</v>
      </c>
      <c r="U83">
        <f t="shared" si="25"/>
        <v>0.95950150571131887</v>
      </c>
      <c r="W83">
        <f t="shared" si="26"/>
        <v>-2.282265927406768E-3</v>
      </c>
      <c r="X83">
        <f xml:space="preserve"> U83-F83^(-2)*EXP(-2*H83/251+((1+2)*G83/100-I83)/251)</f>
        <v>-1.7685219961925958E-3</v>
      </c>
    </row>
    <row r="84" spans="2:24">
      <c r="B84" s="1">
        <v>269.62014799999997</v>
      </c>
      <c r="C84">
        <f t="shared" si="14"/>
        <v>6.9397971633845066E-3</v>
      </c>
      <c r="D84">
        <f t="shared" si="15"/>
        <v>1.0069397971633844</v>
      </c>
      <c r="E84">
        <f t="shared" si="16"/>
        <v>273.38851799999998</v>
      </c>
      <c r="F84">
        <f t="shared" si="17"/>
        <v>1.0069397971633844</v>
      </c>
      <c r="G84" s="1">
        <v>0.2495</v>
      </c>
      <c r="H84">
        <f t="shared" si="27"/>
        <v>1.0528004649310125E-3</v>
      </c>
      <c r="I84" s="5">
        <v>9.4999999999999998E-3</v>
      </c>
      <c r="J84" s="5"/>
      <c r="K84" s="1">
        <v>86.809997999999993</v>
      </c>
      <c r="L84" s="1">
        <f t="shared" si="18"/>
        <v>-1.2625114026959072E-2</v>
      </c>
      <c r="M84" s="1">
        <f t="shared" si="19"/>
        <v>0.98737488597304091</v>
      </c>
      <c r="N84" s="1">
        <f t="shared" si="20"/>
        <v>86.809997999999993</v>
      </c>
      <c r="O84" s="1">
        <f t="shared" si="21"/>
        <v>0.98737488597304091</v>
      </c>
      <c r="P84" s="1"/>
      <c r="Q84" s="1">
        <v>40.520000000000003</v>
      </c>
      <c r="R84">
        <f t="shared" si="22"/>
        <v>-1.0977993464172052E-2</v>
      </c>
      <c r="S84">
        <f t="shared" si="23"/>
        <v>0.98902200653582795</v>
      </c>
      <c r="T84">
        <f t="shared" si="24"/>
        <v>39.640003999999998</v>
      </c>
      <c r="U84">
        <f t="shared" si="25"/>
        <v>0.98902200653582795</v>
      </c>
      <c r="W84">
        <f t="shared" si="26"/>
        <v>1.1275144450011432E-3</v>
      </c>
      <c r="X84">
        <f xml:space="preserve"> U84-F84^(-2)*EXP(-2*H84/251+((1+2)*G84/100-I84)/251)</f>
        <v>2.7746350077881843E-3</v>
      </c>
    </row>
    <row r="85" spans="2:24">
      <c r="B85" s="1">
        <v>274.31570399999998</v>
      </c>
      <c r="C85">
        <f t="shared" si="14"/>
        <v>-1.7415449234157422E-2</v>
      </c>
      <c r="D85">
        <f t="shared" si="15"/>
        <v>0.98258455076584261</v>
      </c>
      <c r="E85">
        <f t="shared" si="16"/>
        <v>264.92459199999996</v>
      </c>
      <c r="F85">
        <f t="shared" si="17"/>
        <v>0.98258455076584261</v>
      </c>
      <c r="G85" s="1">
        <v>0.25024999999999997</v>
      </c>
      <c r="H85">
        <f t="shared" si="27"/>
        <v>7.7566984866322161E-4</v>
      </c>
      <c r="I85" s="5">
        <v>9.4999999999999998E-3</v>
      </c>
      <c r="J85" s="5"/>
      <c r="K85" s="1">
        <v>89.830001999999993</v>
      </c>
      <c r="L85" s="1">
        <f t="shared" si="18"/>
        <v>3.4788665701846924E-2</v>
      </c>
      <c r="M85" s="1">
        <f t="shared" si="19"/>
        <v>1.034788665701847</v>
      </c>
      <c r="N85" s="1">
        <f t="shared" si="20"/>
        <v>89.830002000000007</v>
      </c>
      <c r="O85" s="1">
        <f t="shared" si="21"/>
        <v>1.034788665701847</v>
      </c>
      <c r="P85" s="1"/>
      <c r="Q85" s="1">
        <v>39.159999999999997</v>
      </c>
      <c r="R85">
        <f t="shared" si="22"/>
        <v>3.3563672260612201E-2</v>
      </c>
      <c r="S85">
        <f t="shared" si="23"/>
        <v>1.0335636722606123</v>
      </c>
      <c r="T85">
        <f t="shared" si="24"/>
        <v>41.880000000000017</v>
      </c>
      <c r="U85">
        <f t="shared" si="25"/>
        <v>1.0335636722606123</v>
      </c>
      <c r="W85">
        <f t="shared" si="26"/>
        <v>-9.5910071179439171E-4</v>
      </c>
      <c r="X85">
        <f xml:space="preserve"> U85-F85^(-2)*EXP(-2*H85/251+((1+2)*G85/100-I85)/251)</f>
        <v>-2.1840941530291147E-3</v>
      </c>
    </row>
    <row r="86" spans="2:24">
      <c r="B86" s="1">
        <v>278.20370500000001</v>
      </c>
      <c r="C86">
        <f t="shared" si="14"/>
        <v>-1.4173453955811554E-2</v>
      </c>
      <c r="D86">
        <f t="shared" si="15"/>
        <v>0.9858265460441884</v>
      </c>
      <c r="E86">
        <f t="shared" si="16"/>
        <v>270.42770299999995</v>
      </c>
      <c r="F86">
        <f t="shared" si="17"/>
        <v>0.9858265460441884</v>
      </c>
      <c r="G86" s="1">
        <v>0.24912999999999999</v>
      </c>
      <c r="H86">
        <f t="shared" si="27"/>
        <v>9.4088539401050752E-4</v>
      </c>
      <c r="I86" s="5">
        <v>9.4999999999999998E-3</v>
      </c>
      <c r="J86" s="5"/>
      <c r="K86" s="1">
        <v>92.389999000000003</v>
      </c>
      <c r="L86" s="1">
        <f t="shared" si="18"/>
        <v>2.849824048762695E-2</v>
      </c>
      <c r="M86" s="1">
        <f t="shared" si="19"/>
        <v>1.0284982404876271</v>
      </c>
      <c r="N86" s="1">
        <f t="shared" si="20"/>
        <v>92.389999000000017</v>
      </c>
      <c r="O86" s="1">
        <f t="shared" si="21"/>
        <v>1.0284982404876271</v>
      </c>
      <c r="P86" s="1"/>
      <c r="Q86" s="1">
        <v>38.040000999999997</v>
      </c>
      <c r="R86">
        <f t="shared" si="22"/>
        <v>2.8600587334014303E-2</v>
      </c>
      <c r="S86">
        <f t="shared" si="23"/>
        <v>1.0286005873340143</v>
      </c>
      <c r="T86">
        <f t="shared" si="24"/>
        <v>40.279998999999997</v>
      </c>
      <c r="U86">
        <f t="shared" si="25"/>
        <v>1.0286005873340143</v>
      </c>
      <c r="W86">
        <f t="shared" si="26"/>
        <v>-4.4690213731768402E-4</v>
      </c>
      <c r="X86">
        <f xml:space="preserve"> U86-F86^(-2)*EXP(-2*H86/251+((1+2)*G86/100-I86)/251)</f>
        <v>-3.4455529093047055E-4</v>
      </c>
    </row>
    <row r="87" spans="2:24">
      <c r="B87" s="1">
        <v>273.76736499999998</v>
      </c>
      <c r="C87">
        <f t="shared" si="14"/>
        <v>1.5946372820592126E-2</v>
      </c>
      <c r="D87">
        <f t="shared" si="15"/>
        <v>1.0159463728205922</v>
      </c>
      <c r="E87">
        <f t="shared" si="16"/>
        <v>282.64004500000004</v>
      </c>
      <c r="F87">
        <f t="shared" si="17"/>
        <v>1.0159463728205922</v>
      </c>
      <c r="G87" s="1">
        <v>0.25037999999999999</v>
      </c>
      <c r="H87">
        <f t="shared" si="27"/>
        <v>3.9508871140893538E-4</v>
      </c>
      <c r="I87" s="5">
        <v>9.4999999999999998E-3</v>
      </c>
      <c r="J87" s="5"/>
      <c r="K87" s="1">
        <v>89.339995999999999</v>
      </c>
      <c r="L87" s="1">
        <f t="shared" si="18"/>
        <v>-3.3012263589265803E-2</v>
      </c>
      <c r="M87" s="1">
        <f t="shared" si="19"/>
        <v>0.96698773641073421</v>
      </c>
      <c r="N87" s="1">
        <f t="shared" si="20"/>
        <v>89.339995999999999</v>
      </c>
      <c r="O87" s="1">
        <f t="shared" si="21"/>
        <v>0.96698773641073421</v>
      </c>
      <c r="P87" s="1"/>
      <c r="Q87" s="1">
        <v>39.32</v>
      </c>
      <c r="R87">
        <f t="shared" si="22"/>
        <v>-3.3648763573902216E-2</v>
      </c>
      <c r="S87">
        <f t="shared" si="23"/>
        <v>0.96635123642609777</v>
      </c>
      <c r="T87">
        <f t="shared" si="24"/>
        <v>36.760001999999993</v>
      </c>
      <c r="U87">
        <f t="shared" si="25"/>
        <v>0.96635123642609777</v>
      </c>
      <c r="W87">
        <f t="shared" si="26"/>
        <v>-1.8557498354335733E-3</v>
      </c>
      <c r="X87">
        <f xml:space="preserve"> U87-F87^(-2)*EXP(-2*H87/251+((1+2)*G87/100-I87)/251)</f>
        <v>-2.4922498200700138E-3</v>
      </c>
    </row>
    <row r="88" spans="2:24">
      <c r="B88" s="1">
        <v>269.49056999999999</v>
      </c>
      <c r="C88">
        <f t="shared" si="14"/>
        <v>1.5622004470839661E-2</v>
      </c>
      <c r="D88">
        <f t="shared" si="15"/>
        <v>1.0156220044708397</v>
      </c>
      <c r="E88">
        <f t="shared" si="16"/>
        <v>278.04415999999998</v>
      </c>
      <c r="F88">
        <f t="shared" si="17"/>
        <v>1.0156220044708397</v>
      </c>
      <c r="G88" s="1">
        <v>0.23724999999999999</v>
      </c>
      <c r="H88">
        <f t="shared" si="27"/>
        <v>2.9471596462441325E-4</v>
      </c>
      <c r="I88" s="5">
        <v>9.4999999999999998E-3</v>
      </c>
      <c r="J88" s="5"/>
      <c r="K88" s="1">
        <v>86.68</v>
      </c>
      <c r="L88" s="1">
        <f t="shared" si="18"/>
        <v>-2.9773854030617962E-2</v>
      </c>
      <c r="M88" s="1">
        <f t="shared" si="19"/>
        <v>0.97022614596938206</v>
      </c>
      <c r="N88" s="1">
        <f t="shared" si="20"/>
        <v>86.68</v>
      </c>
      <c r="O88" s="1">
        <f t="shared" si="21"/>
        <v>0.97022614596938206</v>
      </c>
      <c r="P88" s="1"/>
      <c r="Q88" s="1">
        <v>40.479999999999997</v>
      </c>
      <c r="R88">
        <f t="shared" si="22"/>
        <v>-2.9501525940996861E-2</v>
      </c>
      <c r="S88">
        <f t="shared" si="23"/>
        <v>0.97049847405900314</v>
      </c>
      <c r="T88">
        <f t="shared" si="24"/>
        <v>38.160000000000004</v>
      </c>
      <c r="U88">
        <f t="shared" si="25"/>
        <v>0.97049847405900314</v>
      </c>
      <c r="W88">
        <f t="shared" si="26"/>
        <v>7.6445039215189414E-4</v>
      </c>
      <c r="X88">
        <f xml:space="preserve"> U88-F88^(-2)*EXP(-2*H88/251+((1+2)*G88/100-I88)/251)</f>
        <v>1.0367784817729708E-3</v>
      </c>
    </row>
    <row r="89" spans="2:24">
      <c r="B89" s="1">
        <v>266.05111699999998</v>
      </c>
      <c r="C89">
        <f t="shared" si="14"/>
        <v>1.2762795373507928E-2</v>
      </c>
      <c r="D89">
        <f t="shared" si="15"/>
        <v>1.0127627953735079</v>
      </c>
      <c r="E89">
        <f t="shared" si="16"/>
        <v>272.93002300000001</v>
      </c>
      <c r="F89">
        <f t="shared" si="17"/>
        <v>1.0127627953735079</v>
      </c>
      <c r="G89" s="1">
        <v>0.24612999999999999</v>
      </c>
      <c r="H89">
        <f t="shared" si="27"/>
        <v>2.6027600514672234E-4</v>
      </c>
      <c r="I89" s="5">
        <v>9.4999999999999998E-3</v>
      </c>
      <c r="J89" s="5"/>
      <c r="K89" s="1">
        <v>84.389999000000003</v>
      </c>
      <c r="L89" s="1">
        <f t="shared" si="18"/>
        <v>-2.64190239963083E-2</v>
      </c>
      <c r="M89" s="1">
        <f t="shared" si="19"/>
        <v>0.97358097600369176</v>
      </c>
      <c r="N89" s="1">
        <f t="shared" si="20"/>
        <v>84.389999000000003</v>
      </c>
      <c r="O89" s="1">
        <f t="shared" si="21"/>
        <v>0.97358097600369164</v>
      </c>
      <c r="P89" s="1"/>
      <c r="Q89" s="1">
        <v>41.599997999999999</v>
      </c>
      <c r="R89">
        <f t="shared" si="22"/>
        <v>-2.7667934782608761E-2</v>
      </c>
      <c r="S89">
        <f t="shared" si="23"/>
        <v>0.97233206521739124</v>
      </c>
      <c r="T89">
        <f t="shared" si="24"/>
        <v>39.360001999999994</v>
      </c>
      <c r="U89">
        <f t="shared" si="25"/>
        <v>0.97233206521739124</v>
      </c>
      <c r="W89">
        <f t="shared" si="26"/>
        <v>-1.3636736281640305E-3</v>
      </c>
      <c r="X89">
        <f xml:space="preserve"> U89-F89^(-2)*EXP(-2*H89/251+((1+2)*G89/100-I89)/251)</f>
        <v>-2.6125844144644361E-3</v>
      </c>
    </row>
    <row r="90" spans="2:24">
      <c r="B90" s="1">
        <v>266.68917800000003</v>
      </c>
      <c r="C90">
        <f t="shared" si="14"/>
        <v>-2.3982646913677502E-3</v>
      </c>
      <c r="D90">
        <f t="shared" si="15"/>
        <v>0.99760173530863228</v>
      </c>
      <c r="E90">
        <f t="shared" si="16"/>
        <v>265.41305599999993</v>
      </c>
      <c r="F90">
        <f t="shared" si="17"/>
        <v>0.99760173530863228</v>
      </c>
      <c r="G90" s="1">
        <v>0.23325000000000001</v>
      </c>
      <c r="H90">
        <f t="shared" si="27"/>
        <v>2.8323358958918984E-4</v>
      </c>
      <c r="I90" s="5">
        <v>9.4999999999999998E-3</v>
      </c>
      <c r="J90" s="5"/>
      <c r="K90" s="1">
        <v>85.120002999999997</v>
      </c>
      <c r="L90" s="1">
        <f t="shared" si="18"/>
        <v>8.6503615197340376E-3</v>
      </c>
      <c r="M90" s="1">
        <f t="shared" si="19"/>
        <v>1.008650361519734</v>
      </c>
      <c r="N90" s="1">
        <f t="shared" si="20"/>
        <v>85.120002999999997</v>
      </c>
      <c r="O90" s="1">
        <f t="shared" si="21"/>
        <v>1.008650361519734</v>
      </c>
      <c r="P90" s="1"/>
      <c r="Q90" s="1">
        <v>41.200001</v>
      </c>
      <c r="R90">
        <f t="shared" si="22"/>
        <v>9.6153129622746393E-3</v>
      </c>
      <c r="S90">
        <f t="shared" si="23"/>
        <v>1.0096153129622747</v>
      </c>
      <c r="T90">
        <f t="shared" si="24"/>
        <v>41.999994999999998</v>
      </c>
      <c r="U90">
        <f t="shared" si="25"/>
        <v>1.0096153129622747</v>
      </c>
      <c r="W90">
        <f t="shared" si="26"/>
        <v>3.8488075187754767E-3</v>
      </c>
      <c r="X90">
        <f xml:space="preserve"> U90-F90^(-2)*EXP(-2*H90/251+((1+2)*G90/100-I90)/251)</f>
        <v>4.8137589613161946E-3</v>
      </c>
    </row>
    <row r="91" spans="2:24">
      <c r="B91" s="1">
        <v>271.64392099999998</v>
      </c>
      <c r="C91">
        <f t="shared" si="14"/>
        <v>-1.8578717881083086E-2</v>
      </c>
      <c r="D91">
        <f t="shared" si="15"/>
        <v>0.98142128211891688</v>
      </c>
      <c r="E91">
        <f t="shared" si="16"/>
        <v>261.73443500000008</v>
      </c>
      <c r="F91">
        <f t="shared" si="17"/>
        <v>0.98142128211891688</v>
      </c>
      <c r="G91" s="1">
        <v>0.22738</v>
      </c>
      <c r="H91">
        <f t="shared" si="27"/>
        <v>1.7843594716520739E-4</v>
      </c>
      <c r="I91" s="5">
        <v>9.4999999999999998E-3</v>
      </c>
      <c r="J91" s="5"/>
      <c r="K91" s="1">
        <v>88.169998000000007</v>
      </c>
      <c r="L91" s="1">
        <f t="shared" si="18"/>
        <v>3.5831706913826235E-2</v>
      </c>
      <c r="M91" s="1">
        <f t="shared" si="19"/>
        <v>1.0358317069138263</v>
      </c>
      <c r="N91" s="1">
        <f t="shared" si="20"/>
        <v>88.169998000000007</v>
      </c>
      <c r="O91" s="1">
        <f t="shared" si="21"/>
        <v>1.0358317069138263</v>
      </c>
      <c r="P91" s="1"/>
      <c r="Q91" s="1">
        <v>39.639999000000003</v>
      </c>
      <c r="R91">
        <f t="shared" si="22"/>
        <v>3.786412529456E-2</v>
      </c>
      <c r="S91">
        <f t="shared" si="23"/>
        <v>1.03786412529456</v>
      </c>
      <c r="T91">
        <f t="shared" si="24"/>
        <v>42.760002999999998</v>
      </c>
      <c r="U91">
        <f t="shared" si="25"/>
        <v>1.03786412529456</v>
      </c>
      <c r="W91">
        <f t="shared" si="26"/>
        <v>-2.3749399349657363E-3</v>
      </c>
      <c r="X91">
        <f xml:space="preserve"> U91-F91^(-2)*EXP(-2*H91/251+((1+2)*G91/100-I91)/251)</f>
        <v>-3.4252155423208919E-4</v>
      </c>
    </row>
    <row r="92" spans="2:24">
      <c r="B92" s="1">
        <v>263.34945699999997</v>
      </c>
      <c r="C92">
        <f t="shared" si="14"/>
        <v>3.0534325853734109E-2</v>
      </c>
      <c r="D92">
        <f t="shared" si="15"/>
        <v>1.0305343258537341</v>
      </c>
      <c r="E92">
        <f t="shared" si="16"/>
        <v>279.93838499999998</v>
      </c>
      <c r="F92">
        <f t="shared" si="17"/>
        <v>1.0305343258537341</v>
      </c>
      <c r="G92" s="1">
        <v>0.22538</v>
      </c>
      <c r="H92">
        <f t="shared" si="27"/>
        <v>2.2576489205645137E-4</v>
      </c>
      <c r="I92" s="5">
        <v>9.4999999999999998E-3</v>
      </c>
      <c r="J92" s="5"/>
      <c r="K92" s="1">
        <v>82.75</v>
      </c>
      <c r="L92" s="1">
        <f t="shared" si="18"/>
        <v>-6.1472134773100554E-2</v>
      </c>
      <c r="M92" s="1">
        <f t="shared" si="19"/>
        <v>0.93852786522689946</v>
      </c>
      <c r="N92" s="1">
        <f t="shared" si="20"/>
        <v>82.75</v>
      </c>
      <c r="O92" s="1">
        <f t="shared" si="21"/>
        <v>0.93852786522689946</v>
      </c>
      <c r="P92" s="1"/>
      <c r="Q92" s="1">
        <v>42.119999</v>
      </c>
      <c r="R92">
        <f t="shared" si="22"/>
        <v>-6.256306918675747E-2</v>
      </c>
      <c r="S92">
        <f t="shared" si="23"/>
        <v>0.93743693081324253</v>
      </c>
      <c r="T92">
        <f t="shared" si="24"/>
        <v>37.159999000000006</v>
      </c>
      <c r="U92">
        <f t="shared" si="25"/>
        <v>0.93743693081324253</v>
      </c>
      <c r="W92">
        <f t="shared" si="26"/>
        <v>-3.0788690873926328E-3</v>
      </c>
      <c r="X92">
        <f xml:space="preserve"> U92-F92^(-2)*EXP(-2*H92/251+((1+2)*G92/100-I92)/251)</f>
        <v>-4.1698035010495627E-3</v>
      </c>
    </row>
    <row r="93" spans="2:24">
      <c r="B93" s="1">
        <v>264.57568400000002</v>
      </c>
      <c r="C93">
        <f t="shared" si="14"/>
        <v>-4.6562731283704582E-3</v>
      </c>
      <c r="D93">
        <f t="shared" si="15"/>
        <v>0.99534372687162953</v>
      </c>
      <c r="E93">
        <f t="shared" si="16"/>
        <v>262.12322999999992</v>
      </c>
      <c r="F93">
        <f t="shared" si="17"/>
        <v>0.99534372687162953</v>
      </c>
      <c r="G93" s="1">
        <v>0.22325</v>
      </c>
      <c r="H93">
        <f t="shared" si="27"/>
        <v>3.5057005285413781E-4</v>
      </c>
      <c r="I93" s="5">
        <v>9.4999999999999998E-3</v>
      </c>
      <c r="J93" s="5"/>
      <c r="K93" s="1">
        <v>83.580001999999993</v>
      </c>
      <c r="L93" s="1">
        <f t="shared" si="18"/>
        <v>1.0030235649546746E-2</v>
      </c>
      <c r="M93" s="1">
        <f t="shared" si="19"/>
        <v>1.0100302356495467</v>
      </c>
      <c r="N93" s="1">
        <f t="shared" si="20"/>
        <v>83.580001999999993</v>
      </c>
      <c r="O93" s="1">
        <f t="shared" si="21"/>
        <v>1.0100302356495467</v>
      </c>
      <c r="P93" s="1"/>
      <c r="Q93" s="1">
        <v>41.68</v>
      </c>
      <c r="R93">
        <f t="shared" si="22"/>
        <v>1.0446320286000012E-2</v>
      </c>
      <c r="S93">
        <f t="shared" si="23"/>
        <v>1.0104463202860001</v>
      </c>
      <c r="T93">
        <f t="shared" si="24"/>
        <v>42.559998000000007</v>
      </c>
      <c r="U93">
        <f t="shared" si="25"/>
        <v>1.0104463202860001</v>
      </c>
      <c r="W93">
        <f t="shared" si="26"/>
        <v>6.6633011461925129E-4</v>
      </c>
      <c r="X93">
        <f xml:space="preserve"> U93-F93^(-2)*EXP(-2*H93/251+((1+2)*G93/100-I93)/251)</f>
        <v>1.0824147510726245E-3</v>
      </c>
    </row>
    <row r="94" spans="2:24">
      <c r="B94" s="1">
        <v>270.72674599999999</v>
      </c>
      <c r="C94">
        <f t="shared" si="14"/>
        <v>-2.3248780488837238E-2</v>
      </c>
      <c r="D94">
        <f t="shared" si="15"/>
        <v>0.97675121951116273</v>
      </c>
      <c r="E94">
        <f t="shared" si="16"/>
        <v>258.42462200000006</v>
      </c>
      <c r="F94">
        <f t="shared" si="17"/>
        <v>0.97675121951116273</v>
      </c>
      <c r="G94" s="1">
        <v>0.2225</v>
      </c>
      <c r="H94">
        <f t="shared" si="27"/>
        <v>3.5135822077541956E-4</v>
      </c>
      <c r="I94" s="5">
        <v>9.4999999999999998E-3</v>
      </c>
      <c r="J94" s="5"/>
      <c r="K94" s="1">
        <v>87.540001000000004</v>
      </c>
      <c r="L94" s="1">
        <f t="shared" si="18"/>
        <v>4.7379742824126887E-2</v>
      </c>
      <c r="M94" s="1">
        <f t="shared" si="19"/>
        <v>1.0473797428241269</v>
      </c>
      <c r="N94" s="1">
        <f t="shared" si="20"/>
        <v>87.540001000000004</v>
      </c>
      <c r="O94" s="1">
        <f t="shared" si="21"/>
        <v>1.0473797428241269</v>
      </c>
      <c r="P94" s="1"/>
      <c r="Q94" s="1">
        <v>39.720001000000003</v>
      </c>
      <c r="R94">
        <f t="shared" si="22"/>
        <v>4.7024928023032542E-2</v>
      </c>
      <c r="S94">
        <f t="shared" si="23"/>
        <v>1.0470249280230326</v>
      </c>
      <c r="T94">
        <f t="shared" si="24"/>
        <v>43.639998999999996</v>
      </c>
      <c r="U94">
        <f t="shared" si="25"/>
        <v>1.0470249280230326</v>
      </c>
      <c r="W94">
        <f t="shared" si="26"/>
        <v>-7.76370990937858E-4</v>
      </c>
      <c r="X94">
        <f xml:space="preserve"> U94-F94^(-2)*EXP(-2*H94/251+((1+2)*G94/100-I94)/251)</f>
        <v>-1.1311857920321966E-3</v>
      </c>
    </row>
    <row r="95" spans="2:24">
      <c r="B95" s="1">
        <v>276.34945699999997</v>
      </c>
      <c r="C95">
        <f t="shared" si="14"/>
        <v>-2.0768952765383517E-2</v>
      </c>
      <c r="D95">
        <f t="shared" si="15"/>
        <v>0.97923104723461651</v>
      </c>
      <c r="E95">
        <f t="shared" si="16"/>
        <v>265.10403500000001</v>
      </c>
      <c r="F95">
        <f t="shared" si="17"/>
        <v>0.97923104723461651</v>
      </c>
      <c r="G95" s="1">
        <v>0.22500000000000001</v>
      </c>
      <c r="H95">
        <f t="shared" si="27"/>
        <v>4.4453111643166982E-4</v>
      </c>
      <c r="I95" s="5">
        <v>9.4999999999999998E-3</v>
      </c>
      <c r="J95" s="5"/>
      <c r="K95" s="1">
        <v>91.050003000000004</v>
      </c>
      <c r="L95" s="1">
        <f t="shared" si="18"/>
        <v>4.0095978523006871E-2</v>
      </c>
      <c r="M95" s="1">
        <f t="shared" si="19"/>
        <v>1.0400959785230068</v>
      </c>
      <c r="N95" s="1">
        <f t="shared" si="20"/>
        <v>91.050003000000004</v>
      </c>
      <c r="O95" s="1">
        <f t="shared" si="21"/>
        <v>1.0400959785230068</v>
      </c>
      <c r="P95" s="1"/>
      <c r="Q95" s="1">
        <v>38.119999</v>
      </c>
      <c r="R95">
        <f t="shared" si="22"/>
        <v>4.0282023155034749E-2</v>
      </c>
      <c r="S95">
        <f t="shared" si="23"/>
        <v>1.0402820231550347</v>
      </c>
      <c r="T95">
        <f t="shared" si="24"/>
        <v>41.320003000000007</v>
      </c>
      <c r="U95">
        <f t="shared" si="25"/>
        <v>1.0402820231550347</v>
      </c>
      <c r="W95">
        <f t="shared" si="26"/>
        <v>-2.7576443104344595E-3</v>
      </c>
      <c r="X95">
        <f xml:space="preserve"> U95-F95^(-2)*EXP(-2*H95/251+((1+2)*G95/100-I95)/251)</f>
        <v>-2.5715996784065887E-3</v>
      </c>
    </row>
    <row r="96" spans="2:24">
      <c r="B96" s="1">
        <v>275.10330199999999</v>
      </c>
      <c r="C96">
        <f t="shared" si="14"/>
        <v>4.5093448473828108E-3</v>
      </c>
      <c r="D96">
        <f t="shared" si="15"/>
        <v>1.0045093448473827</v>
      </c>
      <c r="E96">
        <f t="shared" si="16"/>
        <v>277.59561199999996</v>
      </c>
      <c r="F96">
        <f t="shared" si="17"/>
        <v>1.0045093448473827</v>
      </c>
      <c r="G96" s="1">
        <v>0.23325000000000001</v>
      </c>
      <c r="H96">
        <f t="shared" si="27"/>
        <v>5.0035043243088189E-4</v>
      </c>
      <c r="I96" s="5">
        <v>9.4999999999999998E-3</v>
      </c>
      <c r="J96" s="5"/>
      <c r="K96" s="1">
        <v>90.230002999999996</v>
      </c>
      <c r="L96" s="1">
        <f t="shared" si="18"/>
        <v>-9.0060403402733268E-3</v>
      </c>
      <c r="M96" s="1">
        <f t="shared" si="19"/>
        <v>0.9909939596597267</v>
      </c>
      <c r="N96" s="1">
        <f t="shared" si="20"/>
        <v>90.230002999999996</v>
      </c>
      <c r="O96" s="1">
        <f t="shared" si="21"/>
        <v>0.9909939596597267</v>
      </c>
      <c r="P96" s="1"/>
      <c r="Q96" s="1">
        <v>38.479999999999997</v>
      </c>
      <c r="R96">
        <f t="shared" si="22"/>
        <v>-9.4438879707210086E-3</v>
      </c>
      <c r="S96">
        <f t="shared" si="23"/>
        <v>0.99055611202927896</v>
      </c>
      <c r="T96">
        <f t="shared" si="24"/>
        <v>37.759998000000003</v>
      </c>
      <c r="U96">
        <f t="shared" si="25"/>
        <v>0.99055611202927896</v>
      </c>
      <c r="W96">
        <f t="shared" si="26"/>
        <v>-3.4156647395922057E-5</v>
      </c>
      <c r="X96">
        <f xml:space="preserve"> U96-F96^(-2)*EXP(-2*H96/251+((1+2)*G96/100-I96)/251)</f>
        <v>-4.7200427784366283E-4</v>
      </c>
    </row>
    <row r="97" spans="2:24">
      <c r="B97" s="1">
        <v>276.98748799999998</v>
      </c>
      <c r="C97">
        <f t="shared" si="14"/>
        <v>-6.8490126665219008E-3</v>
      </c>
      <c r="D97">
        <f t="shared" si="15"/>
        <v>0.99315098733347806</v>
      </c>
      <c r="E97">
        <f t="shared" si="16"/>
        <v>273.21911599999999</v>
      </c>
      <c r="F97">
        <f t="shared" si="17"/>
        <v>0.99315098733347806</v>
      </c>
      <c r="G97" s="1">
        <v>0.21787999999999999</v>
      </c>
      <c r="H97">
        <f t="shared" si="27"/>
        <v>4.772645271928886E-4</v>
      </c>
      <c r="I97" s="5">
        <v>9.4999999999999998E-3</v>
      </c>
      <c r="J97" s="5"/>
      <c r="K97" s="1">
        <v>91.650002000000001</v>
      </c>
      <c r="L97" s="1">
        <f t="shared" si="18"/>
        <v>1.5737547963951683E-2</v>
      </c>
      <c r="M97" s="1">
        <f t="shared" si="19"/>
        <v>1.0157375479639517</v>
      </c>
      <c r="N97" s="1">
        <f t="shared" si="20"/>
        <v>91.650002000000001</v>
      </c>
      <c r="O97" s="1">
        <f t="shared" si="21"/>
        <v>1.0157375479639517</v>
      </c>
      <c r="P97" s="1"/>
      <c r="Q97" s="1">
        <v>37.799999</v>
      </c>
      <c r="R97">
        <f t="shared" si="22"/>
        <v>1.7671543659043588E-2</v>
      </c>
      <c r="S97">
        <f t="shared" si="23"/>
        <v>1.0176715436590436</v>
      </c>
      <c r="T97">
        <f t="shared" si="24"/>
        <v>39.160000999999994</v>
      </c>
      <c r="U97">
        <f t="shared" si="25"/>
        <v>1.0176715436590436</v>
      </c>
      <c r="W97">
        <f t="shared" si="26"/>
        <v>1.9133254899321717E-3</v>
      </c>
      <c r="X97">
        <f xml:space="preserve"> U97-F97^(-2)*EXP(-2*H97/251+((1+2)*G97/100-I97)/251)</f>
        <v>3.8473211850240663E-3</v>
      </c>
    </row>
    <row r="98" spans="2:24">
      <c r="B98" s="1">
        <v>281.38394199999999</v>
      </c>
      <c r="C98">
        <f t="shared" si="14"/>
        <v>-1.5872392041044129E-2</v>
      </c>
      <c r="D98">
        <f t="shared" si="15"/>
        <v>0.98412760795895582</v>
      </c>
      <c r="E98">
        <f t="shared" si="16"/>
        <v>272.59103399999998</v>
      </c>
      <c r="F98">
        <f t="shared" si="17"/>
        <v>0.98412760795895582</v>
      </c>
      <c r="G98" s="1">
        <v>0.22037999999999999</v>
      </c>
      <c r="H98">
        <f t="shared" si="27"/>
        <v>1.3507506174539852E-4</v>
      </c>
      <c r="I98" s="5">
        <v>9.4999999999999998E-3</v>
      </c>
      <c r="J98" s="5"/>
      <c r="K98" s="1">
        <v>94.43</v>
      </c>
      <c r="L98" s="1">
        <f t="shared" si="18"/>
        <v>3.0332765295520737E-2</v>
      </c>
      <c r="M98" s="1">
        <f t="shared" si="19"/>
        <v>1.0303327652955208</v>
      </c>
      <c r="N98" s="1">
        <f t="shared" si="20"/>
        <v>94.43</v>
      </c>
      <c r="O98" s="1">
        <f t="shared" si="21"/>
        <v>1.0303327652955208</v>
      </c>
      <c r="P98" s="1"/>
      <c r="Q98" s="1">
        <v>36.68</v>
      </c>
      <c r="R98">
        <f t="shared" si="22"/>
        <v>2.9629603958455132E-2</v>
      </c>
      <c r="S98">
        <f t="shared" si="23"/>
        <v>1.0296296039584552</v>
      </c>
      <c r="T98">
        <f t="shared" si="24"/>
        <v>38.919998</v>
      </c>
      <c r="U98">
        <f t="shared" si="25"/>
        <v>1.0296296039584552</v>
      </c>
      <c r="W98">
        <f t="shared" si="26"/>
        <v>-2.1711420954060312E-3</v>
      </c>
      <c r="X98">
        <f xml:space="preserve"> U98-F98^(-2)*EXP(-2*H98/251+((1+2)*G98/100-I98)/251)</f>
        <v>-2.8743034324716366E-3</v>
      </c>
    </row>
    <row r="99" spans="2:24">
      <c r="B99" s="1">
        <v>273.46829200000002</v>
      </c>
      <c r="C99">
        <f t="shared" si="14"/>
        <v>2.8131136211034996E-2</v>
      </c>
      <c r="D99">
        <f t="shared" si="15"/>
        <v>1.028131136211035</v>
      </c>
      <c r="E99">
        <f t="shared" si="16"/>
        <v>289.29959199999996</v>
      </c>
      <c r="F99">
        <f t="shared" si="17"/>
        <v>1.028131136211035</v>
      </c>
      <c r="G99" s="1">
        <v>0.22513</v>
      </c>
      <c r="H99">
        <f t="shared" si="27"/>
        <v>1.2913043938499074E-4</v>
      </c>
      <c r="I99" s="5">
        <v>9.4999999999999998E-3</v>
      </c>
      <c r="J99" s="5"/>
      <c r="K99" s="1">
        <v>89.110000999999997</v>
      </c>
      <c r="L99" s="1">
        <f t="shared" si="18"/>
        <v>-5.6338017579159266E-2</v>
      </c>
      <c r="M99" s="1">
        <f t="shared" si="19"/>
        <v>0.94366198242084076</v>
      </c>
      <c r="N99" s="1">
        <f t="shared" si="20"/>
        <v>89.110000999999997</v>
      </c>
      <c r="O99" s="1">
        <f t="shared" si="21"/>
        <v>0.94366198242084076</v>
      </c>
      <c r="P99" s="1"/>
      <c r="Q99" s="1">
        <v>38.720001000000003</v>
      </c>
      <c r="R99">
        <f t="shared" si="22"/>
        <v>-5.5616166848418858E-2</v>
      </c>
      <c r="S99">
        <f t="shared" si="23"/>
        <v>0.94438383315158114</v>
      </c>
      <c r="T99">
        <f t="shared" si="24"/>
        <v>34.639998999999996</v>
      </c>
      <c r="U99">
        <f t="shared" si="25"/>
        <v>0.94438383315158114</v>
      </c>
      <c r="W99">
        <f t="shared" si="26"/>
        <v>-2.3524855821271951E-3</v>
      </c>
      <c r="X99">
        <f xml:space="preserve"> U99-F99^(-2)*EXP(-2*H99/251+((1+2)*G99/100-I99)/251)</f>
        <v>-1.6306348513868141E-3</v>
      </c>
    </row>
    <row r="100" spans="2:24">
      <c r="B100" s="1">
        <v>279.30035400000003</v>
      </c>
      <c r="C100">
        <f t="shared" si="14"/>
        <v>-2.132628231722019E-2</v>
      </c>
      <c r="D100">
        <f t="shared" si="15"/>
        <v>0.97867371768277978</v>
      </c>
      <c r="E100">
        <f t="shared" si="16"/>
        <v>267.63623000000001</v>
      </c>
      <c r="F100">
        <f t="shared" si="17"/>
        <v>0.97867371768277978</v>
      </c>
      <c r="G100" s="1">
        <v>0.23388</v>
      </c>
      <c r="H100">
        <f t="shared" si="27"/>
        <v>3.7958556360395251E-4</v>
      </c>
      <c r="I100" s="5">
        <v>9.4999999999999998E-3</v>
      </c>
      <c r="J100" s="5"/>
      <c r="K100" s="1">
        <v>92.970000999999996</v>
      </c>
      <c r="L100" s="1">
        <f t="shared" si="18"/>
        <v>4.3317247858632606E-2</v>
      </c>
      <c r="M100" s="1">
        <f t="shared" si="19"/>
        <v>1.0433172478586326</v>
      </c>
      <c r="N100" s="1">
        <f t="shared" si="20"/>
        <v>92.970000999999996</v>
      </c>
      <c r="O100" s="1">
        <f t="shared" si="21"/>
        <v>1.0433172478586326</v>
      </c>
      <c r="P100" s="1"/>
      <c r="Q100" s="1">
        <v>37.040000999999997</v>
      </c>
      <c r="R100">
        <f t="shared" si="22"/>
        <v>4.3388428631497368E-2</v>
      </c>
      <c r="S100">
        <f t="shared" si="23"/>
        <v>1.0433884286314974</v>
      </c>
      <c r="T100">
        <f t="shared" si="24"/>
        <v>40.40000100000001</v>
      </c>
      <c r="U100">
        <f t="shared" si="25"/>
        <v>1.0433884286314974</v>
      </c>
      <c r="W100">
        <f t="shared" si="26"/>
        <v>-7.2611827845303623E-4</v>
      </c>
      <c r="X100">
        <f xml:space="preserve"> U100-F100^(-2)*EXP(-2*H100/251+((1+2)*G100/100-I100)/251)</f>
        <v>-6.5493750558820452E-4</v>
      </c>
    </row>
    <row r="101" spans="2:24">
      <c r="B101" s="1">
        <v>274.31570399999998</v>
      </c>
      <c r="C101">
        <f t="shared" si="14"/>
        <v>1.7846916155358845E-2</v>
      </c>
      <c r="D101">
        <f t="shared" si="15"/>
        <v>1.0178469161553589</v>
      </c>
      <c r="E101">
        <f t="shared" si="16"/>
        <v>284.28500400000007</v>
      </c>
      <c r="F101">
        <f t="shared" si="17"/>
        <v>1.0178469161553589</v>
      </c>
      <c r="G101" s="1">
        <v>0.23400000000000001</v>
      </c>
      <c r="H101">
        <f t="shared" si="27"/>
        <v>3.8483056674228728E-4</v>
      </c>
      <c r="I101" s="5">
        <v>9.4999999999999998E-3</v>
      </c>
      <c r="J101" s="5"/>
      <c r="K101" s="1">
        <v>89.519997000000004</v>
      </c>
      <c r="L101" s="1">
        <f t="shared" si="18"/>
        <v>-3.7108787381856571E-2</v>
      </c>
      <c r="M101" s="1">
        <f t="shared" si="19"/>
        <v>0.96289121261814348</v>
      </c>
      <c r="N101" s="1">
        <f t="shared" si="20"/>
        <v>89.519997000000004</v>
      </c>
      <c r="O101" s="1">
        <f t="shared" si="21"/>
        <v>0.96289121261814348</v>
      </c>
      <c r="P101" s="1"/>
      <c r="Q101" s="1">
        <v>38.400002000000001</v>
      </c>
      <c r="R101">
        <f t="shared" si="22"/>
        <v>-3.6717088641547393E-2</v>
      </c>
      <c r="S101">
        <f t="shared" si="23"/>
        <v>0.96328291135845256</v>
      </c>
      <c r="T101">
        <f t="shared" si="24"/>
        <v>35.679999999999993</v>
      </c>
      <c r="U101">
        <f t="shared" si="25"/>
        <v>0.96328291135845256</v>
      </c>
      <c r="W101">
        <f t="shared" si="26"/>
        <v>-2.3357543348773158E-3</v>
      </c>
      <c r="X101">
        <f xml:space="preserve"> U101-F101^(-2)*EXP(-2*H101/251+((1+2)*G101/100-I101)/251)</f>
        <v>-1.9440555945682281E-3</v>
      </c>
    </row>
    <row r="102" spans="2:24">
      <c r="B102" s="1">
        <v>279.06109600000002</v>
      </c>
      <c r="C102">
        <f t="shared" si="14"/>
        <v>-1.7299016902072941E-2</v>
      </c>
      <c r="D102">
        <f t="shared" si="15"/>
        <v>0.98270098309792708</v>
      </c>
      <c r="E102">
        <f t="shared" si="16"/>
        <v>269.57031199999994</v>
      </c>
      <c r="F102">
        <f t="shared" si="17"/>
        <v>0.98270098309792708</v>
      </c>
      <c r="G102" s="1">
        <v>0.23350000000000001</v>
      </c>
      <c r="H102">
        <f t="shared" si="27"/>
        <v>4.6569502494858846E-4</v>
      </c>
      <c r="I102" s="5">
        <v>9.4999999999999998E-3</v>
      </c>
      <c r="J102" s="5"/>
      <c r="K102" s="1">
        <v>92.800003000000004</v>
      </c>
      <c r="L102" s="1">
        <f t="shared" si="18"/>
        <v>3.6639925267200356E-2</v>
      </c>
      <c r="M102" s="1">
        <f t="shared" si="19"/>
        <v>1.0366399252672003</v>
      </c>
      <c r="N102" s="1">
        <f t="shared" si="20"/>
        <v>92.800003000000004</v>
      </c>
      <c r="O102" s="1">
        <f t="shared" si="21"/>
        <v>1.0366399252672003</v>
      </c>
      <c r="P102" s="1"/>
      <c r="Q102" s="1">
        <v>37</v>
      </c>
      <c r="R102">
        <f t="shared" si="22"/>
        <v>3.6458383517792542E-2</v>
      </c>
      <c r="S102">
        <f t="shared" si="23"/>
        <v>1.0364583835177925</v>
      </c>
      <c r="T102">
        <f t="shared" si="24"/>
        <v>39.800004000000001</v>
      </c>
      <c r="U102">
        <f t="shared" si="25"/>
        <v>1.0364583835177925</v>
      </c>
      <c r="W102">
        <f t="shared" si="26"/>
        <v>1.137094611448175E-3</v>
      </c>
      <c r="X102">
        <f xml:space="preserve"> U102-F102^(-2)*EXP(-2*H102/251+((1+2)*G102/100-I102)/251)</f>
        <v>9.5555286204040968E-4</v>
      </c>
    </row>
    <row r="103" spans="2:24">
      <c r="B103" s="1">
        <v>280.54650900000001</v>
      </c>
      <c r="C103">
        <f t="shared" si="14"/>
        <v>-5.3228953132184141E-3</v>
      </c>
      <c r="D103">
        <f t="shared" si="15"/>
        <v>0.99467710468678161</v>
      </c>
      <c r="E103">
        <f t="shared" si="16"/>
        <v>277.57568300000003</v>
      </c>
      <c r="F103">
        <f t="shared" si="17"/>
        <v>0.99467710468678161</v>
      </c>
      <c r="G103" s="1">
        <v>0.22025</v>
      </c>
      <c r="H103">
        <f t="shared" si="27"/>
        <v>5.2533888094003986E-4</v>
      </c>
      <c r="I103" s="5">
        <v>9.4999999999999998E-3</v>
      </c>
      <c r="J103" s="5"/>
      <c r="K103" s="1">
        <v>93.639999000000003</v>
      </c>
      <c r="L103" s="1">
        <f t="shared" si="18"/>
        <v>9.0516807418637608E-3</v>
      </c>
      <c r="M103" s="1">
        <f t="shared" si="19"/>
        <v>1.0090516807418637</v>
      </c>
      <c r="N103" s="1">
        <f t="shared" si="20"/>
        <v>93.639999000000003</v>
      </c>
      <c r="O103" s="1">
        <f t="shared" si="21"/>
        <v>1.0090516807418637</v>
      </c>
      <c r="P103" s="1"/>
      <c r="Q103" s="1">
        <v>36.68</v>
      </c>
      <c r="R103">
        <f t="shared" si="22"/>
        <v>8.6486486486486557E-3</v>
      </c>
      <c r="S103">
        <f t="shared" si="23"/>
        <v>1.0086486486486486</v>
      </c>
      <c r="T103">
        <f t="shared" si="24"/>
        <v>37.319999999999993</v>
      </c>
      <c r="U103">
        <f t="shared" si="25"/>
        <v>1.0086486486486486</v>
      </c>
      <c r="W103">
        <f t="shared" si="26"/>
        <v>-1.6638384909972714E-3</v>
      </c>
      <c r="X103">
        <f xml:space="preserve"> U103-F103^(-2)*EXP(-2*H103/251+((1+2)*G103/100-I103)/251)</f>
        <v>-2.0668705842123991E-3</v>
      </c>
    </row>
    <row r="104" spans="2:24">
      <c r="B104" s="1">
        <v>284.83331299999998</v>
      </c>
      <c r="C104">
        <f t="shared" si="14"/>
        <v>-1.5280190137742761E-2</v>
      </c>
      <c r="D104">
        <f t="shared" si="15"/>
        <v>0.98471980986225727</v>
      </c>
      <c r="E104">
        <f t="shared" si="16"/>
        <v>276.25970500000005</v>
      </c>
      <c r="F104">
        <f t="shared" si="17"/>
        <v>0.98471980986225727</v>
      </c>
      <c r="G104" s="1">
        <v>0.22975000000000001</v>
      </c>
      <c r="H104">
        <f t="shared" si="27"/>
        <v>4.7286217349563116E-4</v>
      </c>
      <c r="I104" s="5">
        <v>9.4999999999999998E-3</v>
      </c>
      <c r="J104" s="5"/>
      <c r="K104" s="1">
        <v>96.480002999999996</v>
      </c>
      <c r="L104" s="1">
        <f t="shared" si="18"/>
        <v>3.0328962305947837E-2</v>
      </c>
      <c r="M104" s="1">
        <f t="shared" si="19"/>
        <v>1.0303289623059477</v>
      </c>
      <c r="N104" s="1">
        <f t="shared" si="20"/>
        <v>96.480002999999982</v>
      </c>
      <c r="O104" s="1">
        <f t="shared" si="21"/>
        <v>1.0303289623059477</v>
      </c>
      <c r="P104" s="1"/>
      <c r="Q104" s="1">
        <v>35.520000000000003</v>
      </c>
      <c r="R104">
        <f t="shared" si="22"/>
        <v>3.1624863685932293E-2</v>
      </c>
      <c r="S104">
        <f t="shared" si="23"/>
        <v>1.0316248636859322</v>
      </c>
      <c r="T104">
        <f t="shared" si="24"/>
        <v>37.839999999999996</v>
      </c>
      <c r="U104">
        <f t="shared" si="25"/>
        <v>1.0316248636859322</v>
      </c>
      <c r="W104">
        <f t="shared" si="26"/>
        <v>-9.318200852770353E-4</v>
      </c>
      <c r="X104">
        <f xml:space="preserve"> U104-F104^(-2)*EXP(-2*H104/251+((1+2)*G104/100-I104)/251)</f>
        <v>3.6408129470744122E-4</v>
      </c>
    </row>
    <row r="105" spans="2:24">
      <c r="B105" s="1">
        <v>293.62625100000002</v>
      </c>
      <c r="C105">
        <f t="shared" si="14"/>
        <v>-3.0870469143474275E-2</v>
      </c>
      <c r="D105">
        <f t="shared" si="15"/>
        <v>0.96912953085652576</v>
      </c>
      <c r="E105">
        <f t="shared" si="16"/>
        <v>276.04037499999993</v>
      </c>
      <c r="F105">
        <f t="shared" si="17"/>
        <v>0.96912953085652576</v>
      </c>
      <c r="G105" s="1">
        <v>0.22950000000000001</v>
      </c>
      <c r="H105">
        <f t="shared" si="27"/>
        <v>2.4797773934489729E-4</v>
      </c>
      <c r="I105" s="5">
        <v>9.4999999999999998E-3</v>
      </c>
      <c r="J105" s="5"/>
      <c r="K105" s="1">
        <v>102.410004</v>
      </c>
      <c r="L105" s="1">
        <f t="shared" si="18"/>
        <v>6.1463524208223798E-2</v>
      </c>
      <c r="M105" s="1">
        <f t="shared" si="19"/>
        <v>1.0614635242082238</v>
      </c>
      <c r="N105" s="1">
        <f t="shared" si="20"/>
        <v>102.410004</v>
      </c>
      <c r="O105" s="1">
        <f t="shared" si="21"/>
        <v>1.0614635242082238</v>
      </c>
      <c r="P105" s="1"/>
      <c r="Q105" s="1">
        <v>33.400002000000001</v>
      </c>
      <c r="R105">
        <f t="shared" si="22"/>
        <v>5.9684628378378443E-2</v>
      </c>
      <c r="S105">
        <f t="shared" si="23"/>
        <v>1.0596846283783785</v>
      </c>
      <c r="T105">
        <f t="shared" si="24"/>
        <v>37.639998000000006</v>
      </c>
      <c r="U105">
        <f t="shared" si="25"/>
        <v>1.0596846283783785</v>
      </c>
      <c r="W105">
        <f t="shared" si="26"/>
        <v>-3.2455672162279292E-3</v>
      </c>
      <c r="X105">
        <f xml:space="preserve"> U105-F105^(-2)*EXP(-2*H105/251+((1+2)*G105/100-I105)/251)</f>
        <v>-5.0244630460731798E-3</v>
      </c>
    </row>
    <row r="106" spans="2:24">
      <c r="B106" s="1">
        <v>293.61627199999998</v>
      </c>
      <c r="C106">
        <f t="shared" si="14"/>
        <v>3.3985380959837699E-5</v>
      </c>
      <c r="D106">
        <f t="shared" si="15"/>
        <v>1.0000339853809599</v>
      </c>
      <c r="E106">
        <f t="shared" si="16"/>
        <v>293.63623000000007</v>
      </c>
      <c r="F106">
        <f t="shared" si="17"/>
        <v>1.0000339853809599</v>
      </c>
      <c r="G106" s="1">
        <v>0.2205</v>
      </c>
      <c r="H106">
        <f t="shared" si="27"/>
        <v>3.2847180448718856E-4</v>
      </c>
      <c r="I106" s="5">
        <v>9.4999999999999998E-3</v>
      </c>
      <c r="J106" s="5"/>
      <c r="K106" s="1">
        <v>102.339996</v>
      </c>
      <c r="L106" s="1">
        <f t="shared" si="18"/>
        <v>-6.8360508998712083E-4</v>
      </c>
      <c r="M106" s="1">
        <f t="shared" si="19"/>
        <v>0.9993163949100129</v>
      </c>
      <c r="N106" s="1">
        <f t="shared" si="20"/>
        <v>102.339996</v>
      </c>
      <c r="O106" s="1">
        <f t="shared" si="21"/>
        <v>0.9993163949100129</v>
      </c>
      <c r="P106" s="1"/>
      <c r="Q106" s="1">
        <v>33.360000999999997</v>
      </c>
      <c r="R106">
        <f t="shared" si="22"/>
        <v>1.1976346588243834E-3</v>
      </c>
      <c r="S106">
        <f t="shared" si="23"/>
        <v>1.0011976346588243</v>
      </c>
      <c r="T106">
        <f t="shared" si="24"/>
        <v>33.440002999999997</v>
      </c>
      <c r="U106">
        <f t="shared" si="25"/>
        <v>1.0011976346588243</v>
      </c>
      <c r="W106">
        <f t="shared" si="26"/>
        <v>-6.0152752247577546E-4</v>
      </c>
      <c r="X106">
        <f xml:space="preserve"> U106-F106^(-2)*EXP(-2*H106/251+((1+2)*G106/100-I106)/251)</f>
        <v>1.2797122263356053E-3</v>
      </c>
    </row>
    <row r="107" spans="2:24">
      <c r="B107" s="1">
        <v>291.16384900000003</v>
      </c>
      <c r="C107">
        <f t="shared" si="14"/>
        <v>8.3524764594789004E-3</v>
      </c>
      <c r="D107">
        <f t="shared" si="15"/>
        <v>1.0083524764594789</v>
      </c>
      <c r="E107">
        <f t="shared" si="16"/>
        <v>296.06869499999993</v>
      </c>
      <c r="F107">
        <f t="shared" si="17"/>
        <v>1.0083524764594789</v>
      </c>
      <c r="G107" s="1">
        <v>0.22413</v>
      </c>
      <c r="H107">
        <f t="shared" si="27"/>
        <v>1.4226544671265955E-4</v>
      </c>
      <c r="I107" s="5">
        <v>9.4999999999999998E-3</v>
      </c>
      <c r="J107" s="5"/>
      <c r="K107" s="1">
        <v>100.709999</v>
      </c>
      <c r="L107" s="1">
        <f t="shared" si="18"/>
        <v>-1.5927272461492014E-2</v>
      </c>
      <c r="M107" s="1">
        <f t="shared" si="19"/>
        <v>0.98407272753850794</v>
      </c>
      <c r="N107" s="1">
        <f t="shared" si="20"/>
        <v>100.709999</v>
      </c>
      <c r="O107" s="1">
        <f t="shared" si="21"/>
        <v>0.98407272753850794</v>
      </c>
      <c r="P107" s="1"/>
      <c r="Q107" s="1">
        <v>33.880001</v>
      </c>
      <c r="R107">
        <f t="shared" si="22"/>
        <v>-1.5587529508767196E-2</v>
      </c>
      <c r="S107">
        <f t="shared" si="23"/>
        <v>0.98441247049123282</v>
      </c>
      <c r="T107">
        <f t="shared" si="24"/>
        <v>32.840000999999994</v>
      </c>
      <c r="U107">
        <f t="shared" si="25"/>
        <v>0.98441247049123282</v>
      </c>
      <c r="W107">
        <f t="shared" si="26"/>
        <v>5.8268808250072635E-4</v>
      </c>
      <c r="X107">
        <f xml:space="preserve"> U107-F107^(-2)*EXP(-2*H107/251+((1+2)*G107/100-I107)/251)</f>
        <v>9.2243103522560155E-4</v>
      </c>
    </row>
    <row r="108" spans="2:24">
      <c r="B108" s="1">
        <v>289.20986900000003</v>
      </c>
      <c r="C108">
        <f t="shared" si="14"/>
        <v>6.7109292816087251E-3</v>
      </c>
      <c r="D108">
        <f t="shared" si="15"/>
        <v>1.0067109292816088</v>
      </c>
      <c r="E108">
        <f t="shared" si="16"/>
        <v>293.11782900000003</v>
      </c>
      <c r="F108">
        <f t="shared" si="17"/>
        <v>1.0067109292816088</v>
      </c>
      <c r="G108" s="1">
        <v>0.22888</v>
      </c>
      <c r="H108">
        <f t="shared" si="27"/>
        <v>2.2831719897830401E-4</v>
      </c>
      <c r="I108" s="5">
        <v>9.4999999999999998E-3</v>
      </c>
      <c r="J108" s="5"/>
      <c r="K108" s="1">
        <v>99.290001000000004</v>
      </c>
      <c r="L108" s="1">
        <f t="shared" si="18"/>
        <v>-1.4099871056497505E-2</v>
      </c>
      <c r="M108" s="1">
        <f t="shared" si="19"/>
        <v>0.98590012894350254</v>
      </c>
      <c r="N108" s="1">
        <f t="shared" si="20"/>
        <v>99.290001000000004</v>
      </c>
      <c r="O108" s="1">
        <f t="shared" si="21"/>
        <v>0.98590012894350254</v>
      </c>
      <c r="P108" s="1"/>
      <c r="Q108" s="1">
        <v>34.360000999999997</v>
      </c>
      <c r="R108">
        <f t="shared" si="22"/>
        <v>-1.4167650113115311E-2</v>
      </c>
      <c r="S108">
        <f t="shared" si="23"/>
        <v>0.98583234988688473</v>
      </c>
      <c r="T108">
        <f t="shared" si="24"/>
        <v>33.400001000000003</v>
      </c>
      <c r="U108">
        <f t="shared" si="25"/>
        <v>0.98583234988688473</v>
      </c>
      <c r="W108">
        <f t="shared" si="26"/>
        <v>-7.9977530123920282E-4</v>
      </c>
      <c r="X108">
        <f xml:space="preserve"> U108-F108^(-2)*EXP(-2*H108/251+((1+2)*G108/100-I108)/251)</f>
        <v>-8.675543578570144E-4</v>
      </c>
    </row>
    <row r="109" spans="2:24">
      <c r="B109" s="1">
        <v>287.62472500000001</v>
      </c>
      <c r="C109">
        <f t="shared" si="14"/>
        <v>5.4809471249406558E-3</v>
      </c>
      <c r="D109">
        <f t="shared" si="15"/>
        <v>1.0054809471249406</v>
      </c>
      <c r="E109">
        <f t="shared" si="16"/>
        <v>290.79501300000004</v>
      </c>
      <c r="F109">
        <f t="shared" si="17"/>
        <v>1.0054809471249406</v>
      </c>
      <c r="G109" s="1">
        <v>0.23688000000000001</v>
      </c>
      <c r="H109">
        <f t="shared" si="27"/>
        <v>2.771026432364328E-4</v>
      </c>
      <c r="I109" s="5">
        <v>9.4999999999999998E-3</v>
      </c>
      <c r="J109" s="5"/>
      <c r="K109" s="1">
        <v>98.25</v>
      </c>
      <c r="L109" s="1">
        <f t="shared" si="18"/>
        <v>-1.0474377978906494E-2</v>
      </c>
      <c r="M109" s="1">
        <f t="shared" si="19"/>
        <v>0.98952562202109351</v>
      </c>
      <c r="N109" s="1">
        <f t="shared" si="20"/>
        <v>98.25</v>
      </c>
      <c r="O109" s="1">
        <f t="shared" si="21"/>
        <v>0.98952562202109351</v>
      </c>
      <c r="P109" s="1"/>
      <c r="Q109" s="1">
        <v>34.799999</v>
      </c>
      <c r="R109">
        <f t="shared" si="22"/>
        <v>-1.280552931299399E-2</v>
      </c>
      <c r="S109">
        <f t="shared" si="23"/>
        <v>0.98719447068700605</v>
      </c>
      <c r="T109">
        <f t="shared" si="24"/>
        <v>33.920002999999994</v>
      </c>
      <c r="U109">
        <f t="shared" si="25"/>
        <v>0.98719447068700605</v>
      </c>
      <c r="W109">
        <f t="shared" si="26"/>
        <v>4.0966453932911318E-4</v>
      </c>
      <c r="X109">
        <f xml:space="preserve"> U109-F109^(-2)*EXP(-2*H109/251+((1+2)*G109/100-I109)/251)</f>
        <v>-1.9214867947583425E-3</v>
      </c>
    </row>
    <row r="110" spans="2:24">
      <c r="B110" s="1">
        <v>282.929169</v>
      </c>
      <c r="C110">
        <f t="shared" si="14"/>
        <v>1.6325286360551968E-2</v>
      </c>
      <c r="D110">
        <f t="shared" si="15"/>
        <v>1.0163252863605519</v>
      </c>
      <c r="E110">
        <f t="shared" si="16"/>
        <v>292.32028099999997</v>
      </c>
      <c r="F110">
        <f t="shared" si="17"/>
        <v>1.0163252863605519</v>
      </c>
      <c r="G110" s="1">
        <v>0.23013</v>
      </c>
      <c r="H110">
        <f t="shared" si="27"/>
        <v>2.6916066117038331E-4</v>
      </c>
      <c r="I110" s="5">
        <v>9.4999999999999998E-3</v>
      </c>
      <c r="J110" s="5"/>
      <c r="K110" s="1">
        <v>94.940002000000007</v>
      </c>
      <c r="L110" s="1">
        <f t="shared" si="18"/>
        <v>-3.3689547073791279E-2</v>
      </c>
      <c r="M110" s="1">
        <f t="shared" si="19"/>
        <v>0.96631045292620876</v>
      </c>
      <c r="N110" s="1">
        <f t="shared" si="20"/>
        <v>94.940002000000007</v>
      </c>
      <c r="O110" s="1">
        <f t="shared" si="21"/>
        <v>0.96631045292620876</v>
      </c>
      <c r="P110" s="1"/>
      <c r="Q110" s="1">
        <v>35.919998</v>
      </c>
      <c r="R110">
        <f t="shared" si="22"/>
        <v>-3.2183880235168973E-2</v>
      </c>
      <c r="S110">
        <f t="shared" si="23"/>
        <v>0.96781611976483106</v>
      </c>
      <c r="T110">
        <f t="shared" si="24"/>
        <v>33.68</v>
      </c>
      <c r="U110">
        <f t="shared" si="25"/>
        <v>0.96781611976483106</v>
      </c>
      <c r="W110">
        <f t="shared" si="26"/>
        <v>-1.8093741688248732E-3</v>
      </c>
      <c r="X110">
        <f xml:space="preserve"> U110-F110^(-2)*EXP(-2*H110/251+((1+2)*G110/100-I110)/251)</f>
        <v>-3.037073302025739E-4</v>
      </c>
    </row>
    <row r="111" spans="2:24">
      <c r="B111" s="1">
        <v>283.53729199999998</v>
      </c>
      <c r="C111">
        <f t="shared" si="14"/>
        <v>-2.149382483783345E-3</v>
      </c>
      <c r="D111">
        <f t="shared" si="15"/>
        <v>0.99785061751621662</v>
      </c>
      <c r="E111">
        <f t="shared" si="16"/>
        <v>282.32104600000002</v>
      </c>
      <c r="F111">
        <f t="shared" si="17"/>
        <v>0.99785061751621662</v>
      </c>
      <c r="G111" s="1">
        <v>0.21775</v>
      </c>
      <c r="H111">
        <f t="shared" si="27"/>
        <v>3.4745461035148325E-5</v>
      </c>
      <c r="I111" s="5">
        <v>9.4999999999999998E-3</v>
      </c>
      <c r="J111" s="5"/>
      <c r="K111" s="1">
        <v>95.529999000000004</v>
      </c>
      <c r="L111" s="1">
        <f t="shared" si="18"/>
        <v>6.2144195025401064E-3</v>
      </c>
      <c r="M111" s="1">
        <f t="shared" si="19"/>
        <v>1.0062144195025402</v>
      </c>
      <c r="N111" s="1">
        <f t="shared" si="20"/>
        <v>95.529999000000018</v>
      </c>
      <c r="O111" s="1">
        <f t="shared" si="21"/>
        <v>1.0062144195025402</v>
      </c>
      <c r="P111" s="1"/>
      <c r="Q111" s="1">
        <v>35.720001000000003</v>
      </c>
      <c r="R111">
        <f t="shared" si="22"/>
        <v>5.5678455215948568E-3</v>
      </c>
      <c r="S111">
        <f t="shared" si="23"/>
        <v>1.0055678455215948</v>
      </c>
      <c r="T111">
        <f t="shared" si="24"/>
        <v>36.119994999999996</v>
      </c>
      <c r="U111">
        <f t="shared" si="25"/>
        <v>1.0055678455215948</v>
      </c>
      <c r="W111">
        <f t="shared" si="26"/>
        <v>1.9139068468172482E-3</v>
      </c>
      <c r="X111">
        <f xml:space="preserve"> U111-F111^(-2)*EXP(-2*H111/251+((1+2)*G111/100-I111)/251)</f>
        <v>1.2673328658718841E-3</v>
      </c>
    </row>
    <row r="112" spans="2:24">
      <c r="B112" s="1">
        <v>283.317993</v>
      </c>
      <c r="C112">
        <f t="shared" si="14"/>
        <v>7.7343970683044466E-4</v>
      </c>
      <c r="D112">
        <f t="shared" si="15"/>
        <v>1.0007734397068304</v>
      </c>
      <c r="E112">
        <f t="shared" si="16"/>
        <v>283.75659099999996</v>
      </c>
      <c r="F112">
        <f t="shared" si="17"/>
        <v>1.0007734397068304</v>
      </c>
      <c r="G112" s="1">
        <v>0.21837999999999999</v>
      </c>
      <c r="H112">
        <f t="shared" si="27"/>
        <v>4.3719197593442455E-5</v>
      </c>
      <c r="I112" s="5">
        <v>9.4999999999999998E-3</v>
      </c>
      <c r="J112" s="5"/>
      <c r="K112" s="1">
        <v>95.290001000000004</v>
      </c>
      <c r="L112" s="1">
        <f t="shared" si="18"/>
        <v>-2.5122788915762462E-3</v>
      </c>
      <c r="M112" s="1">
        <f t="shared" si="19"/>
        <v>0.99748772110842376</v>
      </c>
      <c r="N112" s="1">
        <f t="shared" si="20"/>
        <v>95.290001000000004</v>
      </c>
      <c r="O112" s="1">
        <f t="shared" si="21"/>
        <v>0.99748772110842376</v>
      </c>
      <c r="P112" s="1"/>
      <c r="Q112" s="1">
        <v>35.720001000000003</v>
      </c>
      <c r="R112">
        <f t="shared" si="22"/>
        <v>0</v>
      </c>
      <c r="S112">
        <f t="shared" si="23"/>
        <v>1</v>
      </c>
      <c r="T112">
        <f t="shared" si="24"/>
        <v>35.720001000000003</v>
      </c>
      <c r="U112">
        <f t="shared" si="25"/>
        <v>1</v>
      </c>
      <c r="W112">
        <f t="shared" si="26"/>
        <v>-9.5511524748415066E-4</v>
      </c>
      <c r="X112">
        <f xml:space="preserve"> U112-F112^(-2)*EXP(-2*H112/251+((1+2)*G112/100-I112)/251)</f>
        <v>1.5571636440920855E-3</v>
      </c>
    </row>
    <row r="113" spans="2:24">
      <c r="B113" s="1">
        <v>283.30801400000001</v>
      </c>
      <c r="C113">
        <f t="shared" si="14"/>
        <v>3.5221906996874294E-5</v>
      </c>
      <c r="D113">
        <f t="shared" si="15"/>
        <v>1.0000352219069968</v>
      </c>
      <c r="E113">
        <f t="shared" si="16"/>
        <v>283.32797199999999</v>
      </c>
      <c r="F113">
        <f t="shared" si="17"/>
        <v>1.0000352219069968</v>
      </c>
      <c r="G113" s="1">
        <v>0.20863000000000001</v>
      </c>
      <c r="H113">
        <f t="shared" si="27"/>
        <v>4.9870304373535648E-5</v>
      </c>
      <c r="I113" s="5">
        <v>9.4999999999999998E-3</v>
      </c>
      <c r="J113" s="5"/>
      <c r="K113" s="1">
        <v>95.32</v>
      </c>
      <c r="L113" s="1">
        <f t="shared" si="18"/>
        <v>3.148179209273956E-4</v>
      </c>
      <c r="M113" s="1">
        <f t="shared" si="19"/>
        <v>1.0003148179209274</v>
      </c>
      <c r="N113" s="1">
        <f t="shared" si="20"/>
        <v>95.32</v>
      </c>
      <c r="O113" s="1">
        <f t="shared" si="21"/>
        <v>1.0003148179209274</v>
      </c>
      <c r="P113" s="1"/>
      <c r="Q113" s="1">
        <v>35.720001000000003</v>
      </c>
      <c r="R113">
        <f t="shared" si="22"/>
        <v>0</v>
      </c>
      <c r="S113">
        <f t="shared" si="23"/>
        <v>1</v>
      </c>
      <c r="T113">
        <f t="shared" si="24"/>
        <v>35.720001000000003</v>
      </c>
      <c r="U113">
        <f t="shared" si="25"/>
        <v>1</v>
      </c>
      <c r="W113">
        <f t="shared" si="26"/>
        <v>3.9856710915542326E-4</v>
      </c>
      <c r="X113">
        <f xml:space="preserve"> U113-F113^(-2)*EXP(-2*H113/251+((1+2)*G113/100-I113)/251)</f>
        <v>8.3749188228066096E-5</v>
      </c>
    </row>
    <row r="114" spans="2:24">
      <c r="B114" s="1">
        <v>283.86630200000002</v>
      </c>
      <c r="C114">
        <f t="shared" si="14"/>
        <v>-1.9706043331340585E-3</v>
      </c>
      <c r="D114">
        <f t="shared" si="15"/>
        <v>0.99802939566686599</v>
      </c>
      <c r="E114">
        <f t="shared" si="16"/>
        <v>282.74972600000001</v>
      </c>
      <c r="F114">
        <f t="shared" si="17"/>
        <v>0.99802939566686599</v>
      </c>
      <c r="G114" s="1">
        <v>0.21575</v>
      </c>
      <c r="H114">
        <f t="shared" si="27"/>
        <v>5.450190236037775E-5</v>
      </c>
      <c r="I114" s="5">
        <v>9.4999999999999998E-3</v>
      </c>
      <c r="J114" s="5"/>
      <c r="K114" s="1">
        <v>95.75</v>
      </c>
      <c r="L114" s="1">
        <f t="shared" si="18"/>
        <v>4.5111204364247466E-3</v>
      </c>
      <c r="M114" s="1">
        <f t="shared" si="19"/>
        <v>1.0045111204364248</v>
      </c>
      <c r="N114" s="1">
        <f t="shared" si="20"/>
        <v>95.75</v>
      </c>
      <c r="O114" s="1">
        <f t="shared" si="21"/>
        <v>1.0045111204364248</v>
      </c>
      <c r="P114" s="1"/>
      <c r="Q114" s="1">
        <v>35.560001</v>
      </c>
      <c r="R114">
        <f t="shared" si="22"/>
        <v>4.4792831892698903E-3</v>
      </c>
      <c r="S114">
        <f t="shared" si="23"/>
        <v>1.0044792831892699</v>
      </c>
      <c r="T114">
        <f t="shared" si="24"/>
        <v>35.880001000000007</v>
      </c>
      <c r="U114">
        <f t="shared" si="25"/>
        <v>1.0044792831892699</v>
      </c>
      <c r="W114">
        <f t="shared" si="26"/>
        <v>5.7077658875770432E-4</v>
      </c>
      <c r="X114">
        <f xml:space="preserve"> U114-F114^(-2)*EXP(-2*H114/251+((1+2)*G114/100-I114)/251)</f>
        <v>5.3893934160287316E-4</v>
      </c>
    </row>
    <row r="115" spans="2:24">
      <c r="B115" s="1">
        <v>279.60940599999998</v>
      </c>
      <c r="C115">
        <f t="shared" si="14"/>
        <v>1.4996130114803271E-2</v>
      </c>
      <c r="D115">
        <f t="shared" si="15"/>
        <v>1.0149961301148032</v>
      </c>
      <c r="E115">
        <f t="shared" si="16"/>
        <v>288.123198</v>
      </c>
      <c r="F115">
        <f t="shared" si="17"/>
        <v>1.0149961301148032</v>
      </c>
      <c r="G115" s="1">
        <v>0.20913000000000001</v>
      </c>
      <c r="H115">
        <f t="shared" si="27"/>
        <v>6.0436228453658675E-5</v>
      </c>
      <c r="I115" s="5">
        <v>9.4999999999999998E-3</v>
      </c>
      <c r="J115" s="5"/>
      <c r="K115" s="1">
        <v>92.720000999999996</v>
      </c>
      <c r="L115" s="1">
        <f t="shared" si="18"/>
        <v>-3.1644898172323799E-2</v>
      </c>
      <c r="M115" s="1">
        <f t="shared" si="19"/>
        <v>0.96835510182767615</v>
      </c>
      <c r="N115" s="1">
        <f t="shared" si="20"/>
        <v>92.720000999999996</v>
      </c>
      <c r="O115" s="1">
        <f t="shared" si="21"/>
        <v>0.96835510182767626</v>
      </c>
      <c r="P115" s="1"/>
      <c r="Q115" s="1">
        <v>36.68</v>
      </c>
      <c r="R115">
        <f t="shared" si="22"/>
        <v>-3.1496033984925925E-2</v>
      </c>
      <c r="S115">
        <f t="shared" si="23"/>
        <v>0.96850396601507405</v>
      </c>
      <c r="T115">
        <f t="shared" si="24"/>
        <v>34.440002</v>
      </c>
      <c r="U115">
        <f t="shared" si="25"/>
        <v>0.96850396601507405</v>
      </c>
      <c r="W115">
        <f t="shared" si="26"/>
        <v>-2.3011051841542729E-3</v>
      </c>
      <c r="X115">
        <f xml:space="preserve"> U115-F115^(-2)*EXP(-2*H115/251+((1+2)*G115/100-I115)/251)</f>
        <v>-2.1522409967564826E-3</v>
      </c>
    </row>
    <row r="116" spans="2:24">
      <c r="B116" s="1">
        <v>281.79269399999998</v>
      </c>
      <c r="C116">
        <f t="shared" si="14"/>
        <v>-7.8083496232598292E-3</v>
      </c>
      <c r="D116">
        <f t="shared" si="15"/>
        <v>0.99219165037674018</v>
      </c>
      <c r="E116">
        <f t="shared" si="16"/>
        <v>277.42611799999997</v>
      </c>
      <c r="F116">
        <f t="shared" si="17"/>
        <v>0.99219165037674018</v>
      </c>
      <c r="G116" s="1">
        <v>0.21475</v>
      </c>
      <c r="H116">
        <f t="shared" si="27"/>
        <v>5.1669890329336517E-5</v>
      </c>
      <c r="I116" s="5">
        <v>9.4999999999999998E-3</v>
      </c>
      <c r="J116" s="5"/>
      <c r="K116" s="1">
        <v>94.150002000000001</v>
      </c>
      <c r="L116" s="1">
        <f t="shared" si="18"/>
        <v>1.5422788875940632E-2</v>
      </c>
      <c r="M116" s="1">
        <f t="shared" si="19"/>
        <v>1.0154227888759406</v>
      </c>
      <c r="N116" s="1">
        <f t="shared" si="20"/>
        <v>94.150002000000001</v>
      </c>
      <c r="O116" s="1">
        <f t="shared" si="21"/>
        <v>1.0154227888759406</v>
      </c>
      <c r="P116" s="1"/>
      <c r="Q116" s="1">
        <v>36.119999</v>
      </c>
      <c r="R116">
        <f t="shared" si="22"/>
        <v>1.5267202835332599E-2</v>
      </c>
      <c r="S116">
        <f t="shared" si="23"/>
        <v>1.0152672028353327</v>
      </c>
      <c r="T116">
        <f t="shared" si="24"/>
        <v>37.240000999999999</v>
      </c>
      <c r="U116">
        <f t="shared" si="25"/>
        <v>1.0152672028353327</v>
      </c>
      <c r="W116">
        <f t="shared" si="26"/>
        <v>-3.6595252004345546E-4</v>
      </c>
      <c r="X116">
        <f xml:space="preserve"> U116-F116^(-2)*EXP(-2*H116/251+((1+2)*G116/100-I116)/251)</f>
        <v>-5.2153856065140225E-4</v>
      </c>
    </row>
    <row r="117" spans="2:24">
      <c r="B117" s="1">
        <v>270.806488</v>
      </c>
      <c r="C117">
        <f t="shared" si="14"/>
        <v>3.8986837607649198E-2</v>
      </c>
      <c r="D117">
        <f t="shared" si="15"/>
        <v>1.0389868376076492</v>
      </c>
      <c r="E117">
        <f t="shared" si="16"/>
        <v>292.77889999999996</v>
      </c>
      <c r="F117">
        <f t="shared" si="17"/>
        <v>1.0389868376076492</v>
      </c>
      <c r="G117" s="1">
        <v>0.2165</v>
      </c>
      <c r="H117">
        <f t="shared" si="27"/>
        <v>7.0768707272077436E-5</v>
      </c>
      <c r="I117" s="5">
        <v>9.4999999999999998E-3</v>
      </c>
      <c r="J117" s="5"/>
      <c r="K117" s="1">
        <v>86.860000999999997</v>
      </c>
      <c r="L117" s="1">
        <f t="shared" si="18"/>
        <v>-7.7429642539997012E-2</v>
      </c>
      <c r="M117" s="1">
        <f t="shared" si="19"/>
        <v>0.92257035746000304</v>
      </c>
      <c r="N117" s="1">
        <f t="shared" si="20"/>
        <v>86.860000999999997</v>
      </c>
      <c r="O117" s="1">
        <f t="shared" si="21"/>
        <v>0.92257035746000304</v>
      </c>
      <c r="P117" s="1"/>
      <c r="Q117" s="1">
        <v>38.959999000000003</v>
      </c>
      <c r="R117">
        <f t="shared" si="22"/>
        <v>-7.862680173385396E-2</v>
      </c>
      <c r="S117">
        <f t="shared" si="23"/>
        <v>0.92137319826614605</v>
      </c>
      <c r="T117">
        <f t="shared" si="24"/>
        <v>33.279998999999997</v>
      </c>
      <c r="U117">
        <f t="shared" si="25"/>
        <v>0.92137319826614605</v>
      </c>
      <c r="W117">
        <f t="shared" si="26"/>
        <v>-3.7782739162589563E-3</v>
      </c>
      <c r="X117">
        <f xml:space="preserve"> U117-F117^(-2)*EXP(-2*H117/251+((1+2)*G117/100-I117)/251)</f>
        <v>-4.9754331101159455E-3</v>
      </c>
    </row>
    <row r="118" spans="2:24">
      <c r="B118" s="1">
        <v>275.54193099999998</v>
      </c>
      <c r="C118">
        <f t="shared" si="14"/>
        <v>-1.7486445893423259E-2</v>
      </c>
      <c r="D118">
        <f t="shared" si="15"/>
        <v>0.9825135541065767</v>
      </c>
      <c r="E118">
        <f t="shared" si="16"/>
        <v>266.07104500000003</v>
      </c>
      <c r="F118">
        <f t="shared" si="17"/>
        <v>0.9825135541065767</v>
      </c>
      <c r="G118" s="1">
        <v>0.22225</v>
      </c>
      <c r="H118">
        <f t="shared" si="27"/>
        <v>3.5457256908441305E-4</v>
      </c>
      <c r="I118" s="5">
        <v>9.4999999999999998E-3</v>
      </c>
      <c r="J118" s="5"/>
      <c r="K118" s="1">
        <v>89.75</v>
      </c>
      <c r="L118" s="1">
        <f t="shared" si="18"/>
        <v>3.3271919948515812E-2</v>
      </c>
      <c r="M118" s="1">
        <f t="shared" si="19"/>
        <v>1.0332719199485159</v>
      </c>
      <c r="N118" s="1">
        <f t="shared" si="20"/>
        <v>89.75</v>
      </c>
      <c r="O118" s="1">
        <f t="shared" si="21"/>
        <v>1.0332719199485159</v>
      </c>
      <c r="P118" s="1"/>
      <c r="Q118" s="1">
        <v>37.599997999999999</v>
      </c>
      <c r="R118">
        <f t="shared" si="22"/>
        <v>3.4907624099271763E-2</v>
      </c>
      <c r="S118">
        <f t="shared" si="23"/>
        <v>1.0349076240992718</v>
      </c>
      <c r="T118">
        <f t="shared" si="24"/>
        <v>40.320000000000007</v>
      </c>
      <c r="U118">
        <f t="shared" si="25"/>
        <v>1.0349076240992718</v>
      </c>
      <c r="W118">
        <f t="shared" si="26"/>
        <v>-2.6255476822514279E-3</v>
      </c>
      <c r="X118">
        <f xml:space="preserve"> U118-F118^(-2)*EXP(-2*H118/251+((1+2)*G118/100-I118)/251)</f>
        <v>-9.8984353149544901E-4</v>
      </c>
    </row>
    <row r="119" spans="2:24">
      <c r="B119" s="1">
        <v>268.55343599999998</v>
      </c>
      <c r="C119">
        <f t="shared" si="14"/>
        <v>2.5362727823809876E-2</v>
      </c>
      <c r="D119">
        <f t="shared" si="15"/>
        <v>1.0253627278238098</v>
      </c>
      <c r="E119">
        <f t="shared" si="16"/>
        <v>282.53042599999992</v>
      </c>
      <c r="F119">
        <f t="shared" si="17"/>
        <v>1.0253627278238098</v>
      </c>
      <c r="G119" s="1">
        <v>0.21325</v>
      </c>
      <c r="H119">
        <f t="shared" si="27"/>
        <v>4.9318028342999808E-4</v>
      </c>
      <c r="I119" s="5">
        <v>9.4999999999999998E-3</v>
      </c>
      <c r="J119" s="5"/>
      <c r="K119" s="1">
        <v>85.5</v>
      </c>
      <c r="L119" s="1">
        <f t="shared" si="18"/>
        <v>-4.7353760445682451E-2</v>
      </c>
      <c r="M119" s="1">
        <f t="shared" si="19"/>
        <v>0.9526462395543176</v>
      </c>
      <c r="N119" s="1">
        <f t="shared" si="20"/>
        <v>85.5</v>
      </c>
      <c r="O119" s="1">
        <f t="shared" si="21"/>
        <v>0.9526462395543176</v>
      </c>
      <c r="P119" s="1"/>
      <c r="Q119" s="1">
        <v>39.400002000000001</v>
      </c>
      <c r="R119">
        <f t="shared" si="22"/>
        <v>-4.7872449354917551E-2</v>
      </c>
      <c r="S119">
        <f t="shared" si="23"/>
        <v>0.95212755064508248</v>
      </c>
      <c r="T119">
        <f t="shared" si="24"/>
        <v>35.799993999999998</v>
      </c>
      <c r="U119">
        <f t="shared" si="25"/>
        <v>0.95212755064508248</v>
      </c>
      <c r="W119">
        <f t="shared" si="26"/>
        <v>1.5206378551255728E-3</v>
      </c>
      <c r="X119">
        <f xml:space="preserve"> U119-F119^(-2)*EXP(-2*H119/251+((1+2)*G119/100-I119)/251)</f>
        <v>1.0019489458904518E-3</v>
      </c>
    </row>
    <row r="120" spans="2:24">
      <c r="B120" s="1">
        <v>269.151611</v>
      </c>
      <c r="C120">
        <f t="shared" si="14"/>
        <v>-2.2273965617778434E-3</v>
      </c>
      <c r="D120">
        <f t="shared" si="15"/>
        <v>0.99777260343822216</v>
      </c>
      <c r="E120">
        <f t="shared" si="16"/>
        <v>267.95526099999995</v>
      </c>
      <c r="F120">
        <f t="shared" si="17"/>
        <v>0.99777260343822216</v>
      </c>
      <c r="G120" s="1">
        <v>0.21437999999999999</v>
      </c>
      <c r="H120">
        <f t="shared" si="27"/>
        <v>5.4264288568778654E-4</v>
      </c>
      <c r="I120" s="5">
        <v>9.4999999999999998E-3</v>
      </c>
      <c r="J120" s="5"/>
      <c r="K120" s="1">
        <v>85.739998</v>
      </c>
      <c r="L120" s="1">
        <f t="shared" si="18"/>
        <v>2.8069941520467829E-3</v>
      </c>
      <c r="M120" s="1">
        <f t="shared" si="19"/>
        <v>1.0028069941520468</v>
      </c>
      <c r="N120" s="1">
        <f t="shared" si="20"/>
        <v>85.739998</v>
      </c>
      <c r="O120" s="1">
        <f t="shared" si="21"/>
        <v>1.0028069941520468</v>
      </c>
      <c r="P120" s="1"/>
      <c r="Q120" s="1">
        <v>39.279998999999997</v>
      </c>
      <c r="R120">
        <f t="shared" si="22"/>
        <v>3.0457612667127297E-3</v>
      </c>
      <c r="S120">
        <f t="shared" si="23"/>
        <v>1.0030457612667127</v>
      </c>
      <c r="T120">
        <f t="shared" si="24"/>
        <v>39.520005000000005</v>
      </c>
      <c r="U120">
        <f t="shared" si="25"/>
        <v>1.0030457612667127</v>
      </c>
      <c r="W120">
        <f t="shared" si="26"/>
        <v>-1.6461040052162534E-3</v>
      </c>
      <c r="X120">
        <f xml:space="preserve"> U120-F120^(-2)*EXP(-2*H120/251+((1+2)*G120/100-I120)/251)</f>
        <v>-1.4073368905502814E-3</v>
      </c>
    </row>
    <row r="121" spans="2:24">
      <c r="B121" s="1">
        <v>273.80725100000001</v>
      </c>
      <c r="C121">
        <f t="shared" si="14"/>
        <v>-1.7297462878645021E-2</v>
      </c>
      <c r="D121">
        <f t="shared" si="15"/>
        <v>0.98270253712135502</v>
      </c>
      <c r="E121">
        <f t="shared" si="16"/>
        <v>264.495971</v>
      </c>
      <c r="F121">
        <f t="shared" si="17"/>
        <v>0.98270253712135502</v>
      </c>
      <c r="G121" s="1">
        <v>0.21437999999999999</v>
      </c>
      <c r="H121">
        <f t="shared" si="27"/>
        <v>5.659244482399368E-4</v>
      </c>
      <c r="I121" s="5">
        <v>9.4999999999999998E-3</v>
      </c>
      <c r="J121" s="5"/>
      <c r="K121" s="1">
        <v>88.610000999999997</v>
      </c>
      <c r="L121" s="1">
        <f t="shared" si="18"/>
        <v>3.3473327116242728E-2</v>
      </c>
      <c r="M121" s="1">
        <f t="shared" si="19"/>
        <v>1.0334733271162426</v>
      </c>
      <c r="N121" s="1">
        <f t="shared" si="20"/>
        <v>88.610000999999983</v>
      </c>
      <c r="O121" s="1">
        <f t="shared" si="21"/>
        <v>1.0334733271162426</v>
      </c>
      <c r="P121" s="1"/>
      <c r="Q121" s="1">
        <v>37.959999000000003</v>
      </c>
      <c r="R121">
        <f t="shared" si="22"/>
        <v>3.3604888839228159E-2</v>
      </c>
      <c r="S121">
        <f t="shared" si="23"/>
        <v>1.0336048888392282</v>
      </c>
      <c r="T121">
        <f t="shared" si="24"/>
        <v>40.59999899999999</v>
      </c>
      <c r="U121">
        <f t="shared" si="25"/>
        <v>1.0336048888392282</v>
      </c>
      <c r="W121">
        <f t="shared" si="26"/>
        <v>-2.0230351289427517E-3</v>
      </c>
      <c r="X121">
        <f xml:space="preserve"> U121-F121^(-2)*EXP(-2*H121/251+((1+2)*G121/100-I121)/251)</f>
        <v>-1.8914734059571892E-3</v>
      </c>
    </row>
    <row r="122" spans="2:24">
      <c r="B122" s="1">
        <v>286.02963299999999</v>
      </c>
      <c r="C122">
        <f t="shared" si="14"/>
        <v>-4.463863522737746E-2</v>
      </c>
      <c r="D122">
        <f t="shared" si="15"/>
        <v>0.95536136477262257</v>
      </c>
      <c r="E122">
        <f t="shared" si="16"/>
        <v>261.58486900000003</v>
      </c>
      <c r="F122">
        <f t="shared" si="17"/>
        <v>0.95536136477262257</v>
      </c>
      <c r="G122" s="1">
        <v>0.21575</v>
      </c>
      <c r="H122">
        <f t="shared" si="27"/>
        <v>6.5592617093551599E-4</v>
      </c>
      <c r="I122" s="5">
        <v>9.4999999999999998E-3</v>
      </c>
      <c r="J122" s="5"/>
      <c r="K122" s="1">
        <v>96.540001000000004</v>
      </c>
      <c r="L122" s="1">
        <f t="shared" si="18"/>
        <v>8.9493284172291201E-2</v>
      </c>
      <c r="M122" s="1">
        <f t="shared" si="19"/>
        <v>1.0894932841722913</v>
      </c>
      <c r="N122" s="1">
        <f t="shared" si="20"/>
        <v>96.540001000000018</v>
      </c>
      <c r="O122" s="1">
        <f t="shared" si="21"/>
        <v>1.0894932841722913</v>
      </c>
      <c r="P122" s="1"/>
      <c r="Q122" s="1">
        <v>34.520000000000003</v>
      </c>
      <c r="R122">
        <f t="shared" si="22"/>
        <v>9.0621683103837808E-2</v>
      </c>
      <c r="S122">
        <f t="shared" si="23"/>
        <v>1.0906216831038378</v>
      </c>
      <c r="T122">
        <f t="shared" si="24"/>
        <v>41.399998000000004</v>
      </c>
      <c r="U122">
        <f t="shared" si="25"/>
        <v>1.0906216831038378</v>
      </c>
      <c r="W122">
        <f t="shared" si="26"/>
        <v>-6.1196315162146409E-3</v>
      </c>
      <c r="X122">
        <f xml:space="preserve"> U122-F122^(-2)*EXP(-2*H122/251+((1+2)*G122/100-I122)/251)</f>
        <v>-4.9912325846681593E-3</v>
      </c>
    </row>
    <row r="123" spans="2:24">
      <c r="B123" s="1">
        <v>293.486694</v>
      </c>
      <c r="C123">
        <f t="shared" si="14"/>
        <v>-2.6070938600966601E-2</v>
      </c>
      <c r="D123">
        <f t="shared" si="15"/>
        <v>0.97392906139903335</v>
      </c>
      <c r="E123">
        <f t="shared" si="16"/>
        <v>278.57257199999998</v>
      </c>
      <c r="F123">
        <f t="shared" si="17"/>
        <v>0.97392906139903335</v>
      </c>
      <c r="G123" s="1">
        <v>0.22012999999999999</v>
      </c>
      <c r="H123">
        <f t="shared" si="27"/>
        <v>6.5304124038582283E-4</v>
      </c>
      <c r="I123" s="5">
        <v>9.4999999999999998E-3</v>
      </c>
      <c r="J123" s="5"/>
      <c r="K123" s="1">
        <v>101.620003</v>
      </c>
      <c r="L123" s="1">
        <f t="shared" si="18"/>
        <v>5.262069553945823E-2</v>
      </c>
      <c r="M123" s="1">
        <f t="shared" si="19"/>
        <v>1.0526206955394581</v>
      </c>
      <c r="N123" s="1">
        <f t="shared" si="20"/>
        <v>101.62000299999998</v>
      </c>
      <c r="O123" s="1">
        <f t="shared" si="21"/>
        <v>1.0526206955394581</v>
      </c>
      <c r="P123" s="1"/>
      <c r="Q123" s="1">
        <v>32.759998000000003</v>
      </c>
      <c r="R123">
        <f t="shared" si="22"/>
        <v>5.0984994206257239E-2</v>
      </c>
      <c r="S123">
        <f t="shared" si="23"/>
        <v>1.0509849942062572</v>
      </c>
      <c r="T123">
        <f t="shared" si="24"/>
        <v>36.280002000000003</v>
      </c>
      <c r="U123">
        <f t="shared" si="25"/>
        <v>1.0509849942062572</v>
      </c>
      <c r="W123">
        <f t="shared" si="26"/>
        <v>-1.6158787302256172E-3</v>
      </c>
      <c r="X123">
        <f xml:space="preserve"> U123-F123^(-2)*EXP(-2*H123/251+((1+2)*G123/100-I123)/251)</f>
        <v>-3.251580063426518E-3</v>
      </c>
    </row>
    <row r="124" spans="2:24">
      <c r="B124" s="1">
        <v>293.70599399999998</v>
      </c>
      <c r="C124">
        <f t="shared" si="14"/>
        <v>-7.4722297290921009E-4</v>
      </c>
      <c r="D124">
        <f t="shared" si="15"/>
        <v>0.99925277702709081</v>
      </c>
      <c r="E124">
        <f t="shared" si="16"/>
        <v>293.26739400000002</v>
      </c>
      <c r="F124">
        <f t="shared" si="17"/>
        <v>0.99925277702709081</v>
      </c>
      <c r="G124" s="1">
        <v>0.22475000000000001</v>
      </c>
      <c r="H124">
        <f t="shared" si="27"/>
        <v>6.9451636029424068E-4</v>
      </c>
      <c r="I124" s="5">
        <v>9.4999999999999998E-3</v>
      </c>
      <c r="J124" s="5"/>
      <c r="K124" s="1">
        <v>101.790001</v>
      </c>
      <c r="L124" s="1">
        <f t="shared" si="18"/>
        <v>1.6728793050715296E-3</v>
      </c>
      <c r="M124" s="1">
        <f t="shared" si="19"/>
        <v>1.0016728793050715</v>
      </c>
      <c r="N124" s="1">
        <f t="shared" si="20"/>
        <v>101.790001</v>
      </c>
      <c r="O124" s="1">
        <f t="shared" si="21"/>
        <v>1.0016728793050715</v>
      </c>
      <c r="P124" s="1"/>
      <c r="Q124" s="1">
        <v>32.720001000000003</v>
      </c>
      <c r="R124">
        <f t="shared" si="22"/>
        <v>1.220909720446247E-3</v>
      </c>
      <c r="S124">
        <f t="shared" si="23"/>
        <v>1.0012209097204463</v>
      </c>
      <c r="T124">
        <f t="shared" si="24"/>
        <v>32.799995000000003</v>
      </c>
      <c r="U124">
        <f t="shared" si="25"/>
        <v>1.0012209097204463</v>
      </c>
      <c r="W124">
        <f t="shared" si="26"/>
        <v>1.9330129239714111E-4</v>
      </c>
      <c r="X124">
        <f xml:space="preserve"> U124-F124^(-2)*EXP(-2*H124/251+((1+2)*G124/100-I124)/251)</f>
        <v>-2.5866829222809251E-4</v>
      </c>
    </row>
    <row r="125" spans="2:24">
      <c r="B125" s="1">
        <v>287.70446800000002</v>
      </c>
      <c r="C125">
        <f t="shared" si="14"/>
        <v>2.0433787946458989E-2</v>
      </c>
      <c r="D125">
        <f t="shared" si="15"/>
        <v>1.0204337879464589</v>
      </c>
      <c r="E125">
        <f t="shared" si="16"/>
        <v>299.70751999999987</v>
      </c>
      <c r="F125">
        <f t="shared" si="17"/>
        <v>1.0204337879464589</v>
      </c>
      <c r="G125" s="1">
        <v>0.23225000000000001</v>
      </c>
      <c r="H125">
        <f t="shared" si="27"/>
        <v>3.3037277491382365E-4</v>
      </c>
      <c r="I125" s="5">
        <v>9.4999999999999998E-3</v>
      </c>
      <c r="J125" s="5"/>
      <c r="K125" s="1">
        <v>97.480002999999996</v>
      </c>
      <c r="L125" s="1">
        <f t="shared" si="18"/>
        <v>-4.2342056760565384E-2</v>
      </c>
      <c r="M125" s="1">
        <f t="shared" si="19"/>
        <v>0.95765794323943465</v>
      </c>
      <c r="N125" s="1">
        <f t="shared" si="20"/>
        <v>97.480002999999996</v>
      </c>
      <c r="O125" s="1">
        <f t="shared" si="21"/>
        <v>0.95765794323943465</v>
      </c>
      <c r="P125" s="1"/>
      <c r="Q125" s="1">
        <v>34.080002</v>
      </c>
      <c r="R125">
        <f t="shared" si="22"/>
        <v>-4.1564821468067704E-2</v>
      </c>
      <c r="S125">
        <f t="shared" si="23"/>
        <v>0.95843517853193227</v>
      </c>
      <c r="T125">
        <f t="shared" si="24"/>
        <v>31.360000000000007</v>
      </c>
      <c r="U125">
        <f t="shared" si="25"/>
        <v>0.95843517853193227</v>
      </c>
      <c r="W125">
        <f t="shared" si="26"/>
        <v>-2.6816054800870015E-3</v>
      </c>
      <c r="X125">
        <f xml:space="preserve"> U125-F125^(-2)*EXP(-2*H125/251+((1+2)*G125/100-I125)/251)</f>
        <v>-1.904370187589377E-3</v>
      </c>
    </row>
    <row r="126" spans="2:24">
      <c r="B126" s="1">
        <v>282.55035400000003</v>
      </c>
      <c r="C126">
        <f t="shared" si="14"/>
        <v>1.7914612295836824E-2</v>
      </c>
      <c r="D126">
        <f t="shared" si="15"/>
        <v>1.0179146122958369</v>
      </c>
      <c r="E126">
        <f t="shared" si="16"/>
        <v>292.85858200000001</v>
      </c>
      <c r="F126">
        <f t="shared" si="17"/>
        <v>1.0179146122958369</v>
      </c>
      <c r="G126" s="1">
        <v>0.21299999999999999</v>
      </c>
      <c r="H126">
        <f t="shared" si="27"/>
        <v>6.1401611924312438E-4</v>
      </c>
      <c r="I126" s="5">
        <v>9.4999999999999998E-3</v>
      </c>
      <c r="J126" s="5"/>
      <c r="K126" s="1">
        <v>94.139999000000003</v>
      </c>
      <c r="L126" s="1">
        <f t="shared" si="18"/>
        <v>-3.4263478633663906E-2</v>
      </c>
      <c r="M126" s="1">
        <f t="shared" si="19"/>
        <v>0.96573652136633614</v>
      </c>
      <c r="N126" s="1">
        <f t="shared" si="20"/>
        <v>94.139999000000003</v>
      </c>
      <c r="O126" s="1">
        <f t="shared" si="21"/>
        <v>0.96573652136633614</v>
      </c>
      <c r="P126" s="1"/>
      <c r="Q126" s="1">
        <v>35.200001</v>
      </c>
      <c r="R126">
        <f t="shared" si="22"/>
        <v>-3.2863818493907362E-2</v>
      </c>
      <c r="S126">
        <f t="shared" si="23"/>
        <v>0.9671361815060926</v>
      </c>
      <c r="T126">
        <f t="shared" si="24"/>
        <v>32.960003</v>
      </c>
      <c r="U126">
        <f t="shared" si="25"/>
        <v>0.9671361815060926</v>
      </c>
      <c r="W126">
        <f t="shared" si="26"/>
        <v>6.4211926289547971E-4</v>
      </c>
      <c r="X126">
        <f xml:space="preserve"> U126-F126^(-2)*EXP(-2*H126/251+((1+2)*G126/100-I126)/251)</f>
        <v>2.0417794026519331E-3</v>
      </c>
    </row>
    <row r="127" spans="2:24">
      <c r="B127" s="1">
        <v>288.87091099999998</v>
      </c>
      <c r="C127">
        <f t="shared" si="14"/>
        <v>-2.2369665833085278E-2</v>
      </c>
      <c r="D127">
        <f t="shared" si="15"/>
        <v>0.97763033416691469</v>
      </c>
      <c r="E127">
        <f t="shared" si="16"/>
        <v>276.22979700000008</v>
      </c>
      <c r="F127">
        <f t="shared" si="17"/>
        <v>0.97763033416691469</v>
      </c>
      <c r="G127" s="1">
        <v>0.20588000000000001</v>
      </c>
      <c r="H127">
        <f t="shared" si="27"/>
        <v>7.9802494391986029E-4</v>
      </c>
      <c r="I127" s="5">
        <v>9.4999999999999998E-3</v>
      </c>
      <c r="J127" s="5"/>
      <c r="K127" s="1">
        <v>98.309997999999993</v>
      </c>
      <c r="L127" s="1">
        <f t="shared" si="18"/>
        <v>4.4295719612234011E-2</v>
      </c>
      <c r="M127" s="1">
        <f t="shared" si="19"/>
        <v>1.044295719612234</v>
      </c>
      <c r="N127" s="1">
        <f t="shared" si="20"/>
        <v>98.309997999999993</v>
      </c>
      <c r="O127" s="1">
        <f t="shared" si="21"/>
        <v>1.044295719612234</v>
      </c>
      <c r="P127" s="1"/>
      <c r="Q127" s="1">
        <v>33.599997999999999</v>
      </c>
      <c r="R127">
        <f t="shared" si="22"/>
        <v>4.5454629390493509E-2</v>
      </c>
      <c r="S127">
        <f t="shared" si="23"/>
        <v>1.0454546293904936</v>
      </c>
      <c r="T127">
        <f t="shared" si="24"/>
        <v>36.800004000000001</v>
      </c>
      <c r="U127">
        <f t="shared" si="25"/>
        <v>1.0454546293904936</v>
      </c>
      <c r="W127">
        <f t="shared" si="26"/>
        <v>-1.9703724947663925E-3</v>
      </c>
      <c r="X127">
        <f xml:space="preserve"> U127-F127^(-2)*EXP(-2*H127/251+((1+2)*G127/100-I127)/251)</f>
        <v>-8.1146271650678337E-4</v>
      </c>
    </row>
    <row r="128" spans="2:24">
      <c r="B128" s="1">
        <v>287.51507600000002</v>
      </c>
      <c r="C128">
        <f t="shared" si="14"/>
        <v>4.6935670860952716E-3</v>
      </c>
      <c r="D128">
        <f t="shared" si="15"/>
        <v>1.0046935670860953</v>
      </c>
      <c r="E128">
        <f t="shared" si="16"/>
        <v>290.22674599999993</v>
      </c>
      <c r="F128">
        <f t="shared" si="17"/>
        <v>1.0046935670860953</v>
      </c>
      <c r="G128" s="1">
        <v>0.20499999999999999</v>
      </c>
      <c r="H128">
        <f t="shared" si="27"/>
        <v>4.7390712962247511E-4</v>
      </c>
      <c r="I128" s="5">
        <v>9.4999999999999998E-3</v>
      </c>
      <c r="J128" s="5"/>
      <c r="K128" s="1">
        <v>97.379997000000003</v>
      </c>
      <c r="L128" s="1">
        <f t="shared" si="18"/>
        <v>-9.4598821983496555E-3</v>
      </c>
      <c r="M128" s="1">
        <f t="shared" si="19"/>
        <v>0.9905401178016503</v>
      </c>
      <c r="N128" s="1">
        <f t="shared" si="20"/>
        <v>97.379997000000003</v>
      </c>
      <c r="O128" s="1">
        <f t="shared" si="21"/>
        <v>0.9905401178016503</v>
      </c>
      <c r="P128" s="1"/>
      <c r="Q128" s="1">
        <v>33.959999000000003</v>
      </c>
      <c r="R128">
        <f t="shared" si="22"/>
        <v>-1.0714316113947507E-2</v>
      </c>
      <c r="S128">
        <f t="shared" si="23"/>
        <v>0.98928568388605254</v>
      </c>
      <c r="T128">
        <f t="shared" si="24"/>
        <v>33.239996999999995</v>
      </c>
      <c r="U128">
        <f t="shared" si="25"/>
        <v>0.98928568388605254</v>
      </c>
      <c r="W128">
        <f t="shared" si="26"/>
        <v>-1.2146255433065356E-4</v>
      </c>
      <c r="X128">
        <f xml:space="preserve"> U128-F128^(-2)*EXP(-2*H128/251+((1+2)*G128/100-I128)/251)</f>
        <v>-1.3758964699284171E-3</v>
      </c>
    </row>
    <row r="129" spans="2:24">
      <c r="B129" s="1">
        <v>290.03729199999998</v>
      </c>
      <c r="C129">
        <f t="shared" si="14"/>
        <v>-8.7724652045722898E-3</v>
      </c>
      <c r="D129">
        <f t="shared" si="15"/>
        <v>0.99122753479542769</v>
      </c>
      <c r="E129">
        <f t="shared" si="16"/>
        <v>284.99286000000006</v>
      </c>
      <c r="F129">
        <f t="shared" si="17"/>
        <v>0.99122753479542769</v>
      </c>
      <c r="G129" s="1">
        <v>0.21362999999999999</v>
      </c>
      <c r="H129">
        <f t="shared" si="27"/>
        <v>2.9551528409327244E-4</v>
      </c>
      <c r="I129" s="5">
        <v>9.4999999999999998E-3</v>
      </c>
      <c r="J129" s="5"/>
      <c r="K129" s="1">
        <v>99.169998000000007</v>
      </c>
      <c r="L129" s="1">
        <f t="shared" si="18"/>
        <v>1.8381608699371839E-2</v>
      </c>
      <c r="M129" s="1">
        <f t="shared" si="19"/>
        <v>1.0183816086993718</v>
      </c>
      <c r="N129" s="1">
        <f t="shared" si="20"/>
        <v>99.169998000000007</v>
      </c>
      <c r="O129" s="1">
        <f t="shared" si="21"/>
        <v>1.0183816086993718</v>
      </c>
      <c r="P129" s="1"/>
      <c r="Q129" s="1">
        <v>33.32</v>
      </c>
      <c r="R129">
        <f t="shared" si="22"/>
        <v>1.8845671933029298E-2</v>
      </c>
      <c r="S129">
        <f t="shared" si="23"/>
        <v>1.0188456719330292</v>
      </c>
      <c r="T129">
        <f t="shared" si="24"/>
        <v>34.599998000000006</v>
      </c>
      <c r="U129">
        <f t="shared" si="25"/>
        <v>1.0188456719330292</v>
      </c>
      <c r="W129">
        <f t="shared" si="26"/>
        <v>6.1801008792228274E-4</v>
      </c>
      <c r="X129">
        <f xml:space="preserve"> U129-F129^(-2)*EXP(-2*H129/251+((1+2)*G129/100-I129)/251)</f>
        <v>1.082073321579724E-3</v>
      </c>
    </row>
    <row r="130" spans="2:24">
      <c r="B130" s="1">
        <v>292.30035400000003</v>
      </c>
      <c r="C130">
        <f t="shared" si="14"/>
        <v>-7.8026587008681895E-3</v>
      </c>
      <c r="D130">
        <f t="shared" si="15"/>
        <v>0.99219734129913184</v>
      </c>
      <c r="E130">
        <f t="shared" si="16"/>
        <v>287.77422999999993</v>
      </c>
      <c r="F130">
        <f t="shared" si="17"/>
        <v>0.99219734129913184</v>
      </c>
      <c r="G130" s="1">
        <v>0.22062999999999999</v>
      </c>
      <c r="H130">
        <f t="shared" si="27"/>
        <v>3.2738486751069008E-4</v>
      </c>
      <c r="I130" s="5">
        <v>9.4999999999999998E-3</v>
      </c>
      <c r="J130" s="5"/>
      <c r="K130" s="1">
        <v>100.489998</v>
      </c>
      <c r="L130" s="1">
        <f t="shared" si="18"/>
        <v>1.3310477227195196E-2</v>
      </c>
      <c r="M130" s="1">
        <f t="shared" si="19"/>
        <v>1.0133104772271952</v>
      </c>
      <c r="N130" s="1">
        <f t="shared" si="20"/>
        <v>100.489998</v>
      </c>
      <c r="O130" s="1">
        <f t="shared" si="21"/>
        <v>1.0133104772271952</v>
      </c>
      <c r="P130" s="1"/>
      <c r="Q130" s="1">
        <v>32.919998</v>
      </c>
      <c r="R130">
        <f t="shared" si="22"/>
        <v>1.200486194477793E-2</v>
      </c>
      <c r="S130">
        <f t="shared" si="23"/>
        <v>1.0120048619447779</v>
      </c>
      <c r="T130">
        <f t="shared" si="24"/>
        <v>33.720002000000001</v>
      </c>
      <c r="U130">
        <f t="shared" si="25"/>
        <v>1.0120048619447779</v>
      </c>
      <c r="W130">
        <f t="shared" si="26"/>
        <v>-2.4650940168309265E-3</v>
      </c>
      <c r="X130">
        <f xml:space="preserve"> U130-F130^(-2)*EXP(-2*H130/251+((1+2)*G130/100-I130)/251)</f>
        <v>-3.770709299248276E-3</v>
      </c>
    </row>
    <row r="131" spans="2:24">
      <c r="B131" s="1">
        <v>291.37316900000002</v>
      </c>
      <c r="C131">
        <f t="shared" si="14"/>
        <v>3.1720283171467129E-3</v>
      </c>
      <c r="D131">
        <f t="shared" si="15"/>
        <v>1.0031720283171468</v>
      </c>
      <c r="E131">
        <f t="shared" si="16"/>
        <v>293.22753900000004</v>
      </c>
      <c r="F131">
        <f t="shared" si="17"/>
        <v>1.0031720283171468</v>
      </c>
      <c r="G131" s="1">
        <v>0.221</v>
      </c>
      <c r="H131">
        <f t="shared" si="27"/>
        <v>2.3195637904119016E-4</v>
      </c>
      <c r="I131" s="5">
        <v>9.4999999999999998E-3</v>
      </c>
      <c r="J131" s="5"/>
      <c r="K131" s="1">
        <v>99.839995999999999</v>
      </c>
      <c r="L131" s="1">
        <f t="shared" si="18"/>
        <v>-6.4683253352239159E-3</v>
      </c>
      <c r="M131" s="1">
        <f t="shared" si="19"/>
        <v>0.9935316746647761</v>
      </c>
      <c r="N131" s="1">
        <f t="shared" si="20"/>
        <v>99.839995999999999</v>
      </c>
      <c r="O131" s="1">
        <f t="shared" si="21"/>
        <v>0.9935316746647761</v>
      </c>
      <c r="P131" s="1"/>
      <c r="Q131" s="1">
        <v>33.040000999999997</v>
      </c>
      <c r="R131">
        <f t="shared" si="22"/>
        <v>-3.6452918375024499E-3</v>
      </c>
      <c r="S131">
        <f t="shared" si="23"/>
        <v>0.9963547081624976</v>
      </c>
      <c r="T131">
        <f t="shared" si="24"/>
        <v>32.799995000000003</v>
      </c>
      <c r="U131">
        <f t="shared" si="25"/>
        <v>0.9963547081624976</v>
      </c>
      <c r="W131">
        <f t="shared" si="26"/>
        <v>-1.4112826386780686E-4</v>
      </c>
      <c r="X131">
        <f xml:space="preserve"> U131-F131^(-2)*EXP(-2*H131/251+((1+2)*G131/100-I131)/251)</f>
        <v>2.6819052338536986E-3</v>
      </c>
    </row>
    <row r="132" spans="2:24">
      <c r="B132" s="1">
        <v>289.21978799999999</v>
      </c>
      <c r="C132">
        <f t="shared" ref="C132:C195" si="28" xml:space="preserve"> (B131-B132)/B131</f>
        <v>7.3904574240328362E-3</v>
      </c>
      <c r="D132">
        <f t="shared" ref="D132:D195" si="29">1+C132</f>
        <v>1.0073904574240329</v>
      </c>
      <c r="E132">
        <f t="shared" ref="E132:E195" si="30">B131*D132</f>
        <v>293.52655000000004</v>
      </c>
      <c r="F132">
        <f t="shared" ref="F132:F195" si="31">E132/B131</f>
        <v>1.0073904574240329</v>
      </c>
      <c r="G132" s="1">
        <v>0.222</v>
      </c>
      <c r="H132">
        <f t="shared" si="27"/>
        <v>1.1928691239548975E-4</v>
      </c>
      <c r="I132" s="5">
        <v>9.4999999999999998E-3</v>
      </c>
      <c r="J132" s="5"/>
      <c r="K132" s="1">
        <v>98.43</v>
      </c>
      <c r="L132" s="1">
        <f t="shared" ref="L132:L195" si="32">(K132-K131)/K131</f>
        <v>-1.4122556655551073E-2</v>
      </c>
      <c r="M132" s="1">
        <f t="shared" ref="M132:M195" si="33">1+L132</f>
        <v>0.98587744334444893</v>
      </c>
      <c r="N132" s="1">
        <f t="shared" ref="N132:N195" si="34">M132*K131</f>
        <v>98.43</v>
      </c>
      <c r="O132" s="1">
        <f t="shared" ref="O132:O195" si="35">N132/K131</f>
        <v>0.98587744334444893</v>
      </c>
      <c r="P132" s="1"/>
      <c r="Q132" s="1">
        <v>33.599997999999999</v>
      </c>
      <c r="R132">
        <f t="shared" ref="R132:R195" si="36" xml:space="preserve"> (Q131-Q132)/Q131</f>
        <v>-1.6949061230355375E-2</v>
      </c>
      <c r="S132">
        <f t="shared" ref="S132:S195" si="37">1+R132</f>
        <v>0.98305093876964467</v>
      </c>
      <c r="T132">
        <f t="shared" ref="T132:T195" si="38">Q131*S132</f>
        <v>32.480003999999994</v>
      </c>
      <c r="U132">
        <f t="shared" ref="U132:U195" si="39">T132/Q131</f>
        <v>0.98305093876964467</v>
      </c>
      <c r="W132">
        <f t="shared" si="26"/>
        <v>5.081873171995932E-4</v>
      </c>
      <c r="X132">
        <f xml:space="preserve"> U132-F132^(-2)*EXP(-2*H132/251+((1+2)*G132/100-I132)/251)</f>
        <v>-2.318317257604674E-3</v>
      </c>
    </row>
    <row r="133" spans="2:24">
      <c r="B133" s="1">
        <v>291.48288000000002</v>
      </c>
      <c r="C133">
        <f t="shared" si="28"/>
        <v>-7.8248172977708873E-3</v>
      </c>
      <c r="D133">
        <f t="shared" si="29"/>
        <v>0.99217518270222915</v>
      </c>
      <c r="E133">
        <f t="shared" si="30"/>
        <v>286.95669599999997</v>
      </c>
      <c r="F133">
        <f t="shared" si="31"/>
        <v>0.99217518270222915</v>
      </c>
      <c r="G133" s="1">
        <v>0.22037999999999999</v>
      </c>
      <c r="H133">
        <f t="shared" si="27"/>
        <v>5.6049958859678633E-5</v>
      </c>
      <c r="I133" s="5">
        <v>9.4999999999999998E-3</v>
      </c>
      <c r="J133" s="5"/>
      <c r="K133" s="1">
        <v>99.919998000000007</v>
      </c>
      <c r="L133" s="1">
        <f t="shared" si="32"/>
        <v>1.5137640963120999E-2</v>
      </c>
      <c r="M133" s="1">
        <f t="shared" si="33"/>
        <v>1.015137640963121</v>
      </c>
      <c r="N133" s="1">
        <f t="shared" si="34"/>
        <v>99.919998000000007</v>
      </c>
      <c r="O133" s="1">
        <f t="shared" si="35"/>
        <v>1.015137640963121</v>
      </c>
      <c r="P133" s="1"/>
      <c r="Q133" s="1">
        <v>33.080002</v>
      </c>
      <c r="R133">
        <f t="shared" si="36"/>
        <v>1.5476072349766182E-2</v>
      </c>
      <c r="S133">
        <f t="shared" si="37"/>
        <v>1.0154760723497662</v>
      </c>
      <c r="T133">
        <f t="shared" si="38"/>
        <v>34.119993999999998</v>
      </c>
      <c r="U133">
        <f t="shared" si="39"/>
        <v>1.0154760723497662</v>
      </c>
      <c r="W133">
        <f t="shared" si="26"/>
        <v>-6.8546801850377648E-4</v>
      </c>
      <c r="X133">
        <f xml:space="preserve"> U133-F133^(-2)*EXP(-2*H133/251+((1+2)*G133/100-I133)/251)</f>
        <v>-3.4703663185853273E-4</v>
      </c>
    </row>
    <row r="134" spans="2:24">
      <c r="B134" s="1">
        <v>289.48898300000002</v>
      </c>
      <c r="C134">
        <f t="shared" si="28"/>
        <v>6.8405286787340779E-3</v>
      </c>
      <c r="D134">
        <f t="shared" si="29"/>
        <v>1.0068405286787341</v>
      </c>
      <c r="E134">
        <f t="shared" si="30"/>
        <v>293.47677700000003</v>
      </c>
      <c r="F134">
        <f t="shared" si="31"/>
        <v>1.0068405286787341</v>
      </c>
      <c r="G134" s="1">
        <v>0.23100000000000001</v>
      </c>
      <c r="H134">
        <f t="shared" si="27"/>
        <v>5.6362746039909991E-5</v>
      </c>
      <c r="I134" s="5">
        <v>9.4999999999999998E-3</v>
      </c>
      <c r="J134" s="5"/>
      <c r="K134" s="1">
        <v>98.639999000000003</v>
      </c>
      <c r="L134" s="1">
        <f t="shared" si="32"/>
        <v>-1.2810238446962375E-2</v>
      </c>
      <c r="M134" s="1">
        <f t="shared" si="33"/>
        <v>0.98718976155303761</v>
      </c>
      <c r="N134" s="1">
        <f t="shared" si="34"/>
        <v>98.639999000000003</v>
      </c>
      <c r="O134" s="1">
        <f t="shared" si="35"/>
        <v>0.98718976155303761</v>
      </c>
      <c r="P134" s="1"/>
      <c r="Q134" s="1">
        <v>33.520000000000003</v>
      </c>
      <c r="R134">
        <f t="shared" si="36"/>
        <v>-1.330102700719313E-2</v>
      </c>
      <c r="S134">
        <f t="shared" si="37"/>
        <v>0.98669897299280684</v>
      </c>
      <c r="T134">
        <f t="shared" si="38"/>
        <v>32.640003999999998</v>
      </c>
      <c r="U134">
        <f t="shared" si="39"/>
        <v>0.98669897299280684</v>
      </c>
      <c r="W134">
        <f t="shared" si="26"/>
        <v>7.4225325951460253E-4</v>
      </c>
      <c r="X134">
        <f xml:space="preserve"> U134-F134^(-2)*EXP(-2*H134/251+((1+2)*G134/100-I134)/251)</f>
        <v>2.5146469928383208E-4</v>
      </c>
    </row>
    <row r="135" spans="2:24">
      <c r="B135" s="1">
        <v>289.49899299999998</v>
      </c>
      <c r="C135">
        <f t="shared" si="28"/>
        <v>-3.457817253088922E-5</v>
      </c>
      <c r="D135">
        <f t="shared" si="29"/>
        <v>0.99996542182746906</v>
      </c>
      <c r="E135">
        <f t="shared" si="30"/>
        <v>289.47897300000005</v>
      </c>
      <c r="F135">
        <f t="shared" si="31"/>
        <v>0.99996542182746906</v>
      </c>
      <c r="G135" s="1">
        <v>0.22375</v>
      </c>
      <c r="H135">
        <f t="shared" si="27"/>
        <v>5.8238049598612557E-5</v>
      </c>
      <c r="I135" s="5">
        <v>9.4999999999999998E-3</v>
      </c>
      <c r="J135" s="5"/>
      <c r="K135" s="1">
        <v>98.629997000000003</v>
      </c>
      <c r="L135" s="1">
        <f t="shared" si="32"/>
        <v>-1.0139902779196161E-4</v>
      </c>
      <c r="M135" s="1">
        <f t="shared" si="33"/>
        <v>0.99989860097220806</v>
      </c>
      <c r="N135" s="1">
        <f t="shared" si="34"/>
        <v>98.629997000000003</v>
      </c>
      <c r="O135" s="1">
        <f t="shared" si="35"/>
        <v>0.99989860097220806</v>
      </c>
      <c r="P135" s="1"/>
      <c r="Q135" s="1">
        <v>33.479999999999997</v>
      </c>
      <c r="R135">
        <f t="shared" si="36"/>
        <v>1.1933174224345539E-3</v>
      </c>
      <c r="S135">
        <f t="shared" si="37"/>
        <v>1.0011933174224346</v>
      </c>
      <c r="T135">
        <f t="shared" si="38"/>
        <v>33.560000000000009</v>
      </c>
      <c r="U135">
        <f t="shared" si="39"/>
        <v>1.0011933174224346</v>
      </c>
      <c r="W135">
        <f t="shared" si="26"/>
        <v>-1.5898860085405975E-4</v>
      </c>
      <c r="X135">
        <f xml:space="preserve"> U135-F135^(-2)*EXP(-2*H135/251+((1+2)*G135/100-I135)/251)</f>
        <v>1.1357278493724365E-3</v>
      </c>
    </row>
    <row r="136" spans="2:24">
      <c r="B136" s="1">
        <v>293.56643700000001</v>
      </c>
      <c r="C136">
        <f t="shared" si="28"/>
        <v>-1.4049941790298467E-2</v>
      </c>
      <c r="D136">
        <f t="shared" si="29"/>
        <v>0.9859500582097015</v>
      </c>
      <c r="E136">
        <f t="shared" si="30"/>
        <v>285.43154899999996</v>
      </c>
      <c r="F136">
        <f t="shared" si="31"/>
        <v>0.9859500582097015</v>
      </c>
      <c r="G136" s="1">
        <v>0.21263000000000001</v>
      </c>
      <c r="H136">
        <f t="shared" si="27"/>
        <v>3.8621571512059508E-5</v>
      </c>
      <c r="I136" s="5">
        <v>9.4999999999999998E-3</v>
      </c>
      <c r="J136" s="5"/>
      <c r="K136" s="1">
        <v>101.449997</v>
      </c>
      <c r="L136" s="1">
        <f t="shared" si="32"/>
        <v>2.8591707247035535E-2</v>
      </c>
      <c r="M136" s="1">
        <f t="shared" si="33"/>
        <v>1.0285917072470356</v>
      </c>
      <c r="N136" s="1">
        <f t="shared" si="34"/>
        <v>101.44999700000001</v>
      </c>
      <c r="O136" s="1">
        <f t="shared" si="35"/>
        <v>1.0285917072470356</v>
      </c>
      <c r="P136" s="1"/>
      <c r="Q136" s="1">
        <v>32.520000000000003</v>
      </c>
      <c r="R136">
        <f t="shared" si="36"/>
        <v>2.8673835125447845E-2</v>
      </c>
      <c r="S136">
        <f t="shared" si="37"/>
        <v>1.0286738351254479</v>
      </c>
      <c r="T136">
        <f t="shared" si="38"/>
        <v>34.439999999999991</v>
      </c>
      <c r="U136">
        <f t="shared" si="39"/>
        <v>1.0286738351254479</v>
      </c>
      <c r="W136">
        <f t="shared" si="26"/>
        <v>-9.8562914790489842E-5</v>
      </c>
      <c r="X136">
        <f xml:space="preserve"> U136-F136^(-2)*EXP(-2*H136/251+((1+2)*G136/100-I136)/251)</f>
        <v>-1.6435036378270595E-5</v>
      </c>
    </row>
    <row r="137" spans="2:24">
      <c r="B137" s="1">
        <v>295.37088</v>
      </c>
      <c r="C137">
        <f t="shared" si="28"/>
        <v>-6.1466256784660708E-3</v>
      </c>
      <c r="D137">
        <f t="shared" si="29"/>
        <v>0.99385337432153398</v>
      </c>
      <c r="E137">
        <f t="shared" si="30"/>
        <v>291.76199400000002</v>
      </c>
      <c r="F137">
        <f t="shared" si="31"/>
        <v>0.99385337432153398</v>
      </c>
      <c r="G137" s="1">
        <v>0.20488000000000001</v>
      </c>
      <c r="H137">
        <f t="shared" si="27"/>
        <v>8.7062525986177669E-5</v>
      </c>
      <c r="I137" s="5">
        <v>9.4999999999999998E-3</v>
      </c>
      <c r="J137" s="5"/>
      <c r="K137" s="1">
        <v>102.720001</v>
      </c>
      <c r="L137" s="1">
        <f t="shared" si="32"/>
        <v>1.2518521809320509E-2</v>
      </c>
      <c r="M137" s="1">
        <f t="shared" si="33"/>
        <v>1.0125185218093204</v>
      </c>
      <c r="N137" s="1">
        <f t="shared" si="34"/>
        <v>102.720001</v>
      </c>
      <c r="O137" s="1">
        <f t="shared" si="35"/>
        <v>1.0125185218093204</v>
      </c>
      <c r="P137" s="1"/>
      <c r="Q137" s="1">
        <v>32.119999</v>
      </c>
      <c r="R137">
        <f t="shared" si="36"/>
        <v>1.2300153751537611E-2</v>
      </c>
      <c r="S137">
        <f t="shared" si="37"/>
        <v>1.0123001537515377</v>
      </c>
      <c r="T137">
        <f t="shared" si="38"/>
        <v>32.920001000000006</v>
      </c>
      <c r="U137">
        <f t="shared" si="39"/>
        <v>1.0123001537515377</v>
      </c>
      <c r="W137">
        <f t="shared" ref="W137:W200" si="40" xml:space="preserve"> O137-F137^(-2)*EXP(-2*H137/251+((1+2)*G137/100-I137)/251)</f>
        <v>1.2522030319161992E-4</v>
      </c>
      <c r="X137">
        <f xml:space="preserve"> U137-F137^(-2)*EXP(-2*H137/251+((1+2)*G137/100-I137)/251)</f>
        <v>-9.3147754591127452E-5</v>
      </c>
    </row>
    <row r="138" spans="2:24">
      <c r="B138" s="1">
        <v>298.09252900000001</v>
      </c>
      <c r="C138">
        <f t="shared" si="28"/>
        <v>-9.2143443524291008E-3</v>
      </c>
      <c r="D138">
        <f t="shared" si="29"/>
        <v>0.99078565564757093</v>
      </c>
      <c r="E138">
        <f t="shared" si="30"/>
        <v>292.64923099999999</v>
      </c>
      <c r="F138">
        <f t="shared" si="31"/>
        <v>0.99078565564757093</v>
      </c>
      <c r="G138" s="1">
        <v>0.20649999999999999</v>
      </c>
      <c r="H138">
        <f t="shared" ref="H138:H201" si="41">VARA(C133:C137)</f>
        <v>6.3296183842287868E-5</v>
      </c>
      <c r="I138" s="5">
        <v>9.4999999999999998E-3</v>
      </c>
      <c r="J138" s="5"/>
      <c r="K138" s="1">
        <v>104.540001</v>
      </c>
      <c r="L138" s="1">
        <f t="shared" si="32"/>
        <v>1.7718068363336635E-2</v>
      </c>
      <c r="M138" s="1">
        <f t="shared" si="33"/>
        <v>1.0177180683633367</v>
      </c>
      <c r="N138" s="1">
        <f t="shared" si="34"/>
        <v>104.540001</v>
      </c>
      <c r="O138" s="1">
        <f t="shared" si="35"/>
        <v>1.0177180683633367</v>
      </c>
      <c r="P138" s="1"/>
      <c r="Q138" s="1">
        <v>31.559999000000001</v>
      </c>
      <c r="R138">
        <f t="shared" si="36"/>
        <v>1.7434620717142572E-2</v>
      </c>
      <c r="S138">
        <f t="shared" si="37"/>
        <v>1.0174346207171425</v>
      </c>
      <c r="T138">
        <f t="shared" si="38"/>
        <v>32.679998999999995</v>
      </c>
      <c r="U138">
        <f t="shared" si="39"/>
        <v>1.0174346207171425</v>
      </c>
      <c r="W138">
        <f t="shared" si="40"/>
        <v>-9.5457149314359668E-4</v>
      </c>
      <c r="X138">
        <f xml:space="preserve"> U138-F138^(-2)*EXP(-2*H138/251+((1+2)*G138/100-I138)/251)</f>
        <v>-1.2380191393377427E-3</v>
      </c>
    </row>
    <row r="139" spans="2:24">
      <c r="B139" s="1">
        <v>298.70062300000001</v>
      </c>
      <c r="C139">
        <f t="shared" si="28"/>
        <v>-2.0399504879909085E-3</v>
      </c>
      <c r="D139">
        <f t="shared" si="29"/>
        <v>0.99796004951200912</v>
      </c>
      <c r="E139">
        <f t="shared" si="30"/>
        <v>297.48443500000002</v>
      </c>
      <c r="F139">
        <f t="shared" si="31"/>
        <v>0.99796004951200912</v>
      </c>
      <c r="G139" s="1">
        <v>0.23225000000000001</v>
      </c>
      <c r="H139">
        <f t="shared" si="41"/>
        <v>6.617079660781297E-5</v>
      </c>
      <c r="I139" s="5">
        <v>9.4999999999999998E-3</v>
      </c>
      <c r="J139" s="5"/>
      <c r="K139" s="1">
        <v>104.80999799999999</v>
      </c>
      <c r="L139" s="1">
        <f t="shared" si="32"/>
        <v>2.5827147256291816E-3</v>
      </c>
      <c r="M139" s="1">
        <f t="shared" si="33"/>
        <v>1.0025827147256292</v>
      </c>
      <c r="N139" s="1">
        <f t="shared" si="34"/>
        <v>104.80999799999999</v>
      </c>
      <c r="O139" s="1">
        <f t="shared" si="35"/>
        <v>1.0025827147256292</v>
      </c>
      <c r="P139" s="1"/>
      <c r="Q139" s="1">
        <v>31.4</v>
      </c>
      <c r="R139">
        <f t="shared" si="36"/>
        <v>5.0696769667198868E-3</v>
      </c>
      <c r="S139">
        <f t="shared" si="37"/>
        <v>1.0050696769667198</v>
      </c>
      <c r="T139">
        <f t="shared" si="38"/>
        <v>31.719998</v>
      </c>
      <c r="U139">
        <f t="shared" si="39"/>
        <v>1.0050696769667198</v>
      </c>
      <c r="W139">
        <f t="shared" si="40"/>
        <v>-1.4990441963265155E-3</v>
      </c>
      <c r="X139">
        <f xml:space="preserve"> U139-F139^(-2)*EXP(-2*H139/251+((1+2)*G139/100-I139)/251)</f>
        <v>9.8791804476405787E-4</v>
      </c>
    </row>
    <row r="140" spans="2:24">
      <c r="B140" s="1">
        <v>302.528839</v>
      </c>
      <c r="C140">
        <f t="shared" si="28"/>
        <v>-1.2816230383289148E-2</v>
      </c>
      <c r="D140">
        <f t="shared" si="29"/>
        <v>0.98718376961671084</v>
      </c>
      <c r="E140">
        <f t="shared" si="30"/>
        <v>294.87240700000001</v>
      </c>
      <c r="F140">
        <f t="shared" si="31"/>
        <v>0.98718376961671084</v>
      </c>
      <c r="G140" s="1">
        <v>0.23300000000000001</v>
      </c>
      <c r="H140">
        <f t="shared" si="41"/>
        <v>3.14955036412592E-5</v>
      </c>
      <c r="I140" s="5">
        <v>9.4999999999999998E-3</v>
      </c>
      <c r="J140" s="5"/>
      <c r="K140" s="1">
        <v>107.800003</v>
      </c>
      <c r="L140" s="1">
        <f t="shared" si="32"/>
        <v>2.8527860481401889E-2</v>
      </c>
      <c r="M140" s="1">
        <f t="shared" si="33"/>
        <v>1.0285278604814019</v>
      </c>
      <c r="N140" s="1">
        <f t="shared" si="34"/>
        <v>107.800003</v>
      </c>
      <c r="O140" s="1">
        <f t="shared" si="35"/>
        <v>1.0285278604814019</v>
      </c>
      <c r="P140" s="1"/>
      <c r="Q140" s="1">
        <v>30.559999000000001</v>
      </c>
      <c r="R140">
        <f t="shared" si="36"/>
        <v>2.6751624203821572E-2</v>
      </c>
      <c r="S140">
        <f t="shared" si="37"/>
        <v>1.0267516242038215</v>
      </c>
      <c r="T140">
        <f t="shared" si="38"/>
        <v>32.240000999999992</v>
      </c>
      <c r="U140">
        <f t="shared" si="39"/>
        <v>1.0267516242038215</v>
      </c>
      <c r="W140">
        <f t="shared" si="40"/>
        <v>2.4045936691241554E-3</v>
      </c>
      <c r="X140">
        <f xml:space="preserve"> U140-F140^(-2)*EXP(-2*H140/251+((1+2)*G140/100-I140)/251)</f>
        <v>6.2835739154376569E-4</v>
      </c>
    </row>
    <row r="141" spans="2:24">
      <c r="B141" s="1">
        <v>302.917664</v>
      </c>
      <c r="C141">
        <f t="shared" si="28"/>
        <v>-1.2852493708872398E-3</v>
      </c>
      <c r="D141">
        <f t="shared" si="29"/>
        <v>0.99871475062911275</v>
      </c>
      <c r="E141">
        <f t="shared" si="30"/>
        <v>302.14001400000001</v>
      </c>
      <c r="F141">
        <f t="shared" si="31"/>
        <v>0.99871475062911275</v>
      </c>
      <c r="G141" s="1">
        <v>0.22438</v>
      </c>
      <c r="H141">
        <f t="shared" si="41"/>
        <v>2.4147018382320606E-5</v>
      </c>
      <c r="I141" s="5">
        <v>9.4999999999999998E-3</v>
      </c>
      <c r="J141" s="5"/>
      <c r="K141" s="1">
        <v>107.879997</v>
      </c>
      <c r="L141" s="1">
        <f t="shared" si="32"/>
        <v>7.4205934855121696E-4</v>
      </c>
      <c r="M141" s="1">
        <f t="shared" si="33"/>
        <v>1.0007420593485512</v>
      </c>
      <c r="N141" s="1">
        <f t="shared" si="34"/>
        <v>107.879997</v>
      </c>
      <c r="O141" s="1">
        <f t="shared" si="35"/>
        <v>1.0007420593485512</v>
      </c>
      <c r="P141" s="1"/>
      <c r="Q141" s="1">
        <v>30.48</v>
      </c>
      <c r="R141">
        <f t="shared" si="36"/>
        <v>2.6177684102673174E-3</v>
      </c>
      <c r="S141">
        <f t="shared" si="37"/>
        <v>1.0026177684102673</v>
      </c>
      <c r="T141">
        <f t="shared" si="38"/>
        <v>30.639998000000002</v>
      </c>
      <c r="U141">
        <f t="shared" si="39"/>
        <v>1.0026177684102673</v>
      </c>
      <c r="W141">
        <f t="shared" si="40"/>
        <v>-1.8221519710839296E-3</v>
      </c>
      <c r="X141">
        <f xml:space="preserve"> U141-F141^(-2)*EXP(-2*H141/251+((1+2)*G141/100-I141)/251)</f>
        <v>5.3557090632150306E-5</v>
      </c>
    </row>
    <row r="142" spans="2:24">
      <c r="B142" s="1">
        <v>303.34634399999999</v>
      </c>
      <c r="C142">
        <f t="shared" si="28"/>
        <v>-1.4151700311540291E-3</v>
      </c>
      <c r="D142">
        <f t="shared" si="29"/>
        <v>0.99858482996884601</v>
      </c>
      <c r="E142">
        <f t="shared" si="30"/>
        <v>302.48898400000002</v>
      </c>
      <c r="F142">
        <f t="shared" si="31"/>
        <v>0.99858482996884601</v>
      </c>
      <c r="G142" s="1">
        <v>0.22538</v>
      </c>
      <c r="H142">
        <f t="shared" si="41"/>
        <v>2.3568482414958907E-5</v>
      </c>
      <c r="I142" s="5">
        <v>9.4999999999999998E-3</v>
      </c>
      <c r="J142" s="5"/>
      <c r="K142" s="1">
        <v>108.129997</v>
      </c>
      <c r="L142" s="1">
        <f t="shared" si="32"/>
        <v>2.3173897566941904E-3</v>
      </c>
      <c r="M142" s="1">
        <f t="shared" si="33"/>
        <v>1.0023173897566942</v>
      </c>
      <c r="N142" s="1">
        <f t="shared" si="34"/>
        <v>108.129997</v>
      </c>
      <c r="O142" s="1">
        <f t="shared" si="35"/>
        <v>1.0023173897566942</v>
      </c>
      <c r="P142" s="1"/>
      <c r="Q142" s="1">
        <v>30.48</v>
      </c>
      <c r="R142">
        <f t="shared" si="36"/>
        <v>0</v>
      </c>
      <c r="S142">
        <f t="shared" si="37"/>
        <v>1</v>
      </c>
      <c r="T142">
        <f t="shared" si="38"/>
        <v>30.48</v>
      </c>
      <c r="U142">
        <f t="shared" si="39"/>
        <v>1</v>
      </c>
      <c r="W142">
        <f t="shared" si="40"/>
        <v>-5.0783980966273568E-4</v>
      </c>
      <c r="X142">
        <f xml:space="preserve"> U142-F142^(-2)*EXP(-2*H142/251+((1+2)*G142/100-I142)/251)</f>
        <v>-2.8252295663568905E-3</v>
      </c>
    </row>
    <row r="143" spans="2:24">
      <c r="B143" s="1">
        <v>304.58251999999999</v>
      </c>
      <c r="C143">
        <f t="shared" si="28"/>
        <v>-4.0751307027455073E-3</v>
      </c>
      <c r="D143">
        <f t="shared" si="29"/>
        <v>0.99592486929725454</v>
      </c>
      <c r="E143">
        <f t="shared" si="30"/>
        <v>302.11016799999999</v>
      </c>
      <c r="F143">
        <f t="shared" si="31"/>
        <v>0.99592486929725454</v>
      </c>
      <c r="G143" s="1">
        <v>0.22763</v>
      </c>
      <c r="H143">
        <f t="shared" si="41"/>
        <v>2.8409794501895933E-5</v>
      </c>
      <c r="I143" s="5">
        <v>9.4999999999999998E-3</v>
      </c>
      <c r="J143" s="5"/>
      <c r="K143" s="1">
        <v>109.150002</v>
      </c>
      <c r="L143" s="1">
        <f t="shared" si="32"/>
        <v>9.4331363016684228E-3</v>
      </c>
      <c r="M143" s="1">
        <f t="shared" si="33"/>
        <v>1.0094331363016684</v>
      </c>
      <c r="N143" s="1">
        <f t="shared" si="34"/>
        <v>109.150002</v>
      </c>
      <c r="O143" s="1">
        <f t="shared" si="35"/>
        <v>1.0094331363016684</v>
      </c>
      <c r="P143" s="1"/>
      <c r="Q143" s="1">
        <v>30.16</v>
      </c>
      <c r="R143">
        <f t="shared" si="36"/>
        <v>1.0498687664042003E-2</v>
      </c>
      <c r="S143">
        <f t="shared" si="37"/>
        <v>1.0104986876640421</v>
      </c>
      <c r="T143">
        <f t="shared" si="38"/>
        <v>30.8</v>
      </c>
      <c r="U143">
        <f t="shared" si="39"/>
        <v>1.0104986876640421</v>
      </c>
      <c r="W143">
        <f t="shared" si="40"/>
        <v>1.2437400111435792E-3</v>
      </c>
      <c r="X143">
        <f xml:space="preserve"> U143-F143^(-2)*EXP(-2*H143/251+((1+2)*G143/100-I143)/251)</f>
        <v>2.3092913735172083E-3</v>
      </c>
    </row>
    <row r="144" spans="2:24">
      <c r="B144" s="1">
        <v>306.30721999999997</v>
      </c>
      <c r="C144">
        <f t="shared" si="28"/>
        <v>-5.6625048607516423E-3</v>
      </c>
      <c r="D144">
        <f t="shared" si="29"/>
        <v>0.99433749513924841</v>
      </c>
      <c r="E144">
        <f t="shared" si="30"/>
        <v>302.85782</v>
      </c>
      <c r="F144">
        <f t="shared" si="31"/>
        <v>0.99433749513924841</v>
      </c>
      <c r="G144" s="1">
        <v>0.23200000000000001</v>
      </c>
      <c r="H144">
        <f t="shared" si="41"/>
        <v>2.3773016158428502E-5</v>
      </c>
      <c r="I144" s="5">
        <v>9.4999999999999998E-3</v>
      </c>
      <c r="J144" s="5"/>
      <c r="K144" s="1">
        <v>110.300003</v>
      </c>
      <c r="L144" s="1">
        <f t="shared" si="32"/>
        <v>1.0535968657151314E-2</v>
      </c>
      <c r="M144" s="1">
        <f t="shared" si="33"/>
        <v>1.0105359686571513</v>
      </c>
      <c r="N144" s="1">
        <f t="shared" si="34"/>
        <v>110.300003</v>
      </c>
      <c r="O144" s="1">
        <f t="shared" si="35"/>
        <v>1.0105359686571513</v>
      </c>
      <c r="P144" s="1"/>
      <c r="Q144" s="1">
        <v>29.799999</v>
      </c>
      <c r="R144">
        <f t="shared" si="36"/>
        <v>1.1936372679045107E-2</v>
      </c>
      <c r="S144">
        <f t="shared" si="37"/>
        <v>1.0119363726790451</v>
      </c>
      <c r="T144">
        <f t="shared" si="38"/>
        <v>30.520001000000001</v>
      </c>
      <c r="U144">
        <f t="shared" si="39"/>
        <v>1.0119363726790451</v>
      </c>
      <c r="W144">
        <f t="shared" si="40"/>
        <v>-8.755377305331713E-4</v>
      </c>
      <c r="X144">
        <f xml:space="preserve"> U144-F144^(-2)*EXP(-2*H144/251+((1+2)*G144/100-I144)/251)</f>
        <v>5.2486629136061502E-4</v>
      </c>
    </row>
    <row r="145" spans="2:24">
      <c r="B145" s="1">
        <v>307.34402499999999</v>
      </c>
      <c r="C145">
        <f t="shared" si="28"/>
        <v>-3.3848532855347497E-3</v>
      </c>
      <c r="D145">
        <f t="shared" si="29"/>
        <v>0.99661514671446527</v>
      </c>
      <c r="E145">
        <f t="shared" si="30"/>
        <v>305.27041499999996</v>
      </c>
      <c r="F145">
        <f t="shared" si="31"/>
        <v>0.99661514671446527</v>
      </c>
      <c r="G145" s="1">
        <v>0.23050000000000001</v>
      </c>
      <c r="H145">
        <f t="shared" si="41"/>
        <v>2.2256299811620041E-5</v>
      </c>
      <c r="I145" s="5">
        <v>9.4999999999999998E-3</v>
      </c>
      <c r="J145" s="5"/>
      <c r="K145" s="1">
        <v>110.980003</v>
      </c>
      <c r="L145" s="1">
        <f t="shared" si="32"/>
        <v>6.1650043654123254E-3</v>
      </c>
      <c r="M145" s="1">
        <f t="shared" si="33"/>
        <v>1.0061650043654122</v>
      </c>
      <c r="N145" s="1">
        <f t="shared" si="34"/>
        <v>110.98000299999998</v>
      </c>
      <c r="O145" s="1">
        <f t="shared" si="35"/>
        <v>1.0061650043654122</v>
      </c>
      <c r="P145" s="1"/>
      <c r="Q145" s="1">
        <v>29.639999</v>
      </c>
      <c r="R145">
        <f t="shared" si="36"/>
        <v>5.3691276969505984E-3</v>
      </c>
      <c r="S145">
        <f t="shared" si="37"/>
        <v>1.0053691276969505</v>
      </c>
      <c r="T145">
        <f t="shared" si="38"/>
        <v>29.959998999999996</v>
      </c>
      <c r="U145">
        <f t="shared" si="39"/>
        <v>1.0053691276969505</v>
      </c>
      <c r="W145">
        <f t="shared" si="40"/>
        <v>-6.2868231144741493E-4</v>
      </c>
      <c r="X145">
        <f xml:space="preserve"> U145-F145^(-2)*EXP(-2*H145/251+((1+2)*G145/100-I145)/251)</f>
        <v>-1.4245589799091185E-3</v>
      </c>
    </row>
    <row r="146" spans="2:24">
      <c r="B146" s="1">
        <v>300.38543700000002</v>
      </c>
      <c r="C146">
        <f t="shared" si="28"/>
        <v>2.2641038816355593E-2</v>
      </c>
      <c r="D146">
        <f t="shared" si="29"/>
        <v>1.0226410388163556</v>
      </c>
      <c r="E146">
        <f t="shared" si="30"/>
        <v>314.30261299999995</v>
      </c>
      <c r="F146">
        <f t="shared" si="31"/>
        <v>1.0226410388163556</v>
      </c>
      <c r="G146" s="1">
        <v>0.22538</v>
      </c>
      <c r="H146">
        <f t="shared" si="41"/>
        <v>3.4273925912892807E-6</v>
      </c>
      <c r="I146" s="5">
        <v>9.4999999999999998E-3</v>
      </c>
      <c r="J146" s="5"/>
      <c r="K146" s="1">
        <v>106.110001</v>
      </c>
      <c r="L146" s="1">
        <f t="shared" si="32"/>
        <v>-4.3881797336048002E-2</v>
      </c>
      <c r="M146" s="1">
        <f t="shared" si="33"/>
        <v>0.95611820266395198</v>
      </c>
      <c r="N146" s="1">
        <f t="shared" si="34"/>
        <v>106.110001</v>
      </c>
      <c r="O146" s="1">
        <f t="shared" si="35"/>
        <v>0.95611820266395198</v>
      </c>
      <c r="P146" s="1"/>
      <c r="Q146" s="1">
        <v>30.92</v>
      </c>
      <c r="R146">
        <f t="shared" si="36"/>
        <v>-4.3184920485321278E-2</v>
      </c>
      <c r="S146">
        <f t="shared" si="37"/>
        <v>0.9568150795146787</v>
      </c>
      <c r="T146">
        <f t="shared" si="38"/>
        <v>28.359997999999997</v>
      </c>
      <c r="U146">
        <f t="shared" si="39"/>
        <v>0.9568150795146787</v>
      </c>
      <c r="W146">
        <f t="shared" si="40"/>
        <v>-8.196498906865024E-5</v>
      </c>
      <c r="X146">
        <f xml:space="preserve"> U146-F146^(-2)*EXP(-2*H146/251+((1+2)*G146/100-I146)/251)</f>
        <v>6.1491186165807399E-4</v>
      </c>
    </row>
    <row r="147" spans="2:24">
      <c r="B147" s="1">
        <v>301.59170499999999</v>
      </c>
      <c r="C147">
        <f t="shared" si="28"/>
        <v>-4.0157339585006778E-3</v>
      </c>
      <c r="D147">
        <f t="shared" si="29"/>
        <v>0.99598426604149937</v>
      </c>
      <c r="E147">
        <f t="shared" si="30"/>
        <v>299.17916900000006</v>
      </c>
      <c r="F147">
        <f t="shared" si="31"/>
        <v>0.99598426604149937</v>
      </c>
      <c r="G147" s="1">
        <v>0.22588</v>
      </c>
      <c r="H147">
        <f t="shared" si="41"/>
        <v>1.4040356873247606E-4</v>
      </c>
      <c r="I147" s="5">
        <v>9.4999999999999998E-3</v>
      </c>
      <c r="J147" s="5"/>
      <c r="K147" s="1">
        <v>106.800003</v>
      </c>
      <c r="L147" s="1">
        <f t="shared" si="32"/>
        <v>6.5027046790811635E-3</v>
      </c>
      <c r="M147" s="1">
        <f t="shared" si="33"/>
        <v>1.0065027046790811</v>
      </c>
      <c r="N147" s="1">
        <f t="shared" si="34"/>
        <v>106.80000299999999</v>
      </c>
      <c r="O147" s="1">
        <f t="shared" si="35"/>
        <v>1.0065027046790811</v>
      </c>
      <c r="P147" s="1"/>
      <c r="Q147" s="1">
        <v>30.68</v>
      </c>
      <c r="R147">
        <f t="shared" si="36"/>
        <v>7.7619663648124827E-3</v>
      </c>
      <c r="S147">
        <f t="shared" si="37"/>
        <v>1.0077619663648125</v>
      </c>
      <c r="T147">
        <f t="shared" si="38"/>
        <v>31.160000000000004</v>
      </c>
      <c r="U147">
        <f t="shared" si="39"/>
        <v>1.0077619663648125</v>
      </c>
      <c r="W147">
        <f t="shared" si="40"/>
        <v>-1.5653355407805325E-3</v>
      </c>
      <c r="X147">
        <f xml:space="preserve"> U147-F147^(-2)*EXP(-2*H147/251+((1+2)*G147/100-I147)/251)</f>
        <v>-3.0607385504910489E-4</v>
      </c>
    </row>
    <row r="148" spans="2:24">
      <c r="B148" s="1">
        <v>300.92379799999998</v>
      </c>
      <c r="C148">
        <f t="shared" si="28"/>
        <v>2.214606664994363E-3</v>
      </c>
      <c r="D148">
        <f t="shared" si="29"/>
        <v>1.0022146066649944</v>
      </c>
      <c r="E148">
        <f t="shared" si="30"/>
        <v>302.259612</v>
      </c>
      <c r="F148">
        <f t="shared" si="31"/>
        <v>1.0022146066649944</v>
      </c>
      <c r="G148" s="1">
        <v>0.23038</v>
      </c>
      <c r="H148">
        <f t="shared" si="41"/>
        <v>1.4570361110271871E-4</v>
      </c>
      <c r="I148" s="5">
        <v>9.4999999999999998E-3</v>
      </c>
      <c r="J148" s="5"/>
      <c r="K148" s="1">
        <v>106.410004</v>
      </c>
      <c r="L148" s="1">
        <f t="shared" si="32"/>
        <v>-3.6516759273874091E-3</v>
      </c>
      <c r="M148" s="1">
        <f t="shared" si="33"/>
        <v>0.99634832407261265</v>
      </c>
      <c r="N148" s="1">
        <f t="shared" si="34"/>
        <v>106.410004</v>
      </c>
      <c r="O148" s="1">
        <f t="shared" si="35"/>
        <v>0.99634832407261265</v>
      </c>
      <c r="P148" s="1"/>
      <c r="Q148" s="1">
        <v>30.84</v>
      </c>
      <c r="R148">
        <f t="shared" si="36"/>
        <v>-5.2151238591916609E-3</v>
      </c>
      <c r="S148">
        <f t="shared" si="37"/>
        <v>0.99478487614080835</v>
      </c>
      <c r="T148">
        <f t="shared" si="38"/>
        <v>30.52</v>
      </c>
      <c r="U148">
        <f t="shared" si="39"/>
        <v>0.99478487614080835</v>
      </c>
      <c r="W148">
        <f t="shared" si="40"/>
        <v>7.7429069437806586E-4</v>
      </c>
      <c r="X148">
        <f xml:space="preserve"> U148-F148^(-2)*EXP(-2*H148/251+((1+2)*G148/100-I148)/251)</f>
        <v>-7.8915723742623012E-4</v>
      </c>
    </row>
    <row r="149" spans="2:24">
      <c r="B149" s="1">
        <v>303.10708599999998</v>
      </c>
      <c r="C149">
        <f t="shared" si="28"/>
        <v>-7.2552852732504884E-3</v>
      </c>
      <c r="D149">
        <f t="shared" si="29"/>
        <v>0.99274471472674952</v>
      </c>
      <c r="E149">
        <f t="shared" si="30"/>
        <v>298.74050999999997</v>
      </c>
      <c r="F149">
        <f t="shared" si="31"/>
        <v>0.99274471472674952</v>
      </c>
      <c r="G149" s="1">
        <v>0.23</v>
      </c>
      <c r="H149">
        <f t="shared" si="41"/>
        <v>1.3733889265615701E-4</v>
      </c>
      <c r="I149" s="5">
        <v>9.4999999999999998E-3</v>
      </c>
      <c r="J149" s="5"/>
      <c r="K149" s="1">
        <v>107.800003</v>
      </c>
      <c r="L149" s="1">
        <f t="shared" si="32"/>
        <v>1.3062672190107268E-2</v>
      </c>
      <c r="M149" s="1">
        <f t="shared" si="33"/>
        <v>1.0130626721901073</v>
      </c>
      <c r="N149" s="1">
        <f t="shared" si="34"/>
        <v>107.800003</v>
      </c>
      <c r="O149" s="1">
        <f t="shared" si="35"/>
        <v>1.0130626721901073</v>
      </c>
      <c r="P149" s="1"/>
      <c r="Q149" s="1">
        <v>30.4</v>
      </c>
      <c r="R149">
        <f t="shared" si="36"/>
        <v>1.4267185473411196E-2</v>
      </c>
      <c r="S149">
        <f t="shared" si="37"/>
        <v>1.0142671854734111</v>
      </c>
      <c r="T149">
        <f t="shared" si="38"/>
        <v>31.279999999999998</v>
      </c>
      <c r="U149">
        <f t="shared" si="39"/>
        <v>1.0142671854734111</v>
      </c>
      <c r="W149">
        <f t="shared" si="40"/>
        <v>-1.5957366268855022E-3</v>
      </c>
      <c r="X149">
        <f xml:space="preserve"> U149-F149^(-2)*EXP(-2*H149/251+((1+2)*G149/100-I149)/251)</f>
        <v>-3.9122334358165922E-4</v>
      </c>
    </row>
    <row r="150" spans="2:24">
      <c r="B150" s="1">
        <v>306.34710699999999</v>
      </c>
      <c r="C150">
        <f t="shared" si="28"/>
        <v>-1.0689360789143719E-2</v>
      </c>
      <c r="D150">
        <f t="shared" si="29"/>
        <v>0.98931063921085627</v>
      </c>
      <c r="E150">
        <f t="shared" si="30"/>
        <v>299.86706499999997</v>
      </c>
      <c r="F150">
        <f t="shared" si="31"/>
        <v>0.98931063921085627</v>
      </c>
      <c r="G150" s="1">
        <v>0.22062999999999999</v>
      </c>
      <c r="H150">
        <f t="shared" si="41"/>
        <v>1.44234140761741E-4</v>
      </c>
      <c r="I150" s="5">
        <v>9.4999999999999998E-3</v>
      </c>
      <c r="J150" s="5"/>
      <c r="K150" s="1">
        <v>110.199997</v>
      </c>
      <c r="L150" s="1">
        <f t="shared" si="32"/>
        <v>2.2263394556677259E-2</v>
      </c>
      <c r="M150" s="1">
        <f t="shared" si="33"/>
        <v>1.0222633945566773</v>
      </c>
      <c r="N150" s="1">
        <f t="shared" si="34"/>
        <v>110.199997</v>
      </c>
      <c r="O150" s="1">
        <f t="shared" si="35"/>
        <v>1.0222633945566773</v>
      </c>
      <c r="P150" s="1"/>
      <c r="Q150" s="1">
        <v>29.719999000000001</v>
      </c>
      <c r="R150">
        <f t="shared" si="36"/>
        <v>2.236845394736833E-2</v>
      </c>
      <c r="S150">
        <f t="shared" si="37"/>
        <v>1.0223684539473683</v>
      </c>
      <c r="T150">
        <f t="shared" si="38"/>
        <v>31.080000999999996</v>
      </c>
      <c r="U150">
        <f t="shared" si="39"/>
        <v>1.0223684539473683</v>
      </c>
      <c r="W150">
        <f t="shared" si="40"/>
        <v>5.4983601636227064E-4</v>
      </c>
      <c r="X150">
        <f xml:space="preserve"> U150-F150^(-2)*EXP(-2*H150/251+((1+2)*G150/100-I150)/251)</f>
        <v>6.5489540705332416E-4</v>
      </c>
    </row>
    <row r="151" spans="2:24">
      <c r="B151" s="1">
        <v>308.03192100000001</v>
      </c>
      <c r="C151">
        <f t="shared" si="28"/>
        <v>-5.4996896053600306E-3</v>
      </c>
      <c r="D151">
        <f t="shared" si="29"/>
        <v>0.99450031039463993</v>
      </c>
      <c r="E151">
        <f t="shared" si="30"/>
        <v>304.66229299999998</v>
      </c>
      <c r="F151">
        <f t="shared" si="31"/>
        <v>0.99450031039463993</v>
      </c>
      <c r="G151" s="1">
        <v>0.2195</v>
      </c>
      <c r="H151">
        <f t="shared" si="41"/>
        <v>1.7471808166231035E-4</v>
      </c>
      <c r="I151" s="5">
        <v>9.4999999999999998E-3</v>
      </c>
      <c r="J151" s="5"/>
      <c r="K151" s="1">
        <v>111.41999800000001</v>
      </c>
      <c r="L151" s="1">
        <f t="shared" si="32"/>
        <v>1.1070789775066968E-2</v>
      </c>
      <c r="M151" s="1">
        <f t="shared" si="33"/>
        <v>1.011070789775067</v>
      </c>
      <c r="N151" s="1">
        <f t="shared" si="34"/>
        <v>111.41999800000002</v>
      </c>
      <c r="O151" s="1">
        <f t="shared" si="35"/>
        <v>1.011070789775067</v>
      </c>
      <c r="P151" s="1"/>
      <c r="Q151" s="1">
        <v>29.440000999999999</v>
      </c>
      <c r="R151">
        <f t="shared" si="36"/>
        <v>9.4211981635666485E-3</v>
      </c>
      <c r="S151">
        <f t="shared" si="37"/>
        <v>1.0094211981635666</v>
      </c>
      <c r="T151">
        <f t="shared" si="38"/>
        <v>29.999997</v>
      </c>
      <c r="U151">
        <f t="shared" si="39"/>
        <v>1.0094211981635666</v>
      </c>
      <c r="W151">
        <f t="shared" si="40"/>
        <v>-6.8493049456552768E-6</v>
      </c>
      <c r="X151">
        <f xml:space="preserve"> U151-F151^(-2)*EXP(-2*H151/251+((1+2)*G151/100-I151)/251)</f>
        <v>-1.6564409164461225E-3</v>
      </c>
    </row>
    <row r="152" spans="2:24">
      <c r="B152" s="1">
        <v>310.04571499999997</v>
      </c>
      <c r="C152">
        <f t="shared" si="28"/>
        <v>-6.5376146519566768E-3</v>
      </c>
      <c r="D152">
        <f t="shared" si="29"/>
        <v>0.99346238534804332</v>
      </c>
      <c r="E152">
        <f t="shared" si="30"/>
        <v>306.01812700000005</v>
      </c>
      <c r="F152">
        <f t="shared" si="31"/>
        <v>0.99346238534804332</v>
      </c>
      <c r="G152" s="1">
        <v>0.2165</v>
      </c>
      <c r="H152">
        <f t="shared" si="41"/>
        <v>2.2678026528112777E-5</v>
      </c>
      <c r="I152" s="5">
        <v>9.4999999999999998E-3</v>
      </c>
      <c r="J152" s="5"/>
      <c r="K152" s="1">
        <v>112.870003</v>
      </c>
      <c r="L152" s="1">
        <f t="shared" si="32"/>
        <v>1.3013866684865585E-2</v>
      </c>
      <c r="M152" s="1">
        <f t="shared" si="33"/>
        <v>1.0130138666848656</v>
      </c>
      <c r="N152" s="1">
        <f t="shared" si="34"/>
        <v>112.870003</v>
      </c>
      <c r="O152" s="1">
        <f t="shared" si="35"/>
        <v>1.0130138666848656</v>
      </c>
      <c r="P152" s="1"/>
      <c r="Q152" s="1">
        <v>29.08</v>
      </c>
      <c r="R152">
        <f t="shared" si="36"/>
        <v>1.2228294421593277E-2</v>
      </c>
      <c r="S152">
        <f t="shared" si="37"/>
        <v>1.0122282944215932</v>
      </c>
      <c r="T152">
        <f t="shared" si="38"/>
        <v>29.800001999999999</v>
      </c>
      <c r="U152">
        <f t="shared" si="39"/>
        <v>1.0122282944215932</v>
      </c>
      <c r="W152">
        <f t="shared" si="40"/>
        <v>-1.783975112783498E-4</v>
      </c>
      <c r="X152">
        <f xml:space="preserve"> U152-F152^(-2)*EXP(-2*H152/251+((1+2)*G152/100-I152)/251)</f>
        <v>-9.6396977455071031E-4</v>
      </c>
    </row>
    <row r="153" spans="2:24">
      <c r="B153" s="1">
        <v>309.10858200000001</v>
      </c>
      <c r="C153">
        <f t="shared" si="28"/>
        <v>3.0225639467391457E-3</v>
      </c>
      <c r="D153">
        <f t="shared" si="29"/>
        <v>1.0030225639467392</v>
      </c>
      <c r="E153">
        <f t="shared" si="30"/>
        <v>310.98284799999993</v>
      </c>
      <c r="F153">
        <f t="shared" si="31"/>
        <v>1.0030225639467392</v>
      </c>
      <c r="G153" s="1">
        <v>0.21925</v>
      </c>
      <c r="H153">
        <f t="shared" si="41"/>
        <v>2.2646999380581104E-5</v>
      </c>
      <c r="I153" s="5">
        <v>9.4999999999999998E-3</v>
      </c>
      <c r="J153" s="5"/>
      <c r="K153" s="1">
        <v>112.089996</v>
      </c>
      <c r="L153" s="1">
        <f t="shared" si="32"/>
        <v>-6.9106669555063062E-3</v>
      </c>
      <c r="M153" s="1">
        <f t="shared" si="33"/>
        <v>0.99308933304449365</v>
      </c>
      <c r="N153" s="1">
        <f t="shared" si="34"/>
        <v>112.089996</v>
      </c>
      <c r="O153" s="1">
        <f t="shared" si="35"/>
        <v>0.99308933304449365</v>
      </c>
      <c r="P153" s="1"/>
      <c r="Q153" s="1">
        <v>29.200001</v>
      </c>
      <c r="R153">
        <f t="shared" si="36"/>
        <v>-4.1265818431912666E-3</v>
      </c>
      <c r="S153">
        <f t="shared" si="37"/>
        <v>0.99587341815680874</v>
      </c>
      <c r="T153">
        <f t="shared" si="38"/>
        <v>28.959998999999996</v>
      </c>
      <c r="U153">
        <f t="shared" si="39"/>
        <v>0.99587341815680874</v>
      </c>
      <c r="W153">
        <f t="shared" si="40"/>
        <v>-8.810840441115797E-4</v>
      </c>
      <c r="X153">
        <f xml:space="preserve"> U153-F153^(-2)*EXP(-2*H153/251+((1+2)*G153/100-I153)/251)</f>
        <v>1.9030010682035137E-3</v>
      </c>
    </row>
    <row r="154" spans="2:24">
      <c r="B154" s="1">
        <v>308.53033399999998</v>
      </c>
      <c r="C154">
        <f t="shared" si="28"/>
        <v>1.8706953920808011E-3</v>
      </c>
      <c r="D154">
        <f t="shared" si="29"/>
        <v>1.0018706953920808</v>
      </c>
      <c r="E154">
        <f t="shared" si="30"/>
        <v>309.68683000000004</v>
      </c>
      <c r="F154">
        <f t="shared" si="31"/>
        <v>1.0018706953920808</v>
      </c>
      <c r="G154" s="1">
        <v>0.22875000000000001</v>
      </c>
      <c r="H154">
        <f t="shared" si="41"/>
        <v>2.5915694915051133E-5</v>
      </c>
      <c r="I154" s="5">
        <v>9.4999999999999998E-3</v>
      </c>
      <c r="J154" s="5"/>
      <c r="K154" s="1">
        <v>111.800003</v>
      </c>
      <c r="L154" s="1">
        <f t="shared" si="32"/>
        <v>-2.5871443514013108E-3</v>
      </c>
      <c r="M154" s="1">
        <f t="shared" si="33"/>
        <v>0.99741285564859872</v>
      </c>
      <c r="N154" s="1">
        <f t="shared" si="34"/>
        <v>111.800003</v>
      </c>
      <c r="O154" s="1">
        <f t="shared" si="35"/>
        <v>0.99741285564859872</v>
      </c>
      <c r="P154" s="1"/>
      <c r="Q154" s="1">
        <v>29.280000999999999</v>
      </c>
      <c r="R154">
        <f t="shared" si="36"/>
        <v>-2.7397259335709711E-3</v>
      </c>
      <c r="S154">
        <f t="shared" si="37"/>
        <v>0.99726027406642903</v>
      </c>
      <c r="T154">
        <f t="shared" si="38"/>
        <v>29.120001000000002</v>
      </c>
      <c r="U154">
        <f t="shared" si="39"/>
        <v>0.99726027406642903</v>
      </c>
      <c r="W154">
        <f t="shared" si="40"/>
        <v>1.1544484896168772E-3</v>
      </c>
      <c r="X154">
        <f xml:space="preserve"> U154-F154^(-2)*EXP(-2*H154/251+((1+2)*G154/100-I154)/251)</f>
        <v>1.0018669074471909E-3</v>
      </c>
    </row>
    <row r="155" spans="2:24">
      <c r="B155" s="1">
        <v>309.36926299999999</v>
      </c>
      <c r="C155">
        <f t="shared" si="28"/>
        <v>-2.7191135118662512E-3</v>
      </c>
      <c r="D155">
        <f t="shared" si="29"/>
        <v>0.99728088648813373</v>
      </c>
      <c r="E155">
        <f t="shared" si="30"/>
        <v>307.69140499999997</v>
      </c>
      <c r="F155">
        <f t="shared" si="31"/>
        <v>0.99728088648813373</v>
      </c>
      <c r="G155" s="1">
        <v>0.23638000000000001</v>
      </c>
      <c r="H155">
        <f t="shared" si="41"/>
        <v>3.4069686852171474E-5</v>
      </c>
      <c r="I155" s="5">
        <v>9.4999999999999998E-3</v>
      </c>
      <c r="J155" s="5"/>
      <c r="K155" s="1">
        <v>112.339996</v>
      </c>
      <c r="L155" s="1">
        <f t="shared" si="32"/>
        <v>4.8299909258499351E-3</v>
      </c>
      <c r="M155" s="1">
        <f t="shared" si="33"/>
        <v>1.00482999092585</v>
      </c>
      <c r="N155" s="1">
        <f t="shared" si="34"/>
        <v>112.33999600000001</v>
      </c>
      <c r="O155" s="1">
        <f t="shared" si="35"/>
        <v>1.00482999092585</v>
      </c>
      <c r="P155" s="1"/>
      <c r="Q155" s="1">
        <v>29.16</v>
      </c>
      <c r="R155">
        <f t="shared" si="36"/>
        <v>4.0983946687706222E-3</v>
      </c>
      <c r="S155">
        <f t="shared" si="37"/>
        <v>1.0040983946687707</v>
      </c>
      <c r="T155">
        <f t="shared" si="38"/>
        <v>29.400002000000001</v>
      </c>
      <c r="U155">
        <f t="shared" si="39"/>
        <v>1.0040983946687707</v>
      </c>
      <c r="W155">
        <f t="shared" si="40"/>
        <v>-6.2057620299094118E-4</v>
      </c>
      <c r="X155">
        <f xml:space="preserve"> U155-F155^(-2)*EXP(-2*H155/251+((1+2)*G155/100-I155)/251)</f>
        <v>-1.3521724600702445E-3</v>
      </c>
    </row>
    <row r="156" spans="2:24">
      <c r="B156" s="1">
        <v>307.81124899999998</v>
      </c>
      <c r="C156">
        <f t="shared" si="28"/>
        <v>5.0360982370766883E-3</v>
      </c>
      <c r="D156">
        <f t="shared" si="29"/>
        <v>1.0050360982370767</v>
      </c>
      <c r="E156">
        <f t="shared" si="30"/>
        <v>310.927277</v>
      </c>
      <c r="F156">
        <f t="shared" si="31"/>
        <v>1.0050360982370767</v>
      </c>
      <c r="G156" s="1">
        <v>0.23863000000000001</v>
      </c>
      <c r="H156">
        <f t="shared" si="41"/>
        <v>1.8389896150197218E-5</v>
      </c>
      <c r="I156" s="5">
        <v>9.4999999999999998E-3</v>
      </c>
      <c r="J156" s="5"/>
      <c r="K156" s="1">
        <v>111.220001</v>
      </c>
      <c r="L156" s="1">
        <f t="shared" si="32"/>
        <v>-9.9696905810821197E-3</v>
      </c>
      <c r="M156" s="1">
        <f t="shared" si="33"/>
        <v>0.9900303094189179</v>
      </c>
      <c r="N156" s="1">
        <f t="shared" si="34"/>
        <v>111.220001</v>
      </c>
      <c r="O156" s="1">
        <f t="shared" si="35"/>
        <v>0.9900303094189179</v>
      </c>
      <c r="P156" s="1"/>
      <c r="Q156" s="1">
        <v>29.48</v>
      </c>
      <c r="R156">
        <f t="shared" si="36"/>
        <v>-1.0973936899862835E-2</v>
      </c>
      <c r="S156">
        <f t="shared" si="37"/>
        <v>0.98902606310013719</v>
      </c>
      <c r="T156">
        <f t="shared" si="38"/>
        <v>28.84</v>
      </c>
      <c r="U156">
        <f t="shared" si="39"/>
        <v>0.98902606310013719</v>
      </c>
      <c r="W156">
        <f t="shared" si="40"/>
        <v>3.6305623694721234E-5</v>
      </c>
      <c r="X156">
        <f xml:space="preserve"> U156-F156^(-2)*EXP(-2*H156/251+((1+2)*G156/100-I156)/251)</f>
        <v>-9.6794069508598923E-4</v>
      </c>
    </row>
    <row r="157" spans="2:24">
      <c r="B157" s="1">
        <v>309.16952500000002</v>
      </c>
      <c r="C157">
        <f t="shared" si="28"/>
        <v>-4.4126912333864914E-3</v>
      </c>
      <c r="D157">
        <f t="shared" si="29"/>
        <v>0.9955873087666135</v>
      </c>
      <c r="E157">
        <f t="shared" si="30"/>
        <v>306.45297299999993</v>
      </c>
      <c r="F157">
        <f t="shared" si="31"/>
        <v>0.9955873087666135</v>
      </c>
      <c r="G157" s="1">
        <v>0.23574999999999999</v>
      </c>
      <c r="H157">
        <f t="shared" si="41"/>
        <v>2.2010294269565378E-5</v>
      </c>
      <c r="I157" s="5">
        <v>9.4999999999999998E-3</v>
      </c>
      <c r="J157" s="5"/>
      <c r="K157" s="1">
        <v>112.19000200000001</v>
      </c>
      <c r="L157" s="1">
        <f t="shared" si="32"/>
        <v>8.7214618888558602E-3</v>
      </c>
      <c r="M157" s="1">
        <f t="shared" si="33"/>
        <v>1.0087214618888558</v>
      </c>
      <c r="N157" s="1">
        <f t="shared" si="34"/>
        <v>112.19000200000001</v>
      </c>
      <c r="O157" s="1">
        <f t="shared" si="35"/>
        <v>1.0087214618888558</v>
      </c>
      <c r="P157" s="1"/>
      <c r="Q157" s="1">
        <v>29.200001</v>
      </c>
      <c r="R157">
        <f t="shared" si="36"/>
        <v>9.4979308005427449E-3</v>
      </c>
      <c r="S157">
        <f t="shared" si="37"/>
        <v>1.0094979308005427</v>
      </c>
      <c r="T157">
        <f t="shared" si="38"/>
        <v>29.759999000000001</v>
      </c>
      <c r="U157">
        <f t="shared" si="39"/>
        <v>1.0094979308005427</v>
      </c>
      <c r="W157">
        <f t="shared" si="40"/>
        <v>-1.5274758235439556E-4</v>
      </c>
      <c r="X157">
        <f xml:space="preserve"> U157-F157^(-2)*EXP(-2*H157/251+((1+2)*G157/100-I157)/251)</f>
        <v>6.2372132933252722E-4</v>
      </c>
    </row>
    <row r="158" spans="2:24">
      <c r="B158" s="1">
        <v>312.28558299999997</v>
      </c>
      <c r="C158">
        <f t="shared" si="28"/>
        <v>-1.0078800619174716E-2</v>
      </c>
      <c r="D158">
        <f t="shared" si="29"/>
        <v>0.98992119938082523</v>
      </c>
      <c r="E158">
        <f t="shared" si="30"/>
        <v>306.05346700000007</v>
      </c>
      <c r="F158">
        <f t="shared" si="31"/>
        <v>0.98992119938082523</v>
      </c>
      <c r="G158" s="1">
        <v>0.24487999999999999</v>
      </c>
      <c r="H158">
        <f t="shared" si="41"/>
        <v>1.5824460339784368E-5</v>
      </c>
      <c r="I158" s="5">
        <v>9.4999999999999998E-3</v>
      </c>
      <c r="J158" s="5"/>
      <c r="K158" s="1">
        <v>114.470001</v>
      </c>
      <c r="L158" s="1">
        <f t="shared" si="32"/>
        <v>2.0322657628618183E-2</v>
      </c>
      <c r="M158" s="1">
        <f t="shared" si="33"/>
        <v>1.0203226576286182</v>
      </c>
      <c r="N158" s="1">
        <f t="shared" si="34"/>
        <v>114.470001</v>
      </c>
      <c r="O158" s="1">
        <f t="shared" si="35"/>
        <v>1.0203226576286182</v>
      </c>
      <c r="P158" s="1"/>
      <c r="Q158" s="1">
        <v>28.639999</v>
      </c>
      <c r="R158">
        <f t="shared" si="36"/>
        <v>1.9178150028145574E-2</v>
      </c>
      <c r="S158">
        <f t="shared" si="37"/>
        <v>1.0191781500281456</v>
      </c>
      <c r="T158">
        <f t="shared" si="38"/>
        <v>29.760003000000001</v>
      </c>
      <c r="U158">
        <f t="shared" si="39"/>
        <v>1.0191781500281456</v>
      </c>
      <c r="W158">
        <f t="shared" si="40"/>
        <v>-1.3495349238379362E-4</v>
      </c>
      <c r="X158">
        <f xml:space="preserve"> U158-F158^(-2)*EXP(-2*H158/251+((1+2)*G158/100-I158)/251)</f>
        <v>-1.279461092856371E-3</v>
      </c>
    </row>
    <row r="159" spans="2:24">
      <c r="B159" s="1">
        <v>312.56521600000002</v>
      </c>
      <c r="C159">
        <f t="shared" si="28"/>
        <v>-8.9543999218192108E-4</v>
      </c>
      <c r="D159">
        <f t="shared" si="29"/>
        <v>0.99910456000781811</v>
      </c>
      <c r="E159">
        <f t="shared" si="30"/>
        <v>312.00594999999993</v>
      </c>
      <c r="F159">
        <f t="shared" si="31"/>
        <v>0.99910456000781811</v>
      </c>
      <c r="G159" s="1">
        <v>0.23813000000000001</v>
      </c>
      <c r="H159">
        <f t="shared" si="41"/>
        <v>3.4018930895239519E-5</v>
      </c>
      <c r="I159" s="5">
        <v>9.4999999999999998E-3</v>
      </c>
      <c r="J159" s="5"/>
      <c r="K159" s="1">
        <v>114.68</v>
      </c>
      <c r="L159" s="1">
        <f t="shared" si="32"/>
        <v>1.8345330494057609E-3</v>
      </c>
      <c r="M159" s="1">
        <f t="shared" si="33"/>
        <v>1.0018345330494058</v>
      </c>
      <c r="N159" s="1">
        <f t="shared" si="34"/>
        <v>114.68000000000002</v>
      </c>
      <c r="O159" s="1">
        <f t="shared" si="35"/>
        <v>1.0018345330494058</v>
      </c>
      <c r="P159" s="1"/>
      <c r="Q159" s="1">
        <v>28.559999000000001</v>
      </c>
      <c r="R159">
        <f t="shared" si="36"/>
        <v>2.7932961869167067E-3</v>
      </c>
      <c r="S159">
        <f t="shared" si="37"/>
        <v>1.0027932961869168</v>
      </c>
      <c r="T159">
        <f t="shared" si="38"/>
        <v>28.719999000000001</v>
      </c>
      <c r="U159">
        <f t="shared" si="39"/>
        <v>1.0027932961869168</v>
      </c>
      <c r="W159">
        <f t="shared" si="40"/>
        <v>5.0919944065697109E-5</v>
      </c>
      <c r="X159">
        <f xml:space="preserve"> U159-F159^(-2)*EXP(-2*H159/251+((1+2)*G159/100-I159)/251)</f>
        <v>1.0096830815766733E-3</v>
      </c>
    </row>
    <row r="160" spans="2:24">
      <c r="B160" s="1">
        <v>312.57522599999999</v>
      </c>
      <c r="C160">
        <f t="shared" si="28"/>
        <v>-3.2025316598138858E-5</v>
      </c>
      <c r="D160">
        <f t="shared" si="29"/>
        <v>0.99996797468340182</v>
      </c>
      <c r="E160">
        <f t="shared" si="30"/>
        <v>312.55520600000006</v>
      </c>
      <c r="F160">
        <f t="shared" si="31"/>
        <v>0.99996797468340182</v>
      </c>
      <c r="G160" s="1">
        <v>0.251</v>
      </c>
      <c r="H160">
        <f t="shared" si="41"/>
        <v>3.0111759706076439E-5</v>
      </c>
      <c r="I160" s="5">
        <v>9.4999999999999998E-3</v>
      </c>
      <c r="J160" s="5"/>
      <c r="K160" s="1">
        <v>114.58000199999999</v>
      </c>
      <c r="L160" s="1">
        <f t="shared" si="32"/>
        <v>-8.7197418904790349E-4</v>
      </c>
      <c r="M160" s="1">
        <f t="shared" si="33"/>
        <v>0.99912802581095206</v>
      </c>
      <c r="N160" s="1">
        <f t="shared" si="34"/>
        <v>114.58000199999999</v>
      </c>
      <c r="O160" s="1">
        <f t="shared" si="35"/>
        <v>0.99912802581095206</v>
      </c>
      <c r="P160" s="1"/>
      <c r="Q160" s="1">
        <v>28.559999000000001</v>
      </c>
      <c r="R160">
        <f t="shared" si="36"/>
        <v>0</v>
      </c>
      <c r="S160">
        <f t="shared" si="37"/>
        <v>1</v>
      </c>
      <c r="T160">
        <f t="shared" si="38"/>
        <v>28.559999000000001</v>
      </c>
      <c r="U160">
        <f t="shared" si="39"/>
        <v>1</v>
      </c>
      <c r="W160">
        <f t="shared" si="40"/>
        <v>-9.2793887393360919E-4</v>
      </c>
      <c r="X160">
        <f xml:space="preserve"> U160-F160^(-2)*EXP(-2*H160/251+((1+2)*G160/100-I160)/251)</f>
        <v>-5.5964684885667637E-5</v>
      </c>
    </row>
    <row r="161" spans="2:24">
      <c r="B161" s="1">
        <v>313.34423800000002</v>
      </c>
      <c r="C161">
        <f t="shared" si="28"/>
        <v>-2.4602461616712772E-3</v>
      </c>
      <c r="D161">
        <f t="shared" si="29"/>
        <v>0.99753975383832871</v>
      </c>
      <c r="E161">
        <f t="shared" si="30"/>
        <v>311.80621399999995</v>
      </c>
      <c r="F161">
        <f t="shared" si="31"/>
        <v>0.99753975383832871</v>
      </c>
      <c r="G161" s="1">
        <v>0.24013000000000001</v>
      </c>
      <c r="H161">
        <f t="shared" si="41"/>
        <v>3.1414609452008853E-5</v>
      </c>
      <c r="I161" s="5">
        <v>9.4999999999999998E-3</v>
      </c>
      <c r="J161" s="5"/>
      <c r="K161" s="1">
        <v>115.110001</v>
      </c>
      <c r="L161" s="1">
        <f t="shared" si="32"/>
        <v>4.6255802997804425E-3</v>
      </c>
      <c r="M161" s="1">
        <f t="shared" si="33"/>
        <v>1.0046255802997806</v>
      </c>
      <c r="N161" s="1">
        <f t="shared" si="34"/>
        <v>115.11000100000001</v>
      </c>
      <c r="O161" s="1">
        <f t="shared" si="35"/>
        <v>1.0046255802997806</v>
      </c>
      <c r="P161" s="1"/>
      <c r="Q161" s="1">
        <v>28.4</v>
      </c>
      <c r="R161">
        <f t="shared" si="36"/>
        <v>5.6022060785087093E-3</v>
      </c>
      <c r="S161">
        <f t="shared" si="37"/>
        <v>1.0056022060785088</v>
      </c>
      <c r="T161">
        <f t="shared" si="38"/>
        <v>28.719998000000007</v>
      </c>
      <c r="U161">
        <f t="shared" si="39"/>
        <v>1.0056022060785088</v>
      </c>
      <c r="W161">
        <f t="shared" si="40"/>
        <v>-3.0368571182370907E-4</v>
      </c>
      <c r="X161">
        <f xml:space="preserve"> U161-F161^(-2)*EXP(-2*H161/251+((1+2)*G161/100-I161)/251)</f>
        <v>6.7294006690454822E-4</v>
      </c>
    </row>
    <row r="162" spans="2:24">
      <c r="B162" s="1">
        <v>308.91982999999999</v>
      </c>
      <c r="C162">
        <f t="shared" si="28"/>
        <v>1.4119959659191269E-2</v>
      </c>
      <c r="D162">
        <f t="shared" si="29"/>
        <v>1.0141199596591912</v>
      </c>
      <c r="E162">
        <f t="shared" si="30"/>
        <v>317.76864600000005</v>
      </c>
      <c r="F162">
        <f t="shared" si="31"/>
        <v>1.0141199596591912</v>
      </c>
      <c r="G162" s="1">
        <v>0.24013000000000001</v>
      </c>
      <c r="H162">
        <f t="shared" si="41"/>
        <v>1.5994133281419572E-5</v>
      </c>
      <c r="I162" s="5">
        <v>9.4999999999999998E-3</v>
      </c>
      <c r="J162" s="5"/>
      <c r="K162" s="1">
        <v>111.870003</v>
      </c>
      <c r="L162" s="1">
        <f t="shared" si="32"/>
        <v>-2.8146972216601753E-2</v>
      </c>
      <c r="M162" s="1">
        <f t="shared" si="33"/>
        <v>0.97185302778339822</v>
      </c>
      <c r="N162" s="1">
        <f t="shared" si="34"/>
        <v>111.870003</v>
      </c>
      <c r="O162" s="1">
        <f t="shared" si="35"/>
        <v>0.97185302778339822</v>
      </c>
      <c r="P162" s="1"/>
      <c r="Q162" s="1">
        <v>29.200001</v>
      </c>
      <c r="R162">
        <f t="shared" si="36"/>
        <v>-2.8169049295774712E-2</v>
      </c>
      <c r="S162">
        <f t="shared" si="37"/>
        <v>0.97183095070422532</v>
      </c>
      <c r="T162">
        <f t="shared" si="38"/>
        <v>27.599998999999997</v>
      </c>
      <c r="U162">
        <f t="shared" si="39"/>
        <v>0.97183095070422532</v>
      </c>
      <c r="W162">
        <f t="shared" si="40"/>
        <v>-4.850888235059525E-4</v>
      </c>
      <c r="X162">
        <f xml:space="preserve"> U162-F162^(-2)*EXP(-2*H162/251+((1+2)*G162/100-I162)/251)</f>
        <v>-5.071659026788522E-4</v>
      </c>
    </row>
    <row r="163" spans="2:24">
      <c r="B163" s="1">
        <v>311.46661399999999</v>
      </c>
      <c r="C163">
        <f t="shared" si="28"/>
        <v>-8.244158363029018E-3</v>
      </c>
      <c r="D163">
        <f t="shared" si="29"/>
        <v>0.99175584163697095</v>
      </c>
      <c r="E163">
        <f t="shared" si="30"/>
        <v>306.37304599999999</v>
      </c>
      <c r="F163">
        <f t="shared" si="31"/>
        <v>0.99175584163697095</v>
      </c>
      <c r="G163" s="1">
        <v>0.24013000000000001</v>
      </c>
      <c r="H163">
        <f t="shared" si="41"/>
        <v>7.6931433382387891E-5</v>
      </c>
      <c r="I163" s="5">
        <v>9.4999999999999998E-3</v>
      </c>
      <c r="J163" s="5"/>
      <c r="K163" s="1">
        <v>113.69000200000001</v>
      </c>
      <c r="L163" s="1">
        <f t="shared" si="32"/>
        <v>1.6268874150293981E-2</v>
      </c>
      <c r="M163" s="1">
        <f t="shared" si="33"/>
        <v>1.0162688741502939</v>
      </c>
      <c r="N163" s="1">
        <f t="shared" si="34"/>
        <v>113.69000199999999</v>
      </c>
      <c r="O163" s="1">
        <f t="shared" si="35"/>
        <v>1.0162688741502939</v>
      </c>
      <c r="P163" s="1"/>
      <c r="Q163" s="1">
        <v>28.76</v>
      </c>
      <c r="R163">
        <f t="shared" si="36"/>
        <v>1.5068526881214791E-2</v>
      </c>
      <c r="S163">
        <f t="shared" si="37"/>
        <v>1.0150685268812147</v>
      </c>
      <c r="T163">
        <f t="shared" si="38"/>
        <v>29.640001999999999</v>
      </c>
      <c r="U163">
        <f t="shared" si="39"/>
        <v>1.0150685268812147</v>
      </c>
      <c r="W163">
        <f t="shared" si="40"/>
        <v>-4.1568192811336502E-4</v>
      </c>
      <c r="X163">
        <f xml:space="preserve"> U163-F163^(-2)*EXP(-2*H163/251+((1+2)*G163/100-I163)/251)</f>
        <v>-1.6160291971925034E-3</v>
      </c>
    </row>
    <row r="164" spans="2:24">
      <c r="B164" s="1">
        <v>307.15206899999998</v>
      </c>
      <c r="C164">
        <f t="shared" si="28"/>
        <v>1.3852351443355691E-2</v>
      </c>
      <c r="D164">
        <f t="shared" si="29"/>
        <v>1.0138523514433557</v>
      </c>
      <c r="E164">
        <f t="shared" si="30"/>
        <v>315.781159</v>
      </c>
      <c r="F164">
        <f t="shared" si="31"/>
        <v>1.0138523514433557</v>
      </c>
      <c r="G164" s="1">
        <v>0.25387999999999999</v>
      </c>
      <c r="H164">
        <f t="shared" si="41"/>
        <v>6.8239234818062288E-5</v>
      </c>
      <c r="I164" s="5">
        <v>9.4999999999999998E-3</v>
      </c>
      <c r="J164" s="5"/>
      <c r="K164" s="1">
        <v>110.639999</v>
      </c>
      <c r="L164" s="1">
        <f t="shared" si="32"/>
        <v>-2.6827363412307827E-2</v>
      </c>
      <c r="M164" s="1">
        <f t="shared" si="33"/>
        <v>0.97317263658769215</v>
      </c>
      <c r="N164" s="1">
        <f t="shared" si="34"/>
        <v>110.639999</v>
      </c>
      <c r="O164" s="1">
        <f t="shared" si="35"/>
        <v>0.97317263658769215</v>
      </c>
      <c r="P164" s="1"/>
      <c r="Q164" s="1">
        <v>29.48</v>
      </c>
      <c r="R164">
        <f t="shared" si="36"/>
        <v>-2.5034770514603576E-2</v>
      </c>
      <c r="S164">
        <f t="shared" si="37"/>
        <v>0.97496522948539643</v>
      </c>
      <c r="T164">
        <f t="shared" si="38"/>
        <v>28.040000000000003</v>
      </c>
      <c r="U164">
        <f t="shared" si="39"/>
        <v>0.97496522948539643</v>
      </c>
      <c r="W164">
        <f t="shared" si="40"/>
        <v>3.1995750828772707E-4</v>
      </c>
      <c r="X164">
        <f xml:space="preserve"> U164-F164^(-2)*EXP(-2*H164/251+((1+2)*G164/100-I164)/251)</f>
        <v>2.1125504059920086E-3</v>
      </c>
    </row>
    <row r="165" spans="2:24">
      <c r="B165" s="1">
        <v>314.58270299999998</v>
      </c>
      <c r="C165">
        <f t="shared" si="28"/>
        <v>-2.4192036290662258E-2</v>
      </c>
      <c r="D165">
        <f t="shared" si="29"/>
        <v>0.97580796370933776</v>
      </c>
      <c r="E165">
        <f t="shared" si="30"/>
        <v>299.72143499999999</v>
      </c>
      <c r="F165">
        <f t="shared" si="31"/>
        <v>0.97580796370933776</v>
      </c>
      <c r="G165" s="1">
        <v>0.23749999999999999</v>
      </c>
      <c r="H165">
        <f t="shared" si="41"/>
        <v>1.0146644115716963E-4</v>
      </c>
      <c r="I165" s="5">
        <v>9.4999999999999998E-3</v>
      </c>
      <c r="J165" s="5"/>
      <c r="K165" s="1">
        <v>116.040001</v>
      </c>
      <c r="L165" s="1">
        <f t="shared" si="32"/>
        <v>4.8806959949448302E-2</v>
      </c>
      <c r="M165" s="1">
        <f t="shared" si="33"/>
        <v>1.0488069599494483</v>
      </c>
      <c r="N165" s="1">
        <f t="shared" si="34"/>
        <v>116.040001</v>
      </c>
      <c r="O165" s="1">
        <f t="shared" si="35"/>
        <v>1.0488069599494483</v>
      </c>
      <c r="P165" s="1"/>
      <c r="Q165" s="1">
        <v>28.040001</v>
      </c>
      <c r="R165">
        <f t="shared" si="36"/>
        <v>4.8846641791044781E-2</v>
      </c>
      <c r="S165">
        <f t="shared" si="37"/>
        <v>1.0488466417910447</v>
      </c>
      <c r="T165">
        <f t="shared" si="38"/>
        <v>30.919998999999997</v>
      </c>
      <c r="U165">
        <f t="shared" si="39"/>
        <v>1.0488466417910447</v>
      </c>
      <c r="W165">
        <f t="shared" si="40"/>
        <v>-1.380488109516298E-3</v>
      </c>
      <c r="X165">
        <f xml:space="preserve"> U165-F165^(-2)*EXP(-2*H165/251+((1+2)*G165/100-I165)/251)</f>
        <v>-1.3408062679198807E-3</v>
      </c>
    </row>
    <row r="166" spans="2:24">
      <c r="B166" s="1">
        <v>318.62756300000001</v>
      </c>
      <c r="C166">
        <f t="shared" si="28"/>
        <v>-1.2857858875985399E-2</v>
      </c>
      <c r="D166">
        <f t="shared" si="29"/>
        <v>0.98714214112401455</v>
      </c>
      <c r="E166">
        <f t="shared" si="30"/>
        <v>310.53784299999995</v>
      </c>
      <c r="F166">
        <f t="shared" si="31"/>
        <v>0.98714214112401455</v>
      </c>
      <c r="G166" s="1">
        <v>0.23838000000000001</v>
      </c>
      <c r="H166">
        <f t="shared" si="41"/>
        <v>2.6023644125272181E-4</v>
      </c>
      <c r="I166" s="5">
        <v>9.4999999999999998E-3</v>
      </c>
      <c r="J166" s="5"/>
      <c r="K166" s="1">
        <v>118.959999</v>
      </c>
      <c r="L166" s="1">
        <f t="shared" si="32"/>
        <v>2.5163719190247097E-2</v>
      </c>
      <c r="M166" s="1">
        <f t="shared" si="33"/>
        <v>1.0251637191902472</v>
      </c>
      <c r="N166" s="1">
        <f t="shared" si="34"/>
        <v>118.95999900000001</v>
      </c>
      <c r="O166" s="1">
        <f t="shared" si="35"/>
        <v>1.0251637191902472</v>
      </c>
      <c r="P166" s="1"/>
      <c r="Q166" s="1">
        <v>27.32</v>
      </c>
      <c r="R166">
        <f t="shared" si="36"/>
        <v>2.5677638171268249E-2</v>
      </c>
      <c r="S166">
        <f t="shared" si="37"/>
        <v>1.0256776381712682</v>
      </c>
      <c r="T166">
        <f t="shared" si="38"/>
        <v>28.760002</v>
      </c>
      <c r="U166">
        <f t="shared" si="39"/>
        <v>1.0256776381712682</v>
      </c>
      <c r="W166">
        <f t="shared" si="40"/>
        <v>-1.0448836306697906E-3</v>
      </c>
      <c r="X166">
        <f xml:space="preserve"> U166-F166^(-2)*EXP(-2*H166/251+((1+2)*G166/100-I166)/251)</f>
        <v>-5.3096464964874635E-4</v>
      </c>
    </row>
    <row r="167" spans="2:24">
      <c r="B167" s="1">
        <v>314.02340700000002</v>
      </c>
      <c r="C167">
        <f t="shared" si="28"/>
        <v>1.444996144291506E-2</v>
      </c>
      <c r="D167">
        <f t="shared" si="29"/>
        <v>1.014449961442915</v>
      </c>
      <c r="E167">
        <f t="shared" si="30"/>
        <v>323.231719</v>
      </c>
      <c r="F167">
        <f t="shared" si="31"/>
        <v>1.014449961442915</v>
      </c>
      <c r="G167" s="1">
        <v>0.23838000000000001</v>
      </c>
      <c r="H167">
        <f t="shared" si="41"/>
        <v>2.8744941275580995E-4</v>
      </c>
      <c r="I167" s="5">
        <v>9.4999999999999998E-3</v>
      </c>
      <c r="J167" s="5"/>
      <c r="K167" s="1">
        <v>115.41999800000001</v>
      </c>
      <c r="L167" s="1">
        <f t="shared" si="32"/>
        <v>-2.9757910472073806E-2</v>
      </c>
      <c r="M167" s="1">
        <f t="shared" si="33"/>
        <v>0.97024208952792623</v>
      </c>
      <c r="N167" s="1">
        <f t="shared" si="34"/>
        <v>115.41999800000001</v>
      </c>
      <c r="O167" s="1">
        <f t="shared" si="35"/>
        <v>0.97024208952792623</v>
      </c>
      <c r="P167" s="1"/>
      <c r="Q167" s="1">
        <v>28.200001</v>
      </c>
      <c r="R167">
        <f t="shared" si="36"/>
        <v>-3.221087115666179E-2</v>
      </c>
      <c r="S167">
        <f t="shared" si="37"/>
        <v>0.96778912884333823</v>
      </c>
      <c r="T167">
        <f t="shared" si="38"/>
        <v>26.439999</v>
      </c>
      <c r="U167">
        <f t="shared" si="39"/>
        <v>0.96778912884333823</v>
      </c>
      <c r="W167">
        <f t="shared" si="40"/>
        <v>-1.4612194397500833E-3</v>
      </c>
      <c r="X167">
        <f xml:space="preserve"> U167-F167^(-2)*EXP(-2*H167/251+((1+2)*G167/100-I167)/251)</f>
        <v>-3.9141801243380847E-3</v>
      </c>
    </row>
    <row r="168" spans="2:24">
      <c r="B168" s="1">
        <v>313.52401700000001</v>
      </c>
      <c r="C168">
        <f t="shared" si="28"/>
        <v>1.5902954648218477E-3</v>
      </c>
      <c r="D168">
        <f t="shared" si="29"/>
        <v>1.0015902954648219</v>
      </c>
      <c r="E168">
        <f t="shared" si="30"/>
        <v>314.52279700000003</v>
      </c>
      <c r="F168">
        <f t="shared" si="31"/>
        <v>1.0015902954648219</v>
      </c>
      <c r="G168" s="1">
        <v>0.23724999999999999</v>
      </c>
      <c r="H168">
        <f t="shared" si="41"/>
        <v>2.9037261951789836E-4</v>
      </c>
      <c r="I168" s="5">
        <v>9.4999999999999998E-3</v>
      </c>
      <c r="J168" s="5"/>
      <c r="K168" s="1">
        <v>115.139999</v>
      </c>
      <c r="L168" s="1">
        <f t="shared" si="32"/>
        <v>-2.4259140950600574E-3</v>
      </c>
      <c r="M168" s="1">
        <f t="shared" si="33"/>
        <v>0.9975740859049399</v>
      </c>
      <c r="N168" s="1">
        <f t="shared" si="34"/>
        <v>115.139999</v>
      </c>
      <c r="O168" s="1">
        <f t="shared" si="35"/>
        <v>0.9975740859049399</v>
      </c>
      <c r="P168" s="1"/>
      <c r="Q168" s="1">
        <v>28.200001</v>
      </c>
      <c r="R168">
        <f t="shared" si="36"/>
        <v>0</v>
      </c>
      <c r="S168">
        <f t="shared" si="37"/>
        <v>1</v>
      </c>
      <c r="T168">
        <f t="shared" si="38"/>
        <v>28.200001</v>
      </c>
      <c r="U168">
        <f t="shared" si="39"/>
        <v>1</v>
      </c>
      <c r="W168">
        <f t="shared" si="40"/>
        <v>7.5887399990282045E-4</v>
      </c>
      <c r="X168">
        <f xml:space="preserve"> U168-F168^(-2)*EXP(-2*H168/251+((1+2)*G168/100-I168)/251)</f>
        <v>3.1847880949629204E-3</v>
      </c>
    </row>
    <row r="169" spans="2:24">
      <c r="B169" s="1">
        <v>315.64135700000003</v>
      </c>
      <c r="C169">
        <f t="shared" si="28"/>
        <v>-6.7533582283746153E-3</v>
      </c>
      <c r="D169">
        <f t="shared" si="29"/>
        <v>0.99324664177162536</v>
      </c>
      <c r="E169">
        <f t="shared" si="30"/>
        <v>311.406677</v>
      </c>
      <c r="F169">
        <f t="shared" si="31"/>
        <v>0.99324664177162536</v>
      </c>
      <c r="G169" s="1">
        <v>0.23688000000000001</v>
      </c>
      <c r="H169">
        <f t="shared" si="41"/>
        <v>2.8588796743221395E-4</v>
      </c>
      <c r="I169" s="5">
        <v>9.4999999999999998E-3</v>
      </c>
      <c r="J169" s="5"/>
      <c r="K169" s="1">
        <v>116.629997</v>
      </c>
      <c r="L169" s="1">
        <f t="shared" si="32"/>
        <v>1.2940750503219996E-2</v>
      </c>
      <c r="M169" s="1">
        <f t="shared" si="33"/>
        <v>1.01294075050322</v>
      </c>
      <c r="N169" s="1">
        <f t="shared" si="34"/>
        <v>116.629997</v>
      </c>
      <c r="O169" s="1">
        <f t="shared" si="35"/>
        <v>1.01294075050322</v>
      </c>
      <c r="P169" s="1"/>
      <c r="Q169" s="1">
        <v>27.84</v>
      </c>
      <c r="R169">
        <f t="shared" si="36"/>
        <v>1.2765992455106666E-2</v>
      </c>
      <c r="S169">
        <f t="shared" si="37"/>
        <v>1.0127659924551067</v>
      </c>
      <c r="T169">
        <f t="shared" si="38"/>
        <v>28.560002000000001</v>
      </c>
      <c r="U169">
        <f t="shared" si="39"/>
        <v>1.0127659924551067</v>
      </c>
      <c r="W169">
        <f t="shared" si="40"/>
        <v>-6.9205662662974454E-4</v>
      </c>
      <c r="X169">
        <f xml:space="preserve"> U169-F169^(-2)*EXP(-2*H169/251+((1+2)*G169/100-I169)/251)</f>
        <v>-8.6681467474303275E-4</v>
      </c>
    </row>
    <row r="170" spans="2:24">
      <c r="B170" s="1">
        <v>313.95349099999999</v>
      </c>
      <c r="C170">
        <f t="shared" si="28"/>
        <v>5.3474171320333098E-3</v>
      </c>
      <c r="D170">
        <f t="shared" si="29"/>
        <v>1.0053474171320333</v>
      </c>
      <c r="E170">
        <f t="shared" si="30"/>
        <v>317.32922300000007</v>
      </c>
      <c r="F170">
        <f t="shared" si="31"/>
        <v>1.0053474171320333</v>
      </c>
      <c r="G170" s="1">
        <v>0.23400000000000001</v>
      </c>
      <c r="H170">
        <f t="shared" si="41"/>
        <v>2.1334015817519805E-4</v>
      </c>
      <c r="I170" s="5">
        <v>9.4999999999999998E-3</v>
      </c>
      <c r="J170" s="5"/>
      <c r="K170" s="1">
        <v>115.349998</v>
      </c>
      <c r="L170" s="1">
        <f t="shared" si="32"/>
        <v>-1.0974869526919423E-2</v>
      </c>
      <c r="M170" s="1">
        <f t="shared" si="33"/>
        <v>0.9890251304730806</v>
      </c>
      <c r="N170" s="1">
        <f t="shared" si="34"/>
        <v>115.349998</v>
      </c>
      <c r="O170" s="1">
        <f t="shared" si="35"/>
        <v>0.9890251304730806</v>
      </c>
      <c r="P170" s="1"/>
      <c r="Q170" s="1">
        <v>28.120000999999998</v>
      </c>
      <c r="R170">
        <f t="shared" si="36"/>
        <v>-1.0057507183907997E-2</v>
      </c>
      <c r="S170">
        <f t="shared" si="37"/>
        <v>0.98994249281609203</v>
      </c>
      <c r="T170">
        <f t="shared" si="38"/>
        <v>27.559999000000001</v>
      </c>
      <c r="U170">
        <f t="shared" si="39"/>
        <v>0.98994249281609203</v>
      </c>
      <c r="W170">
        <f t="shared" si="40"/>
        <v>-3.5375483102073613E-4</v>
      </c>
      <c r="X170">
        <f xml:space="preserve"> U170-F170^(-2)*EXP(-2*H170/251+((1+2)*G170/100-I170)/251)</f>
        <v>5.6360751199069359E-4</v>
      </c>
    </row>
    <row r="171" spans="2:24">
      <c r="B171" s="1">
        <v>311.46661399999999</v>
      </c>
      <c r="C171">
        <f t="shared" si="28"/>
        <v>7.9211637114746814E-3</v>
      </c>
      <c r="D171">
        <f t="shared" si="29"/>
        <v>1.0079211637114747</v>
      </c>
      <c r="E171">
        <f t="shared" si="30"/>
        <v>316.44036799999998</v>
      </c>
      <c r="F171">
        <f t="shared" si="31"/>
        <v>1.0079211637114747</v>
      </c>
      <c r="G171" s="1">
        <v>0.22475000000000001</v>
      </c>
      <c r="H171">
        <f t="shared" si="41"/>
        <v>1.1255662943449157E-4</v>
      </c>
      <c r="I171" s="5">
        <v>9.4999999999999998E-3</v>
      </c>
      <c r="J171" s="5"/>
      <c r="K171" s="1">
        <v>113.55999799999999</v>
      </c>
      <c r="L171" s="1">
        <f t="shared" si="32"/>
        <v>-1.5517988999011568E-2</v>
      </c>
      <c r="M171" s="1">
        <f t="shared" si="33"/>
        <v>0.98448201100098842</v>
      </c>
      <c r="N171" s="1">
        <f t="shared" si="34"/>
        <v>113.55999799999999</v>
      </c>
      <c r="O171" s="1">
        <f t="shared" si="35"/>
        <v>0.98448201100098842</v>
      </c>
      <c r="P171" s="1"/>
      <c r="Q171" s="1">
        <v>28.6</v>
      </c>
      <c r="R171">
        <f t="shared" si="36"/>
        <v>-1.7069665111320693E-2</v>
      </c>
      <c r="S171">
        <f t="shared" si="37"/>
        <v>0.98293033488867931</v>
      </c>
      <c r="T171">
        <f t="shared" si="38"/>
        <v>27.640001999999996</v>
      </c>
      <c r="U171">
        <f t="shared" si="39"/>
        <v>0.98293033488867931</v>
      </c>
      <c r="W171">
        <f t="shared" si="40"/>
        <v>1.4976928166321457E-4</v>
      </c>
      <c r="X171">
        <f xml:space="preserve"> U171-F171^(-2)*EXP(-2*H171/251+((1+2)*G171/100-I171)/251)</f>
        <v>-1.4019068306458937E-3</v>
      </c>
    </row>
    <row r="172" spans="2:24">
      <c r="B172" s="1">
        <v>316.010895</v>
      </c>
      <c r="C172">
        <f t="shared" si="28"/>
        <v>-1.458994574615953E-2</v>
      </c>
      <c r="D172">
        <f t="shared" si="29"/>
        <v>0.98541005425384043</v>
      </c>
      <c r="E172">
        <f t="shared" si="30"/>
        <v>306.92233299999998</v>
      </c>
      <c r="F172">
        <f t="shared" si="31"/>
        <v>0.98541005425384043</v>
      </c>
      <c r="G172" s="1">
        <v>0.22438</v>
      </c>
      <c r="H172">
        <f t="shared" si="41"/>
        <v>6.1632011488635613E-5</v>
      </c>
      <c r="I172" s="5">
        <v>9.4999999999999998E-3</v>
      </c>
      <c r="J172" s="5"/>
      <c r="K172" s="1">
        <v>116.91999800000001</v>
      </c>
      <c r="L172" s="1">
        <f t="shared" si="32"/>
        <v>2.9587883578511633E-2</v>
      </c>
      <c r="M172" s="1">
        <f t="shared" si="33"/>
        <v>1.0295878835785117</v>
      </c>
      <c r="N172" s="1">
        <f t="shared" si="34"/>
        <v>116.91999800000002</v>
      </c>
      <c r="O172" s="1">
        <f t="shared" si="35"/>
        <v>1.0295878835785117</v>
      </c>
      <c r="P172" s="1"/>
      <c r="Q172" s="1">
        <v>27.719999000000001</v>
      </c>
      <c r="R172">
        <f t="shared" si="36"/>
        <v>3.0769265734265736E-2</v>
      </c>
      <c r="S172">
        <f t="shared" si="37"/>
        <v>1.0307692657342657</v>
      </c>
      <c r="T172">
        <f t="shared" si="38"/>
        <v>29.480001000000001</v>
      </c>
      <c r="U172">
        <f t="shared" si="39"/>
        <v>1.0307692657342657</v>
      </c>
      <c r="W172">
        <f t="shared" si="40"/>
        <v>-2.3139590627829776E-4</v>
      </c>
      <c r="X172">
        <f xml:space="preserve"> U172-F172^(-2)*EXP(-2*H172/251+((1+2)*G172/100-I172)/251)</f>
        <v>9.4998624947573163E-4</v>
      </c>
    </row>
    <row r="173" spans="2:24">
      <c r="B173" s="1">
        <v>323.36157200000002</v>
      </c>
      <c r="C173">
        <f t="shared" si="28"/>
        <v>-2.3260834092444879E-2</v>
      </c>
      <c r="D173">
        <f t="shared" si="29"/>
        <v>0.97673916590755516</v>
      </c>
      <c r="E173">
        <f t="shared" si="30"/>
        <v>308.66021799999999</v>
      </c>
      <c r="F173">
        <f t="shared" si="31"/>
        <v>0.97673916590755516</v>
      </c>
      <c r="G173" s="1">
        <v>0.22450000000000001</v>
      </c>
      <c r="H173">
        <f t="shared" si="41"/>
        <v>8.5983386999591532E-5</v>
      </c>
      <c r="I173" s="5">
        <v>9.4999999999999998E-3</v>
      </c>
      <c r="J173" s="5"/>
      <c r="K173" s="1">
        <v>122.269997</v>
      </c>
      <c r="L173" s="1">
        <f t="shared" si="32"/>
        <v>4.5757775329417952E-2</v>
      </c>
      <c r="M173" s="1">
        <f t="shared" si="33"/>
        <v>1.045757775329418</v>
      </c>
      <c r="N173" s="1">
        <f t="shared" si="34"/>
        <v>122.26999700000002</v>
      </c>
      <c r="O173" s="1">
        <f t="shared" si="35"/>
        <v>1.045757775329418</v>
      </c>
      <c r="P173" s="1"/>
      <c r="Q173" s="1">
        <v>26.48</v>
      </c>
      <c r="R173">
        <f t="shared" si="36"/>
        <v>4.4733010271753651E-2</v>
      </c>
      <c r="S173">
        <f t="shared" si="37"/>
        <v>1.0447330102717536</v>
      </c>
      <c r="T173">
        <f t="shared" si="38"/>
        <v>28.959997999999999</v>
      </c>
      <c r="U173">
        <f t="shared" si="39"/>
        <v>1.0447330102717536</v>
      </c>
      <c r="W173">
        <f t="shared" si="40"/>
        <v>-2.4266755042872123E-3</v>
      </c>
      <c r="X173">
        <f xml:space="preserve"> U173-F173^(-2)*EXP(-2*H173/251+((1+2)*G173/100-I173)/251)</f>
        <v>-3.4514405619516797E-3</v>
      </c>
    </row>
    <row r="174" spans="2:24">
      <c r="B174" s="1">
        <v>325.94830300000001</v>
      </c>
      <c r="C174">
        <f t="shared" si="28"/>
        <v>-7.9995003240520678E-3</v>
      </c>
      <c r="D174">
        <f t="shared" si="29"/>
        <v>0.99200049967594794</v>
      </c>
      <c r="E174">
        <f t="shared" si="30"/>
        <v>320.77484100000004</v>
      </c>
      <c r="F174">
        <f t="shared" si="31"/>
        <v>0.99200049967594794</v>
      </c>
      <c r="G174" s="1">
        <v>0.23375000000000001</v>
      </c>
      <c r="H174">
        <f t="shared" si="41"/>
        <v>1.7362426053493522E-4</v>
      </c>
      <c r="I174" s="5">
        <v>9.4999999999999998E-3</v>
      </c>
      <c r="J174" s="5"/>
      <c r="K174" s="1">
        <v>124.33000199999999</v>
      </c>
      <c r="L174" s="1">
        <f t="shared" si="32"/>
        <v>1.6848000740525001E-2</v>
      </c>
      <c r="M174" s="1">
        <f t="shared" si="33"/>
        <v>1.0168480007405249</v>
      </c>
      <c r="N174" s="1">
        <f t="shared" si="34"/>
        <v>124.33000199999999</v>
      </c>
      <c r="O174" s="1">
        <f t="shared" si="35"/>
        <v>1.0168480007405249</v>
      </c>
      <c r="P174" s="1"/>
      <c r="Q174" s="1">
        <v>26.01</v>
      </c>
      <c r="R174">
        <f t="shared" si="36"/>
        <v>1.7749244712990893E-2</v>
      </c>
      <c r="S174">
        <f t="shared" si="37"/>
        <v>1.017749244712991</v>
      </c>
      <c r="T174">
        <f t="shared" si="38"/>
        <v>26.950000000000003</v>
      </c>
      <c r="U174">
        <f t="shared" si="39"/>
        <v>1.017749244712991</v>
      </c>
      <c r="W174">
        <f t="shared" si="40"/>
        <v>6.6643242187969243E-4</v>
      </c>
      <c r="X174">
        <f xml:space="preserve"> U174-F174^(-2)*EXP(-2*H174/251+((1+2)*G174/100-I174)/251)</f>
        <v>1.5676763943457406E-3</v>
      </c>
    </row>
    <row r="175" spans="2:24">
      <c r="B175" s="1">
        <v>325.00952100000001</v>
      </c>
      <c r="C175">
        <f t="shared" si="28"/>
        <v>2.8801561209539518E-3</v>
      </c>
      <c r="D175">
        <f t="shared" si="29"/>
        <v>1.0028801561209539</v>
      </c>
      <c r="E175">
        <f t="shared" si="30"/>
        <v>326.88708500000001</v>
      </c>
      <c r="F175">
        <f t="shared" si="31"/>
        <v>1.0028801561209539</v>
      </c>
      <c r="G175" s="1">
        <v>0.24124999999999999</v>
      </c>
      <c r="H175">
        <f t="shared" si="41"/>
        <v>1.7423780085247504E-4</v>
      </c>
      <c r="I175" s="5">
        <v>9.4999999999999998E-3</v>
      </c>
      <c r="J175" s="5"/>
      <c r="K175" s="1">
        <v>123.550003</v>
      </c>
      <c r="L175" s="1">
        <f t="shared" si="32"/>
        <v>-6.2736184947539009E-3</v>
      </c>
      <c r="M175" s="1">
        <f t="shared" si="33"/>
        <v>0.99372638150524606</v>
      </c>
      <c r="N175" s="1">
        <f t="shared" si="34"/>
        <v>123.550003</v>
      </c>
      <c r="O175" s="1">
        <f t="shared" si="35"/>
        <v>0.99372638150524606</v>
      </c>
      <c r="P175" s="1"/>
      <c r="Q175" s="1">
        <v>26.18</v>
      </c>
      <c r="R175">
        <f t="shared" si="36"/>
        <v>-6.5359477124182289E-3</v>
      </c>
      <c r="S175">
        <f t="shared" si="37"/>
        <v>0.99346405228758172</v>
      </c>
      <c r="T175">
        <f t="shared" si="38"/>
        <v>25.840000000000003</v>
      </c>
      <c r="U175">
        <f t="shared" si="39"/>
        <v>0.99346405228758172</v>
      </c>
      <c r="W175">
        <f t="shared" si="40"/>
        <v>-5.2775434967278212E-4</v>
      </c>
      <c r="X175">
        <f xml:space="preserve"> U175-F175^(-2)*EXP(-2*H175/251+((1+2)*G175/100-I175)/251)</f>
        <v>-7.9008356733711871E-4</v>
      </c>
    </row>
    <row r="176" spans="2:24">
      <c r="B176" s="1">
        <v>327.69610599999999</v>
      </c>
      <c r="C176">
        <f t="shared" si="28"/>
        <v>-8.2661732238914296E-3</v>
      </c>
      <c r="D176">
        <f t="shared" si="29"/>
        <v>0.99173382677610855</v>
      </c>
      <c r="E176">
        <f t="shared" si="30"/>
        <v>322.32293600000003</v>
      </c>
      <c r="F176">
        <f t="shared" si="31"/>
        <v>0.99173382677610855</v>
      </c>
      <c r="G176" s="1">
        <v>0.22563</v>
      </c>
      <c r="H176">
        <f t="shared" si="41"/>
        <v>1.6081978369142711E-4</v>
      </c>
      <c r="I176" s="5">
        <v>9.4999999999999998E-3</v>
      </c>
      <c r="J176" s="5"/>
      <c r="K176" s="1">
        <v>125.739998</v>
      </c>
      <c r="L176" s="1">
        <f t="shared" si="32"/>
        <v>1.7725576259192775E-2</v>
      </c>
      <c r="M176" s="1">
        <f t="shared" si="33"/>
        <v>1.0177255762591928</v>
      </c>
      <c r="N176" s="1">
        <f t="shared" si="34"/>
        <v>125.739998</v>
      </c>
      <c r="O176" s="1">
        <f t="shared" si="35"/>
        <v>1.0177255762591928</v>
      </c>
      <c r="P176" s="1"/>
      <c r="Q176" s="1">
        <v>25.719999000000001</v>
      </c>
      <c r="R176">
        <f t="shared" si="36"/>
        <v>1.7570702826585117E-2</v>
      </c>
      <c r="S176">
        <f t="shared" si="37"/>
        <v>1.017570702826585</v>
      </c>
      <c r="T176">
        <f t="shared" si="38"/>
        <v>26.640000999999994</v>
      </c>
      <c r="U176">
        <f t="shared" si="39"/>
        <v>1.017570702826585</v>
      </c>
      <c r="W176">
        <f t="shared" si="40"/>
        <v>9.9832390195420118E-4</v>
      </c>
      <c r="X176">
        <f xml:space="preserve"> U176-F176^(-2)*EXP(-2*H176/251+((1+2)*G176/100-I176)/251)</f>
        <v>8.4345046934641843E-4</v>
      </c>
    </row>
    <row r="177" spans="2:24">
      <c r="B177" s="1">
        <v>328.17550699999998</v>
      </c>
      <c r="C177">
        <f t="shared" si="28"/>
        <v>-1.4629438410232306E-3</v>
      </c>
      <c r="D177">
        <f t="shared" si="29"/>
        <v>0.99853705615897681</v>
      </c>
      <c r="E177">
        <f t="shared" si="30"/>
        <v>327.21670499999999</v>
      </c>
      <c r="F177">
        <f t="shared" si="31"/>
        <v>0.99853705615897681</v>
      </c>
      <c r="G177" s="1">
        <v>0.22338</v>
      </c>
      <c r="H177">
        <f t="shared" si="41"/>
        <v>9.2379553134354906E-5</v>
      </c>
      <c r="I177" s="5">
        <v>9.4999999999999998E-3</v>
      </c>
      <c r="J177" s="5"/>
      <c r="K177" s="1">
        <v>125.91999800000001</v>
      </c>
      <c r="L177" s="1">
        <f t="shared" si="32"/>
        <v>1.431525392580385E-3</v>
      </c>
      <c r="M177" s="1">
        <f t="shared" si="33"/>
        <v>1.0014315253925803</v>
      </c>
      <c r="N177" s="1">
        <f t="shared" si="34"/>
        <v>125.91999799999999</v>
      </c>
      <c r="O177" s="1">
        <f t="shared" si="35"/>
        <v>1.0014315253925803</v>
      </c>
      <c r="P177" s="1"/>
      <c r="Q177" s="1">
        <v>25.68</v>
      </c>
      <c r="R177">
        <f t="shared" si="36"/>
        <v>1.5551711335603734E-3</v>
      </c>
      <c r="S177">
        <f t="shared" si="37"/>
        <v>1.0015551711335604</v>
      </c>
      <c r="T177">
        <f t="shared" si="38"/>
        <v>25.759998000000003</v>
      </c>
      <c r="U177">
        <f t="shared" si="39"/>
        <v>1.0015551711335604</v>
      </c>
      <c r="W177">
        <f t="shared" si="40"/>
        <v>-1.4888747751908848E-3</v>
      </c>
      <c r="X177">
        <f xml:space="preserve"> U177-F177^(-2)*EXP(-2*H177/251+((1+2)*G177/100-I177)/251)</f>
        <v>-1.3652290342107687E-3</v>
      </c>
    </row>
    <row r="178" spans="2:24">
      <c r="B178" s="1">
        <v>319.02706899999998</v>
      </c>
      <c r="C178">
        <f t="shared" si="28"/>
        <v>2.7876662958884375E-2</v>
      </c>
      <c r="D178">
        <f t="shared" si="29"/>
        <v>1.0278766629588845</v>
      </c>
      <c r="E178">
        <f t="shared" si="30"/>
        <v>337.32394500000004</v>
      </c>
      <c r="F178">
        <f t="shared" si="31"/>
        <v>1.0278766629588845</v>
      </c>
      <c r="G178" s="1">
        <v>0.224</v>
      </c>
      <c r="H178">
        <f t="shared" si="41"/>
        <v>9.8339963316767794E-5</v>
      </c>
      <c r="I178" s="5">
        <v>9.4999999999999998E-3</v>
      </c>
      <c r="J178" s="5"/>
      <c r="K178" s="1">
        <v>119.139999</v>
      </c>
      <c r="L178" s="1">
        <f t="shared" si="32"/>
        <v>-5.3843703205903828E-2</v>
      </c>
      <c r="M178" s="1">
        <f t="shared" si="33"/>
        <v>0.94615629679409619</v>
      </c>
      <c r="N178" s="1">
        <f t="shared" si="34"/>
        <v>119.139999</v>
      </c>
      <c r="O178" s="1">
        <f t="shared" si="35"/>
        <v>0.94615629679409619</v>
      </c>
      <c r="P178" s="1"/>
      <c r="Q178" s="1">
        <v>27.040001</v>
      </c>
      <c r="R178">
        <f t="shared" si="36"/>
        <v>-5.2959540498442384E-2</v>
      </c>
      <c r="S178">
        <f t="shared" si="37"/>
        <v>0.94704045950155757</v>
      </c>
      <c r="T178">
        <f t="shared" si="38"/>
        <v>24.319998999999999</v>
      </c>
      <c r="U178">
        <f t="shared" si="39"/>
        <v>0.94704045950155757</v>
      </c>
      <c r="W178">
        <f t="shared" si="40"/>
        <v>-3.2674653859188219E-4</v>
      </c>
      <c r="X178">
        <f xml:space="preserve"> U178-F178^(-2)*EXP(-2*H178/251+((1+2)*G178/100-I178)/251)</f>
        <v>5.5741616886950673E-4</v>
      </c>
    </row>
    <row r="179" spans="2:24">
      <c r="B179" s="1">
        <v>320.91470299999997</v>
      </c>
      <c r="C179">
        <f t="shared" si="28"/>
        <v>-5.9168458836951904E-3</v>
      </c>
      <c r="D179">
        <f t="shared" si="29"/>
        <v>0.99408315411630477</v>
      </c>
      <c r="E179">
        <f t="shared" si="30"/>
        <v>317.13943499999999</v>
      </c>
      <c r="F179">
        <f t="shared" si="31"/>
        <v>0.99408315411630477</v>
      </c>
      <c r="G179" s="1">
        <v>0.22363</v>
      </c>
      <c r="H179">
        <f t="shared" si="41"/>
        <v>2.2147966475714385E-4</v>
      </c>
      <c r="I179" s="5">
        <v>9.4999999999999998E-3</v>
      </c>
      <c r="J179" s="5"/>
      <c r="K179" s="1">
        <v>120.33000199999999</v>
      </c>
      <c r="L179" s="1">
        <f t="shared" si="32"/>
        <v>9.9882743829802292E-3</v>
      </c>
      <c r="M179" s="1">
        <f t="shared" si="33"/>
        <v>1.0099882743829802</v>
      </c>
      <c r="N179" s="1">
        <f t="shared" si="34"/>
        <v>120.33000199999999</v>
      </c>
      <c r="O179" s="1">
        <f t="shared" si="35"/>
        <v>1.0099882743829802</v>
      </c>
      <c r="P179" s="1"/>
      <c r="Q179" s="1">
        <v>26.76</v>
      </c>
      <c r="R179">
        <f t="shared" si="36"/>
        <v>1.0355066185093655E-2</v>
      </c>
      <c r="S179">
        <f t="shared" si="37"/>
        <v>1.0103550661850937</v>
      </c>
      <c r="T179">
        <f t="shared" si="38"/>
        <v>27.320002000000002</v>
      </c>
      <c r="U179">
        <f t="shared" si="39"/>
        <v>1.0103550661850937</v>
      </c>
      <c r="W179">
        <f t="shared" si="40"/>
        <v>-1.9382408729293754E-3</v>
      </c>
      <c r="X179">
        <f xml:space="preserve"> U179-F179^(-2)*EXP(-2*H179/251+((1+2)*G179/100-I179)/251)</f>
        <v>-1.5714490708158557E-3</v>
      </c>
    </row>
    <row r="180" spans="2:24">
      <c r="B180" s="1">
        <v>314.163208</v>
      </c>
      <c r="C180">
        <f t="shared" si="28"/>
        <v>2.1038285054829593E-2</v>
      </c>
      <c r="D180">
        <f t="shared" si="29"/>
        <v>1.0210382850548296</v>
      </c>
      <c r="E180">
        <f t="shared" si="30"/>
        <v>327.66619799999995</v>
      </c>
      <c r="F180">
        <f t="shared" si="31"/>
        <v>1.0210382850548296</v>
      </c>
      <c r="G180" s="1">
        <v>0.22237999999999999</v>
      </c>
      <c r="H180">
        <f t="shared" si="41"/>
        <v>2.1130373301533398E-4</v>
      </c>
      <c r="I180" s="5">
        <v>9.4999999999999998E-3</v>
      </c>
      <c r="J180" s="5"/>
      <c r="K180" s="1">
        <v>115.370003</v>
      </c>
      <c r="L180" s="1">
        <f t="shared" si="32"/>
        <v>-4.1219969397158294E-2</v>
      </c>
      <c r="M180" s="1">
        <f t="shared" si="33"/>
        <v>0.95878003060284167</v>
      </c>
      <c r="N180" s="1">
        <f t="shared" si="34"/>
        <v>115.370003</v>
      </c>
      <c r="O180" s="1">
        <f t="shared" si="35"/>
        <v>0.95878003060284167</v>
      </c>
      <c r="P180" s="1"/>
      <c r="Q180" s="1">
        <v>27.889999</v>
      </c>
      <c r="R180">
        <f t="shared" si="36"/>
        <v>-4.2227167414050741E-2</v>
      </c>
      <c r="S180">
        <f t="shared" si="37"/>
        <v>0.95777283258594925</v>
      </c>
      <c r="T180">
        <f t="shared" si="38"/>
        <v>25.630001000000004</v>
      </c>
      <c r="U180">
        <f t="shared" si="39"/>
        <v>0.95777283258594925</v>
      </c>
      <c r="W180">
        <f t="shared" si="40"/>
        <v>-4.2251135896376191E-4</v>
      </c>
      <c r="X180">
        <f xml:space="preserve"> U180-F180^(-2)*EXP(-2*H180/251+((1+2)*G180/100-I180)/251)</f>
        <v>-1.4297093758561807E-3</v>
      </c>
    </row>
    <row r="181" spans="2:24">
      <c r="B181" s="1">
        <v>322.013306</v>
      </c>
      <c r="C181">
        <f t="shared" si="28"/>
        <v>-2.4987324422788563E-2</v>
      </c>
      <c r="D181">
        <f t="shared" si="29"/>
        <v>0.97501267557721139</v>
      </c>
      <c r="E181">
        <f t="shared" si="30"/>
        <v>306.31310999999999</v>
      </c>
      <c r="F181">
        <f t="shared" si="31"/>
        <v>0.97501267557721139</v>
      </c>
      <c r="G181" s="1">
        <v>0.21775</v>
      </c>
      <c r="H181">
        <f t="shared" si="41"/>
        <v>2.7595789799496161E-4</v>
      </c>
      <c r="I181" s="5">
        <v>9.4999999999999998E-3</v>
      </c>
      <c r="J181" s="5"/>
      <c r="K181" s="1">
        <v>121.040001</v>
      </c>
      <c r="L181" s="1">
        <f t="shared" si="32"/>
        <v>4.9146206575031527E-2</v>
      </c>
      <c r="M181" s="1">
        <f t="shared" si="33"/>
        <v>1.0491462065750314</v>
      </c>
      <c r="N181" s="1">
        <f t="shared" si="34"/>
        <v>121.04000099999999</v>
      </c>
      <c r="O181" s="1">
        <f t="shared" si="35"/>
        <v>1.0491462065750314</v>
      </c>
      <c r="P181" s="1"/>
      <c r="Q181" s="1">
        <v>26.5</v>
      </c>
      <c r="R181">
        <f t="shared" si="36"/>
        <v>4.9838617778365631E-2</v>
      </c>
      <c r="S181">
        <f t="shared" si="37"/>
        <v>1.0498386177783656</v>
      </c>
      <c r="T181">
        <f t="shared" si="38"/>
        <v>29.279997999999999</v>
      </c>
      <c r="U181">
        <f t="shared" si="39"/>
        <v>1.0498386177783656</v>
      </c>
      <c r="W181">
        <f t="shared" si="40"/>
        <v>-2.7512063995980274E-3</v>
      </c>
      <c r="X181">
        <f xml:space="preserve"> U181-F181^(-2)*EXP(-2*H181/251+((1+2)*G181/100-I181)/251)</f>
        <v>-2.0587951962638407E-3</v>
      </c>
    </row>
    <row r="182" spans="2:24">
      <c r="B182" s="1">
        <v>327.26666299999999</v>
      </c>
      <c r="C182">
        <f t="shared" si="28"/>
        <v>-1.6314099144710478E-2</v>
      </c>
      <c r="D182">
        <f t="shared" si="29"/>
        <v>0.98368590085528951</v>
      </c>
      <c r="E182">
        <f t="shared" si="30"/>
        <v>316.75994900000001</v>
      </c>
      <c r="F182">
        <f t="shared" si="31"/>
        <v>0.98368590085528951</v>
      </c>
      <c r="G182" s="1">
        <v>0.21525</v>
      </c>
      <c r="H182">
        <f t="shared" si="41"/>
        <v>4.5661681658546485E-4</v>
      </c>
      <c r="I182" s="5">
        <v>9.4999999999999998E-3</v>
      </c>
      <c r="J182" s="5"/>
      <c r="K182" s="1">
        <v>125.010002</v>
      </c>
      <c r="L182" s="1">
        <f t="shared" si="32"/>
        <v>3.2799082676808602E-2</v>
      </c>
      <c r="M182" s="1">
        <f t="shared" si="33"/>
        <v>1.0327990826768085</v>
      </c>
      <c r="N182" s="1">
        <f t="shared" si="34"/>
        <v>125.01000199999999</v>
      </c>
      <c r="O182" s="1">
        <f t="shared" si="35"/>
        <v>1.0327990826768085</v>
      </c>
      <c r="P182" s="1"/>
      <c r="Q182" s="1">
        <v>25.629999000000002</v>
      </c>
      <c r="R182">
        <f t="shared" si="36"/>
        <v>3.2830226415094282E-2</v>
      </c>
      <c r="S182">
        <f t="shared" si="37"/>
        <v>1.0328302264150944</v>
      </c>
      <c r="T182">
        <f t="shared" si="38"/>
        <v>27.370001000000002</v>
      </c>
      <c r="U182">
        <f t="shared" si="39"/>
        <v>1.0328302264150944</v>
      </c>
      <c r="W182">
        <f t="shared" si="40"/>
        <v>-6.2900748462246803E-4</v>
      </c>
      <c r="X182">
        <f xml:space="preserve"> U182-F182^(-2)*EXP(-2*H182/251+((1+2)*G182/100-I182)/251)</f>
        <v>-5.9786374633663542E-4</v>
      </c>
    </row>
    <row r="183" spans="2:24">
      <c r="B183" s="1">
        <v>325.96829200000002</v>
      </c>
      <c r="C183">
        <f t="shared" si="28"/>
        <v>3.9673182355270164E-3</v>
      </c>
      <c r="D183">
        <f t="shared" si="29"/>
        <v>1.0039673182355271</v>
      </c>
      <c r="E183">
        <f t="shared" si="30"/>
        <v>328.56503399999997</v>
      </c>
      <c r="F183">
        <f t="shared" si="31"/>
        <v>1.0039673182355271</v>
      </c>
      <c r="G183" s="1">
        <v>0.21288000000000001</v>
      </c>
      <c r="H183">
        <f t="shared" si="41"/>
        <v>5.3616682751678234E-4</v>
      </c>
      <c r="I183" s="5">
        <v>9.4999999999999998E-3</v>
      </c>
      <c r="J183" s="5"/>
      <c r="K183" s="1">
        <v>123.93</v>
      </c>
      <c r="L183" s="1">
        <f t="shared" si="32"/>
        <v>-8.6393247157934873E-3</v>
      </c>
      <c r="M183" s="1">
        <f t="shared" si="33"/>
        <v>0.99136067528420646</v>
      </c>
      <c r="N183" s="1">
        <f t="shared" si="34"/>
        <v>123.93</v>
      </c>
      <c r="O183" s="1">
        <f t="shared" si="35"/>
        <v>0.99136067528420646</v>
      </c>
      <c r="P183" s="1"/>
      <c r="Q183" s="1">
        <v>25.860001</v>
      </c>
      <c r="R183">
        <f t="shared" si="36"/>
        <v>-8.9739371429549773E-3</v>
      </c>
      <c r="S183">
        <f t="shared" si="37"/>
        <v>0.99102606285704498</v>
      </c>
      <c r="T183">
        <f t="shared" si="38"/>
        <v>25.399997000000003</v>
      </c>
      <c r="U183">
        <f t="shared" si="39"/>
        <v>0.99102606285704498</v>
      </c>
      <c r="W183">
        <f t="shared" si="40"/>
        <v>-7.3511319753005733E-4</v>
      </c>
      <c r="X183">
        <f xml:space="preserve"> U183-F183^(-2)*EXP(-2*H183/251+((1+2)*G183/100-I183)/251)</f>
        <v>-1.0697256246915421E-3</v>
      </c>
    </row>
    <row r="184" spans="2:24">
      <c r="B184" s="1">
        <v>329.82342499999999</v>
      </c>
      <c r="C184">
        <f t="shared" si="28"/>
        <v>-1.1826711660654302E-2</v>
      </c>
      <c r="D184">
        <f t="shared" si="29"/>
        <v>0.9881732883393457</v>
      </c>
      <c r="E184">
        <f t="shared" si="30"/>
        <v>322.11315900000005</v>
      </c>
      <c r="F184">
        <f t="shared" si="31"/>
        <v>0.9881732883393457</v>
      </c>
      <c r="G184" s="1">
        <v>0.2185</v>
      </c>
      <c r="H184">
        <f t="shared" si="41"/>
        <v>3.2129845559004423E-4</v>
      </c>
      <c r="I184" s="5">
        <v>9.4999999999999998E-3</v>
      </c>
      <c r="J184" s="5"/>
      <c r="K184" s="1">
        <v>126.889999</v>
      </c>
      <c r="L184" s="1">
        <f t="shared" si="32"/>
        <v>2.3884442830630164E-2</v>
      </c>
      <c r="M184" s="1">
        <f t="shared" si="33"/>
        <v>1.0238844428306302</v>
      </c>
      <c r="N184" s="1">
        <f t="shared" si="34"/>
        <v>126.889999</v>
      </c>
      <c r="O184" s="1">
        <f t="shared" si="35"/>
        <v>1.0238844428306302</v>
      </c>
      <c r="P184" s="1"/>
      <c r="Q184" s="1">
        <v>25.219999000000001</v>
      </c>
      <c r="R184">
        <f t="shared" si="36"/>
        <v>2.4748722940884614E-2</v>
      </c>
      <c r="S184">
        <f t="shared" si="37"/>
        <v>1.0247487229408847</v>
      </c>
      <c r="T184">
        <f t="shared" si="38"/>
        <v>26.500003000000003</v>
      </c>
      <c r="U184">
        <f t="shared" si="39"/>
        <v>1.0247487229408847</v>
      </c>
      <c r="W184">
        <f t="shared" si="40"/>
        <v>-1.8067261793830447E-4</v>
      </c>
      <c r="X184">
        <f xml:space="preserve"> U184-F184^(-2)*EXP(-2*H184/251+((1+2)*G184/100-I184)/251)</f>
        <v>6.8360749231621831E-4</v>
      </c>
    </row>
    <row r="185" spans="2:24">
      <c r="B185" s="1">
        <v>330.94201700000002</v>
      </c>
      <c r="C185">
        <f t="shared" si="28"/>
        <v>-3.3914874299787383E-3</v>
      </c>
      <c r="D185">
        <f t="shared" si="29"/>
        <v>0.99660851257002125</v>
      </c>
      <c r="E185">
        <f t="shared" si="30"/>
        <v>328.70483299999995</v>
      </c>
      <c r="F185">
        <f t="shared" si="31"/>
        <v>0.99660851257002125</v>
      </c>
      <c r="G185" s="1">
        <v>0.21149999999999999</v>
      </c>
      <c r="H185">
        <f t="shared" si="41"/>
        <v>3.3264025323227932E-4</v>
      </c>
      <c r="I185" s="5">
        <v>9.4999999999999998E-3</v>
      </c>
      <c r="J185" s="5"/>
      <c r="K185" s="1">
        <v>127.779999</v>
      </c>
      <c r="L185" s="1">
        <f t="shared" si="32"/>
        <v>7.0139491450386133E-3</v>
      </c>
      <c r="M185" s="1">
        <f t="shared" si="33"/>
        <v>1.0070139491450387</v>
      </c>
      <c r="N185" s="1">
        <f t="shared" si="34"/>
        <v>127.77999900000002</v>
      </c>
      <c r="O185" s="1">
        <f t="shared" si="35"/>
        <v>1.0070139491450387</v>
      </c>
      <c r="P185" s="1"/>
      <c r="Q185" s="1">
        <v>25.07</v>
      </c>
      <c r="R185">
        <f t="shared" si="36"/>
        <v>5.9476211715948557E-3</v>
      </c>
      <c r="S185">
        <f t="shared" si="37"/>
        <v>1.0059476211715948</v>
      </c>
      <c r="T185">
        <f t="shared" si="38"/>
        <v>25.369997999999999</v>
      </c>
      <c r="U185">
        <f t="shared" si="39"/>
        <v>1.0059476211715948</v>
      </c>
      <c r="W185">
        <f t="shared" si="40"/>
        <v>2.1163491236397824E-4</v>
      </c>
      <c r="X185">
        <f xml:space="preserve"> U185-F185^(-2)*EXP(-2*H185/251+((1+2)*G185/100-I185)/251)</f>
        <v>-8.5469306107999188E-4</v>
      </c>
    </row>
    <row r="186" spans="2:24">
      <c r="B186" s="1">
        <v>333.15920999999997</v>
      </c>
      <c r="C186">
        <f t="shared" si="28"/>
        <v>-6.6996418892314655E-3</v>
      </c>
      <c r="D186">
        <f t="shared" si="29"/>
        <v>0.99330035811076856</v>
      </c>
      <c r="E186">
        <f t="shared" si="30"/>
        <v>328.72482400000007</v>
      </c>
      <c r="F186">
        <f t="shared" si="31"/>
        <v>0.99330035811076856</v>
      </c>
      <c r="G186" s="1">
        <v>0.20499999999999999</v>
      </c>
      <c r="H186">
        <f t="shared" si="41"/>
        <v>1.2632004559045079E-4</v>
      </c>
      <c r="I186" s="5">
        <v>9.4999999999999998E-3</v>
      </c>
      <c r="J186" s="5"/>
      <c r="K186" s="1">
        <v>129.38000500000001</v>
      </c>
      <c r="L186" s="1">
        <f t="shared" si="32"/>
        <v>1.2521568418544186E-2</v>
      </c>
      <c r="M186" s="1">
        <f t="shared" si="33"/>
        <v>1.0125215684185442</v>
      </c>
      <c r="N186" s="1">
        <f t="shared" si="34"/>
        <v>129.38000500000001</v>
      </c>
      <c r="O186" s="1">
        <f t="shared" si="35"/>
        <v>1.0125215684185442</v>
      </c>
      <c r="P186" s="1"/>
      <c r="Q186" s="1">
        <v>24.74</v>
      </c>
      <c r="R186">
        <f t="shared" si="36"/>
        <v>1.3163143199042753E-2</v>
      </c>
      <c r="S186">
        <f t="shared" si="37"/>
        <v>1.0131631431990427</v>
      </c>
      <c r="T186">
        <f t="shared" si="38"/>
        <v>25.4</v>
      </c>
      <c r="U186">
        <f t="shared" si="39"/>
        <v>1.0131631431990427</v>
      </c>
      <c r="W186">
        <f t="shared" si="40"/>
        <v>-9.99036662967967E-4</v>
      </c>
      <c r="X186">
        <f xml:space="preserve"> U186-F186^(-2)*EXP(-2*H186/251+((1+2)*G186/100-I186)/251)</f>
        <v>-3.5746188246954524E-4</v>
      </c>
    </row>
    <row r="187" spans="2:24">
      <c r="B187" s="1">
        <v>333.08932499999997</v>
      </c>
      <c r="C187">
        <f t="shared" si="28"/>
        <v>2.097645747208949E-4</v>
      </c>
      <c r="D187">
        <f t="shared" si="29"/>
        <v>1.000209764574721</v>
      </c>
      <c r="E187">
        <f t="shared" si="30"/>
        <v>333.22909500000003</v>
      </c>
      <c r="F187">
        <f t="shared" si="31"/>
        <v>1.000209764574721</v>
      </c>
      <c r="G187" s="1">
        <v>0.20188</v>
      </c>
      <c r="H187">
        <f t="shared" si="41"/>
        <v>6.0833769845352124E-5</v>
      </c>
      <c r="I187" s="5">
        <v>9.4999999999999998E-3</v>
      </c>
      <c r="J187" s="5"/>
      <c r="K187" s="1">
        <v>129.33999600000001</v>
      </c>
      <c r="L187" s="1">
        <f t="shared" si="32"/>
        <v>-3.0923634606443043E-4</v>
      </c>
      <c r="M187" s="1">
        <f t="shared" si="33"/>
        <v>0.99969076365393561</v>
      </c>
      <c r="N187" s="1">
        <f t="shared" si="34"/>
        <v>129.33999600000001</v>
      </c>
      <c r="O187" s="1">
        <f t="shared" si="35"/>
        <v>0.99969076365393561</v>
      </c>
      <c r="P187" s="1"/>
      <c r="Q187" s="1">
        <v>24.75</v>
      </c>
      <c r="R187">
        <f t="shared" si="36"/>
        <v>-4.0420371867427499E-4</v>
      </c>
      <c r="S187">
        <f t="shared" si="37"/>
        <v>0.99959579628132578</v>
      </c>
      <c r="T187">
        <f t="shared" si="38"/>
        <v>24.729999999999997</v>
      </c>
      <c r="U187">
        <f t="shared" si="39"/>
        <v>0.99959579628132578</v>
      </c>
      <c r="W187">
        <f t="shared" si="40"/>
        <v>1.2435903184182528E-4</v>
      </c>
      <c r="X187">
        <f xml:space="preserve"> U187-F187^(-2)*EXP(-2*H187/251+((1+2)*G187/100-I187)/251)</f>
        <v>2.9391659231992051E-5</v>
      </c>
    </row>
    <row r="188" spans="2:24">
      <c r="B188" s="1">
        <v>332.33026100000001</v>
      </c>
      <c r="C188">
        <f t="shared" si="28"/>
        <v>2.2788601826250862E-3</v>
      </c>
      <c r="D188">
        <f t="shared" si="29"/>
        <v>1.0022788601826251</v>
      </c>
      <c r="E188">
        <f t="shared" si="30"/>
        <v>333.84838899999994</v>
      </c>
      <c r="F188">
        <f t="shared" si="31"/>
        <v>1.0022788601826251</v>
      </c>
      <c r="G188" s="1">
        <v>0.19550000000000001</v>
      </c>
      <c r="H188">
        <f t="shared" si="41"/>
        <v>3.7273803052023649E-5</v>
      </c>
      <c r="I188" s="5">
        <v>9.4999999999999998E-3</v>
      </c>
      <c r="J188" s="5"/>
      <c r="K188" s="1">
        <v>128.71000699999999</v>
      </c>
      <c r="L188" s="1">
        <f t="shared" si="32"/>
        <v>-4.8707980476512709E-3</v>
      </c>
      <c r="M188" s="1">
        <f t="shared" si="33"/>
        <v>0.99512920195234877</v>
      </c>
      <c r="N188" s="1">
        <f t="shared" si="34"/>
        <v>128.71000699999999</v>
      </c>
      <c r="O188" s="1">
        <f t="shared" si="35"/>
        <v>0.99512920195234877</v>
      </c>
      <c r="P188" s="1"/>
      <c r="Q188" s="1">
        <v>24.85</v>
      </c>
      <c r="R188">
        <f t="shared" si="36"/>
        <v>-4.0404040404040976E-3</v>
      </c>
      <c r="S188">
        <f t="shared" si="37"/>
        <v>0.99595959595959593</v>
      </c>
      <c r="T188">
        <f t="shared" si="38"/>
        <v>24.65</v>
      </c>
      <c r="U188">
        <f t="shared" si="39"/>
        <v>0.99595959595959593</v>
      </c>
      <c r="W188">
        <f t="shared" si="40"/>
        <v>-3.1389825365357726E-4</v>
      </c>
      <c r="X188">
        <f xml:space="preserve"> U188-F188^(-2)*EXP(-2*H188/251+((1+2)*G188/100-I188)/251)</f>
        <v>5.1649575359358213E-4</v>
      </c>
    </row>
    <row r="189" spans="2:24">
      <c r="B189" s="1">
        <v>334.15792800000003</v>
      </c>
      <c r="C189">
        <f t="shared" si="28"/>
        <v>-5.4995503403766754E-3</v>
      </c>
      <c r="D189">
        <f t="shared" si="29"/>
        <v>0.99450044965962336</v>
      </c>
      <c r="E189">
        <f t="shared" si="30"/>
        <v>330.50259399999999</v>
      </c>
      <c r="F189">
        <f t="shared" si="31"/>
        <v>0.99450044965962336</v>
      </c>
      <c r="G189" s="1">
        <v>0.19225</v>
      </c>
      <c r="H189">
        <f t="shared" si="41"/>
        <v>3.1499203360097904E-5</v>
      </c>
      <c r="I189" s="5">
        <v>9.4999999999999998E-3</v>
      </c>
      <c r="J189" s="5"/>
      <c r="K189" s="1">
        <v>130.13999899999999</v>
      </c>
      <c r="L189" s="1">
        <f t="shared" si="32"/>
        <v>1.1110185084521041E-2</v>
      </c>
      <c r="M189" s="1">
        <f t="shared" si="33"/>
        <v>1.011110185084521</v>
      </c>
      <c r="N189" s="1">
        <f t="shared" si="34"/>
        <v>130.13999899999999</v>
      </c>
      <c r="O189" s="1">
        <f t="shared" si="35"/>
        <v>1.011110185084521</v>
      </c>
      <c r="P189" s="1"/>
      <c r="Q189" s="1">
        <v>24.57</v>
      </c>
      <c r="R189">
        <f t="shared" si="36"/>
        <v>1.1267605633802863E-2</v>
      </c>
      <c r="S189">
        <f t="shared" si="37"/>
        <v>1.0112676056338028</v>
      </c>
      <c r="T189">
        <f t="shared" si="38"/>
        <v>25.130000000000003</v>
      </c>
      <c r="U189">
        <f t="shared" si="39"/>
        <v>1.0112676056338028</v>
      </c>
      <c r="W189">
        <f t="shared" si="40"/>
        <v>3.4968398112233956E-5</v>
      </c>
      <c r="X189">
        <f xml:space="preserve"> U189-F189^(-2)*EXP(-2*H189/251+((1+2)*G189/100-I189)/251)</f>
        <v>1.9238894739403989E-4</v>
      </c>
    </row>
    <row r="190" spans="2:24">
      <c r="B190" s="1">
        <v>336.02560399999999</v>
      </c>
      <c r="C190">
        <f t="shared" si="28"/>
        <v>-5.5892015227002488E-3</v>
      </c>
      <c r="D190">
        <f t="shared" si="29"/>
        <v>0.99441079847729974</v>
      </c>
      <c r="E190">
        <f t="shared" si="30"/>
        <v>332.29025200000007</v>
      </c>
      <c r="F190">
        <f t="shared" si="31"/>
        <v>0.99441079847729974</v>
      </c>
      <c r="G190" s="1">
        <v>0.19513</v>
      </c>
      <c r="H190">
        <f t="shared" si="41"/>
        <v>1.4384219688620221E-5</v>
      </c>
      <c r="I190" s="5">
        <v>9.4999999999999998E-3</v>
      </c>
      <c r="J190" s="5"/>
      <c r="K190" s="1">
        <v>131.58000200000001</v>
      </c>
      <c r="L190" s="1">
        <f t="shared" si="32"/>
        <v>1.1065030052751258E-2</v>
      </c>
      <c r="M190" s="1">
        <f t="shared" si="33"/>
        <v>1.0110650300527513</v>
      </c>
      <c r="N190" s="1">
        <f t="shared" si="34"/>
        <v>131.58000200000001</v>
      </c>
      <c r="O190" s="1">
        <f t="shared" si="35"/>
        <v>1.0110650300527513</v>
      </c>
      <c r="P190" s="1"/>
      <c r="Q190" s="1">
        <v>24.290001</v>
      </c>
      <c r="R190">
        <f t="shared" si="36"/>
        <v>1.13959706959707E-2</v>
      </c>
      <c r="S190">
        <f t="shared" si="37"/>
        <v>1.0113959706959708</v>
      </c>
      <c r="T190">
        <f t="shared" si="38"/>
        <v>24.849999</v>
      </c>
      <c r="U190">
        <f t="shared" si="39"/>
        <v>1.0113959706959708</v>
      </c>
      <c r="W190">
        <f t="shared" si="40"/>
        <v>-1.9298798802003247E-4</v>
      </c>
      <c r="X190">
        <f xml:space="preserve"> U190-F190^(-2)*EXP(-2*H190/251+((1+2)*G190/100-I190)/251)</f>
        <v>1.3795265519944699E-4</v>
      </c>
    </row>
    <row r="191" spans="2:24">
      <c r="B191" s="1">
        <v>335.11676</v>
      </c>
      <c r="C191">
        <f t="shared" si="28"/>
        <v>2.7046867535724683E-3</v>
      </c>
      <c r="D191">
        <f t="shared" si="29"/>
        <v>1.0027046867535725</v>
      </c>
      <c r="E191">
        <f t="shared" si="30"/>
        <v>336.93444799999997</v>
      </c>
      <c r="F191">
        <f t="shared" si="31"/>
        <v>1.0027046867535725</v>
      </c>
      <c r="G191" s="1">
        <v>0.19263</v>
      </c>
      <c r="H191">
        <f t="shared" si="41"/>
        <v>1.6197511925139053E-5</v>
      </c>
      <c r="I191" s="5">
        <v>9.4999999999999998E-3</v>
      </c>
      <c r="J191" s="5"/>
      <c r="K191" s="1">
        <v>130.89999399999999</v>
      </c>
      <c r="L191" s="1">
        <f t="shared" si="32"/>
        <v>-5.1680193772912011E-3</v>
      </c>
      <c r="M191" s="1">
        <f t="shared" si="33"/>
        <v>0.99483198062270883</v>
      </c>
      <c r="N191" s="1">
        <f t="shared" si="34"/>
        <v>130.89999399999999</v>
      </c>
      <c r="O191" s="1">
        <f t="shared" si="35"/>
        <v>0.99483198062270883</v>
      </c>
      <c r="P191" s="1"/>
      <c r="Q191" s="1">
        <v>24.440000999999999</v>
      </c>
      <c r="R191">
        <f t="shared" si="36"/>
        <v>-6.1753805609146978E-3</v>
      </c>
      <c r="S191">
        <f t="shared" si="37"/>
        <v>0.99382461943908529</v>
      </c>
      <c r="T191">
        <f t="shared" si="38"/>
        <v>24.140001000000002</v>
      </c>
      <c r="U191">
        <f t="shared" si="39"/>
        <v>0.99382461943908529</v>
      </c>
      <c r="W191">
        <f t="shared" si="40"/>
        <v>2.343605011335681E-4</v>
      </c>
      <c r="X191">
        <f xml:space="preserve"> U191-F191^(-2)*EXP(-2*H191/251+((1+2)*G191/100-I191)/251)</f>
        <v>-7.7300068248997711E-4</v>
      </c>
    </row>
    <row r="192" spans="2:24">
      <c r="B192" s="1">
        <v>333.508759</v>
      </c>
      <c r="C192">
        <f t="shared" si="28"/>
        <v>4.7983305878225892E-3</v>
      </c>
      <c r="D192">
        <f t="shared" si="29"/>
        <v>1.0047983305878225</v>
      </c>
      <c r="E192">
        <f t="shared" si="30"/>
        <v>336.724761</v>
      </c>
      <c r="F192">
        <f t="shared" si="31"/>
        <v>1.0047983305878225</v>
      </c>
      <c r="G192" s="1">
        <v>0.19087999999999999</v>
      </c>
      <c r="H192">
        <f t="shared" si="41"/>
        <v>1.6771379890558138E-5</v>
      </c>
      <c r="I192" s="5">
        <v>9.4999999999999998E-3</v>
      </c>
      <c r="J192" s="5"/>
      <c r="K192" s="1">
        <v>129.63000500000001</v>
      </c>
      <c r="L192" s="1">
        <f t="shared" si="32"/>
        <v>-9.7019790543304476E-3</v>
      </c>
      <c r="M192" s="1">
        <f t="shared" si="33"/>
        <v>0.99029802094566954</v>
      </c>
      <c r="N192" s="1">
        <f t="shared" si="34"/>
        <v>129.63000500000001</v>
      </c>
      <c r="O192" s="1">
        <f t="shared" si="35"/>
        <v>0.99029802094566954</v>
      </c>
      <c r="P192" s="1"/>
      <c r="Q192" s="1">
        <v>24.67</v>
      </c>
      <c r="R192">
        <f t="shared" si="36"/>
        <v>-9.4107606624076225E-3</v>
      </c>
      <c r="S192">
        <f t="shared" si="37"/>
        <v>0.99058923933759235</v>
      </c>
      <c r="T192">
        <f t="shared" si="38"/>
        <v>24.210001999999996</v>
      </c>
      <c r="U192">
        <f t="shared" si="39"/>
        <v>0.99058923933759235</v>
      </c>
      <c r="W192">
        <f t="shared" si="40"/>
        <v>-1.5892727138777651E-4</v>
      </c>
      <c r="X192">
        <f xml:space="preserve"> U192-F192^(-2)*EXP(-2*H192/251+((1+2)*G192/100-I192)/251)</f>
        <v>1.32291120535033E-4</v>
      </c>
    </row>
    <row r="193" spans="2:24">
      <c r="B193" s="1">
        <v>332.05062900000001</v>
      </c>
      <c r="C193">
        <f t="shared" si="28"/>
        <v>4.3720890700804137E-3</v>
      </c>
      <c r="D193">
        <f t="shared" si="29"/>
        <v>1.0043720890700805</v>
      </c>
      <c r="E193">
        <f t="shared" si="30"/>
        <v>334.96688899999998</v>
      </c>
      <c r="F193">
        <f t="shared" si="31"/>
        <v>1.0043720890700805</v>
      </c>
      <c r="G193" s="1">
        <v>0.19538</v>
      </c>
      <c r="H193">
        <f t="shared" si="41"/>
        <v>2.4168788524253318E-5</v>
      </c>
      <c r="I193" s="5">
        <v>9.4999999999999998E-3</v>
      </c>
      <c r="J193" s="5"/>
      <c r="K193" s="1">
        <v>128.449997</v>
      </c>
      <c r="L193" s="1">
        <f t="shared" si="32"/>
        <v>-9.1028924977671257E-3</v>
      </c>
      <c r="M193" s="1">
        <f t="shared" si="33"/>
        <v>0.99089710750223292</v>
      </c>
      <c r="N193" s="1">
        <f t="shared" si="34"/>
        <v>128.449997</v>
      </c>
      <c r="O193" s="1">
        <f t="shared" si="35"/>
        <v>0.99089710750223292</v>
      </c>
      <c r="P193" s="1"/>
      <c r="Q193" s="1">
        <v>24.879999000000002</v>
      </c>
      <c r="R193">
        <f t="shared" si="36"/>
        <v>-8.512322659100114E-3</v>
      </c>
      <c r="S193">
        <f t="shared" si="37"/>
        <v>0.99148767734089993</v>
      </c>
      <c r="T193">
        <f t="shared" si="38"/>
        <v>24.460001000000002</v>
      </c>
      <c r="U193">
        <f t="shared" si="39"/>
        <v>0.99148767734089993</v>
      </c>
      <c r="W193">
        <f t="shared" si="40"/>
        <v>-4.0116608908302709E-4</v>
      </c>
      <c r="X193">
        <f xml:space="preserve"> U193-F193^(-2)*EXP(-2*H193/251+((1+2)*G193/100-I193)/251)</f>
        <v>1.8940374958398287E-4</v>
      </c>
    </row>
    <row r="194" spans="2:24">
      <c r="B194" s="1">
        <v>330.60244799999998</v>
      </c>
      <c r="C194">
        <f t="shared" si="28"/>
        <v>4.3613258747961401E-3</v>
      </c>
      <c r="D194">
        <f t="shared" si="29"/>
        <v>1.0043613258747961</v>
      </c>
      <c r="E194">
        <f t="shared" si="30"/>
        <v>333.49881000000005</v>
      </c>
      <c r="F194">
        <f t="shared" si="31"/>
        <v>1.0043613258747961</v>
      </c>
      <c r="G194" s="1">
        <v>0.20250000000000001</v>
      </c>
      <c r="H194">
        <f t="shared" si="41"/>
        <v>2.7703756653558859E-5</v>
      </c>
      <c r="I194" s="5">
        <v>9.4999999999999998E-3</v>
      </c>
      <c r="J194" s="5"/>
      <c r="K194" s="1">
        <v>127.370003</v>
      </c>
      <c r="L194" s="1">
        <f t="shared" si="32"/>
        <v>-8.4078943185962023E-3</v>
      </c>
      <c r="M194" s="1">
        <f t="shared" si="33"/>
        <v>0.99159210568140377</v>
      </c>
      <c r="N194" s="1">
        <f t="shared" si="34"/>
        <v>127.370003</v>
      </c>
      <c r="O194" s="1">
        <f t="shared" si="35"/>
        <v>0.99159210568140377</v>
      </c>
      <c r="P194" s="1"/>
      <c r="Q194" s="1">
        <v>25.110001</v>
      </c>
      <c r="R194">
        <f t="shared" si="36"/>
        <v>-9.2444537477673894E-3</v>
      </c>
      <c r="S194">
        <f t="shared" si="37"/>
        <v>0.99075554625223261</v>
      </c>
      <c r="T194">
        <f t="shared" si="38"/>
        <v>24.649997000000003</v>
      </c>
      <c r="U194">
        <f t="shared" si="39"/>
        <v>0.99075554625223261</v>
      </c>
      <c r="W194">
        <f t="shared" si="40"/>
        <v>2.7176987823573917E-4</v>
      </c>
      <c r="X194">
        <f xml:space="preserve"> U194-F194^(-2)*EXP(-2*H194/251+((1+2)*G194/100-I194)/251)</f>
        <v>-5.6478955093541838E-4</v>
      </c>
    </row>
    <row r="195" spans="2:24">
      <c r="B195" s="1">
        <v>322.03326399999997</v>
      </c>
      <c r="C195">
        <f t="shared" si="28"/>
        <v>2.5919904864104355E-2</v>
      </c>
      <c r="D195">
        <f t="shared" si="29"/>
        <v>1.0259199048641043</v>
      </c>
      <c r="E195">
        <f t="shared" si="30"/>
        <v>339.17163199999999</v>
      </c>
      <c r="F195">
        <f t="shared" si="31"/>
        <v>1.0259199048641043</v>
      </c>
      <c r="G195" s="1">
        <v>0.20088</v>
      </c>
      <c r="H195">
        <f t="shared" si="41"/>
        <v>1.926052554066847E-5</v>
      </c>
      <c r="I195" s="5">
        <v>9.4999999999999998E-3</v>
      </c>
      <c r="J195" s="5"/>
      <c r="K195" s="1">
        <v>120.769997</v>
      </c>
      <c r="L195" s="1">
        <f t="shared" si="32"/>
        <v>-5.1817585338362546E-2</v>
      </c>
      <c r="M195" s="1">
        <f t="shared" si="33"/>
        <v>0.94818241466163744</v>
      </c>
      <c r="N195" s="1">
        <f t="shared" si="34"/>
        <v>120.769997</v>
      </c>
      <c r="O195" s="1">
        <f t="shared" si="35"/>
        <v>0.94818241466163744</v>
      </c>
      <c r="P195" s="1"/>
      <c r="Q195" s="1">
        <v>26.4</v>
      </c>
      <c r="R195">
        <f t="shared" si="36"/>
        <v>-5.1373912729035659E-2</v>
      </c>
      <c r="S195">
        <f t="shared" si="37"/>
        <v>0.94862608727096431</v>
      </c>
      <c r="T195">
        <f t="shared" si="38"/>
        <v>23.820002000000002</v>
      </c>
      <c r="U195">
        <f t="shared" si="39"/>
        <v>0.94862608727096431</v>
      </c>
      <c r="W195">
        <f t="shared" si="40"/>
        <v>-1.9125381562997701E-3</v>
      </c>
      <c r="X195">
        <f xml:space="preserve"> U195-F195^(-2)*EXP(-2*H195/251+((1+2)*G195/100-I195)/251)</f>
        <v>-1.4688655469728973E-3</v>
      </c>
    </row>
    <row r="196" spans="2:24">
      <c r="B196" s="1">
        <v>321.07449300000002</v>
      </c>
      <c r="C196">
        <f t="shared" ref="C196:C252" si="42" xml:space="preserve"> (B195-B196)/B195</f>
        <v>2.9772421273845679E-3</v>
      </c>
      <c r="D196">
        <f t="shared" ref="D196:D252" si="43">1+C196</f>
        <v>1.0029772421273846</v>
      </c>
      <c r="E196">
        <f t="shared" ref="E196:E252" si="44">B195*D196</f>
        <v>322.99203499999993</v>
      </c>
      <c r="F196">
        <f t="shared" ref="F196:F252" si="45">E196/B195</f>
        <v>1.0029772421273846</v>
      </c>
      <c r="G196" s="1">
        <v>0.19763</v>
      </c>
      <c r="H196">
        <f t="shared" si="41"/>
        <v>9.6221437216213509E-5</v>
      </c>
      <c r="I196" s="5">
        <v>9.4999999999999998E-3</v>
      </c>
      <c r="J196" s="5"/>
      <c r="K196" s="1">
        <v>120.019997</v>
      </c>
      <c r="L196" s="1">
        <f t="shared" ref="L196:L253" si="46">(K196-K195)/K195</f>
        <v>-6.2101516819612077E-3</v>
      </c>
      <c r="M196" s="1">
        <f t="shared" ref="M196:M253" si="47">1+L196</f>
        <v>0.99378984831803874</v>
      </c>
      <c r="N196" s="1">
        <f t="shared" ref="N196:N253" si="48">M196*K195</f>
        <v>120.019997</v>
      </c>
      <c r="O196" s="1">
        <f t="shared" ref="O196:O253" si="49">N196/K195</f>
        <v>0.99378984831803874</v>
      </c>
      <c r="P196" s="1"/>
      <c r="Q196" s="1">
        <v>26.549999</v>
      </c>
      <c r="R196">
        <f t="shared" ref="R196:R252" si="50" xml:space="preserve"> (Q195-Q196)/Q195</f>
        <v>-5.6817803030303447E-3</v>
      </c>
      <c r="S196">
        <f t="shared" ref="S196:S252" si="51">1+R196</f>
        <v>0.99431821969696965</v>
      </c>
      <c r="T196">
        <f t="shared" ref="T196:T252" si="52">Q195*S196</f>
        <v>26.250000999999997</v>
      </c>
      <c r="U196">
        <f t="shared" ref="U196:U252" si="53">T196/Q195</f>
        <v>0.99431821969696965</v>
      </c>
      <c r="W196">
        <f t="shared" si="40"/>
        <v>-2.6724897252694557E-4</v>
      </c>
      <c r="X196">
        <f xml:space="preserve"> U196-F196^(-2)*EXP(-2*H196/251+((1+2)*G196/100-I196)/251)</f>
        <v>2.6112240640396855E-4</v>
      </c>
    </row>
    <row r="197" spans="2:24">
      <c r="B197" s="1">
        <v>323.72113000000002</v>
      </c>
      <c r="C197">
        <f t="shared" si="42"/>
        <v>-8.2430621481974845E-3</v>
      </c>
      <c r="D197">
        <f t="shared" si="43"/>
        <v>0.99175693785180252</v>
      </c>
      <c r="E197">
        <f t="shared" si="44"/>
        <v>318.42785600000002</v>
      </c>
      <c r="F197">
        <f t="shared" si="45"/>
        <v>0.99175693785180252</v>
      </c>
      <c r="G197" s="1">
        <v>0.19375000000000001</v>
      </c>
      <c r="H197">
        <f t="shared" si="41"/>
        <v>9.5455889334097589E-5</v>
      </c>
      <c r="I197" s="5">
        <v>9.4999999999999998E-3</v>
      </c>
      <c r="J197" s="5"/>
      <c r="K197" s="1">
        <v>121.980003</v>
      </c>
      <c r="L197" s="1">
        <f t="shared" si="46"/>
        <v>1.6330661964605721E-2</v>
      </c>
      <c r="M197" s="1">
        <f t="shared" si="47"/>
        <v>1.0163306619646058</v>
      </c>
      <c r="N197" s="1">
        <f t="shared" si="48"/>
        <v>121.980003</v>
      </c>
      <c r="O197" s="1">
        <f t="shared" si="49"/>
        <v>1.0163306619646058</v>
      </c>
      <c r="P197" s="1"/>
      <c r="Q197" s="1">
        <v>26.120000999999998</v>
      </c>
      <c r="R197">
        <f t="shared" si="50"/>
        <v>1.6195782154266793E-2</v>
      </c>
      <c r="S197">
        <f t="shared" si="51"/>
        <v>1.0161957821542669</v>
      </c>
      <c r="T197">
        <f t="shared" si="52"/>
        <v>26.979997000000004</v>
      </c>
      <c r="U197">
        <f t="shared" si="53"/>
        <v>1.0161957821542669</v>
      </c>
      <c r="W197">
        <f t="shared" si="40"/>
        <v>-3.4586062448527244E-4</v>
      </c>
      <c r="X197">
        <f xml:space="preserve"> U197-F197^(-2)*EXP(-2*H197/251+((1+2)*G197/100-I197)/251)</f>
        <v>-4.8074043482415618E-4</v>
      </c>
    </row>
    <row r="198" spans="2:24">
      <c r="B198" s="1">
        <v>312.43536399999999</v>
      </c>
      <c r="C198">
        <f t="shared" si="42"/>
        <v>3.4862617710496757E-2</v>
      </c>
      <c r="D198">
        <f t="shared" si="43"/>
        <v>1.0348626177104967</v>
      </c>
      <c r="E198">
        <f t="shared" si="44"/>
        <v>335.00689600000004</v>
      </c>
      <c r="F198">
        <f t="shared" si="45"/>
        <v>1.0348626177104967</v>
      </c>
      <c r="G198" s="1">
        <v>0.1915</v>
      </c>
      <c r="H198">
        <f t="shared" si="41"/>
        <v>1.5351620247282705E-4</v>
      </c>
      <c r="I198" s="5">
        <v>9.4999999999999998E-3</v>
      </c>
      <c r="J198" s="5"/>
      <c r="K198" s="1">
        <v>113.339996</v>
      </c>
      <c r="L198" s="1">
        <f t="shared" si="46"/>
        <v>-7.0831339461436132E-2</v>
      </c>
      <c r="M198" s="1">
        <f t="shared" si="47"/>
        <v>0.92916866053856384</v>
      </c>
      <c r="N198" s="1">
        <f t="shared" si="48"/>
        <v>113.339996</v>
      </c>
      <c r="O198" s="1">
        <f t="shared" si="49"/>
        <v>0.92916866053856384</v>
      </c>
      <c r="P198" s="1"/>
      <c r="Q198" s="1">
        <v>27.959999</v>
      </c>
      <c r="R198">
        <f t="shared" si="50"/>
        <v>-7.0444024868146118E-2</v>
      </c>
      <c r="S198">
        <f t="shared" si="51"/>
        <v>0.92955597513185384</v>
      </c>
      <c r="T198">
        <f t="shared" si="52"/>
        <v>24.280002999999997</v>
      </c>
      <c r="U198">
        <f t="shared" si="53"/>
        <v>0.92955597513185384</v>
      </c>
      <c r="W198">
        <f t="shared" si="40"/>
        <v>-4.5747998244174415E-3</v>
      </c>
      <c r="X198">
        <f xml:space="preserve"> U198-F198^(-2)*EXP(-2*H198/251+((1+2)*G198/100-I198)/251)</f>
        <v>-4.1874852311274413E-3</v>
      </c>
    </row>
    <row r="199" spans="2:24">
      <c r="B199" s="1">
        <v>313.74374399999999</v>
      </c>
      <c r="C199">
        <f t="shared" si="42"/>
        <v>-4.1876821600771146E-3</v>
      </c>
      <c r="D199">
        <f t="shared" si="43"/>
        <v>0.99581231783992286</v>
      </c>
      <c r="E199">
        <f t="shared" si="44"/>
        <v>311.12698399999999</v>
      </c>
      <c r="F199">
        <f t="shared" si="45"/>
        <v>0.99581231783992286</v>
      </c>
      <c r="G199" s="1">
        <v>0.18862999999999999</v>
      </c>
      <c r="H199">
        <f t="shared" si="41"/>
        <v>3.1650028293596941E-4</v>
      </c>
      <c r="I199" s="5">
        <v>9.4999999999999998E-3</v>
      </c>
      <c r="J199" s="5"/>
      <c r="K199" s="1">
        <v>114.540001</v>
      </c>
      <c r="L199" s="1">
        <f t="shared" si="46"/>
        <v>1.0587656982094868E-2</v>
      </c>
      <c r="M199" s="1">
        <f t="shared" si="47"/>
        <v>1.0105876569820949</v>
      </c>
      <c r="N199" s="1">
        <f t="shared" si="48"/>
        <v>114.540001</v>
      </c>
      <c r="O199" s="1">
        <f t="shared" si="49"/>
        <v>1.0105876569820949</v>
      </c>
      <c r="P199" s="1"/>
      <c r="Q199" s="1">
        <v>27.639999</v>
      </c>
      <c r="R199">
        <f t="shared" si="50"/>
        <v>1.1444921725497926E-2</v>
      </c>
      <c r="S199">
        <f t="shared" si="51"/>
        <v>1.0114449217254979</v>
      </c>
      <c r="T199">
        <f t="shared" si="52"/>
        <v>28.279999</v>
      </c>
      <c r="U199">
        <f t="shared" si="53"/>
        <v>1.0114449217254979</v>
      </c>
      <c r="W199">
        <f t="shared" si="40"/>
        <v>2.1773624950947035E-3</v>
      </c>
      <c r="X199">
        <f xml:space="preserve"> U199-F199^(-2)*EXP(-2*H199/251+((1+2)*G199/100-I199)/251)</f>
        <v>3.034627238497789E-3</v>
      </c>
    </row>
    <row r="200" spans="2:24">
      <c r="B200" s="1">
        <v>323.18182400000001</v>
      </c>
      <c r="C200">
        <f t="shared" si="42"/>
        <v>-3.00821297013655E-2</v>
      </c>
      <c r="D200">
        <f t="shared" si="43"/>
        <v>0.96991787029863452</v>
      </c>
      <c r="E200">
        <f t="shared" si="44"/>
        <v>304.30566399999998</v>
      </c>
      <c r="F200">
        <f t="shared" si="45"/>
        <v>0.96991787029863452</v>
      </c>
      <c r="G200" s="1">
        <v>0.18138000000000001</v>
      </c>
      <c r="H200">
        <f t="shared" si="41"/>
        <v>3.6366466025370217E-4</v>
      </c>
      <c r="I200" s="5">
        <v>9.4999999999999998E-3</v>
      </c>
      <c r="J200" s="5"/>
      <c r="K200" s="1">
        <v>121.30999799999999</v>
      </c>
      <c r="L200" s="1">
        <f t="shared" si="46"/>
        <v>5.9105962466335135E-2</v>
      </c>
      <c r="M200" s="1">
        <f t="shared" si="47"/>
        <v>1.059105962466335</v>
      </c>
      <c r="N200" s="1">
        <f t="shared" si="48"/>
        <v>121.30999799999998</v>
      </c>
      <c r="O200" s="1">
        <f t="shared" si="49"/>
        <v>1.059105962466335</v>
      </c>
      <c r="P200" s="1"/>
      <c r="Q200" s="1">
        <v>26.01</v>
      </c>
      <c r="R200">
        <f t="shared" si="50"/>
        <v>5.8972469572086378E-2</v>
      </c>
      <c r="S200">
        <f t="shared" si="51"/>
        <v>1.0589724695720864</v>
      </c>
      <c r="T200">
        <f t="shared" si="52"/>
        <v>29.269997999999998</v>
      </c>
      <c r="U200">
        <f t="shared" si="53"/>
        <v>1.0589724695720864</v>
      </c>
      <c r="W200">
        <f t="shared" si="40"/>
        <v>-3.8659693062579326E-3</v>
      </c>
      <c r="X200">
        <f xml:space="preserve"> U200-F200^(-2)*EXP(-2*H200/251+((1+2)*G200/100-I200)/251)</f>
        <v>-3.9994622005066205E-3</v>
      </c>
    </row>
    <row r="201" spans="2:24">
      <c r="B201" s="1">
        <v>317.99835200000001</v>
      </c>
      <c r="C201">
        <f t="shared" si="42"/>
        <v>1.6038872285094829E-2</v>
      </c>
      <c r="D201">
        <f t="shared" si="43"/>
        <v>1.0160388722850948</v>
      </c>
      <c r="E201">
        <f t="shared" si="44"/>
        <v>328.365296</v>
      </c>
      <c r="F201">
        <f t="shared" si="45"/>
        <v>1.0160388722850948</v>
      </c>
      <c r="G201" s="1">
        <v>0.18237999999999999</v>
      </c>
      <c r="H201">
        <f t="shared" si="41"/>
        <v>5.5257948871151861E-4</v>
      </c>
      <c r="I201" s="5">
        <v>9.4999999999999998E-3</v>
      </c>
      <c r="J201" s="5"/>
      <c r="K201" s="1">
        <v>117.379997</v>
      </c>
      <c r="L201" s="1">
        <f t="shared" si="46"/>
        <v>-3.2396348732937827E-2</v>
      </c>
      <c r="M201" s="1">
        <f t="shared" si="47"/>
        <v>0.96760365126706216</v>
      </c>
      <c r="N201" s="1">
        <f t="shared" si="48"/>
        <v>117.379997</v>
      </c>
      <c r="O201" s="1">
        <f t="shared" si="49"/>
        <v>0.96760365126706216</v>
      </c>
      <c r="P201" s="1"/>
      <c r="Q201" s="1">
        <v>26.879999000000002</v>
      </c>
      <c r="R201">
        <f t="shared" si="50"/>
        <v>-3.344863514033064E-2</v>
      </c>
      <c r="S201">
        <f t="shared" si="51"/>
        <v>0.9665513648596693</v>
      </c>
      <c r="T201">
        <f t="shared" si="52"/>
        <v>25.140001000000002</v>
      </c>
      <c r="U201">
        <f t="shared" si="53"/>
        <v>0.96655136485966942</v>
      </c>
      <c r="W201">
        <f t="shared" ref="W201:W252" si="54" xml:space="preserve"> O201-F201^(-2)*EXP(-2*H201/251+((1+2)*G201/100-I201)/251)</f>
        <v>-1.0543489733484401E-3</v>
      </c>
      <c r="X201">
        <f xml:space="preserve"> U201-F201^(-2)*EXP(-2*H201/251+((1+2)*G201/100-I201)/251)</f>
        <v>-2.1066353807411842E-3</v>
      </c>
    </row>
    <row r="202" spans="2:24">
      <c r="B202" s="1">
        <v>308.77001999999999</v>
      </c>
      <c r="C202">
        <f t="shared" si="42"/>
        <v>2.9020062342964666E-2</v>
      </c>
      <c r="D202">
        <f t="shared" si="43"/>
        <v>1.0290200623429646</v>
      </c>
      <c r="E202">
        <f t="shared" si="44"/>
        <v>327.22668400000003</v>
      </c>
      <c r="F202">
        <f t="shared" si="45"/>
        <v>1.0290200623429646</v>
      </c>
      <c r="G202" s="1">
        <v>0.17524999999999999</v>
      </c>
      <c r="H202">
        <f t="shared" ref="H202:H252" si="55">VARA(C197:C201)</f>
        <v>6.1224826124913086E-4</v>
      </c>
      <c r="I202" s="5">
        <v>9.4999999999999998E-3</v>
      </c>
      <c r="J202" s="5"/>
      <c r="K202" s="1">
        <v>110.620003</v>
      </c>
      <c r="L202" s="1">
        <f t="shared" si="46"/>
        <v>-5.7590681315147808E-2</v>
      </c>
      <c r="M202" s="1">
        <f t="shared" si="47"/>
        <v>0.94240931868485223</v>
      </c>
      <c r="N202" s="1">
        <f t="shared" si="48"/>
        <v>110.620003</v>
      </c>
      <c r="O202" s="1">
        <f t="shared" si="49"/>
        <v>0.94240931868485223</v>
      </c>
      <c r="P202" s="1"/>
      <c r="Q202" s="1">
        <v>28.43</v>
      </c>
      <c r="R202">
        <f t="shared" si="50"/>
        <v>-5.7663729823799401E-2</v>
      </c>
      <c r="S202">
        <f t="shared" si="51"/>
        <v>0.94233627017620059</v>
      </c>
      <c r="T202">
        <f t="shared" si="52"/>
        <v>25.329998000000003</v>
      </c>
      <c r="U202">
        <f t="shared" si="53"/>
        <v>0.94233627017620059</v>
      </c>
      <c r="W202">
        <f t="shared" si="54"/>
        <v>-1.962147380716095E-3</v>
      </c>
      <c r="X202">
        <f xml:space="preserve"> U202-F202^(-2)*EXP(-2*H202/251+((1+2)*G202/100-I202)/251)</f>
        <v>-2.0351958893677358E-3</v>
      </c>
    </row>
    <row r="203" spans="2:24">
      <c r="B203" s="1">
        <v>303.71640000000002</v>
      </c>
      <c r="C203">
        <f t="shared" si="42"/>
        <v>1.6366938733235716E-2</v>
      </c>
      <c r="D203">
        <f t="shared" si="43"/>
        <v>1.0163669387332357</v>
      </c>
      <c r="E203">
        <f t="shared" si="44"/>
        <v>313.82363999999995</v>
      </c>
      <c r="F203">
        <f t="shared" si="45"/>
        <v>1.0163669387332357</v>
      </c>
      <c r="G203" s="1">
        <v>0.17549999999999999</v>
      </c>
      <c r="H203">
        <f t="shared" si="55"/>
        <v>7.0511662093025956E-4</v>
      </c>
      <c r="I203" s="5">
        <v>9.4999999999999998E-3</v>
      </c>
      <c r="J203" s="5"/>
      <c r="K203" s="1">
        <v>106.910004</v>
      </c>
      <c r="L203" s="1">
        <f t="shared" si="46"/>
        <v>-3.3538229066943676E-2</v>
      </c>
      <c r="M203" s="1">
        <f t="shared" si="47"/>
        <v>0.9664617709330563</v>
      </c>
      <c r="N203" s="1">
        <f t="shared" si="48"/>
        <v>106.910004</v>
      </c>
      <c r="O203" s="1">
        <f t="shared" si="49"/>
        <v>0.9664617709330563</v>
      </c>
      <c r="P203" s="1"/>
      <c r="Q203" s="1">
        <v>29.370000999999998</v>
      </c>
      <c r="R203">
        <f t="shared" si="50"/>
        <v>-3.3063700316566962E-2</v>
      </c>
      <c r="S203">
        <f t="shared" si="51"/>
        <v>0.96693629968343309</v>
      </c>
      <c r="T203">
        <f t="shared" si="52"/>
        <v>27.489999000000001</v>
      </c>
      <c r="U203">
        <f t="shared" si="53"/>
        <v>0.96693629968343309</v>
      </c>
      <c r="W203">
        <f t="shared" si="54"/>
        <v>-1.5690240452979065E-3</v>
      </c>
      <c r="X203">
        <f xml:space="preserve"> U203-F203^(-2)*EXP(-2*H203/251+((1+2)*G203/100-I203)/251)</f>
        <v>-1.0944952949211162E-3</v>
      </c>
    </row>
    <row r="204" spans="2:24">
      <c r="B204" s="1">
        <v>308.29061899999999</v>
      </c>
      <c r="C204">
        <f t="shared" si="42"/>
        <v>-1.5060823189001222E-2</v>
      </c>
      <c r="D204">
        <f t="shared" si="43"/>
        <v>0.98493917681099874</v>
      </c>
      <c r="E204">
        <f t="shared" si="44"/>
        <v>299.14218100000005</v>
      </c>
      <c r="F204">
        <f t="shared" si="45"/>
        <v>0.98493917681099874</v>
      </c>
      <c r="G204" s="1">
        <v>0.1875</v>
      </c>
      <c r="H204">
        <f t="shared" si="55"/>
        <v>5.3556675001786987E-4</v>
      </c>
      <c r="I204" s="5">
        <v>9.4999999999999998E-3</v>
      </c>
      <c r="J204" s="5"/>
      <c r="K204" s="1">
        <v>110.19000200000001</v>
      </c>
      <c r="L204" s="1">
        <f t="shared" si="46"/>
        <v>3.0679991369189419E-2</v>
      </c>
      <c r="M204" s="1">
        <f t="shared" si="47"/>
        <v>1.0306799913691895</v>
      </c>
      <c r="N204" s="1">
        <f t="shared" si="48"/>
        <v>110.19000200000002</v>
      </c>
      <c r="O204" s="1">
        <f t="shared" si="49"/>
        <v>1.0306799913691895</v>
      </c>
      <c r="P204" s="1"/>
      <c r="Q204" s="1">
        <v>28.440000999999999</v>
      </c>
      <c r="R204">
        <f t="shared" si="50"/>
        <v>3.1664963171094199E-2</v>
      </c>
      <c r="S204">
        <f t="shared" si="51"/>
        <v>1.0316649631710941</v>
      </c>
      <c r="T204">
        <f t="shared" si="52"/>
        <v>30.300000999999995</v>
      </c>
      <c r="U204">
        <f t="shared" si="53"/>
        <v>1.0316649631710941</v>
      </c>
      <c r="W204">
        <f t="shared" si="54"/>
        <v>-1.1575430836052725E-4</v>
      </c>
      <c r="X204">
        <f xml:space="preserve"> U204-F204^(-2)*EXP(-2*H204/251+((1+2)*G204/100-I204)/251)</f>
        <v>8.6921749354407218E-4</v>
      </c>
    </row>
    <row r="205" spans="2:24">
      <c r="B205" s="1">
        <v>299.561646</v>
      </c>
      <c r="C205">
        <f t="shared" si="42"/>
        <v>2.8314105139864786E-2</v>
      </c>
      <c r="D205">
        <f t="shared" si="43"/>
        <v>1.0283141051398648</v>
      </c>
      <c r="E205">
        <f t="shared" si="44"/>
        <v>317.01959199999999</v>
      </c>
      <c r="F205">
        <f t="shared" si="45"/>
        <v>1.0283141051398648</v>
      </c>
      <c r="G205" s="1">
        <v>0.18975</v>
      </c>
      <c r="H205">
        <f t="shared" si="55"/>
        <v>6.1150558718806177E-4</v>
      </c>
      <c r="I205" s="5">
        <v>9.4999999999999998E-3</v>
      </c>
      <c r="J205" s="5"/>
      <c r="K205" s="1">
        <v>103.91999800000001</v>
      </c>
      <c r="L205" s="1">
        <f t="shared" si="46"/>
        <v>-5.6901750487308271E-2</v>
      </c>
      <c r="M205" s="1">
        <f t="shared" si="47"/>
        <v>0.94309824951269172</v>
      </c>
      <c r="N205" s="1">
        <f t="shared" si="48"/>
        <v>103.91999800000001</v>
      </c>
      <c r="O205" s="1">
        <f t="shared" si="49"/>
        <v>0.94309824951269172</v>
      </c>
      <c r="P205" s="1"/>
      <c r="Q205" s="1">
        <v>30.059999000000001</v>
      </c>
      <c r="R205">
        <f t="shared" si="50"/>
        <v>-5.6961952990086134E-2</v>
      </c>
      <c r="S205">
        <f t="shared" si="51"/>
        <v>0.94303804700991389</v>
      </c>
      <c r="T205">
        <f t="shared" si="52"/>
        <v>26.820002999999996</v>
      </c>
      <c r="U205">
        <f t="shared" si="53"/>
        <v>0.94303804700991389</v>
      </c>
      <c r="W205">
        <f t="shared" si="54"/>
        <v>-2.5719641160886209E-3</v>
      </c>
      <c r="X205">
        <f xml:space="preserve"> U205-F205^(-2)*EXP(-2*H205/251+((1+2)*G205/100-I205)/251)</f>
        <v>-2.6321666188664494E-3</v>
      </c>
    </row>
    <row r="206" spans="2:24">
      <c r="B206" s="1">
        <v>311.37670900000001</v>
      </c>
      <c r="C206">
        <f t="shared" si="42"/>
        <v>-3.9441173987941065E-2</v>
      </c>
      <c r="D206">
        <f t="shared" si="43"/>
        <v>0.96055882601205889</v>
      </c>
      <c r="E206">
        <f t="shared" si="44"/>
        <v>287.74658299999999</v>
      </c>
      <c r="F206">
        <f t="shared" si="45"/>
        <v>0.96055882601205889</v>
      </c>
      <c r="G206" s="1">
        <v>0.1905</v>
      </c>
      <c r="H206">
        <f t="shared" si="55"/>
        <v>3.2010195585969965E-4</v>
      </c>
      <c r="I206" s="5">
        <v>9.4999999999999998E-3</v>
      </c>
      <c r="J206" s="5"/>
      <c r="K206" s="1">
        <v>112.139999</v>
      </c>
      <c r="L206" s="1">
        <f t="shared" si="46"/>
        <v>7.9099318304451813E-2</v>
      </c>
      <c r="M206" s="1">
        <f t="shared" si="47"/>
        <v>1.0790993183044517</v>
      </c>
      <c r="N206" s="1">
        <f t="shared" si="48"/>
        <v>112.13999899999999</v>
      </c>
      <c r="O206" s="1">
        <f t="shared" si="49"/>
        <v>1.0790993183044517</v>
      </c>
      <c r="P206" s="1"/>
      <c r="Q206" s="1">
        <v>27.690000999999999</v>
      </c>
      <c r="R206">
        <f t="shared" si="50"/>
        <v>7.8842251458491483E-2</v>
      </c>
      <c r="S206">
        <f t="shared" si="51"/>
        <v>1.0788422514584914</v>
      </c>
      <c r="T206">
        <f t="shared" si="52"/>
        <v>32.429997</v>
      </c>
      <c r="U206">
        <f t="shared" si="53"/>
        <v>1.0788422514584914</v>
      </c>
      <c r="W206">
        <f t="shared" si="54"/>
        <v>-4.6888601668870766E-3</v>
      </c>
      <c r="X206">
        <f xml:space="preserve"> U206-F206^(-2)*EXP(-2*H206/251+((1+2)*G206/100-I206)/251)</f>
        <v>-4.9459270128473509E-3</v>
      </c>
    </row>
    <row r="207" spans="2:24">
      <c r="B207" s="1">
        <v>310.48785400000003</v>
      </c>
      <c r="C207">
        <f t="shared" si="42"/>
        <v>2.8545969377561189E-3</v>
      </c>
      <c r="D207">
        <f t="shared" si="43"/>
        <v>1.002854596937756</v>
      </c>
      <c r="E207">
        <f t="shared" si="44"/>
        <v>312.26556399999993</v>
      </c>
      <c r="F207">
        <f t="shared" si="45"/>
        <v>1.002854596937756</v>
      </c>
      <c r="G207" s="1">
        <v>0.18837999999999999</v>
      </c>
      <c r="H207">
        <f t="shared" si="55"/>
        <v>9.0511067371413384E-4</v>
      </c>
      <c r="I207" s="5">
        <v>9.4999999999999998E-3</v>
      </c>
      <c r="J207" s="5"/>
      <c r="K207" s="1">
        <v>111.470001</v>
      </c>
      <c r="L207" s="1">
        <f t="shared" si="46"/>
        <v>-5.9746567324296725E-3</v>
      </c>
      <c r="M207" s="1">
        <f t="shared" si="47"/>
        <v>0.9940253432675703</v>
      </c>
      <c r="N207" s="1">
        <f t="shared" si="48"/>
        <v>111.470001</v>
      </c>
      <c r="O207" s="1">
        <f t="shared" si="49"/>
        <v>0.9940253432675703</v>
      </c>
      <c r="P207" s="1"/>
      <c r="Q207" s="1">
        <v>27.85</v>
      </c>
      <c r="R207">
        <f t="shared" si="50"/>
        <v>-5.7782229765900939E-3</v>
      </c>
      <c r="S207">
        <f t="shared" si="51"/>
        <v>0.99422177702340986</v>
      </c>
      <c r="T207">
        <f t="shared" si="52"/>
        <v>27.530001999999996</v>
      </c>
      <c r="U207">
        <f t="shared" si="53"/>
        <v>0.99422177702340986</v>
      </c>
      <c r="W207">
        <f t="shared" si="54"/>
        <v>-2.6739962658561822E-4</v>
      </c>
      <c r="X207">
        <f xml:space="preserve"> U207-F207^(-2)*EXP(-2*H207/251+((1+2)*G207/100-I207)/251)</f>
        <v>-7.0965870746064752E-5</v>
      </c>
    </row>
    <row r="208" spans="2:24">
      <c r="B208" s="1">
        <v>317.638824</v>
      </c>
      <c r="C208">
        <f t="shared" si="42"/>
        <v>-2.3031400126846738E-2</v>
      </c>
      <c r="D208">
        <f t="shared" si="43"/>
        <v>0.97696859987315321</v>
      </c>
      <c r="E208">
        <f t="shared" si="44"/>
        <v>303.33688400000005</v>
      </c>
      <c r="F208">
        <f t="shared" si="45"/>
        <v>0.97696859987315321</v>
      </c>
      <c r="G208" s="1">
        <v>0.18425</v>
      </c>
      <c r="H208">
        <f t="shared" si="55"/>
        <v>7.1261063337984772E-4</v>
      </c>
      <c r="I208" s="5">
        <v>9.4999999999999998E-3</v>
      </c>
      <c r="J208" s="5"/>
      <c r="K208" s="1">
        <v>116.639999</v>
      </c>
      <c r="L208" s="1">
        <f t="shared" si="46"/>
        <v>4.6380173621780152E-2</v>
      </c>
      <c r="M208" s="1">
        <f t="shared" si="47"/>
        <v>1.0463801736217802</v>
      </c>
      <c r="N208" s="1">
        <f t="shared" si="48"/>
        <v>116.639999</v>
      </c>
      <c r="O208" s="1">
        <f t="shared" si="49"/>
        <v>1.0463801736217802</v>
      </c>
      <c r="P208" s="1"/>
      <c r="Q208" s="1">
        <v>26.549999</v>
      </c>
      <c r="R208">
        <f t="shared" si="50"/>
        <v>4.6678671454219091E-2</v>
      </c>
      <c r="S208">
        <f t="shared" si="51"/>
        <v>1.0466786714542191</v>
      </c>
      <c r="T208">
        <f t="shared" si="52"/>
        <v>29.150001000000003</v>
      </c>
      <c r="U208">
        <f t="shared" si="53"/>
        <v>1.0466786714542191</v>
      </c>
      <c r="W208">
        <f t="shared" si="54"/>
        <v>-1.3017467233862323E-3</v>
      </c>
      <c r="X208">
        <f xml:space="preserve"> U208-F208^(-2)*EXP(-2*H208/251+((1+2)*G208/100-I208)/251)</f>
        <v>-1.0032488909472725E-3</v>
      </c>
    </row>
    <row r="209" spans="2:24">
      <c r="B209" s="1">
        <v>315.062073</v>
      </c>
      <c r="C209">
        <f t="shared" si="42"/>
        <v>8.1122041932758238E-3</v>
      </c>
      <c r="D209">
        <f t="shared" si="43"/>
        <v>1.0081122041932757</v>
      </c>
      <c r="E209">
        <f t="shared" si="44"/>
        <v>320.215575</v>
      </c>
      <c r="F209">
        <f t="shared" si="45"/>
        <v>1.0081122041932757</v>
      </c>
      <c r="G209" s="1">
        <v>0.18337999999999999</v>
      </c>
      <c r="H209">
        <f t="shared" si="55"/>
        <v>6.7319506833639624E-4</v>
      </c>
      <c r="I209" s="5">
        <v>9.4999999999999998E-3</v>
      </c>
      <c r="J209" s="5"/>
      <c r="K209" s="1">
        <v>114.69000200000001</v>
      </c>
      <c r="L209" s="1">
        <f t="shared" si="46"/>
        <v>-1.6718081419050734E-2</v>
      </c>
      <c r="M209" s="1">
        <f t="shared" si="47"/>
        <v>0.98328191858094927</v>
      </c>
      <c r="N209" s="1">
        <f t="shared" si="48"/>
        <v>114.69000200000001</v>
      </c>
      <c r="O209" s="1">
        <f t="shared" si="49"/>
        <v>0.98328191858094927</v>
      </c>
      <c r="P209" s="1"/>
      <c r="Q209" s="1">
        <v>26.99</v>
      </c>
      <c r="R209">
        <f t="shared" si="50"/>
        <v>-1.6572542997082551E-2</v>
      </c>
      <c r="S209">
        <f t="shared" si="51"/>
        <v>0.98342745700291745</v>
      </c>
      <c r="T209">
        <f t="shared" si="52"/>
        <v>26.109998000000001</v>
      </c>
      <c r="U209">
        <f t="shared" si="53"/>
        <v>0.98342745700291745</v>
      </c>
      <c r="W209">
        <f t="shared" si="54"/>
        <v>-6.6802943841981488E-4</v>
      </c>
      <c r="X209">
        <f xml:space="preserve"> U209-F209^(-2)*EXP(-2*H209/251+((1+2)*G209/100-I209)/251)</f>
        <v>-5.2249101645163165E-4</v>
      </c>
    </row>
    <row r="210" spans="2:24">
      <c r="B210" s="1">
        <v>318.427795</v>
      </c>
      <c r="C210">
        <f t="shared" si="42"/>
        <v>-1.0682726638442467E-2</v>
      </c>
      <c r="D210">
        <f t="shared" si="43"/>
        <v>0.9893172733615575</v>
      </c>
      <c r="E210">
        <f t="shared" si="44"/>
        <v>311.69635099999999</v>
      </c>
      <c r="F210">
        <f t="shared" si="45"/>
        <v>0.9893172733615575</v>
      </c>
      <c r="G210" s="1">
        <v>0.19375000000000001</v>
      </c>
      <c r="H210">
        <f t="shared" si="55"/>
        <v>7.1353150907386173E-4</v>
      </c>
      <c r="I210" s="5">
        <v>9.4999999999999998E-3</v>
      </c>
      <c r="J210" s="5"/>
      <c r="K210" s="1">
        <v>117.16999800000001</v>
      </c>
      <c r="L210" s="1">
        <f t="shared" si="46"/>
        <v>2.1623471590836659E-2</v>
      </c>
      <c r="M210" s="1">
        <f t="shared" si="47"/>
        <v>1.0216234715908366</v>
      </c>
      <c r="N210" s="1">
        <f t="shared" si="48"/>
        <v>117.16999799999999</v>
      </c>
      <c r="O210" s="1">
        <f t="shared" si="49"/>
        <v>1.0216234715908366</v>
      </c>
      <c r="P210" s="1"/>
      <c r="Q210" s="1">
        <v>26.41</v>
      </c>
      <c r="R210">
        <f t="shared" si="50"/>
        <v>2.1489440533530874E-2</v>
      </c>
      <c r="S210">
        <f t="shared" si="51"/>
        <v>1.0214894405335309</v>
      </c>
      <c r="T210">
        <f t="shared" si="52"/>
        <v>27.569999999999997</v>
      </c>
      <c r="U210">
        <f t="shared" si="53"/>
        <v>1.0214894405335309</v>
      </c>
      <c r="W210">
        <f t="shared" si="54"/>
        <v>-6.8467104703984205E-5</v>
      </c>
      <c r="X210">
        <f xml:space="preserve"> U210-F210^(-2)*EXP(-2*H210/251+((1+2)*G210/100-I210)/251)</f>
        <v>-2.0249816200967885E-4</v>
      </c>
    </row>
    <row r="211" spans="2:24">
      <c r="B211" s="1">
        <v>320.17559799999998</v>
      </c>
      <c r="C211">
        <f t="shared" si="42"/>
        <v>-5.4888518761371831E-3</v>
      </c>
      <c r="D211">
        <f t="shared" si="43"/>
        <v>0.99451114812386276</v>
      </c>
      <c r="E211">
        <f t="shared" si="44"/>
        <v>316.67999200000003</v>
      </c>
      <c r="F211">
        <f t="shared" si="45"/>
        <v>0.99451114812386276</v>
      </c>
      <c r="G211" s="1">
        <v>0.17549999999999999</v>
      </c>
      <c r="H211">
        <f t="shared" si="55"/>
        <v>3.7516173232001479E-4</v>
      </c>
      <c r="I211" s="5">
        <v>9.4999999999999998E-3</v>
      </c>
      <c r="J211" s="5"/>
      <c r="K211" s="1">
        <v>118.449997</v>
      </c>
      <c r="L211" s="1">
        <f t="shared" si="46"/>
        <v>1.0924289680366722E-2</v>
      </c>
      <c r="M211" s="1">
        <f t="shared" si="47"/>
        <v>1.0109242896803667</v>
      </c>
      <c r="N211" s="1">
        <f t="shared" si="48"/>
        <v>118.449997</v>
      </c>
      <c r="O211" s="1">
        <f t="shared" si="49"/>
        <v>1.0109242896803667</v>
      </c>
      <c r="P211" s="1"/>
      <c r="Q211" s="1">
        <v>26.120000999999998</v>
      </c>
      <c r="R211">
        <f t="shared" si="50"/>
        <v>1.098065126845898E-2</v>
      </c>
      <c r="S211">
        <f t="shared" si="51"/>
        <v>1.0109806512684589</v>
      </c>
      <c r="T211">
        <f t="shared" si="52"/>
        <v>26.699999000000002</v>
      </c>
      <c r="U211">
        <f t="shared" si="53"/>
        <v>1.0109806512684589</v>
      </c>
      <c r="W211">
        <f t="shared" si="54"/>
        <v>-1.243810936026879E-4</v>
      </c>
      <c r="X211">
        <f xml:space="preserve"> U211-F211^(-2)*EXP(-2*H211/251+((1+2)*G211/100-I211)/251)</f>
        <v>-6.8019505510497069E-5</v>
      </c>
    </row>
    <row r="212" spans="2:24">
      <c r="B212" s="1">
        <v>321.49395800000002</v>
      </c>
      <c r="C212">
        <f t="shared" si="42"/>
        <v>-4.11761548423825E-3</v>
      </c>
      <c r="D212">
        <f t="shared" si="43"/>
        <v>0.99588238451576172</v>
      </c>
      <c r="E212">
        <f t="shared" si="44"/>
        <v>318.85723799999994</v>
      </c>
      <c r="F212">
        <f t="shared" si="45"/>
        <v>0.99588238451576172</v>
      </c>
      <c r="G212" s="1">
        <v>0.18537999999999999</v>
      </c>
      <c r="H212">
        <f t="shared" si="55"/>
        <v>1.4729844290588162E-4</v>
      </c>
      <c r="I212" s="5">
        <v>9.4999999999999998E-3</v>
      </c>
      <c r="J212" s="5"/>
      <c r="K212" s="1">
        <v>119.389999</v>
      </c>
      <c r="L212" s="1">
        <f t="shared" si="46"/>
        <v>7.9358549920436634E-3</v>
      </c>
      <c r="M212" s="1">
        <f t="shared" si="47"/>
        <v>1.0079358549920436</v>
      </c>
      <c r="N212" s="1">
        <f t="shared" si="48"/>
        <v>119.389999</v>
      </c>
      <c r="O212" s="1">
        <f t="shared" si="49"/>
        <v>1.0079358549920436</v>
      </c>
      <c r="P212" s="1"/>
      <c r="Q212" s="1">
        <v>25.9</v>
      </c>
      <c r="R212">
        <f t="shared" si="50"/>
        <v>8.422702587185962E-3</v>
      </c>
      <c r="S212">
        <f t="shared" si="51"/>
        <v>1.0084227025871859</v>
      </c>
      <c r="T212">
        <f t="shared" si="52"/>
        <v>26.340001999999998</v>
      </c>
      <c r="U212">
        <f t="shared" si="53"/>
        <v>1.0084227025871859</v>
      </c>
      <c r="W212">
        <f t="shared" si="54"/>
        <v>-3.3351601012610033E-4</v>
      </c>
      <c r="X212">
        <f xml:space="preserve"> U212-F212^(-2)*EXP(-2*H212/251+((1+2)*G212/100-I212)/251)</f>
        <v>1.5333158501618094E-4</v>
      </c>
    </row>
    <row r="213" spans="2:24">
      <c r="B213" s="1">
        <v>311.64639299999999</v>
      </c>
      <c r="C213">
        <f t="shared" si="42"/>
        <v>3.0630637854786778E-2</v>
      </c>
      <c r="D213">
        <f t="shared" si="43"/>
        <v>1.0306306378547867</v>
      </c>
      <c r="E213">
        <f t="shared" si="44"/>
        <v>331.34152300000005</v>
      </c>
      <c r="F213">
        <f t="shared" si="45"/>
        <v>1.0306306378547867</v>
      </c>
      <c r="G213" s="1">
        <v>0.1825</v>
      </c>
      <c r="H213">
        <f t="shared" si="55"/>
        <v>1.2738250124399796E-4</v>
      </c>
      <c r="I213" s="5">
        <v>9.4999999999999998E-3</v>
      </c>
      <c r="J213" s="5"/>
      <c r="K213" s="1">
        <v>112.029999</v>
      </c>
      <c r="L213" s="1">
        <f t="shared" si="46"/>
        <v>-6.1646704595415894E-2</v>
      </c>
      <c r="M213" s="1">
        <f t="shared" si="47"/>
        <v>0.93835329540458412</v>
      </c>
      <c r="N213" s="1">
        <f t="shared" si="48"/>
        <v>112.029999</v>
      </c>
      <c r="O213" s="1">
        <f t="shared" si="49"/>
        <v>0.93835329540458412</v>
      </c>
      <c r="P213" s="1"/>
      <c r="Q213" s="1">
        <v>27.5</v>
      </c>
      <c r="R213">
        <f t="shared" si="50"/>
        <v>-6.1776061776061833E-2</v>
      </c>
      <c r="S213">
        <f t="shared" si="51"/>
        <v>0.93822393822393813</v>
      </c>
      <c r="T213">
        <f t="shared" si="52"/>
        <v>24.299999999999997</v>
      </c>
      <c r="U213">
        <f t="shared" si="53"/>
        <v>0.93822393822393813</v>
      </c>
      <c r="W213">
        <f t="shared" si="54"/>
        <v>-3.0733747155243796E-3</v>
      </c>
      <c r="X213">
        <f xml:space="preserve"> U213-F213^(-2)*EXP(-2*H213/251+((1+2)*G213/100-I213)/251)</f>
        <v>-3.2027318961703743E-3</v>
      </c>
    </row>
    <row r="214" spans="2:24">
      <c r="B214" s="1">
        <v>312.745026</v>
      </c>
      <c r="C214">
        <f t="shared" si="42"/>
        <v>-3.5252549834581485E-3</v>
      </c>
      <c r="D214">
        <f t="shared" si="43"/>
        <v>0.99647474501654187</v>
      </c>
      <c r="E214">
        <f t="shared" si="44"/>
        <v>310.54775999999998</v>
      </c>
      <c r="F214">
        <f t="shared" si="45"/>
        <v>0.99647474501654187</v>
      </c>
      <c r="G214" s="1">
        <v>0.17724999999999999</v>
      </c>
      <c r="H214">
        <f t="shared" si="55"/>
        <v>2.7428482690633043E-4</v>
      </c>
      <c r="I214" s="5">
        <v>9.4999999999999998E-3</v>
      </c>
      <c r="J214" s="5"/>
      <c r="K214" s="1">
        <v>113.040001</v>
      </c>
      <c r="L214" s="1">
        <f t="shared" si="46"/>
        <v>9.0154602250777493E-3</v>
      </c>
      <c r="M214" s="1">
        <f t="shared" si="47"/>
        <v>1.0090154602250778</v>
      </c>
      <c r="N214" s="1">
        <f t="shared" si="48"/>
        <v>113.04000100000002</v>
      </c>
      <c r="O214" s="1">
        <f t="shared" si="49"/>
        <v>1.0090154602250778</v>
      </c>
      <c r="P214" s="1"/>
      <c r="Q214" s="1">
        <v>27.26</v>
      </c>
      <c r="R214">
        <f t="shared" si="50"/>
        <v>8.7272727272726704E-3</v>
      </c>
      <c r="S214">
        <f t="shared" si="51"/>
        <v>1.0087272727272727</v>
      </c>
      <c r="T214">
        <f t="shared" si="52"/>
        <v>27.74</v>
      </c>
      <c r="U214">
        <f t="shared" si="53"/>
        <v>1.0087272727272727</v>
      </c>
      <c r="W214">
        <f t="shared" si="54"/>
        <v>1.9464742797163925E-3</v>
      </c>
      <c r="X214">
        <f xml:space="preserve"> U214-F214^(-2)*EXP(-2*H214/251+((1+2)*G214/100-I214)/251)</f>
        <v>1.6582867819112668E-3</v>
      </c>
    </row>
    <row r="215" spans="2:24">
      <c r="B215" s="1">
        <v>318.60998499999999</v>
      </c>
      <c r="C215">
        <f t="shared" si="42"/>
        <v>-1.8753164758565973E-2</v>
      </c>
      <c r="D215">
        <f t="shared" si="43"/>
        <v>0.98124683524143408</v>
      </c>
      <c r="E215">
        <f t="shared" si="44"/>
        <v>306.880067</v>
      </c>
      <c r="F215">
        <f t="shared" si="45"/>
        <v>0.98124683524143408</v>
      </c>
      <c r="G215" s="1">
        <v>0.18412999999999999</v>
      </c>
      <c r="H215">
        <f t="shared" si="55"/>
        <v>2.7564355314156175E-4</v>
      </c>
      <c r="I215" s="5">
        <v>9.4999999999999998E-3</v>
      </c>
      <c r="J215" s="5"/>
      <c r="K215" s="1">
        <v>117.099998</v>
      </c>
      <c r="L215" s="1">
        <f t="shared" si="46"/>
        <v>3.5916462881135286E-2</v>
      </c>
      <c r="M215" s="1">
        <f t="shared" si="47"/>
        <v>1.0359164628811353</v>
      </c>
      <c r="N215" s="1">
        <f t="shared" si="48"/>
        <v>117.099998</v>
      </c>
      <c r="O215" s="1">
        <f t="shared" si="49"/>
        <v>1.0359164628811353</v>
      </c>
      <c r="P215" s="1"/>
      <c r="Q215" s="1">
        <v>26.27</v>
      </c>
      <c r="R215">
        <f t="shared" si="50"/>
        <v>3.6316947909024282E-2</v>
      </c>
      <c r="S215">
        <f t="shared" si="51"/>
        <v>1.0363169479090242</v>
      </c>
      <c r="T215">
        <f t="shared" si="52"/>
        <v>28.25</v>
      </c>
      <c r="U215">
        <f t="shared" si="53"/>
        <v>1.0363169479090242</v>
      </c>
      <c r="W215">
        <f t="shared" si="54"/>
        <v>-2.6531901042070594E-3</v>
      </c>
      <c r="X215">
        <f xml:space="preserve"> U215-F215^(-2)*EXP(-2*H215/251+((1+2)*G215/100-I215)/251)</f>
        <v>-2.25270507631814E-3</v>
      </c>
    </row>
    <row r="216" spans="2:24">
      <c r="B216" s="1">
        <v>317.22000100000002</v>
      </c>
      <c r="C216">
        <f t="shared" si="42"/>
        <v>4.3626504674672073E-3</v>
      </c>
      <c r="D216">
        <f t="shared" si="43"/>
        <v>1.0043626504674672</v>
      </c>
      <c r="E216">
        <f t="shared" si="44"/>
        <v>319.99996899999996</v>
      </c>
      <c r="F216">
        <f t="shared" si="45"/>
        <v>1.0043626504674672</v>
      </c>
      <c r="G216" s="1">
        <v>0.18387999999999999</v>
      </c>
      <c r="H216">
        <f t="shared" si="55"/>
        <v>3.3727805262764995E-4</v>
      </c>
      <c r="I216" s="5">
        <v>9.4999999999999998E-3</v>
      </c>
      <c r="J216" s="5"/>
      <c r="K216" s="1">
        <v>115.889999</v>
      </c>
      <c r="L216" s="1">
        <f t="shared" si="46"/>
        <v>-1.0333040313117652E-2</v>
      </c>
      <c r="M216" s="1">
        <f t="shared" si="47"/>
        <v>0.98966695968688234</v>
      </c>
      <c r="N216" s="1">
        <f t="shared" si="48"/>
        <v>115.889999</v>
      </c>
      <c r="O216" s="1">
        <f t="shared" si="49"/>
        <v>0.98966695968688234</v>
      </c>
      <c r="P216" s="1"/>
      <c r="Q216" s="1">
        <v>26.540001</v>
      </c>
      <c r="R216">
        <f t="shared" si="50"/>
        <v>-1.0277921583555409E-2</v>
      </c>
      <c r="S216">
        <f t="shared" si="51"/>
        <v>0.98972207841644455</v>
      </c>
      <c r="T216">
        <f t="shared" si="52"/>
        <v>25.999998999999999</v>
      </c>
      <c r="U216">
        <f t="shared" si="53"/>
        <v>0.98972207841644455</v>
      </c>
      <c r="W216">
        <f t="shared" si="54"/>
        <v>-1.6461098587527978E-3</v>
      </c>
      <c r="X216">
        <f xml:space="preserve"> U216-F216^(-2)*EXP(-2*H216/251+((1+2)*G216/100-I216)/251)</f>
        <v>-1.5909911291905887E-3</v>
      </c>
    </row>
    <row r="217" spans="2:24">
      <c r="B217" s="1">
        <v>311.86999500000002</v>
      </c>
      <c r="C217">
        <f t="shared" si="42"/>
        <v>1.6865285868276656E-2</v>
      </c>
      <c r="D217">
        <f t="shared" si="43"/>
        <v>1.0168652858682767</v>
      </c>
      <c r="E217">
        <f t="shared" si="44"/>
        <v>322.57000700000003</v>
      </c>
      <c r="F217">
        <f t="shared" si="45"/>
        <v>1.0168652858682767</v>
      </c>
      <c r="G217" s="1">
        <v>0.1895</v>
      </c>
      <c r="H217">
        <f t="shared" si="55"/>
        <v>3.3088737769235925E-4</v>
      </c>
      <c r="I217" s="5">
        <v>9.4999999999999998E-3</v>
      </c>
      <c r="J217" s="5"/>
      <c r="K217" s="1">
        <v>112.050003</v>
      </c>
      <c r="L217" s="1">
        <f t="shared" si="46"/>
        <v>-3.3134835043013497E-2</v>
      </c>
      <c r="M217" s="1">
        <f t="shared" si="47"/>
        <v>0.96686516495698649</v>
      </c>
      <c r="N217" s="1">
        <f t="shared" si="48"/>
        <v>112.050003</v>
      </c>
      <c r="O217" s="1">
        <f t="shared" si="49"/>
        <v>0.96686516495698649</v>
      </c>
      <c r="P217" s="1"/>
      <c r="Q217" s="1">
        <v>27.42</v>
      </c>
      <c r="R217">
        <f t="shared" si="50"/>
        <v>-3.315745918773709E-2</v>
      </c>
      <c r="S217">
        <f t="shared" si="51"/>
        <v>0.96684254081226295</v>
      </c>
      <c r="T217">
        <f t="shared" si="52"/>
        <v>25.660001999999999</v>
      </c>
      <c r="U217">
        <f t="shared" si="53"/>
        <v>0.96684254081226295</v>
      </c>
      <c r="W217">
        <f t="shared" si="54"/>
        <v>-2.2153602431917996E-4</v>
      </c>
      <c r="X217">
        <f xml:space="preserve"> U217-F217^(-2)*EXP(-2*H217/251+((1+2)*G217/100-I217)/251)</f>
        <v>-2.4416016904271753E-4</v>
      </c>
    </row>
    <row r="218" spans="2:24">
      <c r="B218" s="1">
        <v>311.32998700000002</v>
      </c>
      <c r="C218">
        <f t="shared" si="42"/>
        <v>1.7315163646954887E-3</v>
      </c>
      <c r="D218">
        <f t="shared" si="43"/>
        <v>1.0017315163646956</v>
      </c>
      <c r="E218">
        <f t="shared" si="44"/>
        <v>312.41000300000007</v>
      </c>
      <c r="F218">
        <f t="shared" si="45"/>
        <v>1.0017315163646956</v>
      </c>
      <c r="G218" s="1">
        <v>0.182</v>
      </c>
      <c r="H218">
        <f t="shared" si="55"/>
        <v>3.5770451640797452E-4</v>
      </c>
      <c r="I218" s="5">
        <v>9.4999999999999998E-3</v>
      </c>
      <c r="J218" s="5"/>
      <c r="K218" s="1">
        <v>111.730003</v>
      </c>
      <c r="L218" s="1">
        <f t="shared" si="46"/>
        <v>-2.8558678396466207E-3</v>
      </c>
      <c r="M218" s="1">
        <f t="shared" si="47"/>
        <v>0.99714413216035336</v>
      </c>
      <c r="N218" s="1">
        <f t="shared" si="48"/>
        <v>111.730003</v>
      </c>
      <c r="O218" s="1">
        <f t="shared" si="49"/>
        <v>0.99714413216035336</v>
      </c>
      <c r="P218" s="1"/>
      <c r="Q218" s="1">
        <v>27.48</v>
      </c>
      <c r="R218">
        <f t="shared" si="50"/>
        <v>-2.188183807439778E-3</v>
      </c>
      <c r="S218">
        <f t="shared" si="51"/>
        <v>0.99781181619256021</v>
      </c>
      <c r="T218">
        <f t="shared" si="52"/>
        <v>27.360000000000003</v>
      </c>
      <c r="U218">
        <f t="shared" si="53"/>
        <v>0.99781181619256021</v>
      </c>
      <c r="W218">
        <f t="shared" si="54"/>
        <v>6.1707139728084393E-4</v>
      </c>
      <c r="X218">
        <f xml:space="preserve"> U218-F218^(-2)*EXP(-2*H218/251+((1+2)*G218/100-I218)/251)</f>
        <v>1.2847554294876939E-3</v>
      </c>
    </row>
    <row r="219" spans="2:24">
      <c r="B219" s="1">
        <v>316</v>
      </c>
      <c r="C219">
        <f t="shared" si="42"/>
        <v>-1.5000202983980412E-2</v>
      </c>
      <c r="D219">
        <f t="shared" si="43"/>
        <v>0.98499979701601958</v>
      </c>
      <c r="E219">
        <f t="shared" si="44"/>
        <v>306.65997400000003</v>
      </c>
      <c r="F219">
        <f t="shared" si="45"/>
        <v>0.98499979701601958</v>
      </c>
      <c r="G219" s="1">
        <v>0.19</v>
      </c>
      <c r="H219">
        <f t="shared" si="55"/>
        <v>1.6762114635585502E-4</v>
      </c>
      <c r="I219" s="5">
        <v>9.4999999999999998E-3</v>
      </c>
      <c r="J219" s="5"/>
      <c r="K219" s="1">
        <v>115.05999799999999</v>
      </c>
      <c r="L219" s="1">
        <f t="shared" si="46"/>
        <v>2.9803946214876562E-2</v>
      </c>
      <c r="M219" s="1">
        <f t="shared" si="47"/>
        <v>1.0298039462148765</v>
      </c>
      <c r="N219" s="1">
        <f t="shared" si="48"/>
        <v>115.05999799999998</v>
      </c>
      <c r="O219" s="1">
        <f t="shared" si="49"/>
        <v>1.0298039462148765</v>
      </c>
      <c r="P219" s="1"/>
      <c r="Q219" s="1">
        <v>26.65</v>
      </c>
      <c r="R219">
        <f t="shared" si="50"/>
        <v>3.0203784570596866E-2</v>
      </c>
      <c r="S219">
        <f t="shared" si="51"/>
        <v>1.0302037845705969</v>
      </c>
      <c r="T219">
        <f t="shared" si="52"/>
        <v>28.310000000000002</v>
      </c>
      <c r="U219">
        <f t="shared" si="53"/>
        <v>1.0302037845705969</v>
      </c>
      <c r="W219">
        <f t="shared" si="54"/>
        <v>-8.6825581080729464E-4</v>
      </c>
      <c r="X219">
        <f xml:space="preserve"> U219-F219^(-2)*EXP(-2*H219/251+((1+2)*G219/100-I219)/251)</f>
        <v>-4.6841745508685584E-4</v>
      </c>
    </row>
    <row r="220" spans="2:24">
      <c r="B220" s="1">
        <v>315.91000400000001</v>
      </c>
      <c r="C220">
        <f t="shared" si="42"/>
        <v>2.8479746835438321E-4</v>
      </c>
      <c r="D220">
        <f t="shared" si="43"/>
        <v>1.0002847974683544</v>
      </c>
      <c r="E220">
        <f t="shared" si="44"/>
        <v>316.08999599999999</v>
      </c>
      <c r="F220">
        <f t="shared" si="45"/>
        <v>1.0002847974683544</v>
      </c>
      <c r="G220" s="1">
        <v>0.18962999999999999</v>
      </c>
      <c r="H220">
        <f t="shared" si="55"/>
        <v>2.1496357326912079E-4</v>
      </c>
      <c r="I220" s="5">
        <v>9.4999999999999998E-3</v>
      </c>
      <c r="J220" s="5"/>
      <c r="K220" s="1">
        <v>114.959999</v>
      </c>
      <c r="L220" s="1">
        <f t="shared" si="46"/>
        <v>-8.6910309176258503E-4</v>
      </c>
      <c r="M220" s="1">
        <f t="shared" si="47"/>
        <v>0.99913089690823742</v>
      </c>
      <c r="N220" s="1">
        <f t="shared" si="48"/>
        <v>114.959999</v>
      </c>
      <c r="O220" s="1">
        <f t="shared" si="49"/>
        <v>0.99913089690823742</v>
      </c>
      <c r="P220" s="1"/>
      <c r="Q220" s="1">
        <v>26.690000999999999</v>
      </c>
      <c r="R220">
        <f t="shared" si="50"/>
        <v>-1.5009756097561042E-3</v>
      </c>
      <c r="S220">
        <f t="shared" si="51"/>
        <v>0.99849902439024385</v>
      </c>
      <c r="T220">
        <f t="shared" si="52"/>
        <v>26.609998999999998</v>
      </c>
      <c r="U220">
        <f t="shared" si="53"/>
        <v>0.99849902439024385</v>
      </c>
      <c r="W220">
        <f t="shared" si="54"/>
        <v>-2.8286463171323106E-4</v>
      </c>
      <c r="X220">
        <f xml:space="preserve"> U220-F220^(-2)*EXP(-2*H220/251+((1+2)*G220/100-I220)/251)</f>
        <v>-9.1473714970680131E-4</v>
      </c>
    </row>
    <row r="221" spans="2:24">
      <c r="B221" s="1">
        <v>314.32000699999998</v>
      </c>
      <c r="C221">
        <f t="shared" si="42"/>
        <v>5.0330694813958453E-3</v>
      </c>
      <c r="D221">
        <f t="shared" si="43"/>
        <v>1.0050330694813958</v>
      </c>
      <c r="E221">
        <f t="shared" si="44"/>
        <v>317.50000100000005</v>
      </c>
      <c r="F221">
        <f t="shared" si="45"/>
        <v>1.0050330694813958</v>
      </c>
      <c r="G221" s="1">
        <v>0.18662999999999999</v>
      </c>
      <c r="H221">
        <f t="shared" si="55"/>
        <v>1.2949076795067566E-4</v>
      </c>
      <c r="I221" s="5">
        <v>9.4999999999999998E-3</v>
      </c>
      <c r="J221" s="5"/>
      <c r="K221" s="1">
        <v>113.839996</v>
      </c>
      <c r="L221" s="1">
        <f t="shared" si="46"/>
        <v>-9.7425453178718018E-3</v>
      </c>
      <c r="M221" s="1">
        <f t="shared" si="47"/>
        <v>0.99025745468212822</v>
      </c>
      <c r="N221" s="1">
        <f t="shared" si="48"/>
        <v>113.839996</v>
      </c>
      <c r="O221" s="1">
        <f t="shared" si="49"/>
        <v>0.99025745468212822</v>
      </c>
      <c r="P221" s="1"/>
      <c r="Q221" s="1">
        <v>26.92</v>
      </c>
      <c r="R221">
        <f t="shared" si="50"/>
        <v>-8.6174219326557149E-3</v>
      </c>
      <c r="S221">
        <f t="shared" si="51"/>
        <v>0.99138257806734431</v>
      </c>
      <c r="T221">
        <f t="shared" si="52"/>
        <v>26.460001999999996</v>
      </c>
      <c r="U221">
        <f t="shared" si="53"/>
        <v>0.99138257806734431</v>
      </c>
      <c r="W221">
        <f t="shared" si="54"/>
        <v>2.6451338578592498E-4</v>
      </c>
      <c r="X221">
        <f xml:space="preserve"> U221-F221^(-2)*EXP(-2*H221/251+((1+2)*G221/100-I221)/251)</f>
        <v>1.3896367710020119E-3</v>
      </c>
    </row>
    <row r="222" spans="2:24">
      <c r="B222" s="1">
        <v>319.13000499999998</v>
      </c>
      <c r="C222">
        <f t="shared" si="42"/>
        <v>-1.530286934614381E-2</v>
      </c>
      <c r="D222">
        <f t="shared" si="43"/>
        <v>0.98469713065385622</v>
      </c>
      <c r="E222">
        <f t="shared" si="44"/>
        <v>309.51000899999997</v>
      </c>
      <c r="F222">
        <f t="shared" si="45"/>
        <v>0.98469713065385622</v>
      </c>
      <c r="G222" s="1">
        <v>0.19688</v>
      </c>
      <c r="H222">
        <f t="shared" si="55"/>
        <v>1.3049036559533805E-4</v>
      </c>
      <c r="I222" s="5">
        <v>9.4999999999999998E-3</v>
      </c>
      <c r="J222" s="5"/>
      <c r="K222" s="1">
        <v>117.19000200000001</v>
      </c>
      <c r="L222" s="1">
        <f t="shared" si="46"/>
        <v>2.9427320078261487E-2</v>
      </c>
      <c r="M222" s="1">
        <f t="shared" si="47"/>
        <v>1.0294273200782615</v>
      </c>
      <c r="N222" s="1">
        <f t="shared" si="48"/>
        <v>117.19000200000001</v>
      </c>
      <c r="O222" s="1">
        <f t="shared" si="49"/>
        <v>1.0294273200782615</v>
      </c>
      <c r="P222" s="1"/>
      <c r="Q222" s="1">
        <v>26.129999000000002</v>
      </c>
      <c r="R222">
        <f t="shared" si="50"/>
        <v>2.9346248142644877E-2</v>
      </c>
      <c r="S222">
        <f t="shared" si="51"/>
        <v>1.029346248142645</v>
      </c>
      <c r="T222">
        <f t="shared" si="52"/>
        <v>27.710001000000005</v>
      </c>
      <c r="U222">
        <f t="shared" si="53"/>
        <v>1.029346248142645</v>
      </c>
      <c r="W222">
        <f t="shared" si="54"/>
        <v>-1.8797279413389489E-3</v>
      </c>
      <c r="X222">
        <f xml:space="preserve"> U222-F222^(-2)*EXP(-2*H222/251+((1+2)*G222/100-I222)/251)</f>
        <v>-1.9607998769555213E-3</v>
      </c>
    </row>
    <row r="223" spans="2:24">
      <c r="B223" s="1">
        <v>324.57000699999998</v>
      </c>
      <c r="C223">
        <f t="shared" si="42"/>
        <v>-1.7046350749751634E-2</v>
      </c>
      <c r="D223">
        <f t="shared" si="43"/>
        <v>0.98295364925024842</v>
      </c>
      <c r="E223">
        <f t="shared" si="44"/>
        <v>313.69000299999999</v>
      </c>
      <c r="F223">
        <f t="shared" si="45"/>
        <v>0.98295364925024842</v>
      </c>
      <c r="G223" s="1">
        <v>0.1905</v>
      </c>
      <c r="H223">
        <f t="shared" si="55"/>
        <v>9.4862034035483214E-5</v>
      </c>
      <c r="I223" s="5">
        <v>9.4999999999999998E-3</v>
      </c>
      <c r="J223" s="5"/>
      <c r="K223" s="1">
        <v>121.300003</v>
      </c>
      <c r="L223" s="1">
        <f t="shared" si="46"/>
        <v>3.5071259747909186E-2</v>
      </c>
      <c r="M223" s="1">
        <f t="shared" si="47"/>
        <v>1.0350712597479093</v>
      </c>
      <c r="N223" s="1">
        <f t="shared" si="48"/>
        <v>121.30000300000002</v>
      </c>
      <c r="O223" s="1">
        <f t="shared" si="49"/>
        <v>1.0350712597479093</v>
      </c>
      <c r="P223" s="1"/>
      <c r="Q223" s="1">
        <v>25.219999000000001</v>
      </c>
      <c r="R223">
        <f t="shared" si="50"/>
        <v>3.4825871979558824E-2</v>
      </c>
      <c r="S223">
        <f t="shared" si="51"/>
        <v>1.0348258719795589</v>
      </c>
      <c r="T223">
        <f t="shared" si="52"/>
        <v>27.039999000000002</v>
      </c>
      <c r="U223">
        <f t="shared" si="53"/>
        <v>1.0348258719795589</v>
      </c>
      <c r="W223">
        <f t="shared" si="54"/>
        <v>1.0296928060515853E-4</v>
      </c>
      <c r="X223">
        <f xml:space="preserve"> U223-F223^(-2)*EXP(-2*H223/251+((1+2)*G223/100-I223)/251)</f>
        <v>-1.424184877452106E-4</v>
      </c>
    </row>
    <row r="224" spans="2:24">
      <c r="B224" s="1">
        <v>331.04998799999998</v>
      </c>
      <c r="C224">
        <f t="shared" si="42"/>
        <v>-1.9964817636399811E-2</v>
      </c>
      <c r="D224">
        <f t="shared" si="43"/>
        <v>0.98003518236360021</v>
      </c>
      <c r="E224">
        <f t="shared" si="44"/>
        <v>318.09002599999997</v>
      </c>
      <c r="F224">
        <f t="shared" si="45"/>
        <v>0.98003518236360021</v>
      </c>
      <c r="G224" s="1">
        <v>0.20063</v>
      </c>
      <c r="H224">
        <f t="shared" si="55"/>
        <v>1.0546113238196995E-4</v>
      </c>
      <c r="I224" s="5">
        <v>9.4999999999999998E-3</v>
      </c>
      <c r="J224" s="5"/>
      <c r="K224" s="1">
        <v>126.160004</v>
      </c>
      <c r="L224" s="1">
        <f t="shared" si="46"/>
        <v>4.0065959437775092E-2</v>
      </c>
      <c r="M224" s="1">
        <f t="shared" si="47"/>
        <v>1.040065959437775</v>
      </c>
      <c r="N224" s="1">
        <f t="shared" si="48"/>
        <v>126.16000399999999</v>
      </c>
      <c r="O224" s="1">
        <f t="shared" si="49"/>
        <v>1.040065959437775</v>
      </c>
      <c r="P224" s="1"/>
      <c r="Q224" s="1">
        <v>24.200001</v>
      </c>
      <c r="R224">
        <f t="shared" si="50"/>
        <v>4.0444014291991091E-2</v>
      </c>
      <c r="S224">
        <f t="shared" si="51"/>
        <v>1.0404440142919911</v>
      </c>
      <c r="T224">
        <f t="shared" si="52"/>
        <v>26.239997000000002</v>
      </c>
      <c r="U224">
        <f t="shared" si="53"/>
        <v>1.0404440142919911</v>
      </c>
      <c r="W224">
        <f t="shared" si="54"/>
        <v>-1.0767884136242412E-3</v>
      </c>
      <c r="X224">
        <f xml:space="preserve"> U224-F224^(-2)*EXP(-2*H224/251+((1+2)*G224/100-I224)/251)</f>
        <v>-6.9873355940819337E-4</v>
      </c>
    </row>
    <row r="225" spans="2:24">
      <c r="B225" s="1">
        <v>330.82000699999998</v>
      </c>
      <c r="C225">
        <f t="shared" si="42"/>
        <v>6.9470173187261778E-4</v>
      </c>
      <c r="D225">
        <f t="shared" si="43"/>
        <v>1.0006947017318726</v>
      </c>
      <c r="E225">
        <f t="shared" si="44"/>
        <v>331.27996899999999</v>
      </c>
      <c r="F225">
        <f t="shared" si="45"/>
        <v>1.0006947017318726</v>
      </c>
      <c r="G225" s="1">
        <v>0.19513</v>
      </c>
      <c r="H225">
        <f t="shared" si="55"/>
        <v>1.2675867793037962E-4</v>
      </c>
      <c r="I225" s="5">
        <v>9.4999999999999998E-3</v>
      </c>
      <c r="J225" s="5"/>
      <c r="K225" s="1">
        <v>125.889999</v>
      </c>
      <c r="L225" s="1">
        <f t="shared" si="46"/>
        <v>-2.1401790697469984E-3</v>
      </c>
      <c r="M225" s="1">
        <f t="shared" si="47"/>
        <v>0.99785982093025305</v>
      </c>
      <c r="N225" s="1">
        <f t="shared" si="48"/>
        <v>125.889999</v>
      </c>
      <c r="O225" s="1">
        <f t="shared" si="49"/>
        <v>0.99785982093025305</v>
      </c>
      <c r="P225" s="1"/>
      <c r="Q225" s="1">
        <v>24.26</v>
      </c>
      <c r="R225">
        <f t="shared" si="50"/>
        <v>-2.4792974182109018E-3</v>
      </c>
      <c r="S225">
        <f t="shared" si="51"/>
        <v>0.99752070258178915</v>
      </c>
      <c r="T225">
        <f t="shared" si="52"/>
        <v>24.140001999999999</v>
      </c>
      <c r="U225">
        <f t="shared" si="53"/>
        <v>0.99752070258178904</v>
      </c>
      <c r="W225">
        <f t="shared" si="54"/>
        <v>-7.3670745771592383E-4</v>
      </c>
      <c r="X225">
        <f xml:space="preserve"> U225-F225^(-2)*EXP(-2*H225/251+((1+2)*G225/100-I225)/251)</f>
        <v>-1.0758258061799308E-3</v>
      </c>
    </row>
    <row r="226" spans="2:24">
      <c r="B226" s="1">
        <v>331.61999500000002</v>
      </c>
      <c r="C226">
        <f t="shared" si="42"/>
        <v>-2.4181971557725094E-3</v>
      </c>
      <c r="D226">
        <f t="shared" si="43"/>
        <v>0.99758180284422748</v>
      </c>
      <c r="E226">
        <f t="shared" si="44"/>
        <v>330.02001899999993</v>
      </c>
      <c r="F226">
        <f t="shared" si="45"/>
        <v>0.99758180284422748</v>
      </c>
      <c r="G226" s="1">
        <v>0.193</v>
      </c>
      <c r="H226">
        <f t="shared" si="55"/>
        <v>1.2877704515696818E-4</v>
      </c>
      <c r="I226" s="5">
        <v>9.4999999999999998E-3</v>
      </c>
      <c r="J226" s="5"/>
      <c r="K226" s="1">
        <v>126.510002</v>
      </c>
      <c r="L226" s="1">
        <f t="shared" si="46"/>
        <v>4.9249583360469881E-3</v>
      </c>
      <c r="M226" s="1">
        <f t="shared" si="47"/>
        <v>1.0049249583360469</v>
      </c>
      <c r="N226" s="1">
        <f t="shared" si="48"/>
        <v>126.51000199999999</v>
      </c>
      <c r="O226" s="1">
        <f t="shared" si="49"/>
        <v>1.0049249583360469</v>
      </c>
      <c r="P226" s="1"/>
      <c r="Q226" s="1">
        <v>24.139999</v>
      </c>
      <c r="R226">
        <f t="shared" si="50"/>
        <v>4.9464550700742795E-3</v>
      </c>
      <c r="S226">
        <f t="shared" si="51"/>
        <v>1.0049464550700742</v>
      </c>
      <c r="T226">
        <f t="shared" si="52"/>
        <v>24.380001</v>
      </c>
      <c r="U226">
        <f t="shared" si="53"/>
        <v>1.0049464550700742</v>
      </c>
      <c r="W226">
        <f t="shared" si="54"/>
        <v>8.6847847126536593E-5</v>
      </c>
      <c r="X226">
        <f xml:space="preserve"> U226-F226^(-2)*EXP(-2*H226/251+((1+2)*G226/100-I226)/251)</f>
        <v>1.0834458115382972E-4</v>
      </c>
    </row>
    <row r="227" spans="2:24">
      <c r="B227" s="1">
        <v>335.07998700000002</v>
      </c>
      <c r="C227">
        <f t="shared" si="42"/>
        <v>-1.0433604885616139E-2</v>
      </c>
      <c r="D227">
        <f t="shared" si="43"/>
        <v>0.98956639511438382</v>
      </c>
      <c r="E227">
        <f t="shared" si="44"/>
        <v>328.16000300000002</v>
      </c>
      <c r="F227">
        <f t="shared" si="45"/>
        <v>0.98956639511438382</v>
      </c>
      <c r="G227" s="1">
        <v>0.19900000000000001</v>
      </c>
      <c r="H227">
        <f t="shared" si="55"/>
        <v>8.6417279355620514E-5</v>
      </c>
      <c r="I227" s="5">
        <v>9.4999999999999998E-3</v>
      </c>
      <c r="J227" s="5"/>
      <c r="K227" s="1">
        <v>129.16999799999999</v>
      </c>
      <c r="L227" s="1">
        <f t="shared" si="46"/>
        <v>2.1025973898885816E-2</v>
      </c>
      <c r="M227" s="1">
        <f t="shared" si="47"/>
        <v>1.0210259738988858</v>
      </c>
      <c r="N227" s="1">
        <f t="shared" si="48"/>
        <v>129.16999799999999</v>
      </c>
      <c r="O227" s="1">
        <f t="shared" si="49"/>
        <v>1.0210259738988858</v>
      </c>
      <c r="P227" s="1"/>
      <c r="Q227" s="1">
        <v>23.620000999999998</v>
      </c>
      <c r="R227">
        <f t="shared" si="50"/>
        <v>2.1540928812797427E-2</v>
      </c>
      <c r="S227">
        <f t="shared" si="51"/>
        <v>1.0215409288127975</v>
      </c>
      <c r="T227">
        <f t="shared" si="52"/>
        <v>24.659997000000001</v>
      </c>
      <c r="U227">
        <f t="shared" si="53"/>
        <v>1.0215409288127975</v>
      </c>
      <c r="W227">
        <f t="shared" si="54"/>
        <v>-1.5735447876608077E-4</v>
      </c>
      <c r="X227">
        <f xml:space="preserve"> U227-F227^(-2)*EXP(-2*H227/251+((1+2)*G227/100-I227)/251)</f>
        <v>3.5760043514554418E-4</v>
      </c>
    </row>
    <row r="228" spans="2:24">
      <c r="B228" s="1">
        <v>337.10998499999999</v>
      </c>
      <c r="C228">
        <f t="shared" si="42"/>
        <v>-6.0582490114516382E-3</v>
      </c>
      <c r="D228">
        <f t="shared" si="43"/>
        <v>0.99394175098854831</v>
      </c>
      <c r="E228">
        <f t="shared" si="44"/>
        <v>333.04998900000004</v>
      </c>
      <c r="F228">
        <f t="shared" si="45"/>
        <v>0.99394175098854831</v>
      </c>
      <c r="G228" s="1">
        <v>0.20250000000000001</v>
      </c>
      <c r="H228">
        <f t="shared" si="55"/>
        <v>8.0214671680498603E-5</v>
      </c>
      <c r="I228" s="5">
        <v>9.4999999999999998E-3</v>
      </c>
      <c r="J228" s="5"/>
      <c r="K228" s="1">
        <v>130.75</v>
      </c>
      <c r="L228" s="1">
        <f t="shared" si="46"/>
        <v>1.2231958074351039E-2</v>
      </c>
      <c r="M228" s="1">
        <f t="shared" si="47"/>
        <v>1.0122319580743511</v>
      </c>
      <c r="N228" s="1">
        <f t="shared" si="48"/>
        <v>130.75</v>
      </c>
      <c r="O228" s="1">
        <f t="shared" si="49"/>
        <v>1.0122319580743511</v>
      </c>
      <c r="P228" s="1"/>
      <c r="Q228" s="1">
        <v>23.33</v>
      </c>
      <c r="R228">
        <f t="shared" si="50"/>
        <v>1.2277772553862304E-2</v>
      </c>
      <c r="S228">
        <f t="shared" si="51"/>
        <v>1.0122777725538623</v>
      </c>
      <c r="T228">
        <f t="shared" si="52"/>
        <v>23.910001999999999</v>
      </c>
      <c r="U228">
        <f t="shared" si="53"/>
        <v>1.0122777725538623</v>
      </c>
      <c r="W228">
        <f t="shared" si="54"/>
        <v>1.8915855395595926E-5</v>
      </c>
      <c r="X228">
        <f xml:space="preserve"> U228-F228^(-2)*EXP(-2*H228/251+((1+2)*G228/100-I228)/251)</f>
        <v>6.4730334906837328E-5</v>
      </c>
    </row>
    <row r="229" spans="2:24">
      <c r="B229" s="1">
        <v>336.67001299999998</v>
      </c>
      <c r="C229">
        <f t="shared" si="42"/>
        <v>1.3051289477527981E-3</v>
      </c>
      <c r="D229">
        <f t="shared" si="43"/>
        <v>1.0013051289477528</v>
      </c>
      <c r="E229">
        <f t="shared" si="44"/>
        <v>337.54995700000001</v>
      </c>
      <c r="F229">
        <f t="shared" si="45"/>
        <v>1.0013051289477528</v>
      </c>
      <c r="G229" s="1">
        <v>0.20163</v>
      </c>
      <c r="H229">
        <f t="shared" si="55"/>
        <v>6.4735423362642655E-5</v>
      </c>
      <c r="I229" s="5">
        <v>9.4999999999999998E-3</v>
      </c>
      <c r="J229" s="5"/>
      <c r="K229" s="1">
        <v>130.36999499999999</v>
      </c>
      <c r="L229" s="1">
        <f t="shared" si="46"/>
        <v>-2.9063479923519026E-3</v>
      </c>
      <c r="M229" s="1">
        <f t="shared" si="47"/>
        <v>0.9970936520076481</v>
      </c>
      <c r="N229" s="1">
        <f t="shared" si="48"/>
        <v>130.36999499999999</v>
      </c>
      <c r="O229" s="1">
        <f t="shared" si="49"/>
        <v>0.9970936520076481</v>
      </c>
      <c r="P229" s="1"/>
      <c r="Q229" s="1">
        <v>23.389999</v>
      </c>
      <c r="R229">
        <f t="shared" si="50"/>
        <v>-2.5717531075868517E-3</v>
      </c>
      <c r="S229">
        <f t="shared" si="51"/>
        <v>0.99742824689241316</v>
      </c>
      <c r="T229">
        <f t="shared" si="52"/>
        <v>23.270000999999997</v>
      </c>
      <c r="U229">
        <f t="shared" si="53"/>
        <v>0.99742824689241316</v>
      </c>
      <c r="W229">
        <f t="shared" si="54"/>
        <v>-2.8696334574129789E-4</v>
      </c>
      <c r="X229">
        <f xml:space="preserve"> U229-F229^(-2)*EXP(-2*H229/251+((1+2)*G229/100-I229)/251)</f>
        <v>4.7631539023762492E-5</v>
      </c>
    </row>
    <row r="230" spans="2:24">
      <c r="B230" s="1">
        <v>340.60000600000001</v>
      </c>
      <c r="C230">
        <f t="shared" si="42"/>
        <v>-1.1673130508359308E-2</v>
      </c>
      <c r="D230">
        <f t="shared" si="43"/>
        <v>0.98832686949164072</v>
      </c>
      <c r="E230">
        <f t="shared" si="44"/>
        <v>332.74001999999996</v>
      </c>
      <c r="F230">
        <f t="shared" si="45"/>
        <v>0.98832686949164072</v>
      </c>
      <c r="G230" s="1">
        <v>0.19425000000000001</v>
      </c>
      <c r="H230">
        <f t="shared" si="55"/>
        <v>2.4101257732621213E-5</v>
      </c>
      <c r="I230" s="5">
        <v>9.4999999999999998E-3</v>
      </c>
      <c r="J230" s="5"/>
      <c r="K230" s="1">
        <v>133.41000399999999</v>
      </c>
      <c r="L230" s="1">
        <f t="shared" si="46"/>
        <v>2.3318317991804772E-2</v>
      </c>
      <c r="M230" s="1">
        <f t="shared" si="47"/>
        <v>1.0233183179918048</v>
      </c>
      <c r="N230" s="1">
        <f t="shared" si="48"/>
        <v>133.41000399999999</v>
      </c>
      <c r="O230" s="1">
        <f t="shared" si="49"/>
        <v>1.0233183179918048</v>
      </c>
      <c r="P230" s="1"/>
      <c r="Q230" s="1">
        <v>22.85</v>
      </c>
      <c r="R230">
        <f t="shared" si="50"/>
        <v>2.3086747459886515E-2</v>
      </c>
      <c r="S230">
        <f t="shared" si="51"/>
        <v>1.0230867474598866</v>
      </c>
      <c r="T230">
        <f t="shared" si="52"/>
        <v>23.929998000000001</v>
      </c>
      <c r="U230">
        <f t="shared" si="53"/>
        <v>1.0230867474598866</v>
      </c>
      <c r="W230">
        <f t="shared" si="54"/>
        <v>-4.2800989028557446E-4</v>
      </c>
      <c r="X230">
        <f xml:space="preserve"> U230-F230^(-2)*EXP(-2*H230/251+((1+2)*G230/100-I230)/251)</f>
        <v>-6.595804222038204E-4</v>
      </c>
    </row>
    <row r="231" spans="2:24">
      <c r="B231" s="1">
        <v>336.51001000000002</v>
      </c>
      <c r="C231">
        <f t="shared" si="42"/>
        <v>1.2008208831329218E-2</v>
      </c>
      <c r="D231">
        <f t="shared" si="43"/>
        <v>1.0120082088313291</v>
      </c>
      <c r="E231">
        <f t="shared" si="44"/>
        <v>344.69000199999999</v>
      </c>
      <c r="F231">
        <f t="shared" si="45"/>
        <v>1.0120082088313291</v>
      </c>
      <c r="G231" s="1">
        <v>0.19975000000000001</v>
      </c>
      <c r="H231">
        <f t="shared" si="55"/>
        <v>2.9483658486598353E-5</v>
      </c>
      <c r="I231" s="5">
        <v>9.4999999999999998E-3</v>
      </c>
      <c r="J231" s="5"/>
      <c r="K231" s="1">
        <v>130.199997</v>
      </c>
      <c r="L231" s="1">
        <f t="shared" si="46"/>
        <v>-2.406121657863072E-2</v>
      </c>
      <c r="M231" s="1">
        <f t="shared" si="47"/>
        <v>0.9759387834213693</v>
      </c>
      <c r="N231" s="1">
        <f t="shared" si="48"/>
        <v>130.199997</v>
      </c>
      <c r="O231" s="1">
        <f t="shared" si="49"/>
        <v>0.9759387834213693</v>
      </c>
      <c r="P231" s="1"/>
      <c r="Q231" s="1">
        <v>23.389999</v>
      </c>
      <c r="R231">
        <f t="shared" si="50"/>
        <v>-2.3632341356673876E-2</v>
      </c>
      <c r="S231">
        <f t="shared" si="51"/>
        <v>0.97636765864332609</v>
      </c>
      <c r="T231">
        <f t="shared" si="52"/>
        <v>22.310001000000003</v>
      </c>
      <c r="U231">
        <f t="shared" si="53"/>
        <v>0.97636765864332609</v>
      </c>
      <c r="W231">
        <f t="shared" si="54"/>
        <v>-4.5669271176373982E-4</v>
      </c>
      <c r="X231">
        <f xml:space="preserve"> U231-F231^(-2)*EXP(-2*H231/251+((1+2)*G231/100-I231)/251)</f>
        <v>-2.7817489806958307E-5</v>
      </c>
    </row>
    <row r="232" spans="2:24">
      <c r="B232" s="1">
        <v>341.60998499999999</v>
      </c>
      <c r="C232">
        <f t="shared" si="42"/>
        <v>-1.515549269990504E-2</v>
      </c>
      <c r="D232">
        <f t="shared" si="43"/>
        <v>0.98484450730009498</v>
      </c>
      <c r="E232">
        <f t="shared" si="44"/>
        <v>331.41003500000005</v>
      </c>
      <c r="F232">
        <f t="shared" si="45"/>
        <v>0.98484450730009498</v>
      </c>
      <c r="G232" s="1">
        <v>0.19975000000000001</v>
      </c>
      <c r="H232">
        <f t="shared" si="55"/>
        <v>9.590265681585163E-5</v>
      </c>
      <c r="I232" s="5">
        <v>9.4999999999999998E-3</v>
      </c>
      <c r="J232" s="5"/>
      <c r="K232" s="1">
        <v>134.11000100000001</v>
      </c>
      <c r="L232" s="1">
        <f t="shared" si="46"/>
        <v>3.0030753380125001E-2</v>
      </c>
      <c r="M232" s="1">
        <f t="shared" si="47"/>
        <v>1.030030753380125</v>
      </c>
      <c r="N232" s="1">
        <f t="shared" si="48"/>
        <v>134.11000100000001</v>
      </c>
      <c r="O232" s="1">
        <f t="shared" si="49"/>
        <v>1.030030753380125</v>
      </c>
      <c r="P232" s="1"/>
      <c r="Q232" s="1">
        <v>22.67</v>
      </c>
      <c r="R232">
        <f t="shared" si="50"/>
        <v>3.0782344197620437E-2</v>
      </c>
      <c r="S232">
        <f t="shared" si="51"/>
        <v>1.0307823441976205</v>
      </c>
      <c r="T232">
        <f t="shared" si="52"/>
        <v>24.109997999999997</v>
      </c>
      <c r="U232">
        <f t="shared" si="53"/>
        <v>1.0307823441976205</v>
      </c>
      <c r="W232">
        <f t="shared" si="54"/>
        <v>-9.6829651027130481E-4</v>
      </c>
      <c r="X232">
        <f xml:space="preserve"> U232-F232^(-2)*EXP(-2*H232/251+((1+2)*G232/100-I232)/251)</f>
        <v>-2.167056927757649E-4</v>
      </c>
    </row>
    <row r="233" spans="2:24">
      <c r="B233" s="1">
        <v>342.01001000000002</v>
      </c>
      <c r="C233">
        <f t="shared" si="42"/>
        <v>-1.1709991439507478E-3</v>
      </c>
      <c r="D233">
        <f t="shared" si="43"/>
        <v>0.9988290008560492</v>
      </c>
      <c r="E233">
        <f t="shared" si="44"/>
        <v>341.20995999999997</v>
      </c>
      <c r="F233">
        <f t="shared" si="45"/>
        <v>0.9988290008560492</v>
      </c>
      <c r="G233" s="1">
        <v>0.19975000000000001</v>
      </c>
      <c r="H233">
        <f t="shared" si="55"/>
        <v>1.1798227668353926E-4</v>
      </c>
      <c r="I233" s="5">
        <v>9.4999999999999998E-3</v>
      </c>
      <c r="J233" s="5"/>
      <c r="K233" s="1">
        <v>134.470001</v>
      </c>
      <c r="L233" s="1">
        <f t="shared" si="46"/>
        <v>2.6843635621178258E-3</v>
      </c>
      <c r="M233" s="1">
        <f t="shared" si="47"/>
        <v>1.0026843635621179</v>
      </c>
      <c r="N233" s="1">
        <f t="shared" si="48"/>
        <v>134.470001</v>
      </c>
      <c r="O233" s="1">
        <f t="shared" si="49"/>
        <v>1.0026843635621179</v>
      </c>
      <c r="P233" s="1"/>
      <c r="Q233" s="1">
        <v>22.620000999999998</v>
      </c>
      <c r="R233">
        <f t="shared" si="50"/>
        <v>2.2055138950155813E-3</v>
      </c>
      <c r="S233">
        <f t="shared" si="51"/>
        <v>1.0022055138950157</v>
      </c>
      <c r="T233">
        <f t="shared" si="52"/>
        <v>22.719999000000008</v>
      </c>
      <c r="U233">
        <f t="shared" si="53"/>
        <v>1.0022055138950157</v>
      </c>
      <c r="W233">
        <f t="shared" si="54"/>
        <v>3.5319420535118162E-4</v>
      </c>
      <c r="X233">
        <f xml:space="preserve"> U233-F233^(-2)*EXP(-2*H233/251+((1+2)*G233/100-I233)/251)</f>
        <v>-1.256554617510286E-4</v>
      </c>
    </row>
    <row r="234" spans="2:24">
      <c r="B234" s="1">
        <v>338.88000499999998</v>
      </c>
      <c r="C234">
        <f t="shared" si="42"/>
        <v>9.1517935396102576E-3</v>
      </c>
      <c r="D234">
        <f t="shared" si="43"/>
        <v>1.0091517935396102</v>
      </c>
      <c r="E234">
        <f t="shared" si="44"/>
        <v>345.14001500000001</v>
      </c>
      <c r="F234">
        <f t="shared" si="45"/>
        <v>1.0091517935396102</v>
      </c>
      <c r="G234" s="1">
        <v>0.19738</v>
      </c>
      <c r="H234">
        <f t="shared" si="55"/>
        <v>1.175213059579158E-4</v>
      </c>
      <c r="I234" s="5">
        <v>9.4999999999999998E-3</v>
      </c>
      <c r="J234" s="5"/>
      <c r="K234" s="1">
        <v>131.990005</v>
      </c>
      <c r="L234" s="1">
        <f t="shared" si="46"/>
        <v>-1.8442745456661372E-2</v>
      </c>
      <c r="M234" s="1">
        <f t="shared" si="47"/>
        <v>0.98155725454333864</v>
      </c>
      <c r="N234" s="1">
        <f t="shared" si="48"/>
        <v>131.990005</v>
      </c>
      <c r="O234" s="1">
        <f t="shared" si="49"/>
        <v>0.98155725454333864</v>
      </c>
      <c r="P234" s="1"/>
      <c r="Q234" s="1">
        <v>23.040001</v>
      </c>
      <c r="R234">
        <f t="shared" si="50"/>
        <v>-1.8567638436444E-2</v>
      </c>
      <c r="S234">
        <f t="shared" si="51"/>
        <v>0.98143236156355596</v>
      </c>
      <c r="T234">
        <f t="shared" si="52"/>
        <v>22.200000999999997</v>
      </c>
      <c r="U234">
        <f t="shared" si="53"/>
        <v>0.98143236156355596</v>
      </c>
      <c r="W234">
        <f t="shared" si="54"/>
        <v>-3.7247364769654734E-4</v>
      </c>
      <c r="X234">
        <f xml:space="preserve"> U234-F234^(-2)*EXP(-2*H234/251+((1+2)*G234/100-I234)/251)</f>
        <v>-4.9736662747923432E-4</v>
      </c>
    </row>
    <row r="235" spans="2:24">
      <c r="B235" s="1">
        <v>336.41000400000001</v>
      </c>
      <c r="C235">
        <f t="shared" si="42"/>
        <v>7.2887186129496429E-3</v>
      </c>
      <c r="D235">
        <f t="shared" si="43"/>
        <v>1.0072887186129496</v>
      </c>
      <c r="E235">
        <f t="shared" si="44"/>
        <v>341.35000599999989</v>
      </c>
      <c r="F235">
        <f t="shared" si="45"/>
        <v>1.0072887186129496</v>
      </c>
      <c r="G235" s="1">
        <v>0.19363</v>
      </c>
      <c r="H235">
        <f t="shared" si="55"/>
        <v>1.4647962446700234E-4</v>
      </c>
      <c r="I235" s="5">
        <v>9.4999999999999998E-3</v>
      </c>
      <c r="J235" s="5"/>
      <c r="K235" s="1">
        <v>129.979996</v>
      </c>
      <c r="L235" s="1">
        <f t="shared" si="46"/>
        <v>-1.5228494006042327E-2</v>
      </c>
      <c r="M235" s="1">
        <f t="shared" si="47"/>
        <v>0.98477150599395769</v>
      </c>
      <c r="N235" s="1">
        <f t="shared" si="48"/>
        <v>129.979996</v>
      </c>
      <c r="O235" s="1">
        <f t="shared" si="49"/>
        <v>0.98477150599395769</v>
      </c>
      <c r="P235" s="1"/>
      <c r="Q235" s="1">
        <v>23.370000999999998</v>
      </c>
      <c r="R235">
        <f t="shared" si="50"/>
        <v>-1.4322916045012251E-2</v>
      </c>
      <c r="S235">
        <f t="shared" si="51"/>
        <v>0.98567708395498776</v>
      </c>
      <c r="T235">
        <f t="shared" si="52"/>
        <v>22.710001000000002</v>
      </c>
      <c r="U235">
        <f t="shared" si="53"/>
        <v>0.98567708395498776</v>
      </c>
      <c r="W235">
        <f t="shared" si="54"/>
        <v>-7.932544181689094E-4</v>
      </c>
      <c r="X235">
        <f xml:space="preserve"> U235-F235^(-2)*EXP(-2*H235/251+((1+2)*G235/100-I235)/251)</f>
        <v>1.1232354286117019E-4</v>
      </c>
    </row>
    <row r="236" spans="2:24">
      <c r="B236" s="1">
        <v>339.290009</v>
      </c>
      <c r="C236">
        <f t="shared" si="42"/>
        <v>-8.5609968959186565E-3</v>
      </c>
      <c r="D236">
        <f t="shared" si="43"/>
        <v>0.9914390031040814</v>
      </c>
      <c r="E236">
        <f t="shared" si="44"/>
        <v>333.52999900000003</v>
      </c>
      <c r="F236">
        <f t="shared" si="45"/>
        <v>0.9914390031040814</v>
      </c>
      <c r="G236" s="1">
        <v>0.18775</v>
      </c>
      <c r="H236">
        <f t="shared" si="55"/>
        <v>1.2068708336363433E-4</v>
      </c>
      <c r="I236" s="5">
        <v>9.4999999999999998E-3</v>
      </c>
      <c r="J236" s="5"/>
      <c r="K236" s="1">
        <v>132.279999</v>
      </c>
      <c r="L236" s="1">
        <f t="shared" si="46"/>
        <v>1.7695053629637008E-2</v>
      </c>
      <c r="M236" s="1">
        <f t="shared" si="47"/>
        <v>1.017695053629637</v>
      </c>
      <c r="N236" s="1">
        <f t="shared" si="48"/>
        <v>132.279999</v>
      </c>
      <c r="O236" s="1">
        <f t="shared" si="49"/>
        <v>1.017695053629637</v>
      </c>
      <c r="P236" s="1"/>
      <c r="Q236" s="1">
        <v>22.959999</v>
      </c>
      <c r="R236">
        <f t="shared" si="50"/>
        <v>1.7543944478222259E-2</v>
      </c>
      <c r="S236">
        <f t="shared" si="51"/>
        <v>1.0175439444782222</v>
      </c>
      <c r="T236">
        <f t="shared" si="52"/>
        <v>23.780002999999994</v>
      </c>
      <c r="U236">
        <f t="shared" si="53"/>
        <v>1.0175439444782222</v>
      </c>
      <c r="W236">
        <f t="shared" si="54"/>
        <v>3.6730474166635219E-4</v>
      </c>
      <c r="X236">
        <f xml:space="preserve"> U236-F236^(-2)*EXP(-2*H236/251+((1+2)*G236/100-I236)/251)</f>
        <v>2.1619559025154444E-4</v>
      </c>
    </row>
    <row r="237" spans="2:24">
      <c r="B237" s="1">
        <v>335.20001200000002</v>
      </c>
      <c r="C237">
        <f t="shared" si="42"/>
        <v>1.2054575411915482E-2</v>
      </c>
      <c r="D237">
        <f t="shared" si="43"/>
        <v>1.0120545754119155</v>
      </c>
      <c r="E237">
        <f t="shared" si="44"/>
        <v>343.38000599999998</v>
      </c>
      <c r="F237">
        <f t="shared" si="45"/>
        <v>1.0120545754119155</v>
      </c>
      <c r="G237" s="1">
        <v>0.1875</v>
      </c>
      <c r="H237">
        <f t="shared" si="55"/>
        <v>1.0674033178533942E-4</v>
      </c>
      <c r="I237" s="5">
        <v>9.4999999999999998E-3</v>
      </c>
      <c r="J237" s="5"/>
      <c r="K237" s="1">
        <v>129.10000600000001</v>
      </c>
      <c r="L237" s="1">
        <f t="shared" si="46"/>
        <v>-2.4039862594797842E-2</v>
      </c>
      <c r="M237" s="1">
        <f t="shared" si="47"/>
        <v>0.97596013740520215</v>
      </c>
      <c r="N237" s="1">
        <f t="shared" si="48"/>
        <v>129.10000600000001</v>
      </c>
      <c r="O237" s="1">
        <f t="shared" si="49"/>
        <v>0.97596013740520215</v>
      </c>
      <c r="P237" s="1"/>
      <c r="Q237" s="1">
        <v>23.530000999999999</v>
      </c>
      <c r="R237">
        <f t="shared" si="50"/>
        <v>-2.482587216140553E-2</v>
      </c>
      <c r="S237">
        <f t="shared" si="51"/>
        <v>0.97517412783859447</v>
      </c>
      <c r="T237">
        <f t="shared" si="52"/>
        <v>22.389997000000001</v>
      </c>
      <c r="U237">
        <f t="shared" si="53"/>
        <v>0.97517412783859447</v>
      </c>
      <c r="W237">
        <f t="shared" si="54"/>
        <v>-3.4384455498326361E-4</v>
      </c>
      <c r="X237">
        <f xml:space="preserve"> U237-F237^(-2)*EXP(-2*H237/251+((1+2)*G237/100-I237)/251)</f>
        <v>-1.1298541215909452E-3</v>
      </c>
    </row>
    <row r="238" spans="2:24">
      <c r="B238" s="1">
        <v>339.42001299999998</v>
      </c>
      <c r="C238">
        <f t="shared" si="42"/>
        <v>-1.2589501339277899E-2</v>
      </c>
      <c r="D238">
        <f t="shared" si="43"/>
        <v>0.98741049866072206</v>
      </c>
      <c r="E238">
        <f t="shared" si="44"/>
        <v>330.98001100000005</v>
      </c>
      <c r="F238">
        <f t="shared" si="45"/>
        <v>0.98741049866072206</v>
      </c>
      <c r="G238" s="1">
        <v>0.18575</v>
      </c>
      <c r="H238">
        <f t="shared" si="55"/>
        <v>7.161117962672051E-5</v>
      </c>
      <c r="I238" s="5">
        <v>9.4999999999999998E-3</v>
      </c>
      <c r="J238" s="5"/>
      <c r="K238" s="1">
        <v>132.33999600000001</v>
      </c>
      <c r="L238" s="1">
        <f t="shared" si="46"/>
        <v>2.5096745541592042E-2</v>
      </c>
      <c r="M238" s="1">
        <f t="shared" si="47"/>
        <v>1.025096745541592</v>
      </c>
      <c r="N238" s="1">
        <f t="shared" si="48"/>
        <v>132.33999600000001</v>
      </c>
      <c r="O238" s="1">
        <f t="shared" si="49"/>
        <v>1.025096745541592</v>
      </c>
      <c r="P238" s="1"/>
      <c r="Q238" s="1">
        <v>22.92</v>
      </c>
      <c r="R238">
        <f t="shared" si="50"/>
        <v>2.5924393288380945E-2</v>
      </c>
      <c r="S238">
        <f t="shared" si="51"/>
        <v>1.025924393288381</v>
      </c>
      <c r="T238">
        <f t="shared" si="52"/>
        <v>24.140001999999999</v>
      </c>
      <c r="U238">
        <f t="shared" si="53"/>
        <v>1.025924393288381</v>
      </c>
      <c r="W238">
        <f t="shared" si="54"/>
        <v>-5.4921873940205757E-4</v>
      </c>
      <c r="X238">
        <f xml:space="preserve"> U238-F238^(-2)*EXP(-2*H238/251+((1+2)*G238/100-I238)/251)</f>
        <v>2.7842900738694887E-4</v>
      </c>
    </row>
    <row r="239" spans="2:24">
      <c r="B239" s="1">
        <v>341.63000499999998</v>
      </c>
      <c r="C239">
        <f t="shared" si="42"/>
        <v>-6.5110833638439575E-3</v>
      </c>
      <c r="D239">
        <f t="shared" si="43"/>
        <v>0.99348891663615602</v>
      </c>
      <c r="E239">
        <f t="shared" si="44"/>
        <v>337.21002099999998</v>
      </c>
      <c r="F239">
        <f t="shared" si="45"/>
        <v>0.99348891663615602</v>
      </c>
      <c r="G239" s="1">
        <v>0.18375</v>
      </c>
      <c r="H239">
        <f t="shared" si="55"/>
        <v>1.2579778642810639E-4</v>
      </c>
      <c r="I239" s="5">
        <v>9.4999999999999998E-3</v>
      </c>
      <c r="J239" s="5"/>
      <c r="K239" s="1">
        <v>134.050003</v>
      </c>
      <c r="L239" s="1">
        <f t="shared" si="46"/>
        <v>1.2921316697032318E-2</v>
      </c>
      <c r="M239" s="1">
        <f t="shared" si="47"/>
        <v>1.0129213166970323</v>
      </c>
      <c r="N239" s="1">
        <f t="shared" si="48"/>
        <v>134.050003</v>
      </c>
      <c r="O239" s="1">
        <f t="shared" si="49"/>
        <v>1.0129213166970323</v>
      </c>
      <c r="P239" s="1"/>
      <c r="Q239" s="1">
        <v>22.639999</v>
      </c>
      <c r="R239">
        <f t="shared" si="50"/>
        <v>1.2216448516579501E-2</v>
      </c>
      <c r="S239">
        <f t="shared" si="51"/>
        <v>1.0122164485165794</v>
      </c>
      <c r="T239">
        <f t="shared" si="52"/>
        <v>23.200001000000004</v>
      </c>
      <c r="U239">
        <f t="shared" si="53"/>
        <v>1.0122164485165794</v>
      </c>
      <c r="W239">
        <f t="shared" si="54"/>
        <v>-2.1203505793598865E-4</v>
      </c>
      <c r="X239">
        <f xml:space="preserve"> U239-F239^(-2)*EXP(-2*H239/251+((1+2)*G239/100-I239)/251)</f>
        <v>-9.1690323838888865E-4</v>
      </c>
    </row>
    <row r="240" spans="2:24">
      <c r="B240" s="1">
        <v>340.14999399999999</v>
      </c>
      <c r="C240">
        <f t="shared" si="42"/>
        <v>4.3322043682901641E-3</v>
      </c>
      <c r="D240">
        <f t="shared" si="43"/>
        <v>1.0043322043682901</v>
      </c>
      <c r="E240">
        <f t="shared" si="44"/>
        <v>343.11001599999992</v>
      </c>
      <c r="F240">
        <f t="shared" si="45"/>
        <v>1.0043322043682901</v>
      </c>
      <c r="G240" s="1">
        <v>0.18362999999999999</v>
      </c>
      <c r="H240">
        <f t="shared" si="55"/>
        <v>1.1469496103537854E-4</v>
      </c>
      <c r="I240" s="5">
        <v>9.4999999999999998E-3</v>
      </c>
      <c r="J240" s="5"/>
      <c r="K240" s="1">
        <v>132.820007</v>
      </c>
      <c r="L240" s="1">
        <f t="shared" si="46"/>
        <v>-9.1756506711902115E-3</v>
      </c>
      <c r="M240" s="1">
        <f t="shared" si="47"/>
        <v>0.99082434932880981</v>
      </c>
      <c r="N240" s="1">
        <f t="shared" si="48"/>
        <v>132.820007</v>
      </c>
      <c r="O240" s="1">
        <f t="shared" si="49"/>
        <v>0.99082434932880981</v>
      </c>
      <c r="P240" s="1"/>
      <c r="Q240" s="1">
        <v>22.84</v>
      </c>
      <c r="R240">
        <f t="shared" si="50"/>
        <v>-8.8339668212883016E-3</v>
      </c>
      <c r="S240">
        <f t="shared" si="51"/>
        <v>0.99116603317871166</v>
      </c>
      <c r="T240">
        <f t="shared" si="52"/>
        <v>22.439997999999999</v>
      </c>
      <c r="U240">
        <f t="shared" si="53"/>
        <v>0.99116603317871166</v>
      </c>
      <c r="W240">
        <f t="shared" si="54"/>
        <v>-5.5055263101044805E-4</v>
      </c>
      <c r="X240">
        <f xml:space="preserve"> U240-F240^(-2)*EXP(-2*H240/251+((1+2)*G240/100-I240)/251)</f>
        <v>-2.0886878110859541E-4</v>
      </c>
    </row>
    <row r="241" spans="2:24">
      <c r="B241" s="1">
        <v>339</v>
      </c>
      <c r="C241">
        <f t="shared" si="42"/>
        <v>3.3808438050420557E-3</v>
      </c>
      <c r="D241">
        <f t="shared" si="43"/>
        <v>1.003380843805042</v>
      </c>
      <c r="E241">
        <f t="shared" si="44"/>
        <v>341.29998799999998</v>
      </c>
      <c r="F241">
        <f t="shared" si="45"/>
        <v>1.003380843805042</v>
      </c>
      <c r="G241" s="1">
        <v>0.18975</v>
      </c>
      <c r="H241">
        <f t="shared" si="55"/>
        <v>1.0320924255848093E-4</v>
      </c>
      <c r="I241" s="5">
        <v>9.4999999999999998E-3</v>
      </c>
      <c r="J241" s="5"/>
      <c r="K241" s="1">
        <v>131.770004</v>
      </c>
      <c r="L241" s="1">
        <f t="shared" si="46"/>
        <v>-7.9054580986432539E-3</v>
      </c>
      <c r="M241" s="1">
        <f t="shared" si="47"/>
        <v>0.99209454190135671</v>
      </c>
      <c r="N241" s="1">
        <f t="shared" si="48"/>
        <v>131.770004</v>
      </c>
      <c r="O241" s="1">
        <f t="shared" si="49"/>
        <v>0.99209454190135671</v>
      </c>
      <c r="P241" s="1"/>
      <c r="Q241" s="1">
        <v>23.01</v>
      </c>
      <c r="R241">
        <f t="shared" si="50"/>
        <v>-7.443082311733875E-3</v>
      </c>
      <c r="S241">
        <f t="shared" si="51"/>
        <v>0.99255691768826615</v>
      </c>
      <c r="T241">
        <f t="shared" si="52"/>
        <v>22.669999999999998</v>
      </c>
      <c r="U241">
        <f t="shared" si="53"/>
        <v>0.99255691768826615</v>
      </c>
      <c r="W241">
        <f t="shared" si="54"/>
        <v>-1.1620228849847924E-3</v>
      </c>
      <c r="X241">
        <f xml:space="preserve"> U241-F241^(-2)*EXP(-2*H241/251+((1+2)*G241/100-I241)/251)</f>
        <v>-6.9964709807535108E-4</v>
      </c>
    </row>
    <row r="242" spans="2:24">
      <c r="B242" s="1">
        <v>340.22000100000002</v>
      </c>
      <c r="C242">
        <f t="shared" si="42"/>
        <v>-3.5988230088496304E-3</v>
      </c>
      <c r="D242">
        <f t="shared" si="43"/>
        <v>0.99640117699115038</v>
      </c>
      <c r="E242">
        <f t="shared" si="44"/>
        <v>337.77999899999998</v>
      </c>
      <c r="F242">
        <f t="shared" si="45"/>
        <v>0.99640117699115038</v>
      </c>
      <c r="G242" s="1">
        <v>0.18825</v>
      </c>
      <c r="H242">
        <f t="shared" si="55"/>
        <v>9.4077912563208255E-5</v>
      </c>
      <c r="I242" s="5">
        <v>9.4999999999999998E-3</v>
      </c>
      <c r="J242" s="5"/>
      <c r="K242" s="1">
        <v>132.86999499999999</v>
      </c>
      <c r="L242" s="1">
        <f t="shared" si="46"/>
        <v>8.3478103256336596E-3</v>
      </c>
      <c r="M242" s="1">
        <f t="shared" si="47"/>
        <v>1.0083478103256336</v>
      </c>
      <c r="N242" s="1">
        <f t="shared" si="48"/>
        <v>132.86999499999999</v>
      </c>
      <c r="O242" s="1">
        <f t="shared" si="49"/>
        <v>1.0083478103256336</v>
      </c>
      <c r="P242" s="1"/>
      <c r="Q242" s="1">
        <v>22.82</v>
      </c>
      <c r="R242">
        <f t="shared" si="50"/>
        <v>8.2572794437201762E-3</v>
      </c>
      <c r="S242">
        <f t="shared" si="51"/>
        <v>1.0082572794437201</v>
      </c>
      <c r="T242">
        <f t="shared" si="52"/>
        <v>23.200000000000003</v>
      </c>
      <c r="U242">
        <f t="shared" si="53"/>
        <v>1.0082572794437201</v>
      </c>
      <c r="W242">
        <f t="shared" si="54"/>
        <v>1.1273370411597483E-3</v>
      </c>
      <c r="X242">
        <f xml:space="preserve"> U242-F242^(-2)*EXP(-2*H242/251+((1+2)*G242/100-I242)/251)</f>
        <v>1.0368061592462841E-3</v>
      </c>
    </row>
    <row r="243" spans="2:24">
      <c r="B243" s="1">
        <v>337.98998999999998</v>
      </c>
      <c r="C243">
        <f t="shared" si="42"/>
        <v>6.5546146418359666E-3</v>
      </c>
      <c r="D243">
        <f t="shared" si="43"/>
        <v>1.006554614641836</v>
      </c>
      <c r="E243">
        <f t="shared" si="44"/>
        <v>342.45001200000007</v>
      </c>
      <c r="F243">
        <f t="shared" si="45"/>
        <v>1.006554614641836</v>
      </c>
      <c r="G243" s="1">
        <v>0.186</v>
      </c>
      <c r="H243">
        <f t="shared" si="55"/>
        <v>4.9780295667520463E-5</v>
      </c>
      <c r="I243" s="5">
        <v>9.4999999999999998E-3</v>
      </c>
      <c r="J243" s="5"/>
      <c r="K243" s="1">
        <v>131.070007</v>
      </c>
      <c r="L243" s="1">
        <f t="shared" si="46"/>
        <v>-1.3546986285353476E-2</v>
      </c>
      <c r="M243" s="1">
        <f t="shared" si="47"/>
        <v>0.98645301371464655</v>
      </c>
      <c r="N243" s="1">
        <f t="shared" si="48"/>
        <v>131.070007</v>
      </c>
      <c r="O243" s="1">
        <f t="shared" si="49"/>
        <v>0.98645301371464655</v>
      </c>
      <c r="P243" s="1"/>
      <c r="Q243" s="1">
        <v>23.110001</v>
      </c>
      <c r="R243">
        <f t="shared" si="50"/>
        <v>-1.2708194566170034E-2</v>
      </c>
      <c r="S243">
        <f t="shared" si="51"/>
        <v>0.98729180543382999</v>
      </c>
      <c r="T243">
        <f t="shared" si="52"/>
        <v>22.529999</v>
      </c>
      <c r="U243">
        <f t="shared" si="53"/>
        <v>0.98729180543382999</v>
      </c>
      <c r="W243">
        <f t="shared" si="54"/>
        <v>-5.4972248351570219E-4</v>
      </c>
      <c r="X243">
        <f xml:space="preserve"> U243-F243^(-2)*EXP(-2*H243/251+((1+2)*G243/100-I243)/251)</f>
        <v>2.8906923566773823E-4</v>
      </c>
    </row>
    <row r="244" spans="2:24">
      <c r="B244" s="1">
        <v>336.19000199999999</v>
      </c>
      <c r="C244">
        <f t="shared" si="42"/>
        <v>5.3255660027090894E-3</v>
      </c>
      <c r="D244">
        <f t="shared" si="43"/>
        <v>1.0053255660027092</v>
      </c>
      <c r="E244">
        <f t="shared" si="44"/>
        <v>339.78997799999996</v>
      </c>
      <c r="F244">
        <f t="shared" si="45"/>
        <v>1.0053255660027092</v>
      </c>
      <c r="G244" s="1">
        <v>0.18375</v>
      </c>
      <c r="H244">
        <f t="shared" si="55"/>
        <v>3.1262354629664325E-5</v>
      </c>
      <c r="I244" s="5">
        <v>9.4999999999999998E-3</v>
      </c>
      <c r="J244" s="5"/>
      <c r="K244" s="1">
        <v>129.729996</v>
      </c>
      <c r="L244" s="1">
        <f t="shared" si="46"/>
        <v>-1.022362804939809E-2</v>
      </c>
      <c r="M244" s="1">
        <f t="shared" si="47"/>
        <v>0.98977637195060186</v>
      </c>
      <c r="N244" s="1">
        <f t="shared" si="48"/>
        <v>129.729996</v>
      </c>
      <c r="O244" s="1">
        <f t="shared" si="49"/>
        <v>0.98977637195060186</v>
      </c>
      <c r="P244" s="1"/>
      <c r="Q244" s="1">
        <v>23.370000999999998</v>
      </c>
      <c r="R244">
        <f t="shared" si="50"/>
        <v>-1.1250540404563289E-2</v>
      </c>
      <c r="S244">
        <f t="shared" si="51"/>
        <v>0.9887494595954367</v>
      </c>
      <c r="T244">
        <f t="shared" si="52"/>
        <v>22.850001000000002</v>
      </c>
      <c r="U244">
        <f t="shared" si="53"/>
        <v>0.9887494595954367</v>
      </c>
      <c r="W244">
        <f t="shared" si="54"/>
        <v>3.5898409639945061E-4</v>
      </c>
      <c r="X244">
        <f xml:space="preserve"> U244-F244^(-2)*EXP(-2*H244/251+((1+2)*G244/100-I244)/251)</f>
        <v>-6.6792825876571538E-4</v>
      </c>
    </row>
    <row r="245" spans="2:24">
      <c r="B245" s="1">
        <v>330.14001500000001</v>
      </c>
      <c r="C245">
        <f t="shared" si="42"/>
        <v>1.7995737422316287E-2</v>
      </c>
      <c r="D245">
        <f t="shared" si="43"/>
        <v>1.0179957374223163</v>
      </c>
      <c r="E245">
        <f t="shared" si="44"/>
        <v>342.23998899999998</v>
      </c>
      <c r="F245">
        <f t="shared" si="45"/>
        <v>1.0179957374223163</v>
      </c>
      <c r="G245" s="1">
        <v>0.17288000000000001</v>
      </c>
      <c r="H245">
        <f t="shared" si="55"/>
        <v>1.582751237178974E-5</v>
      </c>
      <c r="I245" s="5">
        <v>9.4999999999999998E-3</v>
      </c>
      <c r="J245" s="5"/>
      <c r="K245" s="1">
        <v>125.040001</v>
      </c>
      <c r="L245" s="1">
        <f t="shared" si="46"/>
        <v>-3.6151970589747E-2</v>
      </c>
      <c r="M245" s="1">
        <f t="shared" si="47"/>
        <v>0.96384802941025305</v>
      </c>
      <c r="N245" s="1">
        <f t="shared" si="48"/>
        <v>125.040001</v>
      </c>
      <c r="O245" s="1">
        <f t="shared" si="49"/>
        <v>0.96384802941025305</v>
      </c>
      <c r="P245" s="1"/>
      <c r="Q245" s="1">
        <v>24.209999</v>
      </c>
      <c r="R245">
        <f t="shared" si="50"/>
        <v>-3.594343021209119E-2</v>
      </c>
      <c r="S245">
        <f t="shared" si="51"/>
        <v>0.96405656978790877</v>
      </c>
      <c r="T245">
        <f t="shared" si="52"/>
        <v>22.530002999999997</v>
      </c>
      <c r="U245">
        <f t="shared" si="53"/>
        <v>0.96405656978790877</v>
      </c>
      <c r="W245">
        <f t="shared" si="54"/>
        <v>-1.0925323255990271E-3</v>
      </c>
      <c r="X245">
        <f xml:space="preserve"> U245-F245^(-2)*EXP(-2*H245/251+((1+2)*G245/100-I245)/251)</f>
        <v>-8.8399194794330782E-4</v>
      </c>
    </row>
    <row r="246" spans="2:24">
      <c r="B246" s="1">
        <v>329.02999899999998</v>
      </c>
      <c r="C246">
        <f t="shared" si="42"/>
        <v>3.3622582830500872E-3</v>
      </c>
      <c r="D246">
        <f t="shared" si="43"/>
        <v>1.0033622582830501</v>
      </c>
      <c r="E246">
        <f t="shared" si="44"/>
        <v>331.25003100000004</v>
      </c>
      <c r="F246">
        <f t="shared" si="45"/>
        <v>1.0033622582830501</v>
      </c>
      <c r="G246" s="1">
        <v>0.17574999999999999</v>
      </c>
      <c r="H246">
        <f t="shared" si="55"/>
        <v>6.0908539021831469E-5</v>
      </c>
      <c r="I246" s="5">
        <v>9.4999999999999998E-3</v>
      </c>
      <c r="J246" s="5"/>
      <c r="K246" s="1">
        <v>124.139999</v>
      </c>
      <c r="L246" s="1">
        <f t="shared" si="46"/>
        <v>-7.1977126743625079E-3</v>
      </c>
      <c r="M246" s="1">
        <f t="shared" si="47"/>
        <v>0.99280228732563747</v>
      </c>
      <c r="N246" s="1">
        <f t="shared" si="48"/>
        <v>124.139999</v>
      </c>
      <c r="O246" s="1">
        <f t="shared" si="49"/>
        <v>0.99280228732563747</v>
      </c>
      <c r="P246" s="1"/>
      <c r="Q246" s="1">
        <v>24.360001</v>
      </c>
      <c r="R246">
        <f t="shared" si="50"/>
        <v>-6.1958697313453269E-3</v>
      </c>
      <c r="S246">
        <f t="shared" si="51"/>
        <v>0.99380413026865466</v>
      </c>
      <c r="T246">
        <f t="shared" si="52"/>
        <v>24.059996999999999</v>
      </c>
      <c r="U246">
        <f t="shared" si="53"/>
        <v>0.99380413026865466</v>
      </c>
      <c r="W246">
        <f t="shared" si="54"/>
        <v>-4.8974717832439563E-4</v>
      </c>
      <c r="X246">
        <f xml:space="preserve"> U246-F246^(-2)*EXP(-2*H246/251+((1+2)*G246/100-I246)/251)</f>
        <v>5.1209576469279927E-4</v>
      </c>
    </row>
    <row r="247" spans="2:24">
      <c r="B247" s="1">
        <v>331.51001000000002</v>
      </c>
      <c r="C247">
        <f t="shared" si="42"/>
        <v>-7.5373400830847873E-3</v>
      </c>
      <c r="D247">
        <f t="shared" si="43"/>
        <v>0.99246265991691518</v>
      </c>
      <c r="E247">
        <f t="shared" si="44"/>
        <v>326.54998799999993</v>
      </c>
      <c r="F247">
        <f t="shared" si="45"/>
        <v>0.99246265991691518</v>
      </c>
      <c r="G247" s="1">
        <v>0.18138000000000001</v>
      </c>
      <c r="H247">
        <f t="shared" si="55"/>
        <v>6.093231156020959E-5</v>
      </c>
      <c r="I247" s="5">
        <v>9.4999999999999998E-3</v>
      </c>
      <c r="J247" s="5"/>
      <c r="K247" s="1">
        <v>126.08000199999999</v>
      </c>
      <c r="L247" s="1">
        <f t="shared" si="46"/>
        <v>1.5627541611306039E-2</v>
      </c>
      <c r="M247" s="1">
        <f t="shared" si="47"/>
        <v>1.0156275416113061</v>
      </c>
      <c r="N247" s="1">
        <f t="shared" si="48"/>
        <v>126.08000199999999</v>
      </c>
      <c r="O247" s="1">
        <f t="shared" si="49"/>
        <v>1.0156275416113061</v>
      </c>
      <c r="P247" s="1"/>
      <c r="Q247" s="1">
        <v>23.98</v>
      </c>
      <c r="R247">
        <f t="shared" si="50"/>
        <v>1.5599383596084418E-2</v>
      </c>
      <c r="S247">
        <f t="shared" si="51"/>
        <v>1.0155993835960844</v>
      </c>
      <c r="T247">
        <f t="shared" si="52"/>
        <v>24.740002</v>
      </c>
      <c r="U247">
        <f t="shared" si="53"/>
        <v>1.0155993835960844</v>
      </c>
      <c r="W247">
        <f t="shared" si="54"/>
        <v>3.976068798496879E-4</v>
      </c>
      <c r="X247">
        <f xml:space="preserve"> U247-F247^(-2)*EXP(-2*H247/251+((1+2)*G247/100-I247)/251)</f>
        <v>3.6944886462797477E-4</v>
      </c>
    </row>
    <row r="248" spans="2:24">
      <c r="B248" s="1">
        <v>334.20001200000002</v>
      </c>
      <c r="C248">
        <f t="shared" si="42"/>
        <v>-8.1143914779526344E-3</v>
      </c>
      <c r="D248">
        <f t="shared" si="43"/>
        <v>0.99188560852204732</v>
      </c>
      <c r="E248">
        <f t="shared" si="44"/>
        <v>328.82000800000003</v>
      </c>
      <c r="F248">
        <f t="shared" si="45"/>
        <v>0.99188560852204732</v>
      </c>
      <c r="G248" s="1">
        <v>0.184</v>
      </c>
      <c r="H248">
        <f t="shared" si="55"/>
        <v>8.2795217763076312E-5</v>
      </c>
      <c r="I248" s="5">
        <v>9.4999999999999998E-3</v>
      </c>
      <c r="J248" s="5"/>
      <c r="K248" s="1">
        <v>128.05999800000001</v>
      </c>
      <c r="L248" s="1">
        <f t="shared" si="46"/>
        <v>1.5704282745807811E-2</v>
      </c>
      <c r="M248" s="1">
        <f t="shared" si="47"/>
        <v>1.0157042827458078</v>
      </c>
      <c r="N248" s="1">
        <f t="shared" si="48"/>
        <v>128.05999800000001</v>
      </c>
      <c r="O248" s="1">
        <f t="shared" si="49"/>
        <v>1.0157042827458078</v>
      </c>
      <c r="P248" s="1"/>
      <c r="Q248" s="1">
        <v>23.6</v>
      </c>
      <c r="R248">
        <f t="shared" si="50"/>
        <v>1.5846538782318557E-2</v>
      </c>
      <c r="S248">
        <f t="shared" si="51"/>
        <v>1.0158465387823186</v>
      </c>
      <c r="T248">
        <f t="shared" si="52"/>
        <v>24.36</v>
      </c>
      <c r="U248">
        <f t="shared" si="53"/>
        <v>1.0158465387823186</v>
      </c>
      <c r="W248">
        <f t="shared" si="54"/>
        <v>-7.0740176649652931E-4</v>
      </c>
      <c r="X248">
        <f xml:space="preserve"> U248-F248^(-2)*EXP(-2*H248/251+((1+2)*G248/100-I248)/251)</f>
        <v>-5.6514572998578316E-4</v>
      </c>
    </row>
    <row r="249" spans="2:24">
      <c r="B249" s="1">
        <v>325.76001000000002</v>
      </c>
      <c r="C249">
        <f t="shared" si="42"/>
        <v>2.5254343796971473E-2</v>
      </c>
      <c r="D249">
        <f t="shared" si="43"/>
        <v>1.0252543437969714</v>
      </c>
      <c r="E249">
        <f t="shared" si="44"/>
        <v>342.64001400000001</v>
      </c>
      <c r="F249">
        <f t="shared" si="45"/>
        <v>1.0252543437969714</v>
      </c>
      <c r="G249" s="1">
        <v>0.17713000000000001</v>
      </c>
      <c r="H249">
        <f t="shared" si="55"/>
        <v>1.1545689717275803E-4</v>
      </c>
      <c r="I249" s="5">
        <v>9.4999999999999998E-3</v>
      </c>
      <c r="J249" s="5"/>
      <c r="K249" s="1">
        <v>121.550003</v>
      </c>
      <c r="L249" s="1">
        <f t="shared" si="46"/>
        <v>-5.0835507587623133E-2</v>
      </c>
      <c r="M249" s="1">
        <f t="shared" si="47"/>
        <v>0.94916449241237688</v>
      </c>
      <c r="N249" s="1">
        <f t="shared" si="48"/>
        <v>121.550003</v>
      </c>
      <c r="O249" s="1">
        <f t="shared" si="49"/>
        <v>0.94916449241237688</v>
      </c>
      <c r="P249" s="1"/>
      <c r="Q249" s="1">
        <v>24.799999</v>
      </c>
      <c r="R249">
        <f t="shared" si="50"/>
        <v>-5.0847415254237215E-2</v>
      </c>
      <c r="S249">
        <f t="shared" si="51"/>
        <v>0.94915258474576281</v>
      </c>
      <c r="T249">
        <f t="shared" si="52"/>
        <v>22.400001000000003</v>
      </c>
      <c r="U249">
        <f t="shared" si="53"/>
        <v>0.94915258474576281</v>
      </c>
      <c r="W249">
        <f t="shared" si="54"/>
        <v>-2.1609712883998711E-3</v>
      </c>
      <c r="X249">
        <f xml:space="preserve"> U249-F249^(-2)*EXP(-2*H249/251+((1+2)*G249/100-I249)/251)</f>
        <v>-2.172878955013946E-3</v>
      </c>
    </row>
    <row r="250" spans="2:24">
      <c r="B250" s="1">
        <v>325.30999800000001</v>
      </c>
      <c r="C250">
        <f t="shared" si="42"/>
        <v>1.3814218632913695E-3</v>
      </c>
      <c r="D250">
        <f t="shared" si="43"/>
        <v>1.0013814218632913</v>
      </c>
      <c r="E250">
        <f t="shared" si="44"/>
        <v>326.21002199999998</v>
      </c>
      <c r="F250">
        <f t="shared" si="45"/>
        <v>1.0013814218632913</v>
      </c>
      <c r="G250" s="1">
        <v>0.1855</v>
      </c>
      <c r="H250">
        <f t="shared" si="55"/>
        <v>2.2596905562927231E-4</v>
      </c>
      <c r="I250" s="5">
        <v>9.4999999999999998E-3</v>
      </c>
      <c r="J250" s="5"/>
      <c r="K250" s="1">
        <v>121.32</v>
      </c>
      <c r="L250" s="1">
        <f t="shared" si="46"/>
        <v>-1.8922500561354212E-3</v>
      </c>
      <c r="M250" s="1">
        <f t="shared" si="47"/>
        <v>0.99810774994386453</v>
      </c>
      <c r="N250" s="1">
        <f t="shared" si="48"/>
        <v>121.32</v>
      </c>
      <c r="O250" s="1">
        <f t="shared" si="49"/>
        <v>0.99810774994386453</v>
      </c>
      <c r="P250" s="1"/>
      <c r="Q250" s="1">
        <v>24.84</v>
      </c>
      <c r="R250">
        <f t="shared" si="50"/>
        <v>-1.6129436134251528E-3</v>
      </c>
      <c r="S250">
        <f t="shared" si="51"/>
        <v>0.99838705638657488</v>
      </c>
      <c r="T250">
        <f t="shared" si="52"/>
        <v>24.759998</v>
      </c>
      <c r="U250">
        <f t="shared" si="53"/>
        <v>0.99838705638657488</v>
      </c>
      <c r="W250">
        <f t="shared" si="54"/>
        <v>8.8230871808869793E-4</v>
      </c>
      <c r="X250">
        <f xml:space="preserve"> U250-F250^(-2)*EXP(-2*H250/251+((1+2)*G250/100-I250)/251)</f>
        <v>1.1616151607990455E-3</v>
      </c>
    </row>
    <row r="251" spans="2:24">
      <c r="B251" s="1">
        <v>316.89001500000001</v>
      </c>
      <c r="C251">
        <f t="shared" si="42"/>
        <v>2.5882951805250087E-2</v>
      </c>
      <c r="D251">
        <f t="shared" si="43"/>
        <v>1.0258829518052501</v>
      </c>
      <c r="E251">
        <f t="shared" si="44"/>
        <v>333.72998100000001</v>
      </c>
      <c r="F251">
        <f t="shared" si="45"/>
        <v>1.0258829518052501</v>
      </c>
      <c r="G251" s="1">
        <v>0.17563000000000001</v>
      </c>
      <c r="H251">
        <f t="shared" si="55"/>
        <v>1.831216528259874E-4</v>
      </c>
      <c r="I251" s="5">
        <v>9.4999999999999998E-3</v>
      </c>
      <c r="J251" s="5"/>
      <c r="K251" s="1">
        <v>115.040001</v>
      </c>
      <c r="L251" s="1">
        <f t="shared" si="46"/>
        <v>-5.1763921859544919E-2</v>
      </c>
      <c r="M251" s="1">
        <f t="shared" si="47"/>
        <v>0.94823607814045507</v>
      </c>
      <c r="N251" s="1">
        <f t="shared" si="48"/>
        <v>115.040001</v>
      </c>
      <c r="O251" s="1">
        <f t="shared" si="49"/>
        <v>0.94823607814045507</v>
      </c>
      <c r="P251" s="1"/>
      <c r="Q251" s="1">
        <v>26.139999</v>
      </c>
      <c r="R251">
        <f t="shared" si="50"/>
        <v>-5.2334903381642497E-2</v>
      </c>
      <c r="S251">
        <f t="shared" si="51"/>
        <v>0.94766509661835752</v>
      </c>
      <c r="T251">
        <f t="shared" si="52"/>
        <v>23.540001</v>
      </c>
      <c r="U251">
        <f t="shared" si="53"/>
        <v>0.94766509661835752</v>
      </c>
      <c r="W251">
        <f t="shared" si="54"/>
        <v>-1.923214036439802E-3</v>
      </c>
      <c r="X251">
        <f xml:space="preserve"> U251-F251^(-2)*EXP(-2*H251/251+((1+2)*G251/100-I251)/251)</f>
        <v>-2.4941955585373599E-3</v>
      </c>
    </row>
    <row r="252" spans="2:24">
      <c r="B252" s="1">
        <v>319.33999599999999</v>
      </c>
      <c r="C252">
        <f t="shared" si="42"/>
        <v>-7.7313291174541414E-3</v>
      </c>
      <c r="D252">
        <f t="shared" si="43"/>
        <v>0.99226867088254589</v>
      </c>
      <c r="E252">
        <f t="shared" si="44"/>
        <v>314.44003400000003</v>
      </c>
      <c r="F252">
        <f t="shared" si="45"/>
        <v>0.99226867088254589</v>
      </c>
      <c r="G252" s="1">
        <v>0.17638000000000001</v>
      </c>
      <c r="H252">
        <f t="shared" si="55"/>
        <v>2.9010932894557432E-4</v>
      </c>
      <c r="I252" s="5">
        <v>9.4999999999999998E-3</v>
      </c>
      <c r="J252" s="5"/>
      <c r="K252" s="1">
        <v>116.82</v>
      </c>
      <c r="L252" s="1">
        <f t="shared" si="46"/>
        <v>1.5472870171480522E-2</v>
      </c>
      <c r="M252" s="1">
        <f t="shared" si="47"/>
        <v>1.0154728701714806</v>
      </c>
      <c r="N252" s="1">
        <f t="shared" si="48"/>
        <v>116.82</v>
      </c>
      <c r="O252" s="1">
        <f t="shared" si="49"/>
        <v>1.0154728701714806</v>
      </c>
      <c r="P252" s="1"/>
      <c r="Q252" s="1">
        <v>25.74</v>
      </c>
      <c r="R252">
        <f t="shared" si="50"/>
        <v>1.530218115157545E-2</v>
      </c>
      <c r="S252">
        <f t="shared" si="51"/>
        <v>1.0153021811515754</v>
      </c>
      <c r="T252">
        <f t="shared" si="52"/>
        <v>26.539998000000001</v>
      </c>
      <c r="U252">
        <f t="shared" si="53"/>
        <v>1.0153021811515754</v>
      </c>
      <c r="W252">
        <f t="shared" si="54"/>
        <v>-1.5159771539940969E-4</v>
      </c>
      <c r="X252">
        <f xml:space="preserve"> U252-F252^(-2)*EXP(-2*H252/251+((1+2)*G252/100-I252)/251)</f>
        <v>-3.2228673530454444E-4</v>
      </c>
    </row>
    <row r="253" spans="2:24">
      <c r="B253" s="1">
        <v>326.39001500000001</v>
      </c>
      <c r="G253" s="1"/>
      <c r="K253" s="1">
        <v>121.91999800000001</v>
      </c>
      <c r="L253" s="1">
        <f t="shared" si="46"/>
        <v>4.3656890943331743E-2</v>
      </c>
      <c r="M253" s="1">
        <f t="shared" si="47"/>
        <v>1.0436568909433317</v>
      </c>
      <c r="N253" s="1">
        <f t="shared" si="48"/>
        <v>121.91999800000001</v>
      </c>
      <c r="O253" s="1">
        <f t="shared" si="49"/>
        <v>1.0436568909433317</v>
      </c>
      <c r="P253" s="1"/>
      <c r="Q253" s="1">
        <v>24.610001</v>
      </c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1D8C7-6C79-6745-ABD4-90E95D7E5A86}">
  <dimension ref="B1:AA257"/>
  <sheetViews>
    <sheetView topLeftCell="G1" zoomScale="159" zoomScaleNormal="159" workbookViewId="0">
      <selection activeCell="AA1" sqref="AA1:AA1048576"/>
    </sheetView>
  </sheetViews>
  <sheetFormatPr baseColWidth="10" defaultRowHeight="16"/>
  <cols>
    <col min="26" max="26" width="15.6640625" customWidth="1"/>
  </cols>
  <sheetData>
    <row r="1" spans="2:27">
      <c r="B1" s="2" t="s">
        <v>0</v>
      </c>
      <c r="C1" t="s">
        <v>21</v>
      </c>
      <c r="D1" t="s">
        <v>22</v>
      </c>
      <c r="E1" t="s">
        <v>6</v>
      </c>
      <c r="F1" t="s">
        <v>51</v>
      </c>
      <c r="G1" t="s">
        <v>7</v>
      </c>
      <c r="H1" t="s">
        <v>54</v>
      </c>
      <c r="I1" t="s">
        <v>8</v>
      </c>
      <c r="K1" s="2" t="s">
        <v>57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13</v>
      </c>
      <c r="R1" t="s">
        <v>21</v>
      </c>
      <c r="S1" t="s">
        <v>22</v>
      </c>
      <c r="T1" t="s">
        <v>5</v>
      </c>
      <c r="U1" t="s">
        <v>52</v>
      </c>
      <c r="W1" t="s">
        <v>57</v>
      </c>
      <c r="X1" t="s">
        <v>13</v>
      </c>
    </row>
    <row r="2" spans="2:27">
      <c r="B2" s="1">
        <v>241.66708399999999</v>
      </c>
      <c r="G2" s="1">
        <v>0.3805</v>
      </c>
      <c r="I2" s="5">
        <v>9.4999999999999998E-3</v>
      </c>
      <c r="J2" s="5"/>
      <c r="K2" s="1">
        <v>34.271461000000002</v>
      </c>
      <c r="L2" s="1"/>
      <c r="M2" s="1"/>
      <c r="N2" s="1"/>
      <c r="O2" s="1"/>
      <c r="P2" s="1"/>
      <c r="Q2" s="1">
        <v>21.540001</v>
      </c>
      <c r="AA2" t="s">
        <v>97</v>
      </c>
    </row>
    <row r="3" spans="2:27">
      <c r="B3" s="1">
        <v>238.02140800000001</v>
      </c>
      <c r="C3">
        <f xml:space="preserve"> (B2-B3)/B2</f>
        <v>1.5085529810919474E-2</v>
      </c>
      <c r="D3">
        <f>1+C3</f>
        <v>1.0150855298109194</v>
      </c>
      <c r="E3">
        <f>B2*D3</f>
        <v>245.31275999999994</v>
      </c>
      <c r="F3">
        <f>E3/B2</f>
        <v>1.0150855298109194</v>
      </c>
      <c r="G3" s="1">
        <v>0.37663000000000002</v>
      </c>
      <c r="H3" s="3"/>
      <c r="I3" s="5">
        <v>9.4999999999999998E-3</v>
      </c>
      <c r="J3" s="5"/>
      <c r="K3" s="1">
        <v>36.887752999999996</v>
      </c>
      <c r="L3" s="1">
        <f>(K3-K2)/K2</f>
        <v>7.6340252900219049E-2</v>
      </c>
      <c r="M3" s="1">
        <f>1+L3</f>
        <v>1.0763402529002191</v>
      </c>
      <c r="N3" s="1">
        <f>M3*K2</f>
        <v>36.887752999999996</v>
      </c>
      <c r="O3" s="1">
        <f>N3/K2</f>
        <v>1.0763402529002191</v>
      </c>
      <c r="P3" s="1"/>
      <c r="Q3" s="1">
        <v>22.200001</v>
      </c>
      <c r="R3">
        <f xml:space="preserve"> (Q2-Q3)/Q2</f>
        <v>-3.0640667101176092E-2</v>
      </c>
      <c r="S3">
        <f>1+R3</f>
        <v>0.96935933289882392</v>
      </c>
      <c r="T3">
        <f>Q2*S3</f>
        <v>20.880001</v>
      </c>
      <c r="U3">
        <f>T3/Q2</f>
        <v>0.96935933289882392</v>
      </c>
      <c r="Z3" s="3" t="s">
        <v>71</v>
      </c>
      <c r="AA3">
        <f>STDEV(W:W)</f>
        <v>3.220152045424253E-2</v>
      </c>
    </row>
    <row r="4" spans="2:27">
      <c r="B4" s="1">
        <v>241.47056599999999</v>
      </c>
      <c r="C4">
        <f t="shared" ref="C4:C67" si="0" xml:space="preserve"> (B3-B4)/B3</f>
        <v>-1.4490957048703715E-2</v>
      </c>
      <c r="D4">
        <f t="shared" ref="D4:D67" si="1">1+C4</f>
        <v>0.98550904295129627</v>
      </c>
      <c r="E4">
        <f t="shared" ref="E4:E67" si="2">B3*D4</f>
        <v>234.57225000000003</v>
      </c>
      <c r="F4">
        <f t="shared" ref="F4:F67" si="3">E4/B3</f>
        <v>0.98550904295129627</v>
      </c>
      <c r="G4" s="1">
        <v>0.37413000000000002</v>
      </c>
      <c r="I4" s="5">
        <v>9.4999999999999998E-3</v>
      </c>
      <c r="J4" s="5"/>
      <c r="K4" s="1">
        <v>35.769340999999997</v>
      </c>
      <c r="L4" s="1">
        <f t="shared" ref="L4:L67" si="4">(K4-K3)/K3</f>
        <v>-3.0319331188321485E-2</v>
      </c>
      <c r="M4" s="1">
        <f t="shared" ref="M4:M67" si="5">1+L4</f>
        <v>0.96968066881167847</v>
      </c>
      <c r="N4" s="1">
        <f t="shared" ref="N4:N67" si="6">M4*K3</f>
        <v>35.769340999999997</v>
      </c>
      <c r="O4" s="1">
        <f t="shared" ref="O4:O67" si="7">N4/K3</f>
        <v>0.96968066881167847</v>
      </c>
      <c r="P4" s="1"/>
      <c r="Q4" s="1">
        <v>21.5</v>
      </c>
      <c r="R4">
        <f t="shared" ref="R4:R67" si="8" xml:space="preserve"> (Q3-Q4)/Q3</f>
        <v>3.1531575156235364E-2</v>
      </c>
      <c r="S4">
        <f t="shared" ref="S4:S67" si="9">1+R4</f>
        <v>1.0315315751562353</v>
      </c>
      <c r="T4">
        <f t="shared" ref="T4:T67" si="10">Q3*S4</f>
        <v>22.900001999999997</v>
      </c>
      <c r="U4">
        <f t="shared" ref="U4:U67" si="11">T4/Q3</f>
        <v>1.0315315751562353</v>
      </c>
      <c r="Z4">
        <f>AVERAGE(W:W)</f>
        <v>-3.2556831091359E-4</v>
      </c>
    </row>
    <row r="5" spans="2:27">
      <c r="B5" s="1">
        <v>240.77285800000001</v>
      </c>
      <c r="C5">
        <f t="shared" si="0"/>
        <v>2.8894122027277535E-3</v>
      </c>
      <c r="D5">
        <f t="shared" si="1"/>
        <v>1.0028894122027276</v>
      </c>
      <c r="E5">
        <f t="shared" si="2"/>
        <v>242.16827399999994</v>
      </c>
      <c r="F5">
        <f t="shared" si="3"/>
        <v>1.0028894122027276</v>
      </c>
      <c r="G5" s="1">
        <v>0.35799999999999998</v>
      </c>
      <c r="I5" s="5">
        <v>9.4999999999999998E-3</v>
      </c>
      <c r="J5" s="5"/>
      <c r="K5" s="1">
        <v>36.847816000000002</v>
      </c>
      <c r="L5" s="1">
        <f t="shared" si="4"/>
        <v>3.0150821062093502E-2</v>
      </c>
      <c r="M5" s="1">
        <f t="shared" si="5"/>
        <v>1.0301508210620935</v>
      </c>
      <c r="N5" s="1">
        <f t="shared" si="6"/>
        <v>36.847816000000002</v>
      </c>
      <c r="O5" s="1">
        <f t="shared" si="7"/>
        <v>1.0301508210620935</v>
      </c>
      <c r="P5" s="1"/>
      <c r="Q5" s="1">
        <v>21.639999</v>
      </c>
      <c r="R5">
        <f t="shared" si="8"/>
        <v>-6.511581395348816E-3</v>
      </c>
      <c r="S5">
        <f t="shared" si="9"/>
        <v>0.9934884186046512</v>
      </c>
      <c r="T5">
        <f t="shared" si="10"/>
        <v>21.360001</v>
      </c>
      <c r="U5">
        <f t="shared" si="11"/>
        <v>0.9934884186046512</v>
      </c>
    </row>
    <row r="6" spans="2:27">
      <c r="B6" s="1">
        <v>240.63531499999999</v>
      </c>
      <c r="C6">
        <f t="shared" si="0"/>
        <v>5.7125625015433498E-4</v>
      </c>
      <c r="D6">
        <f t="shared" si="1"/>
        <v>1.0005712562501543</v>
      </c>
      <c r="E6">
        <f t="shared" si="2"/>
        <v>240.91040100000004</v>
      </c>
      <c r="F6">
        <f t="shared" si="3"/>
        <v>1.0005712562501543</v>
      </c>
      <c r="G6" s="1">
        <v>0.35949999999999999</v>
      </c>
      <c r="I6" s="5">
        <v>9.4999999999999998E-3</v>
      </c>
      <c r="J6" s="5"/>
      <c r="K6" s="1">
        <v>36.618136999999997</v>
      </c>
      <c r="L6" s="1">
        <f t="shared" si="4"/>
        <v>-6.2331781074895839E-3</v>
      </c>
      <c r="M6" s="1">
        <f t="shared" si="5"/>
        <v>0.99376682189251042</v>
      </c>
      <c r="N6" s="1">
        <f t="shared" si="6"/>
        <v>36.618136999999997</v>
      </c>
      <c r="O6" s="1">
        <f t="shared" si="7"/>
        <v>0.99376682189251042</v>
      </c>
      <c r="P6" s="1"/>
      <c r="Q6" s="1">
        <v>21.66</v>
      </c>
      <c r="R6">
        <f t="shared" si="8"/>
        <v>-9.2426067117658381E-4</v>
      </c>
      <c r="S6">
        <f t="shared" si="9"/>
        <v>0.99907573932882343</v>
      </c>
      <c r="T6">
        <f t="shared" si="10"/>
        <v>21.619997999999999</v>
      </c>
      <c r="U6">
        <f t="shared" si="11"/>
        <v>0.99907573932882343</v>
      </c>
      <c r="Z6" s="3" t="s">
        <v>70</v>
      </c>
      <c r="AA6" t="s">
        <v>97</v>
      </c>
    </row>
    <row r="7" spans="2:27">
      <c r="B7" s="1">
        <v>245.912216</v>
      </c>
      <c r="C7">
        <f t="shared" si="0"/>
        <v>-2.1929038138063857E-2</v>
      </c>
      <c r="D7">
        <f t="shared" si="1"/>
        <v>0.97807096186193609</v>
      </c>
      <c r="E7">
        <f t="shared" si="2"/>
        <v>235.35841399999998</v>
      </c>
      <c r="F7">
        <f t="shared" si="3"/>
        <v>0.97807096186193609</v>
      </c>
      <c r="G7" s="1">
        <v>0.36925000000000002</v>
      </c>
      <c r="I7" s="5">
        <v>9.4999999999999998E-3</v>
      </c>
      <c r="J7" s="5"/>
      <c r="K7" s="1">
        <v>36.548237</v>
      </c>
      <c r="L7" s="1">
        <f t="shared" si="4"/>
        <v>-1.9088901218540138E-3</v>
      </c>
      <c r="M7" s="1">
        <f t="shared" si="5"/>
        <v>0.99809110987814598</v>
      </c>
      <c r="N7" s="1">
        <f t="shared" si="6"/>
        <v>36.548237</v>
      </c>
      <c r="O7" s="1">
        <f t="shared" si="7"/>
        <v>0.99809110987814598</v>
      </c>
      <c r="P7" s="1"/>
      <c r="Q7" s="1">
        <v>20.719999000000001</v>
      </c>
      <c r="R7">
        <f t="shared" si="8"/>
        <v>4.3398014773776486E-2</v>
      </c>
      <c r="S7">
        <f t="shared" si="9"/>
        <v>1.0433980147737765</v>
      </c>
      <c r="T7">
        <f t="shared" si="10"/>
        <v>22.600000999999999</v>
      </c>
      <c r="U7">
        <f t="shared" si="11"/>
        <v>1.0433980147737765</v>
      </c>
      <c r="Z7">
        <f>AVERAGE(X:X)</f>
        <v>-3.0728371273540123E-4</v>
      </c>
      <c r="AA7">
        <f>STDEV(X:X)</f>
        <v>1.4090369744978752E-3</v>
      </c>
    </row>
    <row r="8" spans="2:27">
      <c r="B8" s="1">
        <v>251.336533</v>
      </c>
      <c r="C8">
        <f t="shared" si="0"/>
        <v>-2.2057940383083702E-2</v>
      </c>
      <c r="D8">
        <f t="shared" si="1"/>
        <v>0.97794205961691627</v>
      </c>
      <c r="E8">
        <f t="shared" si="2"/>
        <v>240.487899</v>
      </c>
      <c r="F8">
        <f t="shared" si="3"/>
        <v>0.97794205961691627</v>
      </c>
      <c r="G8" s="1">
        <v>0.36925000000000002</v>
      </c>
      <c r="H8">
        <f>VARA(C3:C7)</f>
        <v>2.1580606820402544E-4</v>
      </c>
      <c r="I8" s="5">
        <v>9.4999999999999998E-3</v>
      </c>
      <c r="J8" s="5"/>
      <c r="K8" s="1">
        <v>38.15596</v>
      </c>
      <c r="L8" s="1">
        <f t="shared" si="4"/>
        <v>4.3989071210192708E-2</v>
      </c>
      <c r="M8" s="1">
        <f t="shared" si="5"/>
        <v>1.0439890712101927</v>
      </c>
      <c r="N8" s="1">
        <f t="shared" si="6"/>
        <v>38.15596</v>
      </c>
      <c r="O8" s="1">
        <f t="shared" si="7"/>
        <v>1.0439890712101927</v>
      </c>
      <c r="P8" s="1"/>
      <c r="Q8" s="1">
        <v>19.809999000000001</v>
      </c>
      <c r="R8">
        <f t="shared" si="8"/>
        <v>4.3918921038557969E-2</v>
      </c>
      <c r="S8">
        <f t="shared" si="9"/>
        <v>1.043918921038558</v>
      </c>
      <c r="T8">
        <f t="shared" si="10"/>
        <v>21.629999000000002</v>
      </c>
      <c r="U8">
        <f t="shared" si="11"/>
        <v>1.043918921038558</v>
      </c>
      <c r="W8">
        <f xml:space="preserve"> O8-F8^(-2)*EXP(-2*H8/251+((1+2)*G8/100-I8)/251)</f>
        <v>-1.6353865569607162E-3</v>
      </c>
      <c r="X8">
        <f xml:space="preserve"> U8-F8^(-2)*EXP(-2*H8/251+((1+2)*G8/100-I8)/251)</f>
        <v>-1.7055367285954137E-3</v>
      </c>
    </row>
    <row r="9" spans="2:27">
      <c r="B9" s="1">
        <v>249.941147</v>
      </c>
      <c r="C9">
        <f t="shared" si="0"/>
        <v>5.5518630075159113E-3</v>
      </c>
      <c r="D9">
        <f t="shared" si="1"/>
        <v>1.005551863007516</v>
      </c>
      <c r="E9">
        <f t="shared" si="2"/>
        <v>252.73191900000003</v>
      </c>
      <c r="F9">
        <f t="shared" si="3"/>
        <v>1.005551863007516</v>
      </c>
      <c r="G9" s="1">
        <v>0.37125000000000002</v>
      </c>
      <c r="H9">
        <f>VARA(C4:C8)</f>
        <v>1.4517959604208361E-4</v>
      </c>
      <c r="I9" s="5">
        <v>9.4999999999999998E-3</v>
      </c>
      <c r="J9" s="5"/>
      <c r="K9" s="1">
        <v>39.803626999999999</v>
      </c>
      <c r="L9" s="1">
        <f t="shared" si="4"/>
        <v>4.3182428118700156E-2</v>
      </c>
      <c r="M9" s="1">
        <f t="shared" si="5"/>
        <v>1.0431824281187001</v>
      </c>
      <c r="N9" s="1">
        <f t="shared" si="6"/>
        <v>39.803626999999999</v>
      </c>
      <c r="O9" s="1">
        <f t="shared" si="7"/>
        <v>1.0431824281187001</v>
      </c>
      <c r="P9" s="1"/>
      <c r="Q9" s="1">
        <v>20.010000000000002</v>
      </c>
      <c r="R9">
        <f t="shared" si="8"/>
        <v>-1.0095962145177308E-2</v>
      </c>
      <c r="S9">
        <f t="shared" si="9"/>
        <v>0.98990403785482273</v>
      </c>
      <c r="T9">
        <f t="shared" si="10"/>
        <v>19.609998000000001</v>
      </c>
      <c r="U9">
        <f t="shared" si="11"/>
        <v>0.98990403785482273</v>
      </c>
      <c r="W9">
        <f t="shared" ref="W9:W72" si="12" xml:space="preserve"> O9-F9^(-2)*EXP(-2*H9/251+((1+2)*G9/100-I9)/251)</f>
        <v>5.4189056363635246E-2</v>
      </c>
      <c r="X9">
        <f t="shared" ref="X9:X72" si="13" xml:space="preserve"> U9-F9^(-2)*EXP(-2*H9/251+((1+2)*G9/100-I9)/251)</f>
        <v>9.1066609975787305E-4</v>
      </c>
    </row>
    <row r="10" spans="2:27">
      <c r="B10" s="1">
        <v>249.88214099999999</v>
      </c>
      <c r="C10">
        <f t="shared" si="0"/>
        <v>2.3607957596518021E-4</v>
      </c>
      <c r="D10">
        <f t="shared" si="1"/>
        <v>1.0002360795759653</v>
      </c>
      <c r="E10">
        <f t="shared" si="2"/>
        <v>250.00015300000004</v>
      </c>
      <c r="F10">
        <f t="shared" si="3"/>
        <v>1.0002360795759653</v>
      </c>
      <c r="G10" s="1">
        <v>0.36249999999999999</v>
      </c>
      <c r="H10">
        <f t="shared" ref="H10:H73" si="14">VARA(C5:C9)</f>
        <v>1.9057281939953381E-4</v>
      </c>
      <c r="I10" s="5">
        <v>9.4999999999999998E-3</v>
      </c>
      <c r="J10" s="5"/>
      <c r="K10" s="1">
        <v>39.424163999999998</v>
      </c>
      <c r="L10" s="1">
        <f t="shared" si="4"/>
        <v>-9.533377448241117E-3</v>
      </c>
      <c r="M10" s="1">
        <f t="shared" si="5"/>
        <v>0.99046662255175888</v>
      </c>
      <c r="N10" s="1">
        <f t="shared" si="6"/>
        <v>39.424163999999998</v>
      </c>
      <c r="O10" s="1">
        <f t="shared" si="7"/>
        <v>0.99046662255175888</v>
      </c>
      <c r="P10" s="1"/>
      <c r="Q10" s="1">
        <v>20.030000999999999</v>
      </c>
      <c r="R10">
        <f t="shared" si="8"/>
        <v>-9.995502248874087E-4</v>
      </c>
      <c r="S10">
        <f t="shared" si="9"/>
        <v>0.9990004497751126</v>
      </c>
      <c r="T10">
        <f t="shared" si="10"/>
        <v>19.989999000000005</v>
      </c>
      <c r="U10">
        <f t="shared" si="11"/>
        <v>0.9990004497751126</v>
      </c>
      <c r="W10">
        <f t="shared" si="12"/>
        <v>-9.0653431624684311E-3</v>
      </c>
      <c r="X10">
        <f t="shared" si="13"/>
        <v>-5.3151593911471284E-4</v>
      </c>
    </row>
    <row r="11" spans="2:27">
      <c r="B11" s="1">
        <v>250.84518399999999</v>
      </c>
      <c r="C11">
        <f t="shared" si="0"/>
        <v>-3.8539889091153538E-3</v>
      </c>
      <c r="D11">
        <f t="shared" si="1"/>
        <v>0.99614601109088463</v>
      </c>
      <c r="E11">
        <f t="shared" si="2"/>
        <v>248.91909799999999</v>
      </c>
      <c r="F11">
        <f t="shared" si="3"/>
        <v>0.99614601109088463</v>
      </c>
      <c r="G11" s="1">
        <v>0.35</v>
      </c>
      <c r="H11">
        <f t="shared" si="14"/>
        <v>1.7886768422142391E-4</v>
      </c>
      <c r="I11" s="5">
        <v>9.4999999999999998E-3</v>
      </c>
      <c r="J11" s="5"/>
      <c r="K11" s="1">
        <v>39.364246000000001</v>
      </c>
      <c r="L11" s="1">
        <f t="shared" si="4"/>
        <v>-1.5198293107748879E-3</v>
      </c>
      <c r="M11" s="1">
        <f t="shared" si="5"/>
        <v>0.99848017068922512</v>
      </c>
      <c r="N11" s="1">
        <f t="shared" si="6"/>
        <v>39.364246000000001</v>
      </c>
      <c r="O11" s="1">
        <f t="shared" si="7"/>
        <v>0.99848017068922512</v>
      </c>
      <c r="P11" s="1"/>
      <c r="Q11" s="1">
        <v>19.870000999999998</v>
      </c>
      <c r="R11">
        <f t="shared" si="8"/>
        <v>7.988017574237772E-3</v>
      </c>
      <c r="S11">
        <f t="shared" si="9"/>
        <v>1.0079880175742377</v>
      </c>
      <c r="T11">
        <f t="shared" si="10"/>
        <v>20.190000999999999</v>
      </c>
      <c r="U11">
        <f t="shared" si="11"/>
        <v>1.0079880175742377</v>
      </c>
      <c r="W11">
        <f t="shared" si="12"/>
        <v>-9.2751755699943539E-3</v>
      </c>
      <c r="X11">
        <f t="shared" si="13"/>
        <v>2.3267131501825133E-4</v>
      </c>
    </row>
    <row r="12" spans="2:27">
      <c r="B12" s="1">
        <v>253.38050799999999</v>
      </c>
      <c r="C12">
        <f t="shared" si="0"/>
        <v>-1.0107126473673908E-2</v>
      </c>
      <c r="D12">
        <f t="shared" si="1"/>
        <v>0.98989287352632604</v>
      </c>
      <c r="E12">
        <f t="shared" si="2"/>
        <v>248.30985999999999</v>
      </c>
      <c r="F12">
        <f t="shared" si="3"/>
        <v>0.98989287352632604</v>
      </c>
      <c r="G12" s="1">
        <v>0.34399999999999997</v>
      </c>
      <c r="H12">
        <f t="shared" si="14"/>
        <v>1.6486905369587993E-4</v>
      </c>
      <c r="I12" s="5">
        <v>9.4999999999999998E-3</v>
      </c>
      <c r="J12" s="5"/>
      <c r="K12" s="1">
        <v>39.693787</v>
      </c>
      <c r="L12" s="1">
        <f t="shared" si="4"/>
        <v>8.3715816632179106E-3</v>
      </c>
      <c r="M12" s="1">
        <f t="shared" si="5"/>
        <v>1.0083715816632179</v>
      </c>
      <c r="N12" s="1">
        <f t="shared" si="6"/>
        <v>39.693787</v>
      </c>
      <c r="O12" s="1">
        <f t="shared" si="7"/>
        <v>1.0083715816632179</v>
      </c>
      <c r="P12" s="1"/>
      <c r="Q12" s="1">
        <v>19.459999</v>
      </c>
      <c r="R12">
        <f t="shared" si="8"/>
        <v>2.0634221407437207E-2</v>
      </c>
      <c r="S12">
        <f t="shared" si="9"/>
        <v>1.0206342214074373</v>
      </c>
      <c r="T12">
        <f t="shared" si="10"/>
        <v>20.280003000000001</v>
      </c>
      <c r="U12">
        <f t="shared" si="11"/>
        <v>1.0206342214074373</v>
      </c>
      <c r="W12">
        <f t="shared" si="12"/>
        <v>-1.2155309378717449E-2</v>
      </c>
      <c r="X12">
        <f t="shared" si="13"/>
        <v>1.073303655019231E-4</v>
      </c>
    </row>
    <row r="13" spans="2:27">
      <c r="B13" s="1">
        <v>258.60827599999999</v>
      </c>
      <c r="C13">
        <f t="shared" si="0"/>
        <v>-2.0632084295923812E-2</v>
      </c>
      <c r="D13">
        <f t="shared" si="1"/>
        <v>0.97936791570407622</v>
      </c>
      <c r="E13">
        <f t="shared" si="2"/>
        <v>248.15273999999999</v>
      </c>
      <c r="F13">
        <f t="shared" si="3"/>
        <v>0.97936791570407622</v>
      </c>
      <c r="G13" s="1">
        <v>0.33712999999999999</v>
      </c>
      <c r="H13">
        <f t="shared" si="14"/>
        <v>1.1291371139529821E-4</v>
      </c>
      <c r="I13" s="5">
        <v>9.4999999999999998E-3</v>
      </c>
      <c r="J13" s="5"/>
      <c r="K13" s="1">
        <v>40.482666000000002</v>
      </c>
      <c r="L13" s="1">
        <f t="shared" si="4"/>
        <v>1.9874117831085288E-2</v>
      </c>
      <c r="M13" s="1">
        <f t="shared" si="5"/>
        <v>1.0198741178310853</v>
      </c>
      <c r="N13" s="1">
        <f t="shared" si="6"/>
        <v>40.482666000000002</v>
      </c>
      <c r="O13" s="1">
        <f t="shared" si="7"/>
        <v>1.0198741178310853</v>
      </c>
      <c r="P13" s="1"/>
      <c r="Q13" s="1">
        <v>18.649999999999999</v>
      </c>
      <c r="R13">
        <f t="shared" si="8"/>
        <v>4.1623794533596908E-2</v>
      </c>
      <c r="S13">
        <f t="shared" si="9"/>
        <v>1.0416237945335969</v>
      </c>
      <c r="T13">
        <f t="shared" si="10"/>
        <v>20.269998000000001</v>
      </c>
      <c r="U13">
        <f t="shared" si="11"/>
        <v>1.0416237945335969</v>
      </c>
      <c r="W13">
        <f t="shared" si="12"/>
        <v>-2.2704771320748884E-2</v>
      </c>
      <c r="X13">
        <f t="shared" si="13"/>
        <v>-9.5509461823728437E-4</v>
      </c>
    </row>
    <row r="14" spans="2:27">
      <c r="B14" s="1">
        <v>258.76550300000002</v>
      </c>
      <c r="C14">
        <f t="shared" si="0"/>
        <v>-6.0797358240783608E-4</v>
      </c>
      <c r="D14">
        <f t="shared" si="1"/>
        <v>0.99939202641759217</v>
      </c>
      <c r="E14">
        <f t="shared" si="2"/>
        <v>258.45104899999995</v>
      </c>
      <c r="F14">
        <f t="shared" si="3"/>
        <v>0.99939202641759217</v>
      </c>
      <c r="G14" s="1">
        <v>0.33050000000000002</v>
      </c>
      <c r="H14">
        <f t="shared" si="14"/>
        <v>1.0190512190411477E-4</v>
      </c>
      <c r="I14" s="5">
        <v>9.4999999999999998E-3</v>
      </c>
      <c r="J14" s="5"/>
      <c r="K14" s="1">
        <v>42.170273000000002</v>
      </c>
      <c r="L14" s="1">
        <f t="shared" si="4"/>
        <v>4.1687150742493087E-2</v>
      </c>
      <c r="M14" s="1">
        <f t="shared" si="5"/>
        <v>1.0416871507424932</v>
      </c>
      <c r="N14" s="1">
        <f t="shared" si="6"/>
        <v>42.170273000000009</v>
      </c>
      <c r="O14" s="1">
        <f t="shared" si="7"/>
        <v>1.0416871507424932</v>
      </c>
      <c r="P14" s="1"/>
      <c r="Q14" s="1">
        <v>18.639999</v>
      </c>
      <c r="R14">
        <f t="shared" si="8"/>
        <v>5.3624664879351413E-4</v>
      </c>
      <c r="S14">
        <f t="shared" si="9"/>
        <v>1.0005362466487935</v>
      </c>
      <c r="T14">
        <f t="shared" si="10"/>
        <v>18.660000999999998</v>
      </c>
      <c r="U14">
        <f t="shared" si="11"/>
        <v>1.0005362466487935</v>
      </c>
      <c r="W14">
        <f t="shared" si="12"/>
        <v>4.0469251364628533E-2</v>
      </c>
      <c r="X14">
        <f t="shared" si="13"/>
        <v>-6.8165272907116936E-4</v>
      </c>
    </row>
    <row r="15" spans="2:27">
      <c r="B15" s="1">
        <v>266.83312999999998</v>
      </c>
      <c r="C15">
        <f t="shared" si="0"/>
        <v>-3.1177366791430301E-2</v>
      </c>
      <c r="D15">
        <f t="shared" si="1"/>
        <v>0.96882263320856965</v>
      </c>
      <c r="E15">
        <f t="shared" si="2"/>
        <v>250.69787600000006</v>
      </c>
      <c r="F15">
        <f t="shared" si="3"/>
        <v>0.96882263320856965</v>
      </c>
      <c r="G15" s="1">
        <v>0.32662999999999998</v>
      </c>
      <c r="H15">
        <f t="shared" si="14"/>
        <v>7.4650987155320118E-5</v>
      </c>
      <c r="I15" s="5">
        <v>9.4999999999999998E-3</v>
      </c>
      <c r="J15" s="5"/>
      <c r="K15" s="1">
        <v>42.190249999999999</v>
      </c>
      <c r="L15" s="1">
        <f t="shared" si="4"/>
        <v>4.7372233041975437E-4</v>
      </c>
      <c r="M15" s="1">
        <f t="shared" si="5"/>
        <v>1.0004737223304196</v>
      </c>
      <c r="N15" s="1">
        <f t="shared" si="6"/>
        <v>42.190249999999992</v>
      </c>
      <c r="O15" s="1">
        <f t="shared" si="7"/>
        <v>1.0004737223304196</v>
      </c>
      <c r="P15" s="1"/>
      <c r="Q15" s="1">
        <v>17.469999000000001</v>
      </c>
      <c r="R15">
        <f t="shared" si="8"/>
        <v>6.2768243710742591E-2</v>
      </c>
      <c r="S15">
        <f t="shared" si="9"/>
        <v>1.0627682437107426</v>
      </c>
      <c r="T15">
        <f t="shared" si="10"/>
        <v>19.809998999999998</v>
      </c>
      <c r="U15">
        <f t="shared" si="11"/>
        <v>1.0627682437107426</v>
      </c>
      <c r="W15">
        <f t="shared" si="12"/>
        <v>-6.492385956273794E-2</v>
      </c>
      <c r="X15">
        <f t="shared" si="13"/>
        <v>-2.6293381824149531E-3</v>
      </c>
    </row>
    <row r="16" spans="2:27">
      <c r="B16" s="1">
        <v>271.49102800000003</v>
      </c>
      <c r="C16">
        <f t="shared" si="0"/>
        <v>-1.7456220672448154E-2</v>
      </c>
      <c r="D16">
        <f t="shared" si="1"/>
        <v>0.98254377932755188</v>
      </c>
      <c r="E16">
        <f t="shared" si="2"/>
        <v>262.17523199999994</v>
      </c>
      <c r="F16">
        <f t="shared" si="3"/>
        <v>0.98254377932755188</v>
      </c>
      <c r="G16" s="1">
        <v>0.31763000000000002</v>
      </c>
      <c r="H16">
        <f t="shared" si="14"/>
        <v>1.584664636207969E-4</v>
      </c>
      <c r="I16" s="5">
        <v>9.4999999999999998E-3</v>
      </c>
      <c r="J16" s="5"/>
      <c r="K16" s="1">
        <v>44.846485000000001</v>
      </c>
      <c r="L16" s="1">
        <f t="shared" si="4"/>
        <v>6.2958503445701378E-2</v>
      </c>
      <c r="M16" s="1">
        <f t="shared" si="5"/>
        <v>1.0629585034457014</v>
      </c>
      <c r="N16" s="1">
        <f t="shared" si="6"/>
        <v>44.846485000000001</v>
      </c>
      <c r="O16" s="1">
        <f t="shared" si="7"/>
        <v>1.0629585034457014</v>
      </c>
      <c r="P16" s="1"/>
      <c r="Q16" s="1">
        <v>16.850000000000001</v>
      </c>
      <c r="R16">
        <f t="shared" si="8"/>
        <v>3.5489355208320271E-2</v>
      </c>
      <c r="S16">
        <f t="shared" si="9"/>
        <v>1.0354893552083202</v>
      </c>
      <c r="T16">
        <f t="shared" si="10"/>
        <v>18.089998000000001</v>
      </c>
      <c r="U16">
        <f t="shared" si="11"/>
        <v>1.0354893552083202</v>
      </c>
      <c r="W16">
        <f t="shared" si="12"/>
        <v>2.7111340647842264E-2</v>
      </c>
      <c r="X16">
        <f t="shared" si="13"/>
        <v>-3.5780758953896097E-4</v>
      </c>
    </row>
    <row r="17" spans="2:24">
      <c r="B17" s="1">
        <v>268.64129600000001</v>
      </c>
      <c r="C17">
        <f t="shared" si="0"/>
        <v>1.0496597331385908E-2</v>
      </c>
      <c r="D17">
        <f t="shared" si="1"/>
        <v>1.010496597331386</v>
      </c>
      <c r="E17">
        <f t="shared" si="2"/>
        <v>274.34076000000005</v>
      </c>
      <c r="F17">
        <f t="shared" si="3"/>
        <v>1.010496597331386</v>
      </c>
      <c r="G17" s="1">
        <v>0.31287999999999999</v>
      </c>
      <c r="H17">
        <f t="shared" si="14"/>
        <v>1.3139240199638445E-4</v>
      </c>
      <c r="I17" s="5">
        <v>9.4999999999999998E-3</v>
      </c>
      <c r="J17" s="5"/>
      <c r="K17" s="1">
        <v>46.434235000000001</v>
      </c>
      <c r="L17" s="1">
        <f t="shared" si="4"/>
        <v>3.540411249621904E-2</v>
      </c>
      <c r="M17" s="1">
        <f t="shared" si="5"/>
        <v>1.035404112496219</v>
      </c>
      <c r="N17" s="1">
        <f t="shared" si="6"/>
        <v>46.434235000000001</v>
      </c>
      <c r="O17" s="1">
        <f t="shared" si="7"/>
        <v>1.035404112496219</v>
      </c>
      <c r="P17" s="1"/>
      <c r="Q17" s="1">
        <v>17.209999</v>
      </c>
      <c r="R17">
        <f t="shared" si="8"/>
        <v>-2.1364925816023641E-2</v>
      </c>
      <c r="S17">
        <f t="shared" si="9"/>
        <v>0.97863507418397633</v>
      </c>
      <c r="T17">
        <f t="shared" si="10"/>
        <v>16.490001000000003</v>
      </c>
      <c r="U17">
        <f t="shared" si="11"/>
        <v>0.97863507418397633</v>
      </c>
      <c r="W17">
        <f t="shared" si="12"/>
        <v>5.6072806099412564E-2</v>
      </c>
      <c r="X17">
        <f t="shared" si="13"/>
        <v>-6.9623221283010572E-4</v>
      </c>
    </row>
    <row r="18" spans="2:24">
      <c r="B18" s="1">
        <v>265.77191199999999</v>
      </c>
      <c r="C18">
        <f t="shared" si="0"/>
        <v>1.068109796492355E-2</v>
      </c>
      <c r="D18">
        <f t="shared" si="1"/>
        <v>1.0106810979649234</v>
      </c>
      <c r="E18">
        <f t="shared" si="2"/>
        <v>271.51068000000004</v>
      </c>
      <c r="F18">
        <f t="shared" si="3"/>
        <v>1.0106810979649234</v>
      </c>
      <c r="G18" s="1">
        <v>0.30975000000000003</v>
      </c>
      <c r="H18">
        <f t="shared" si="14"/>
        <v>2.7696304098122815E-4</v>
      </c>
      <c r="I18" s="5">
        <v>9.4999999999999998E-3</v>
      </c>
      <c r="J18" s="5"/>
      <c r="K18" s="1">
        <v>45.425663</v>
      </c>
      <c r="L18" s="1">
        <f t="shared" si="4"/>
        <v>-2.1720439671289962E-2</v>
      </c>
      <c r="M18" s="1">
        <f t="shared" si="5"/>
        <v>0.97827956032871</v>
      </c>
      <c r="N18" s="1">
        <f t="shared" si="6"/>
        <v>45.425663</v>
      </c>
      <c r="O18" s="1">
        <f t="shared" si="7"/>
        <v>0.97827956032871</v>
      </c>
      <c r="P18" s="1"/>
      <c r="Q18" s="1">
        <v>17.57</v>
      </c>
      <c r="R18">
        <f t="shared" si="8"/>
        <v>-2.0918130210234205E-2</v>
      </c>
      <c r="S18">
        <f t="shared" si="9"/>
        <v>0.97908186978976575</v>
      </c>
      <c r="T18">
        <f t="shared" si="10"/>
        <v>16.849997999999999</v>
      </c>
      <c r="U18">
        <f t="shared" si="11"/>
        <v>0.97908186978976575</v>
      </c>
      <c r="W18">
        <f t="shared" si="12"/>
        <v>-6.9272152248978092E-4</v>
      </c>
      <c r="X18">
        <f t="shared" si="13"/>
        <v>1.0958793856596927E-4</v>
      </c>
    </row>
    <row r="19" spans="2:24">
      <c r="B19" s="1">
        <v>247.661362</v>
      </c>
      <c r="C19">
        <f t="shared" si="0"/>
        <v>6.8143205441514032E-2</v>
      </c>
      <c r="D19">
        <f t="shared" si="1"/>
        <v>1.0681432054415141</v>
      </c>
      <c r="E19">
        <f t="shared" si="2"/>
        <v>283.88246199999998</v>
      </c>
      <c r="F19">
        <f t="shared" si="3"/>
        <v>1.0681432054415141</v>
      </c>
      <c r="G19" s="1">
        <v>0.31463000000000002</v>
      </c>
      <c r="H19">
        <f t="shared" si="14"/>
        <v>3.3596644229912505E-4</v>
      </c>
      <c r="I19" s="5">
        <v>9.4999999999999998E-3</v>
      </c>
      <c r="J19" s="5"/>
      <c r="K19" s="1">
        <v>44.516953000000001</v>
      </c>
      <c r="L19" s="1">
        <f t="shared" si="4"/>
        <v>-2.0004331031998349E-2</v>
      </c>
      <c r="M19" s="1">
        <f t="shared" si="5"/>
        <v>0.97999566896800161</v>
      </c>
      <c r="N19" s="1">
        <f t="shared" si="6"/>
        <v>44.516953000000001</v>
      </c>
      <c r="O19" s="1">
        <f t="shared" si="7"/>
        <v>0.97999566896800161</v>
      </c>
      <c r="P19" s="1"/>
      <c r="Q19" s="1">
        <v>19.98</v>
      </c>
      <c r="R19">
        <f t="shared" si="8"/>
        <v>-0.13716562322140011</v>
      </c>
      <c r="S19">
        <f t="shared" si="9"/>
        <v>0.86283437677859987</v>
      </c>
      <c r="T19">
        <f t="shared" si="10"/>
        <v>15.16</v>
      </c>
      <c r="U19">
        <f t="shared" si="11"/>
        <v>0.86283437677859987</v>
      </c>
      <c r="W19">
        <f t="shared" si="12"/>
        <v>0.10352019652294153</v>
      </c>
      <c r="X19">
        <f t="shared" si="13"/>
        <v>-1.3641095666460212E-2</v>
      </c>
    </row>
    <row r="20" spans="2:24">
      <c r="B20" s="1">
        <v>252.28971899999999</v>
      </c>
      <c r="C20">
        <f t="shared" si="0"/>
        <v>-1.8688248189477348E-2</v>
      </c>
      <c r="D20">
        <f t="shared" si="1"/>
        <v>0.98131175181052266</v>
      </c>
      <c r="E20">
        <f t="shared" si="2"/>
        <v>243.033005</v>
      </c>
      <c r="F20">
        <f t="shared" si="3"/>
        <v>0.98131175181052266</v>
      </c>
      <c r="G20" s="1">
        <v>0.31838</v>
      </c>
      <c r="H20">
        <f t="shared" si="14"/>
        <v>1.4533543012600245E-3</v>
      </c>
      <c r="I20" s="5">
        <v>9.4999999999999998E-3</v>
      </c>
      <c r="J20" s="5"/>
      <c r="K20" s="1">
        <v>38.385635000000001</v>
      </c>
      <c r="L20" s="1">
        <f t="shared" si="4"/>
        <v>-0.13772995649545017</v>
      </c>
      <c r="M20" s="1">
        <f t="shared" si="5"/>
        <v>0.86227004350454983</v>
      </c>
      <c r="N20" s="1">
        <f t="shared" si="6"/>
        <v>38.385635000000001</v>
      </c>
      <c r="O20" s="1">
        <f t="shared" si="7"/>
        <v>0.86227004350454983</v>
      </c>
      <c r="P20" s="1"/>
      <c r="Q20" s="1">
        <v>19.25</v>
      </c>
      <c r="R20">
        <f t="shared" si="8"/>
        <v>3.653653653653656E-2</v>
      </c>
      <c r="S20">
        <f t="shared" si="9"/>
        <v>1.0365365365365367</v>
      </c>
      <c r="T20">
        <f t="shared" si="10"/>
        <v>20.710000000000004</v>
      </c>
      <c r="U20">
        <f t="shared" si="11"/>
        <v>1.0365365365365367</v>
      </c>
      <c r="W20">
        <f t="shared" si="12"/>
        <v>-0.17616912305415622</v>
      </c>
      <c r="X20">
        <f t="shared" si="13"/>
        <v>-1.9026300221693937E-3</v>
      </c>
    </row>
    <row r="21" spans="2:24">
      <c r="B21" s="1">
        <v>253.871826</v>
      </c>
      <c r="C21">
        <f t="shared" si="0"/>
        <v>-6.2709927549604496E-3</v>
      </c>
      <c r="D21">
        <f t="shared" si="1"/>
        <v>0.99372900724503954</v>
      </c>
      <c r="E21">
        <f t="shared" si="2"/>
        <v>250.70761199999998</v>
      </c>
      <c r="F21">
        <f t="shared" si="3"/>
        <v>0.99372900724503954</v>
      </c>
      <c r="G21" s="1">
        <v>0.31337999999999999</v>
      </c>
      <c r="H21">
        <f t="shared" si="14"/>
        <v>1.2390461340660616E-3</v>
      </c>
      <c r="I21" s="5">
        <v>9.4999999999999998E-3</v>
      </c>
      <c r="J21" s="5"/>
      <c r="K21" s="1">
        <v>39.833584000000002</v>
      </c>
      <c r="L21" s="1">
        <f t="shared" si="4"/>
        <v>3.7721116245699758E-2</v>
      </c>
      <c r="M21" s="1">
        <f t="shared" si="5"/>
        <v>1.0377211162456998</v>
      </c>
      <c r="N21" s="1">
        <f t="shared" si="6"/>
        <v>39.833584000000002</v>
      </c>
      <c r="O21" s="1">
        <f t="shared" si="7"/>
        <v>1.0377211162456998</v>
      </c>
      <c r="P21" s="1"/>
      <c r="Q21" s="1">
        <v>18.989999999999998</v>
      </c>
      <c r="R21">
        <f t="shared" si="8"/>
        <v>1.3506493506493588E-2</v>
      </c>
      <c r="S21">
        <f t="shared" si="9"/>
        <v>1.0135064935064937</v>
      </c>
      <c r="T21">
        <f t="shared" si="10"/>
        <v>19.510000000000005</v>
      </c>
      <c r="U21">
        <f t="shared" si="11"/>
        <v>1.0135064935064937</v>
      </c>
      <c r="W21">
        <f t="shared" si="12"/>
        <v>2.5070556084946238E-2</v>
      </c>
      <c r="X21">
        <f t="shared" si="13"/>
        <v>8.5593334574007862E-4</v>
      </c>
    </row>
    <row r="22" spans="2:24">
      <c r="B22" s="1">
        <v>259.24697900000001</v>
      </c>
      <c r="C22">
        <f t="shared" si="0"/>
        <v>-2.1172703898226231E-2</v>
      </c>
      <c r="D22">
        <f t="shared" si="1"/>
        <v>0.97882729610177377</v>
      </c>
      <c r="E22">
        <f t="shared" si="2"/>
        <v>248.49667299999999</v>
      </c>
      <c r="F22">
        <f t="shared" si="3"/>
        <v>0.97882729610177377</v>
      </c>
      <c r="G22" s="1">
        <v>0.32088</v>
      </c>
      <c r="H22">
        <f t="shared" si="14"/>
        <v>1.1069630443425764E-3</v>
      </c>
      <c r="I22" s="5">
        <v>9.4999999999999998E-3</v>
      </c>
      <c r="J22" s="5"/>
      <c r="K22" s="1">
        <v>40.312904000000003</v>
      </c>
      <c r="L22" s="1">
        <f t="shared" si="4"/>
        <v>1.2033062352611838E-2</v>
      </c>
      <c r="M22" s="1">
        <f t="shared" si="5"/>
        <v>1.0120330623526119</v>
      </c>
      <c r="N22" s="1">
        <f t="shared" si="6"/>
        <v>40.312904000000003</v>
      </c>
      <c r="O22" s="1">
        <f t="shared" si="7"/>
        <v>1.0120330623526119</v>
      </c>
      <c r="P22" s="1"/>
      <c r="Q22" s="1">
        <v>18.18</v>
      </c>
      <c r="R22">
        <f t="shared" si="8"/>
        <v>4.2654028436018891E-2</v>
      </c>
      <c r="S22">
        <f t="shared" si="9"/>
        <v>1.0426540284360188</v>
      </c>
      <c r="T22">
        <f t="shared" si="10"/>
        <v>19.799999999999997</v>
      </c>
      <c r="U22">
        <f t="shared" si="11"/>
        <v>1.0426540284360188</v>
      </c>
      <c r="W22">
        <f t="shared" si="12"/>
        <v>-3.1687511576051541E-2</v>
      </c>
      <c r="X22">
        <f t="shared" si="13"/>
        <v>-1.0665454926446216E-3</v>
      </c>
    </row>
    <row r="23" spans="2:24">
      <c r="B23" s="1">
        <v>257.281677</v>
      </c>
      <c r="C23">
        <f t="shared" si="0"/>
        <v>7.5808096494733241E-3</v>
      </c>
      <c r="D23">
        <f t="shared" si="1"/>
        <v>1.0075808096494734</v>
      </c>
      <c r="E23">
        <f t="shared" si="2"/>
        <v>261.21228100000002</v>
      </c>
      <c r="F23">
        <f t="shared" si="3"/>
        <v>1.0075808096494734</v>
      </c>
      <c r="G23" s="1">
        <v>0.29899999999999999</v>
      </c>
      <c r="H23">
        <f t="shared" si="14"/>
        <v>1.3451709001936121E-3</v>
      </c>
      <c r="I23" s="5">
        <v>9.4999999999999998E-3</v>
      </c>
      <c r="J23" s="5"/>
      <c r="K23" s="1">
        <v>41.980544999999999</v>
      </c>
      <c r="L23" s="1">
        <f t="shared" si="4"/>
        <v>4.1367424187550371E-2</v>
      </c>
      <c r="M23" s="1">
        <f t="shared" si="5"/>
        <v>1.0413674241875504</v>
      </c>
      <c r="N23" s="1">
        <f t="shared" si="6"/>
        <v>41.980544999999999</v>
      </c>
      <c r="O23" s="1">
        <f t="shared" si="7"/>
        <v>1.0413674241875504</v>
      </c>
      <c r="P23" s="1"/>
      <c r="Q23" s="1">
        <v>18.440000999999999</v>
      </c>
      <c r="R23">
        <f t="shared" si="8"/>
        <v>-1.4301485148514799E-2</v>
      </c>
      <c r="S23">
        <f t="shared" si="9"/>
        <v>0.98569851485148519</v>
      </c>
      <c r="T23">
        <f t="shared" si="10"/>
        <v>17.919999000000001</v>
      </c>
      <c r="U23">
        <f t="shared" si="11"/>
        <v>0.98569851485148519</v>
      </c>
      <c r="W23">
        <f t="shared" si="12"/>
        <v>5.6371001365158269E-2</v>
      </c>
      <c r="X23">
        <f t="shared" si="13"/>
        <v>7.0209202909310431E-4</v>
      </c>
    </row>
    <row r="24" spans="2:24">
      <c r="B24" s="1">
        <v>256.918091</v>
      </c>
      <c r="C24">
        <f t="shared" si="0"/>
        <v>1.4131826418404369E-3</v>
      </c>
      <c r="D24">
        <f t="shared" si="1"/>
        <v>1.0014131826418404</v>
      </c>
      <c r="E24">
        <f t="shared" si="2"/>
        <v>257.645263</v>
      </c>
      <c r="F24">
        <f t="shared" si="3"/>
        <v>1.0014131826418404</v>
      </c>
      <c r="G24" s="1">
        <v>0.30787999999999999</v>
      </c>
      <c r="H24">
        <f t="shared" si="14"/>
        <v>1.3406715898389573E-3</v>
      </c>
      <c r="I24" s="5">
        <v>9.4999999999999998E-3</v>
      </c>
      <c r="J24" s="5"/>
      <c r="K24" s="1">
        <v>41.421337000000001</v>
      </c>
      <c r="L24" s="1">
        <f t="shared" si="4"/>
        <v>-1.3320646504231856E-2</v>
      </c>
      <c r="M24" s="1">
        <f t="shared" si="5"/>
        <v>0.98667935349576819</v>
      </c>
      <c r="N24" s="1">
        <f t="shared" si="6"/>
        <v>41.421337000000001</v>
      </c>
      <c r="O24" s="1">
        <f t="shared" si="7"/>
        <v>0.98667935349576819</v>
      </c>
      <c r="P24" s="1"/>
      <c r="Q24" s="1">
        <v>18.5</v>
      </c>
      <c r="R24">
        <f t="shared" si="8"/>
        <v>-3.2537416890596289E-3</v>
      </c>
      <c r="S24">
        <f t="shared" si="9"/>
        <v>0.99674625831094033</v>
      </c>
      <c r="T24">
        <f t="shared" si="10"/>
        <v>18.380001999999998</v>
      </c>
      <c r="U24">
        <f t="shared" si="11"/>
        <v>0.99674625831094033</v>
      </c>
      <c r="W24">
        <f t="shared" si="12"/>
        <v>-1.0488561525427431E-2</v>
      </c>
      <c r="X24">
        <f t="shared" si="13"/>
        <v>-4.216567102552915E-4</v>
      </c>
    </row>
    <row r="25" spans="2:24">
      <c r="B25" s="1">
        <v>255.048599</v>
      </c>
      <c r="C25">
        <f t="shared" si="0"/>
        <v>7.2766070801919824E-3</v>
      </c>
      <c r="D25">
        <f t="shared" si="1"/>
        <v>1.007276607080192</v>
      </c>
      <c r="E25">
        <f t="shared" si="2"/>
        <v>258.78758299999998</v>
      </c>
      <c r="F25">
        <f t="shared" si="3"/>
        <v>1.007276607080192</v>
      </c>
      <c r="G25" s="1">
        <v>0.31624999999999998</v>
      </c>
      <c r="H25">
        <f t="shared" si="14"/>
        <v>1.5511990426642802E-4</v>
      </c>
      <c r="I25" s="5">
        <v>9.4999999999999998E-3</v>
      </c>
      <c r="J25" s="5"/>
      <c r="K25" s="1">
        <v>41.251575000000003</v>
      </c>
      <c r="L25" s="1">
        <f t="shared" si="4"/>
        <v>-4.0984191311834919E-3</v>
      </c>
      <c r="M25" s="1">
        <f t="shared" si="5"/>
        <v>0.99590158086881653</v>
      </c>
      <c r="N25" s="1">
        <f t="shared" si="6"/>
        <v>41.251575000000003</v>
      </c>
      <c r="O25" s="1">
        <f t="shared" si="7"/>
        <v>0.99590158086881653</v>
      </c>
      <c r="P25" s="1"/>
      <c r="Q25" s="1">
        <v>18.780000999999999</v>
      </c>
      <c r="R25">
        <f t="shared" si="8"/>
        <v>-1.5135189189189114E-2</v>
      </c>
      <c r="S25">
        <f t="shared" si="9"/>
        <v>0.9848648108108109</v>
      </c>
      <c r="T25">
        <f t="shared" si="10"/>
        <v>18.219999000000001</v>
      </c>
      <c r="U25">
        <f t="shared" si="11"/>
        <v>0.9848648108108109</v>
      </c>
      <c r="W25">
        <f t="shared" si="12"/>
        <v>1.0298742562053098E-2</v>
      </c>
      <c r="X25">
        <f t="shared" si="13"/>
        <v>-7.3802749595253125E-4</v>
      </c>
    </row>
    <row r="26" spans="2:24">
      <c r="B26" s="1">
        <v>256.546539</v>
      </c>
      <c r="C26">
        <f t="shared" si="0"/>
        <v>-5.873155178554813E-3</v>
      </c>
      <c r="D26">
        <f t="shared" si="1"/>
        <v>0.9941268448214452</v>
      </c>
      <c r="E26">
        <f t="shared" si="2"/>
        <v>253.550659</v>
      </c>
      <c r="F26">
        <f t="shared" si="3"/>
        <v>0.9941268448214452</v>
      </c>
      <c r="G26" s="1">
        <v>0.30637999999999999</v>
      </c>
      <c r="H26">
        <f t="shared" si="14"/>
        <v>1.4376397266044913E-4</v>
      </c>
      <c r="I26" s="5">
        <v>9.4999999999999998E-3</v>
      </c>
      <c r="J26" s="5"/>
      <c r="K26" s="1">
        <v>40.662410999999999</v>
      </c>
      <c r="L26" s="1">
        <f t="shared" si="4"/>
        <v>-1.428221831530078E-2</v>
      </c>
      <c r="M26" s="1">
        <f t="shared" si="5"/>
        <v>0.98571778168469926</v>
      </c>
      <c r="N26" s="1">
        <f t="shared" si="6"/>
        <v>40.662410999999999</v>
      </c>
      <c r="O26" s="1">
        <f t="shared" si="7"/>
        <v>0.98571778168469926</v>
      </c>
      <c r="P26" s="1"/>
      <c r="Q26" s="1">
        <v>18.579999999999998</v>
      </c>
      <c r="R26">
        <f t="shared" si="8"/>
        <v>1.0649679944106517E-2</v>
      </c>
      <c r="S26">
        <f t="shared" si="9"/>
        <v>1.0106496799441065</v>
      </c>
      <c r="T26">
        <f t="shared" si="10"/>
        <v>18.980001999999999</v>
      </c>
      <c r="U26">
        <f t="shared" si="11"/>
        <v>1.0106496799441065</v>
      </c>
      <c r="W26">
        <f t="shared" si="12"/>
        <v>-2.6130423718156215E-2</v>
      </c>
      <c r="X26">
        <f t="shared" si="13"/>
        <v>-1.1985254587489891E-3</v>
      </c>
    </row>
    <row r="27" spans="2:24">
      <c r="B27" s="1">
        <v>257.70944200000002</v>
      </c>
      <c r="C27">
        <f t="shared" si="0"/>
        <v>-4.5329124475151404E-3</v>
      </c>
      <c r="D27">
        <f t="shared" si="1"/>
        <v>0.99546708755248481</v>
      </c>
      <c r="E27">
        <f t="shared" si="2"/>
        <v>255.38363599999997</v>
      </c>
      <c r="F27">
        <f t="shared" si="3"/>
        <v>0.99546708755248481</v>
      </c>
      <c r="G27" s="1">
        <v>0.30513000000000001</v>
      </c>
      <c r="H27">
        <f t="shared" si="14"/>
        <v>1.4299271712259263E-4</v>
      </c>
      <c r="I27" s="5">
        <v>9.4999999999999998E-3</v>
      </c>
      <c r="J27" s="5"/>
      <c r="K27" s="1">
        <v>41.121760999999999</v>
      </c>
      <c r="L27" s="1">
        <f t="shared" si="4"/>
        <v>1.1296673972431212E-2</v>
      </c>
      <c r="M27" s="1">
        <f t="shared" si="5"/>
        <v>1.0112966739724312</v>
      </c>
      <c r="N27" s="1">
        <f t="shared" si="6"/>
        <v>41.121760999999999</v>
      </c>
      <c r="O27" s="1">
        <f t="shared" si="7"/>
        <v>1.0112966739724312</v>
      </c>
      <c r="P27" s="1"/>
      <c r="Q27" s="1">
        <v>18.370000999999998</v>
      </c>
      <c r="R27">
        <f t="shared" si="8"/>
        <v>1.1302421959095794E-2</v>
      </c>
      <c r="S27">
        <f t="shared" si="9"/>
        <v>1.0113024219590958</v>
      </c>
      <c r="T27">
        <f t="shared" si="10"/>
        <v>18.789998999999998</v>
      </c>
      <c r="U27">
        <f t="shared" si="11"/>
        <v>1.0113024219590958</v>
      </c>
      <c r="W27">
        <f t="shared" si="12"/>
        <v>2.1713737645878695E-3</v>
      </c>
      <c r="X27">
        <f t="shared" si="13"/>
        <v>2.1771217512525087E-3</v>
      </c>
    </row>
    <row r="28" spans="2:24">
      <c r="B28" s="1">
        <v>250.93901099999999</v>
      </c>
      <c r="C28">
        <f t="shared" si="0"/>
        <v>2.6271567496545314E-2</v>
      </c>
      <c r="D28">
        <f t="shared" si="1"/>
        <v>1.0262715674965452</v>
      </c>
      <c r="E28">
        <f t="shared" si="2"/>
        <v>264.47987300000005</v>
      </c>
      <c r="F28">
        <f t="shared" si="3"/>
        <v>1.0262715674965452</v>
      </c>
      <c r="G28" s="1">
        <v>0.29663</v>
      </c>
      <c r="H28">
        <f t="shared" si="14"/>
        <v>4.0144367802456284E-5</v>
      </c>
      <c r="I28" s="5">
        <v>9.4999999999999998E-3</v>
      </c>
      <c r="J28" s="5"/>
      <c r="K28" s="1">
        <v>41.551155000000001</v>
      </c>
      <c r="L28" s="1">
        <f t="shared" si="4"/>
        <v>1.0442013901107057E-2</v>
      </c>
      <c r="M28" s="1">
        <f t="shared" si="5"/>
        <v>1.010442013901107</v>
      </c>
      <c r="N28" s="1">
        <f t="shared" si="6"/>
        <v>41.551155000000001</v>
      </c>
      <c r="O28" s="1">
        <f t="shared" si="7"/>
        <v>1.010442013901107</v>
      </c>
      <c r="P28" s="1"/>
      <c r="Q28" s="1">
        <v>19.360001</v>
      </c>
      <c r="R28">
        <f t="shared" si="8"/>
        <v>-5.389221263515457E-2</v>
      </c>
      <c r="S28">
        <f t="shared" si="9"/>
        <v>0.94610778736484547</v>
      </c>
      <c r="T28">
        <f t="shared" si="10"/>
        <v>17.380000999999996</v>
      </c>
      <c r="U28">
        <f t="shared" si="11"/>
        <v>0.94610778736484547</v>
      </c>
      <c r="W28">
        <f t="shared" si="12"/>
        <v>6.0987361655683747E-2</v>
      </c>
      <c r="X28">
        <f t="shared" si="13"/>
        <v>-3.3468648805777823E-3</v>
      </c>
    </row>
    <row r="29" spans="2:24">
      <c r="B29" s="1">
        <v>253.708237</v>
      </c>
      <c r="C29">
        <f t="shared" si="0"/>
        <v>-1.1035454347909274E-2</v>
      </c>
      <c r="D29">
        <f t="shared" si="1"/>
        <v>0.98896454565209069</v>
      </c>
      <c r="E29">
        <f t="shared" si="2"/>
        <v>248.16978499999999</v>
      </c>
      <c r="F29">
        <f t="shared" si="3"/>
        <v>0.98896454565209069</v>
      </c>
      <c r="G29" s="1">
        <v>0.29687999999999998</v>
      </c>
      <c r="H29">
        <f t="shared" si="14"/>
        <v>1.6989753802951852E-4</v>
      </c>
      <c r="I29" s="5">
        <v>9.4999999999999998E-3</v>
      </c>
      <c r="J29" s="5"/>
      <c r="K29" s="1">
        <v>39.334705</v>
      </c>
      <c r="L29" s="1">
        <f t="shared" si="4"/>
        <v>-5.334268084725928E-2</v>
      </c>
      <c r="M29" s="1">
        <f t="shared" si="5"/>
        <v>0.94665731915274076</v>
      </c>
      <c r="N29" s="1">
        <f t="shared" si="6"/>
        <v>39.334705</v>
      </c>
      <c r="O29" s="1">
        <f t="shared" si="7"/>
        <v>0.94665731915274076</v>
      </c>
      <c r="P29" s="1"/>
      <c r="Q29" s="1">
        <v>18.91</v>
      </c>
      <c r="R29">
        <f t="shared" si="8"/>
        <v>2.3243852105172946E-2</v>
      </c>
      <c r="S29">
        <f t="shared" si="9"/>
        <v>1.023243852105173</v>
      </c>
      <c r="T29">
        <f t="shared" si="10"/>
        <v>19.810002000000001</v>
      </c>
      <c r="U29">
        <f t="shared" si="11"/>
        <v>1.023243852105173</v>
      </c>
      <c r="W29">
        <f t="shared" si="12"/>
        <v>-7.5780581942542335E-2</v>
      </c>
      <c r="X29">
        <f t="shared" si="13"/>
        <v>8.0595100988989365E-4</v>
      </c>
    </row>
    <row r="30" spans="2:24">
      <c r="B30" s="1">
        <v>246.75062600000001</v>
      </c>
      <c r="C30">
        <f t="shared" si="0"/>
        <v>2.7423670127036458E-2</v>
      </c>
      <c r="D30">
        <f t="shared" si="1"/>
        <v>1.0274236701270365</v>
      </c>
      <c r="E30">
        <f t="shared" si="2"/>
        <v>260.66584799999998</v>
      </c>
      <c r="F30">
        <f t="shared" si="3"/>
        <v>1.0274236701270365</v>
      </c>
      <c r="G30" s="1">
        <v>0.28375</v>
      </c>
      <c r="H30">
        <f t="shared" si="14"/>
        <v>2.226631403873188E-4</v>
      </c>
      <c r="I30" s="5">
        <v>9.4999999999999998E-3</v>
      </c>
      <c r="J30" s="5"/>
      <c r="K30" s="1">
        <v>40.153762999999998</v>
      </c>
      <c r="L30" s="1">
        <f t="shared" si="4"/>
        <v>2.0822782324158736E-2</v>
      </c>
      <c r="M30" s="1">
        <f t="shared" si="5"/>
        <v>1.0208227823241587</v>
      </c>
      <c r="N30" s="1">
        <f t="shared" si="6"/>
        <v>40.153762999999998</v>
      </c>
      <c r="O30" s="1">
        <f t="shared" si="7"/>
        <v>1.0208227823241587</v>
      </c>
      <c r="P30" s="1"/>
      <c r="Q30" s="1">
        <v>19.969999000000001</v>
      </c>
      <c r="R30">
        <f t="shared" si="8"/>
        <v>-5.6054944473823441E-2</v>
      </c>
      <c r="S30">
        <f t="shared" si="9"/>
        <v>0.94394505552617658</v>
      </c>
      <c r="T30">
        <f t="shared" si="10"/>
        <v>17.850000999999999</v>
      </c>
      <c r="U30">
        <f t="shared" si="11"/>
        <v>0.94394505552617658</v>
      </c>
      <c r="W30">
        <f t="shared" si="12"/>
        <v>7.3499116263822994E-2</v>
      </c>
      <c r="X30">
        <f t="shared" si="13"/>
        <v>-3.3786105341591099E-3</v>
      </c>
    </row>
    <row r="31" spans="2:24">
      <c r="B31" s="1">
        <v>252.20045500000001</v>
      </c>
      <c r="C31">
        <f t="shared" si="0"/>
        <v>-2.2086383683581796E-2</v>
      </c>
      <c r="D31">
        <f t="shared" si="1"/>
        <v>0.97791361631641815</v>
      </c>
      <c r="E31">
        <f t="shared" si="2"/>
        <v>241.30079700000002</v>
      </c>
      <c r="F31">
        <f t="shared" si="3"/>
        <v>0.97791361631641815</v>
      </c>
      <c r="G31" s="1">
        <v>0.30599999999999999</v>
      </c>
      <c r="H31">
        <f t="shared" si="14"/>
        <v>3.5275375174849438E-4</v>
      </c>
      <c r="I31" s="5">
        <v>9.4999999999999998E-3</v>
      </c>
      <c r="J31" s="5"/>
      <c r="K31" s="1">
        <v>37.936314000000003</v>
      </c>
      <c r="L31" s="1">
        <f t="shared" si="4"/>
        <v>-5.5223940032718605E-2</v>
      </c>
      <c r="M31" s="1">
        <f t="shared" si="5"/>
        <v>0.94477605996728142</v>
      </c>
      <c r="N31" s="1">
        <f t="shared" si="6"/>
        <v>37.936314000000003</v>
      </c>
      <c r="O31" s="1">
        <f t="shared" si="7"/>
        <v>0.94477605996728142</v>
      </c>
      <c r="P31" s="1"/>
      <c r="Q31" s="1">
        <v>19.040001</v>
      </c>
      <c r="R31">
        <f t="shared" si="8"/>
        <v>4.6569756963933805E-2</v>
      </c>
      <c r="S31">
        <f t="shared" si="9"/>
        <v>1.0465697569639338</v>
      </c>
      <c r="T31">
        <f t="shared" si="10"/>
        <v>20.899997000000003</v>
      </c>
      <c r="U31">
        <f t="shared" si="11"/>
        <v>1.0465697569639338</v>
      </c>
      <c r="W31">
        <f t="shared" si="12"/>
        <v>-0.10090017795887185</v>
      </c>
      <c r="X31">
        <f t="shared" si="13"/>
        <v>8.9351903778056574E-4</v>
      </c>
    </row>
    <row r="32" spans="2:24">
      <c r="B32" s="1">
        <v>254.13209499999999</v>
      </c>
      <c r="C32">
        <f t="shared" si="0"/>
        <v>-7.6591455792575291E-3</v>
      </c>
      <c r="D32">
        <f t="shared" si="1"/>
        <v>0.99234085442074249</v>
      </c>
      <c r="E32">
        <f t="shared" si="2"/>
        <v>250.26881500000002</v>
      </c>
      <c r="F32">
        <f t="shared" si="3"/>
        <v>0.99234085442074249</v>
      </c>
      <c r="G32" s="1">
        <v>0.30787999999999999</v>
      </c>
      <c r="H32">
        <f t="shared" si="14"/>
        <v>5.0523259713375129E-4</v>
      </c>
      <c r="I32" s="5">
        <v>9.4999999999999998E-3</v>
      </c>
      <c r="J32" s="5"/>
      <c r="K32" s="1">
        <v>39.664321999999999</v>
      </c>
      <c r="L32" s="1">
        <f t="shared" si="4"/>
        <v>4.5550234532537752E-2</v>
      </c>
      <c r="M32" s="1">
        <f t="shared" si="5"/>
        <v>1.0455502345325378</v>
      </c>
      <c r="N32" s="1">
        <f t="shared" si="6"/>
        <v>39.664321999999999</v>
      </c>
      <c r="O32" s="1">
        <f t="shared" si="7"/>
        <v>1.0455502345325378</v>
      </c>
      <c r="P32" s="1"/>
      <c r="Q32" s="1">
        <v>18.799999</v>
      </c>
      <c r="R32">
        <f t="shared" si="8"/>
        <v>1.2605146396788555E-2</v>
      </c>
      <c r="S32">
        <f t="shared" si="9"/>
        <v>1.0126051463967884</v>
      </c>
      <c r="T32">
        <f t="shared" si="10"/>
        <v>19.280002999999997</v>
      </c>
      <c r="U32">
        <f t="shared" si="11"/>
        <v>1.0126051463967884</v>
      </c>
      <c r="W32">
        <f t="shared" si="12"/>
        <v>3.0059295857511437E-2</v>
      </c>
      <c r="X32">
        <f t="shared" si="13"/>
        <v>-2.8857922782379308E-3</v>
      </c>
    </row>
    <row r="33" spans="2:24">
      <c r="B33" s="1">
        <v>253.580185</v>
      </c>
      <c r="C33">
        <f t="shared" si="0"/>
        <v>2.1717445803136055E-3</v>
      </c>
      <c r="D33">
        <f t="shared" si="1"/>
        <v>1.0021717445803136</v>
      </c>
      <c r="E33">
        <f t="shared" si="2"/>
        <v>254.68400499999998</v>
      </c>
      <c r="F33">
        <f t="shared" si="3"/>
        <v>1.0021717445803136</v>
      </c>
      <c r="G33" s="1">
        <v>0.29613</v>
      </c>
      <c r="H33">
        <f t="shared" si="14"/>
        <v>5.1928736462697272E-4</v>
      </c>
      <c r="I33" s="5">
        <v>9.4999999999999998E-3</v>
      </c>
      <c r="J33" s="5"/>
      <c r="K33" s="1">
        <v>40.263638</v>
      </c>
      <c r="L33" s="1">
        <f t="shared" si="4"/>
        <v>1.510969984561949E-2</v>
      </c>
      <c r="M33" s="1">
        <f t="shared" si="5"/>
        <v>1.0151096998456195</v>
      </c>
      <c r="N33" s="1">
        <f t="shared" si="6"/>
        <v>40.263638</v>
      </c>
      <c r="O33" s="1">
        <f t="shared" si="7"/>
        <v>1.0151096998456195</v>
      </c>
      <c r="P33" s="1"/>
      <c r="Q33" s="1">
        <v>18.860001</v>
      </c>
      <c r="R33">
        <f t="shared" si="8"/>
        <v>-3.1915959144466328E-3</v>
      </c>
      <c r="S33">
        <f t="shared" si="9"/>
        <v>0.99680840408555338</v>
      </c>
      <c r="T33">
        <f t="shared" si="10"/>
        <v>18.739996999999999</v>
      </c>
      <c r="U33">
        <f t="shared" si="11"/>
        <v>0.99680840408555338</v>
      </c>
      <c r="W33">
        <f t="shared" si="12"/>
        <v>1.9445644210915103E-2</v>
      </c>
      <c r="X33">
        <f t="shared" si="13"/>
        <v>1.1443484508489865E-3</v>
      </c>
    </row>
    <row r="34" spans="2:24">
      <c r="B34" s="1">
        <v>254.67408800000001</v>
      </c>
      <c r="C34">
        <f t="shared" si="0"/>
        <v>-4.3138346949309608E-3</v>
      </c>
      <c r="D34">
        <f t="shared" si="1"/>
        <v>0.99568616530506904</v>
      </c>
      <c r="E34">
        <f t="shared" si="2"/>
        <v>252.48628199999999</v>
      </c>
      <c r="F34">
        <f t="shared" si="3"/>
        <v>0.99568616530506904</v>
      </c>
      <c r="G34" s="1">
        <v>0.30199999999999999</v>
      </c>
      <c r="H34">
        <f t="shared" si="14"/>
        <v>3.5000071882688403E-4</v>
      </c>
      <c r="I34" s="5">
        <v>9.4999999999999998E-3</v>
      </c>
      <c r="J34" s="5"/>
      <c r="K34" s="1">
        <v>40.083838999999998</v>
      </c>
      <c r="L34" s="1">
        <f t="shared" si="4"/>
        <v>-4.4655428304815059E-3</v>
      </c>
      <c r="M34" s="1">
        <f t="shared" si="5"/>
        <v>0.99553445716951849</v>
      </c>
      <c r="N34" s="1">
        <f t="shared" si="6"/>
        <v>40.083838999999998</v>
      </c>
      <c r="O34" s="1">
        <f t="shared" si="7"/>
        <v>0.99553445716951849</v>
      </c>
      <c r="P34" s="1"/>
      <c r="Q34" s="1">
        <v>18.68</v>
      </c>
      <c r="R34">
        <f t="shared" si="8"/>
        <v>9.5440609997847151E-3</v>
      </c>
      <c r="S34">
        <f t="shared" si="9"/>
        <v>1.0095440609997848</v>
      </c>
      <c r="T34">
        <f t="shared" si="10"/>
        <v>19.040002000000001</v>
      </c>
      <c r="U34">
        <f t="shared" si="11"/>
        <v>1.0095440609997848</v>
      </c>
      <c r="W34">
        <f t="shared" si="12"/>
        <v>-1.314478130921326E-2</v>
      </c>
      <c r="X34">
        <f t="shared" si="13"/>
        <v>8.6482252105302138E-4</v>
      </c>
    </row>
    <row r="35" spans="2:24">
      <c r="B35" s="1">
        <v>259.18771400000003</v>
      </c>
      <c r="C35">
        <f t="shared" si="0"/>
        <v>-1.7723145827069835E-2</v>
      </c>
      <c r="D35">
        <f t="shared" si="1"/>
        <v>0.9822768541729302</v>
      </c>
      <c r="E35">
        <f t="shared" si="2"/>
        <v>250.160462</v>
      </c>
      <c r="F35">
        <f t="shared" si="3"/>
        <v>0.9822768541729302</v>
      </c>
      <c r="G35" s="1">
        <v>0.29849999999999999</v>
      </c>
      <c r="H35">
        <f t="shared" si="14"/>
        <v>3.2946720354360158E-4</v>
      </c>
      <c r="I35" s="5">
        <v>9.4999999999999998E-3</v>
      </c>
      <c r="J35" s="5"/>
      <c r="K35" s="1">
        <v>40.423450000000003</v>
      </c>
      <c r="L35" s="1">
        <f t="shared" si="4"/>
        <v>8.4725168165655246E-3</v>
      </c>
      <c r="M35" s="1">
        <f t="shared" si="5"/>
        <v>1.0084725168165656</v>
      </c>
      <c r="N35" s="1">
        <f t="shared" si="6"/>
        <v>40.423450000000003</v>
      </c>
      <c r="O35" s="1">
        <f t="shared" si="7"/>
        <v>1.0084725168165656</v>
      </c>
      <c r="P35" s="1"/>
      <c r="Q35" s="1">
        <v>18.040001</v>
      </c>
      <c r="R35">
        <f t="shared" si="8"/>
        <v>3.4261188436830813E-2</v>
      </c>
      <c r="S35">
        <f t="shared" si="9"/>
        <v>1.0342611884368309</v>
      </c>
      <c r="T35">
        <f t="shared" si="10"/>
        <v>19.319998999999999</v>
      </c>
      <c r="U35">
        <f t="shared" si="11"/>
        <v>1.0342611884368309</v>
      </c>
      <c r="W35">
        <f t="shared" si="12"/>
        <v>-2.7933905443581208E-2</v>
      </c>
      <c r="X35">
        <f t="shared" si="13"/>
        <v>-2.1452338233158841E-3</v>
      </c>
    </row>
    <row r="36" spans="2:24">
      <c r="B36" s="1">
        <v>255.285156</v>
      </c>
      <c r="C36">
        <f t="shared" si="0"/>
        <v>1.5056878814865534E-2</v>
      </c>
      <c r="D36">
        <f t="shared" si="1"/>
        <v>1.0150568788148655</v>
      </c>
      <c r="E36">
        <f t="shared" si="2"/>
        <v>263.09027200000003</v>
      </c>
      <c r="F36">
        <f t="shared" si="3"/>
        <v>1.0150568788148655</v>
      </c>
      <c r="G36" s="1">
        <v>0.30375000000000002</v>
      </c>
      <c r="H36">
        <f t="shared" si="14"/>
        <v>9.7915198172952779E-5</v>
      </c>
      <c r="I36" s="5">
        <v>9.4999999999999998E-3</v>
      </c>
      <c r="J36" s="5"/>
      <c r="K36" s="1">
        <v>41.851807000000001</v>
      </c>
      <c r="L36" s="1">
        <f t="shared" si="4"/>
        <v>3.5334861324305529E-2</v>
      </c>
      <c r="M36" s="1">
        <f t="shared" si="5"/>
        <v>1.0353348613243056</v>
      </c>
      <c r="N36" s="1">
        <f t="shared" si="6"/>
        <v>41.851807000000008</v>
      </c>
      <c r="O36" s="1">
        <f t="shared" si="7"/>
        <v>1.0353348613243056</v>
      </c>
      <c r="P36" s="1"/>
      <c r="Q36" s="1">
        <v>18.57</v>
      </c>
      <c r="R36">
        <f t="shared" si="8"/>
        <v>-2.9379100367012179E-2</v>
      </c>
      <c r="S36">
        <f t="shared" si="9"/>
        <v>0.97062089963298781</v>
      </c>
      <c r="T36">
        <f t="shared" si="10"/>
        <v>17.510002</v>
      </c>
      <c r="U36">
        <f t="shared" si="11"/>
        <v>0.97062089963298781</v>
      </c>
      <c r="W36">
        <f t="shared" si="12"/>
        <v>6.478414747507899E-2</v>
      </c>
      <c r="X36">
        <f t="shared" si="13"/>
        <v>7.0185783761167464E-5</v>
      </c>
    </row>
    <row r="37" spans="2:24">
      <c r="B37" s="1">
        <v>256.940674</v>
      </c>
      <c r="C37">
        <f t="shared" si="0"/>
        <v>-6.4849755698290611E-3</v>
      </c>
      <c r="D37">
        <f t="shared" si="1"/>
        <v>0.99351502443017092</v>
      </c>
      <c r="E37">
        <f t="shared" si="2"/>
        <v>253.629638</v>
      </c>
      <c r="F37">
        <f t="shared" si="3"/>
        <v>0.99351502443017092</v>
      </c>
      <c r="G37" s="1">
        <v>0.27588000000000001</v>
      </c>
      <c r="H37">
        <f t="shared" si="14"/>
        <v>1.4792998205237072E-4</v>
      </c>
      <c r="I37" s="5">
        <v>9.4999999999999998E-3</v>
      </c>
      <c r="J37" s="5"/>
      <c r="K37" s="1">
        <v>40.593254000000002</v>
      </c>
      <c r="L37" s="1">
        <f t="shared" si="4"/>
        <v>-3.0071652581213498E-2</v>
      </c>
      <c r="M37" s="1">
        <f t="shared" si="5"/>
        <v>0.96992834741878653</v>
      </c>
      <c r="N37" s="1">
        <f t="shared" si="6"/>
        <v>40.593254000000002</v>
      </c>
      <c r="O37" s="1">
        <f t="shared" si="7"/>
        <v>0.96992834741878653</v>
      </c>
      <c r="P37" s="1"/>
      <c r="Q37" s="1">
        <v>18.309999000000001</v>
      </c>
      <c r="R37">
        <f t="shared" si="8"/>
        <v>1.4001130856219656E-2</v>
      </c>
      <c r="S37">
        <f t="shared" si="9"/>
        <v>1.0140011308562196</v>
      </c>
      <c r="T37">
        <f t="shared" si="10"/>
        <v>18.830000999999999</v>
      </c>
      <c r="U37">
        <f t="shared" si="11"/>
        <v>1.0140011308562196</v>
      </c>
      <c r="W37">
        <f t="shared" si="12"/>
        <v>-4.3162735365491756E-2</v>
      </c>
      <c r="X37">
        <f t="shared" si="13"/>
        <v>9.100480719412829E-4</v>
      </c>
    </row>
    <row r="38" spans="2:24">
      <c r="B38" s="1">
        <v>253.511154</v>
      </c>
      <c r="C38">
        <f t="shared" si="0"/>
        <v>1.3347516944709176E-2</v>
      </c>
      <c r="D38">
        <f t="shared" si="1"/>
        <v>1.0133475169447093</v>
      </c>
      <c r="E38">
        <f t="shared" si="2"/>
        <v>260.37019400000003</v>
      </c>
      <c r="F38">
        <f t="shared" si="3"/>
        <v>1.0133475169447093</v>
      </c>
      <c r="G38" s="1">
        <v>0.27650000000000002</v>
      </c>
      <c r="H38">
        <f t="shared" si="14"/>
        <v>1.4517304435306819E-4</v>
      </c>
      <c r="I38" s="5">
        <v>9.4999999999999998E-3</v>
      </c>
      <c r="J38" s="5"/>
      <c r="K38" s="1">
        <v>41.142620000000001</v>
      </c>
      <c r="L38" s="1">
        <f t="shared" si="4"/>
        <v>1.3533430948896068E-2</v>
      </c>
      <c r="M38" s="1">
        <f t="shared" si="5"/>
        <v>1.0135334309488961</v>
      </c>
      <c r="N38" s="1">
        <f t="shared" si="6"/>
        <v>41.142620000000001</v>
      </c>
      <c r="O38" s="1">
        <f t="shared" si="7"/>
        <v>1.0135334309488961</v>
      </c>
      <c r="P38" s="1"/>
      <c r="Q38" s="1">
        <v>18.82</v>
      </c>
      <c r="R38">
        <f t="shared" si="8"/>
        <v>-2.7853688031331897E-2</v>
      </c>
      <c r="S38">
        <f t="shared" si="9"/>
        <v>0.97214631196866808</v>
      </c>
      <c r="T38">
        <f t="shared" si="10"/>
        <v>17.799998000000002</v>
      </c>
      <c r="U38">
        <f t="shared" si="11"/>
        <v>0.97214631196866808</v>
      </c>
      <c r="W38">
        <f t="shared" si="12"/>
        <v>3.9709153417446186E-2</v>
      </c>
      <c r="X38">
        <f t="shared" si="13"/>
        <v>-1.6779655627818801E-3</v>
      </c>
    </row>
    <row r="39" spans="2:24">
      <c r="B39" s="1">
        <v>257.03933699999999</v>
      </c>
      <c r="C39">
        <f t="shared" si="0"/>
        <v>-1.3917269296955605E-2</v>
      </c>
      <c r="D39">
        <f t="shared" si="1"/>
        <v>0.98608273070304442</v>
      </c>
      <c r="E39">
        <f t="shared" si="2"/>
        <v>249.98297100000002</v>
      </c>
      <c r="F39">
        <f t="shared" si="3"/>
        <v>0.98608273070304442</v>
      </c>
      <c r="G39" s="1">
        <v>0.26838000000000001</v>
      </c>
      <c r="H39">
        <f t="shared" si="14"/>
        <v>1.9490925501813847E-4</v>
      </c>
      <c r="I39" s="5">
        <v>9.4999999999999998E-3</v>
      </c>
      <c r="J39" s="5"/>
      <c r="K39" s="1">
        <v>40.033901</v>
      </c>
      <c r="L39" s="1">
        <f t="shared" si="4"/>
        <v>-2.69481865763532E-2</v>
      </c>
      <c r="M39" s="1">
        <f t="shared" si="5"/>
        <v>0.97305181342364677</v>
      </c>
      <c r="N39" s="1">
        <f t="shared" si="6"/>
        <v>40.033901</v>
      </c>
      <c r="O39" s="1">
        <f t="shared" si="7"/>
        <v>0.97305181342364677</v>
      </c>
      <c r="P39" s="1"/>
      <c r="Q39" s="1">
        <v>18.27</v>
      </c>
      <c r="R39">
        <f t="shared" si="8"/>
        <v>2.9224229543039357E-2</v>
      </c>
      <c r="S39">
        <f t="shared" si="9"/>
        <v>1.0292242295430394</v>
      </c>
      <c r="T39">
        <f t="shared" si="10"/>
        <v>19.37</v>
      </c>
      <c r="U39">
        <f t="shared" si="11"/>
        <v>1.0292242295430394</v>
      </c>
      <c r="W39">
        <f t="shared" si="12"/>
        <v>-5.5367237097577071E-2</v>
      </c>
      <c r="X39">
        <f t="shared" si="13"/>
        <v>8.0517902181553858E-4</v>
      </c>
    </row>
    <row r="40" spans="2:24">
      <c r="B40" s="1">
        <v>257.25607300000001</v>
      </c>
      <c r="C40">
        <f t="shared" si="0"/>
        <v>-8.4320167694809222E-4</v>
      </c>
      <c r="D40">
        <f t="shared" si="1"/>
        <v>0.99915679832305193</v>
      </c>
      <c r="E40">
        <f t="shared" si="2"/>
        <v>256.82260099999996</v>
      </c>
      <c r="F40">
        <f t="shared" si="3"/>
        <v>0.99915679832305193</v>
      </c>
      <c r="G40" s="1">
        <v>0.27288000000000001</v>
      </c>
      <c r="H40">
        <f t="shared" si="14"/>
        <v>2.3395536264130806E-4</v>
      </c>
      <c r="I40" s="5">
        <v>9.4999999999999998E-3</v>
      </c>
      <c r="J40" s="5"/>
      <c r="K40" s="1">
        <v>41.122642999999997</v>
      </c>
      <c r="L40" s="1">
        <f t="shared" si="4"/>
        <v>2.7195501132902245E-2</v>
      </c>
      <c r="M40" s="1">
        <f t="shared" si="5"/>
        <v>1.0271955011329021</v>
      </c>
      <c r="N40" s="1">
        <f t="shared" si="6"/>
        <v>41.122642999999989</v>
      </c>
      <c r="O40" s="1">
        <f t="shared" si="7"/>
        <v>1.0271955011329021</v>
      </c>
      <c r="P40" s="1"/>
      <c r="Q40" s="1">
        <v>18.260000000000002</v>
      </c>
      <c r="R40">
        <f t="shared" si="8"/>
        <v>5.4734537493147299E-4</v>
      </c>
      <c r="S40">
        <f t="shared" si="9"/>
        <v>1.0005473453749314</v>
      </c>
      <c r="T40">
        <f t="shared" si="10"/>
        <v>18.279999999999998</v>
      </c>
      <c r="U40">
        <f t="shared" si="11"/>
        <v>1.0005473453749314</v>
      </c>
      <c r="W40">
        <f t="shared" si="12"/>
        <v>2.5514072022965184E-2</v>
      </c>
      <c r="X40">
        <f t="shared" si="13"/>
        <v>-1.1340837350055644E-3</v>
      </c>
    </row>
    <row r="41" spans="2:24">
      <c r="B41" s="1">
        <v>262.72564699999998</v>
      </c>
      <c r="C41">
        <f t="shared" si="0"/>
        <v>-2.1261204589716198E-2</v>
      </c>
      <c r="D41">
        <f t="shared" si="1"/>
        <v>0.97873879541028375</v>
      </c>
      <c r="E41">
        <f t="shared" si="2"/>
        <v>251.78649900000005</v>
      </c>
      <c r="F41">
        <f t="shared" si="3"/>
        <v>0.97873879541028375</v>
      </c>
      <c r="G41" s="1">
        <v>0.26624999999999999</v>
      </c>
      <c r="H41">
        <f t="shared" si="14"/>
        <v>1.5776799483827882E-4</v>
      </c>
      <c r="I41" s="5">
        <v>9.4999999999999998E-3</v>
      </c>
      <c r="J41" s="5"/>
      <c r="K41" s="1">
        <v>41.202553000000002</v>
      </c>
      <c r="L41" s="1">
        <f t="shared" si="4"/>
        <v>1.9432116753780942E-3</v>
      </c>
      <c r="M41" s="1">
        <f t="shared" si="5"/>
        <v>1.0019432116753781</v>
      </c>
      <c r="N41" s="1">
        <f t="shared" si="6"/>
        <v>41.202553000000002</v>
      </c>
      <c r="O41" s="1">
        <f t="shared" si="7"/>
        <v>1.0019432116753781</v>
      </c>
      <c r="P41" s="1"/>
      <c r="Q41" s="1">
        <v>17.469999000000001</v>
      </c>
      <c r="R41">
        <f t="shared" si="8"/>
        <v>4.326401971522454E-2</v>
      </c>
      <c r="S41">
        <f t="shared" si="9"/>
        <v>1.0432640197152245</v>
      </c>
      <c r="T41">
        <f t="shared" si="10"/>
        <v>19.050001000000002</v>
      </c>
      <c r="U41">
        <f t="shared" si="11"/>
        <v>1.0432640197152245</v>
      </c>
      <c r="W41">
        <f t="shared" si="12"/>
        <v>-4.1967203110719442E-2</v>
      </c>
      <c r="X41">
        <f t="shared" si="13"/>
        <v>-6.4639507087305148E-4</v>
      </c>
    </row>
    <row r="42" spans="2:24">
      <c r="B42" s="1">
        <v>265.01199300000002</v>
      </c>
      <c r="C42">
        <f t="shared" si="0"/>
        <v>-8.7024088668436594E-3</v>
      </c>
      <c r="D42">
        <f t="shared" si="1"/>
        <v>0.9912975911331563</v>
      </c>
      <c r="E42">
        <f t="shared" si="2"/>
        <v>260.43930099999994</v>
      </c>
      <c r="F42">
        <f t="shared" si="3"/>
        <v>0.9912975911331563</v>
      </c>
      <c r="G42" s="1">
        <v>0.26812999999999998</v>
      </c>
      <c r="H42">
        <f t="shared" si="14"/>
        <v>1.74150072440238E-4</v>
      </c>
      <c r="I42" s="5">
        <v>9.4999999999999998E-3</v>
      </c>
      <c r="J42" s="5"/>
      <c r="K42" s="1">
        <v>42.960526000000002</v>
      </c>
      <c r="L42" s="1">
        <f t="shared" si="4"/>
        <v>4.2666603693222595E-2</v>
      </c>
      <c r="M42" s="1">
        <f t="shared" si="5"/>
        <v>1.0426666036932226</v>
      </c>
      <c r="N42" s="1">
        <f t="shared" si="6"/>
        <v>42.960526000000002</v>
      </c>
      <c r="O42" s="1">
        <f t="shared" si="7"/>
        <v>1.0426666036932226</v>
      </c>
      <c r="P42" s="1"/>
      <c r="Q42" s="1">
        <v>17.170000000000002</v>
      </c>
      <c r="R42">
        <f t="shared" si="8"/>
        <v>1.717223910545156E-2</v>
      </c>
      <c r="S42">
        <f t="shared" si="9"/>
        <v>1.0171722391054516</v>
      </c>
      <c r="T42">
        <f t="shared" si="10"/>
        <v>17.769998000000001</v>
      </c>
      <c r="U42">
        <f t="shared" si="11"/>
        <v>1.0171722391054516</v>
      </c>
      <c r="W42">
        <f t="shared" si="12"/>
        <v>2.5039240611468783E-2</v>
      </c>
      <c r="X42">
        <f t="shared" si="13"/>
        <v>-4.5512397630220747E-4</v>
      </c>
    </row>
    <row r="43" spans="2:24">
      <c r="B43" s="1">
        <v>263.59292599999998</v>
      </c>
      <c r="C43">
        <f t="shared" si="0"/>
        <v>5.3547274745412779E-3</v>
      </c>
      <c r="D43">
        <f t="shared" si="1"/>
        <v>1.0053547274745414</v>
      </c>
      <c r="E43">
        <f t="shared" si="2"/>
        <v>266.43106000000006</v>
      </c>
      <c r="F43">
        <f t="shared" si="3"/>
        <v>1.0053547274745414</v>
      </c>
      <c r="G43" s="1">
        <v>0.27500000000000002</v>
      </c>
      <c r="H43">
        <f t="shared" si="14"/>
        <v>1.7585763139878956E-4</v>
      </c>
      <c r="I43" s="5">
        <v>9.4999999999999998E-3</v>
      </c>
      <c r="J43" s="5"/>
      <c r="K43" s="1">
        <v>43.689689999999999</v>
      </c>
      <c r="L43" s="1">
        <f t="shared" si="4"/>
        <v>1.6972883432572434E-2</v>
      </c>
      <c r="M43" s="1">
        <f t="shared" si="5"/>
        <v>1.0169728834325724</v>
      </c>
      <c r="N43" s="1">
        <f t="shared" si="6"/>
        <v>43.689689999999999</v>
      </c>
      <c r="O43" s="1">
        <f t="shared" si="7"/>
        <v>1.0169728834325724</v>
      </c>
      <c r="P43" s="1"/>
      <c r="Q43" s="1">
        <v>17.350000000000001</v>
      </c>
      <c r="R43">
        <f t="shared" si="8"/>
        <v>-1.0483401281304584E-2</v>
      </c>
      <c r="S43">
        <f t="shared" si="9"/>
        <v>0.98951659871869546</v>
      </c>
      <c r="T43">
        <f t="shared" si="10"/>
        <v>16.990000000000002</v>
      </c>
      <c r="U43">
        <f t="shared" si="11"/>
        <v>0.98951659871869546</v>
      </c>
      <c r="W43">
        <f t="shared" si="12"/>
        <v>2.7603242644833159E-2</v>
      </c>
      <c r="X43">
        <f t="shared" si="13"/>
        <v>1.4695793095620413E-4</v>
      </c>
    </row>
    <row r="44" spans="2:24">
      <c r="B44" s="1">
        <v>263.08102400000001</v>
      </c>
      <c r="C44">
        <f t="shared" si="0"/>
        <v>1.9420172148320995E-3</v>
      </c>
      <c r="D44">
        <f t="shared" si="1"/>
        <v>1.0019420172148321</v>
      </c>
      <c r="E44">
        <f t="shared" si="2"/>
        <v>264.10482799999994</v>
      </c>
      <c r="F44">
        <f t="shared" si="3"/>
        <v>1.0019420172148321</v>
      </c>
      <c r="G44" s="1">
        <v>0.27088000000000001</v>
      </c>
      <c r="H44">
        <f t="shared" si="14"/>
        <v>1.102139918363804E-4</v>
      </c>
      <c r="I44" s="5">
        <v>9.4999999999999998E-3</v>
      </c>
      <c r="J44" s="5"/>
      <c r="K44" s="1">
        <v>43.260185</v>
      </c>
      <c r="L44" s="1">
        <f t="shared" si="4"/>
        <v>-9.8308090535776035E-3</v>
      </c>
      <c r="M44" s="1">
        <f t="shared" si="5"/>
        <v>0.99016919094642242</v>
      </c>
      <c r="N44" s="1">
        <f t="shared" si="6"/>
        <v>43.260185</v>
      </c>
      <c r="O44" s="1">
        <f t="shared" si="7"/>
        <v>0.99016919094642242</v>
      </c>
      <c r="P44" s="1"/>
      <c r="Q44" s="1">
        <v>17.420000000000002</v>
      </c>
      <c r="R44">
        <f t="shared" si="8"/>
        <v>-4.0345821325648576E-3</v>
      </c>
      <c r="S44">
        <f t="shared" si="9"/>
        <v>0.99596541786743509</v>
      </c>
      <c r="T44">
        <f t="shared" si="10"/>
        <v>17.28</v>
      </c>
      <c r="U44">
        <f t="shared" si="11"/>
        <v>0.99596541786743509</v>
      </c>
      <c r="W44">
        <f t="shared" si="12"/>
        <v>-5.9517335964138773E-3</v>
      </c>
      <c r="X44">
        <f t="shared" si="13"/>
        <v>-1.5550667540120688E-4</v>
      </c>
    </row>
    <row r="45" spans="2:24">
      <c r="B45" s="1">
        <v>263.15991200000002</v>
      </c>
      <c r="C45">
        <f t="shared" si="0"/>
        <v>-2.9986199232676807E-4</v>
      </c>
      <c r="D45">
        <f t="shared" si="1"/>
        <v>0.99970013800767321</v>
      </c>
      <c r="E45">
        <f t="shared" si="2"/>
        <v>263.00213600000001</v>
      </c>
      <c r="F45">
        <f t="shared" si="3"/>
        <v>0.99970013800767321</v>
      </c>
      <c r="G45" s="1">
        <v>0.27288000000000001</v>
      </c>
      <c r="H45">
        <f t="shared" si="14"/>
        <v>1.1259539612279345E-4</v>
      </c>
      <c r="I45" s="5">
        <v>9.4999999999999998E-3</v>
      </c>
      <c r="J45" s="5"/>
      <c r="K45" s="1">
        <v>43.050423000000002</v>
      </c>
      <c r="L45" s="1">
        <f t="shared" si="4"/>
        <v>-4.8488465779792152E-3</v>
      </c>
      <c r="M45" s="1">
        <f t="shared" si="5"/>
        <v>0.99515115342202076</v>
      </c>
      <c r="N45" s="1">
        <f t="shared" si="6"/>
        <v>43.050423000000002</v>
      </c>
      <c r="O45" s="1">
        <f t="shared" si="7"/>
        <v>0.99515115342202076</v>
      </c>
      <c r="P45" s="1"/>
      <c r="Q45" s="1">
        <v>17.440000999999999</v>
      </c>
      <c r="R45">
        <f t="shared" si="8"/>
        <v>-1.1481630309986824E-3</v>
      </c>
      <c r="S45">
        <f t="shared" si="9"/>
        <v>0.99885183696900137</v>
      </c>
      <c r="T45">
        <f t="shared" si="10"/>
        <v>17.399999000000005</v>
      </c>
      <c r="U45">
        <f t="shared" si="11"/>
        <v>0.99885183696900137</v>
      </c>
      <c r="W45">
        <f t="shared" si="12"/>
        <v>-5.4427061220179151E-3</v>
      </c>
      <c r="X45">
        <f t="shared" si="13"/>
        <v>-1.7420225750373053E-3</v>
      </c>
    </row>
    <row r="46" spans="2:24">
      <c r="B46" s="1">
        <v>264.65902699999998</v>
      </c>
      <c r="C46">
        <f t="shared" si="0"/>
        <v>-5.696593332194003E-3</v>
      </c>
      <c r="D46">
        <f t="shared" si="1"/>
        <v>0.99430340666780603</v>
      </c>
      <c r="E46">
        <f t="shared" si="2"/>
        <v>261.66079700000006</v>
      </c>
      <c r="F46">
        <f t="shared" si="3"/>
        <v>0.99430340666780603</v>
      </c>
      <c r="G46" s="1">
        <v>0.27174999999999999</v>
      </c>
      <c r="H46">
        <f t="shared" si="14"/>
        <v>1.1370276268481187E-4</v>
      </c>
      <c r="I46" s="5">
        <v>9.4999999999999998E-3</v>
      </c>
      <c r="J46" s="5"/>
      <c r="K46" s="1">
        <v>43.090378000000001</v>
      </c>
      <c r="L46" s="1">
        <f t="shared" si="4"/>
        <v>9.2809773320924333E-4</v>
      </c>
      <c r="M46" s="1">
        <f t="shared" si="5"/>
        <v>1.0009280977332093</v>
      </c>
      <c r="N46" s="1">
        <f t="shared" si="6"/>
        <v>43.090378000000008</v>
      </c>
      <c r="O46" s="1">
        <f t="shared" si="7"/>
        <v>1.0009280977332093</v>
      </c>
      <c r="P46" s="1"/>
      <c r="Q46" s="1">
        <v>17.209999</v>
      </c>
      <c r="R46">
        <f t="shared" si="8"/>
        <v>1.3188187317191034E-2</v>
      </c>
      <c r="S46">
        <f t="shared" si="9"/>
        <v>1.0131881873171911</v>
      </c>
      <c r="T46">
        <f t="shared" si="10"/>
        <v>17.670002999999998</v>
      </c>
      <c r="U46">
        <f t="shared" si="11"/>
        <v>1.0131881873171911</v>
      </c>
      <c r="W46">
        <f t="shared" si="12"/>
        <v>-1.0556840597748529E-2</v>
      </c>
      <c r="X46">
        <f t="shared" si="13"/>
        <v>1.7032489862331968E-3</v>
      </c>
    </row>
    <row r="47" spans="2:24">
      <c r="B47" s="1">
        <v>266.27654999999999</v>
      </c>
      <c r="C47">
        <f t="shared" si="0"/>
        <v>-6.1117242753257976E-3</v>
      </c>
      <c r="D47">
        <f t="shared" si="1"/>
        <v>0.9938882757246742</v>
      </c>
      <c r="E47">
        <f t="shared" si="2"/>
        <v>263.04150399999997</v>
      </c>
      <c r="F47">
        <f t="shared" si="3"/>
        <v>0.9938882757246742</v>
      </c>
      <c r="G47" s="1">
        <v>0.27138000000000001</v>
      </c>
      <c r="H47">
        <f t="shared" si="14"/>
        <v>3.243981886437967E-5</v>
      </c>
      <c r="I47" s="5">
        <v>9.4999999999999998E-3</v>
      </c>
      <c r="J47" s="5"/>
      <c r="K47" s="1">
        <v>43.579815000000004</v>
      </c>
      <c r="L47" s="1">
        <f t="shared" si="4"/>
        <v>1.1358382606901299E-2</v>
      </c>
      <c r="M47" s="1">
        <f t="shared" si="5"/>
        <v>1.0113583826069013</v>
      </c>
      <c r="N47" s="1">
        <f t="shared" si="6"/>
        <v>43.579815000000004</v>
      </c>
      <c r="O47" s="1">
        <f t="shared" si="7"/>
        <v>1.0113583826069013</v>
      </c>
      <c r="P47" s="1"/>
      <c r="Q47" s="1">
        <v>16.98</v>
      </c>
      <c r="R47">
        <f t="shared" si="8"/>
        <v>1.3364265738771943E-2</v>
      </c>
      <c r="S47">
        <f t="shared" si="9"/>
        <v>1.013364265738772</v>
      </c>
      <c r="T47">
        <f t="shared" si="10"/>
        <v>17.439997999999999</v>
      </c>
      <c r="U47">
        <f t="shared" si="11"/>
        <v>1.013364265738772</v>
      </c>
      <c r="W47">
        <f t="shared" si="12"/>
        <v>-9.7230448152152427E-4</v>
      </c>
      <c r="X47">
        <f t="shared" si="13"/>
        <v>1.0335786503492539E-3</v>
      </c>
    </row>
    <row r="48" spans="2:24">
      <c r="B48" s="1">
        <v>263.03170799999998</v>
      </c>
      <c r="C48">
        <f t="shared" si="0"/>
        <v>1.2185984834188387E-2</v>
      </c>
      <c r="D48">
        <f t="shared" si="1"/>
        <v>1.0121859848341883</v>
      </c>
      <c r="E48">
        <f t="shared" si="2"/>
        <v>269.52139199999999</v>
      </c>
      <c r="F48">
        <f t="shared" si="3"/>
        <v>1.0121859848341883</v>
      </c>
      <c r="G48" s="1">
        <v>0.25774999999999998</v>
      </c>
      <c r="H48">
        <f t="shared" si="14"/>
        <v>2.4427205608553348E-5</v>
      </c>
      <c r="I48" s="5">
        <v>9.4999999999999998E-3</v>
      </c>
      <c r="J48" s="5"/>
      <c r="K48" s="1">
        <v>44.149158</v>
      </c>
      <c r="L48" s="1">
        <f t="shared" si="4"/>
        <v>1.3064373953859058E-2</v>
      </c>
      <c r="M48" s="1">
        <f t="shared" si="5"/>
        <v>1.013064373953859</v>
      </c>
      <c r="N48" s="1">
        <f t="shared" si="6"/>
        <v>44.149157999999993</v>
      </c>
      <c r="O48" s="1">
        <f t="shared" si="7"/>
        <v>1.013064373953859</v>
      </c>
      <c r="P48" s="1"/>
      <c r="Q48" s="1">
        <v>17.41</v>
      </c>
      <c r="R48">
        <f t="shared" si="8"/>
        <v>-2.5323910482921066E-2</v>
      </c>
      <c r="S48">
        <f t="shared" si="9"/>
        <v>0.97467608951707896</v>
      </c>
      <c r="T48">
        <f t="shared" si="10"/>
        <v>16.55</v>
      </c>
      <c r="U48">
        <f t="shared" si="11"/>
        <v>0.97467608951707896</v>
      </c>
      <c r="W48">
        <f t="shared" si="12"/>
        <v>3.7005041914091485E-2</v>
      </c>
      <c r="X48">
        <f t="shared" si="13"/>
        <v>-1.3832425226885103E-3</v>
      </c>
    </row>
    <row r="49" spans="2:24">
      <c r="B49" s="1">
        <v>261.05917399999998</v>
      </c>
      <c r="C49">
        <f t="shared" si="0"/>
        <v>7.4992251504521889E-3</v>
      </c>
      <c r="D49">
        <f t="shared" si="1"/>
        <v>1.0074992251504522</v>
      </c>
      <c r="E49">
        <f t="shared" si="2"/>
        <v>265.00424199999998</v>
      </c>
      <c r="F49">
        <f t="shared" si="3"/>
        <v>1.0074992251504522</v>
      </c>
      <c r="G49" s="1">
        <v>0.2555</v>
      </c>
      <c r="H49">
        <f t="shared" si="14"/>
        <v>5.5336996780245549E-5</v>
      </c>
      <c r="I49" s="5">
        <v>9.4999999999999998E-3</v>
      </c>
      <c r="J49" s="5"/>
      <c r="K49" s="1">
        <v>43.000484</v>
      </c>
      <c r="L49" s="1">
        <f t="shared" si="4"/>
        <v>-2.6018027342673212E-2</v>
      </c>
      <c r="M49" s="1">
        <f t="shared" si="5"/>
        <v>0.97398197265732678</v>
      </c>
      <c r="N49" s="1">
        <f t="shared" si="6"/>
        <v>43.000484</v>
      </c>
      <c r="O49" s="1">
        <f t="shared" si="7"/>
        <v>0.97398197265732678</v>
      </c>
      <c r="P49" s="1"/>
      <c r="Q49" s="1">
        <v>17.68</v>
      </c>
      <c r="R49">
        <f t="shared" si="8"/>
        <v>-1.5508328546812153E-2</v>
      </c>
      <c r="S49">
        <f t="shared" si="9"/>
        <v>0.98449167145318783</v>
      </c>
      <c r="T49">
        <f t="shared" si="10"/>
        <v>17.14</v>
      </c>
      <c r="U49">
        <f t="shared" si="11"/>
        <v>0.98449167145318783</v>
      </c>
      <c r="W49">
        <f t="shared" si="12"/>
        <v>-1.1178984179845641E-2</v>
      </c>
      <c r="X49">
        <f t="shared" si="13"/>
        <v>-6.6928538398458581E-4</v>
      </c>
    </row>
    <row r="50" spans="2:24">
      <c r="B50" s="1">
        <v>262.301849</v>
      </c>
      <c r="C50">
        <f t="shared" si="0"/>
        <v>-4.7601276789453863E-3</v>
      </c>
      <c r="D50">
        <f t="shared" si="1"/>
        <v>0.9952398723210546</v>
      </c>
      <c r="E50">
        <f t="shared" si="2"/>
        <v>259.81649899999996</v>
      </c>
      <c r="F50">
        <f t="shared" si="3"/>
        <v>0.9952398723210546</v>
      </c>
      <c r="G50" s="1">
        <v>0.26350000000000001</v>
      </c>
      <c r="H50">
        <f t="shared" si="14"/>
        <v>6.578714819256793E-5</v>
      </c>
      <c r="I50" s="5">
        <v>9.4999999999999998E-3</v>
      </c>
      <c r="J50" s="5"/>
      <c r="K50" s="1">
        <v>42.391182000000001</v>
      </c>
      <c r="L50" s="1">
        <f t="shared" si="4"/>
        <v>-1.4169654462493946E-2</v>
      </c>
      <c r="M50" s="1">
        <f t="shared" si="5"/>
        <v>0.98583034553750604</v>
      </c>
      <c r="N50" s="1">
        <f t="shared" si="6"/>
        <v>42.391182000000001</v>
      </c>
      <c r="O50" s="1">
        <f t="shared" si="7"/>
        <v>0.98583034553750604</v>
      </c>
      <c r="P50" s="1"/>
      <c r="Q50" s="1">
        <v>17.510000000000002</v>
      </c>
      <c r="R50">
        <f t="shared" si="8"/>
        <v>9.6153846153845118E-3</v>
      </c>
      <c r="S50">
        <f t="shared" si="9"/>
        <v>1.0096153846153846</v>
      </c>
      <c r="T50">
        <f t="shared" si="10"/>
        <v>17.849999999999998</v>
      </c>
      <c r="U50">
        <f t="shared" si="11"/>
        <v>1.0096153846153846</v>
      </c>
      <c r="W50">
        <f t="shared" si="12"/>
        <v>-2.3751375567705124E-2</v>
      </c>
      <c r="X50">
        <f t="shared" si="13"/>
        <v>3.3663510173420619E-5</v>
      </c>
    </row>
    <row r="51" spans="2:24">
      <c r="B51" s="1">
        <v>260.30954000000003</v>
      </c>
      <c r="C51">
        <f t="shared" si="0"/>
        <v>7.5954821042835173E-3</v>
      </c>
      <c r="D51">
        <f t="shared" si="1"/>
        <v>1.0075954821042836</v>
      </c>
      <c r="E51">
        <f t="shared" si="2"/>
        <v>264.29415799999998</v>
      </c>
      <c r="F51">
        <f t="shared" si="3"/>
        <v>1.0075954821042836</v>
      </c>
      <c r="G51" s="1">
        <v>0.2445</v>
      </c>
      <c r="H51">
        <f t="shared" si="14"/>
        <v>7.3814231132337833E-5</v>
      </c>
      <c r="I51" s="5">
        <v>9.4999999999999998E-3</v>
      </c>
      <c r="J51" s="5"/>
      <c r="K51" s="1">
        <v>42.770747999999998</v>
      </c>
      <c r="L51" s="1">
        <f t="shared" si="4"/>
        <v>8.9538904576899267E-3</v>
      </c>
      <c r="M51" s="1">
        <f t="shared" si="5"/>
        <v>1.00895389045769</v>
      </c>
      <c r="N51" s="1">
        <f t="shared" si="6"/>
        <v>42.770748000000005</v>
      </c>
      <c r="O51" s="1">
        <f t="shared" si="7"/>
        <v>1.00895389045769</v>
      </c>
      <c r="P51" s="1"/>
      <c r="Q51" s="1">
        <v>17.77</v>
      </c>
      <c r="R51">
        <f t="shared" si="8"/>
        <v>-1.4848657909765733E-2</v>
      </c>
      <c r="S51">
        <f t="shared" si="9"/>
        <v>0.98515134209023425</v>
      </c>
      <c r="T51">
        <f t="shared" si="10"/>
        <v>17.250000000000004</v>
      </c>
      <c r="U51">
        <f t="shared" si="11"/>
        <v>0.98515134209023425</v>
      </c>
      <c r="W51">
        <f t="shared" si="12"/>
        <v>2.3982592136058467E-2</v>
      </c>
      <c r="X51">
        <f t="shared" si="13"/>
        <v>1.800437686027001E-4</v>
      </c>
    </row>
    <row r="52" spans="2:24">
      <c r="B52" s="1">
        <v>261.85803199999998</v>
      </c>
      <c r="C52">
        <f t="shared" si="0"/>
        <v>-5.9486563573503803E-3</v>
      </c>
      <c r="D52">
        <f t="shared" si="1"/>
        <v>0.99405134364264958</v>
      </c>
      <c r="E52">
        <f t="shared" si="2"/>
        <v>258.76104800000007</v>
      </c>
      <c r="F52">
        <f t="shared" si="3"/>
        <v>0.99405134364264958</v>
      </c>
      <c r="G52" s="1">
        <v>0.24675</v>
      </c>
      <c r="H52">
        <f t="shared" si="14"/>
        <v>6.7147483714321147E-5</v>
      </c>
      <c r="I52" s="5">
        <v>9.4999999999999998E-3</v>
      </c>
      <c r="J52" s="5"/>
      <c r="K52" s="1">
        <v>42.121493999999998</v>
      </c>
      <c r="L52" s="1">
        <f t="shared" si="4"/>
        <v>-1.517986077774462E-2</v>
      </c>
      <c r="M52" s="1">
        <f t="shared" si="5"/>
        <v>0.98482013922225542</v>
      </c>
      <c r="N52" s="1">
        <f t="shared" si="6"/>
        <v>42.121493999999998</v>
      </c>
      <c r="O52" s="1">
        <f t="shared" si="7"/>
        <v>0.98482013922225542</v>
      </c>
      <c r="P52" s="1"/>
      <c r="Q52" s="1">
        <v>17.559999000000001</v>
      </c>
      <c r="R52">
        <f t="shared" si="8"/>
        <v>1.1817726505345995E-2</v>
      </c>
      <c r="S52">
        <f t="shared" si="9"/>
        <v>1.0118177265053461</v>
      </c>
      <c r="T52">
        <f t="shared" si="10"/>
        <v>17.980000999999998</v>
      </c>
      <c r="U52">
        <f t="shared" si="11"/>
        <v>1.0118177265053461</v>
      </c>
      <c r="W52">
        <f t="shared" si="12"/>
        <v>-2.7175183033471328E-2</v>
      </c>
      <c r="X52">
        <f t="shared" si="13"/>
        <v>-1.7759575038067688E-4</v>
      </c>
    </row>
    <row r="53" spans="2:24">
      <c r="B53" s="1">
        <v>259.66848800000002</v>
      </c>
      <c r="C53">
        <f t="shared" si="0"/>
        <v>8.3615689894131467E-3</v>
      </c>
      <c r="D53">
        <f t="shared" si="1"/>
        <v>1.0083615689894132</v>
      </c>
      <c r="E53">
        <f t="shared" si="2"/>
        <v>264.04757599999994</v>
      </c>
      <c r="F53">
        <f t="shared" si="3"/>
        <v>1.0083615689894132</v>
      </c>
      <c r="G53" s="1">
        <v>0.26962999999999998</v>
      </c>
      <c r="H53">
        <f t="shared" si="14"/>
        <v>6.6386913327372185E-5</v>
      </c>
      <c r="I53" s="5">
        <v>9.4999999999999998E-3</v>
      </c>
      <c r="J53" s="5"/>
      <c r="K53" s="1">
        <v>42.610931000000001</v>
      </c>
      <c r="L53" s="1">
        <f t="shared" si="4"/>
        <v>1.1619649578431439E-2</v>
      </c>
      <c r="M53" s="1">
        <f t="shared" si="5"/>
        <v>1.0116196495784315</v>
      </c>
      <c r="N53" s="1">
        <f t="shared" si="6"/>
        <v>42.610931000000008</v>
      </c>
      <c r="O53" s="1">
        <f t="shared" si="7"/>
        <v>1.0116196495784315</v>
      </c>
      <c r="P53" s="1"/>
      <c r="Q53" s="1">
        <v>17.850000000000001</v>
      </c>
      <c r="R53">
        <f t="shared" si="8"/>
        <v>-1.6514864266222347E-2</v>
      </c>
      <c r="S53">
        <f t="shared" si="9"/>
        <v>0.9834851357337776</v>
      </c>
      <c r="T53">
        <f t="shared" si="10"/>
        <v>17.269998000000001</v>
      </c>
      <c r="U53">
        <f t="shared" si="11"/>
        <v>0.9834851357337776</v>
      </c>
      <c r="W53">
        <f t="shared" si="12"/>
        <v>2.8141403562280121E-2</v>
      </c>
      <c r="X53">
        <f t="shared" si="13"/>
        <v>6.8897176261906168E-6</v>
      </c>
    </row>
    <row r="54" spans="2:24">
      <c r="B54" s="1">
        <v>260.72378500000002</v>
      </c>
      <c r="C54">
        <f t="shared" si="0"/>
        <v>-4.0640164238950546E-3</v>
      </c>
      <c r="D54">
        <f t="shared" si="1"/>
        <v>0.99593598357610491</v>
      </c>
      <c r="E54">
        <f t="shared" si="2"/>
        <v>258.61319100000003</v>
      </c>
      <c r="F54">
        <f t="shared" si="3"/>
        <v>0.99593598357610491</v>
      </c>
      <c r="G54" s="1">
        <v>0.26824999999999999</v>
      </c>
      <c r="H54">
        <f t="shared" si="14"/>
        <v>5.2347794669558366E-5</v>
      </c>
      <c r="I54" s="5">
        <v>9.4999999999999998E-3</v>
      </c>
      <c r="J54" s="5"/>
      <c r="K54" s="1">
        <v>41.891758000000003</v>
      </c>
      <c r="L54" s="1">
        <f t="shared" si="4"/>
        <v>-1.6877664559828507E-2</v>
      </c>
      <c r="M54" s="1">
        <f t="shared" si="5"/>
        <v>0.98312233544017147</v>
      </c>
      <c r="N54" s="1">
        <f t="shared" si="6"/>
        <v>41.891758000000003</v>
      </c>
      <c r="O54" s="1">
        <f t="shared" si="7"/>
        <v>0.98312233544017147</v>
      </c>
      <c r="P54" s="1"/>
      <c r="Q54" s="1">
        <v>17.690000999999999</v>
      </c>
      <c r="R54">
        <f t="shared" si="8"/>
        <v>8.9635294117648544E-3</v>
      </c>
      <c r="S54">
        <f t="shared" si="9"/>
        <v>1.0089635294117649</v>
      </c>
      <c r="T54">
        <f t="shared" si="10"/>
        <v>18.009999000000004</v>
      </c>
      <c r="U54">
        <f t="shared" si="11"/>
        <v>1.0089635294117649</v>
      </c>
      <c r="W54">
        <f t="shared" si="12"/>
        <v>-2.5049261273418333E-2</v>
      </c>
      <c r="X54">
        <f t="shared" si="13"/>
        <v>7.9193269817512402E-4</v>
      </c>
    </row>
    <row r="55" spans="2:24">
      <c r="B55" s="1">
        <v>263.06130999999999</v>
      </c>
      <c r="C55">
        <f t="shared" si="0"/>
        <v>-8.9655226507239106E-3</v>
      </c>
      <c r="D55">
        <f t="shared" si="1"/>
        <v>0.99103447734927608</v>
      </c>
      <c r="E55">
        <f t="shared" si="2"/>
        <v>258.38626000000005</v>
      </c>
      <c r="F55">
        <f t="shared" si="3"/>
        <v>0.99103447734927608</v>
      </c>
      <c r="G55" s="1">
        <v>0.26062999999999997</v>
      </c>
      <c r="H55">
        <f t="shared" si="14"/>
        <v>5.0472062980002704E-5</v>
      </c>
      <c r="I55" s="5">
        <v>9.4999999999999998E-3</v>
      </c>
      <c r="J55" s="5"/>
      <c r="K55" s="1">
        <v>42.261333</v>
      </c>
      <c r="L55" s="1">
        <f t="shared" si="4"/>
        <v>8.8221410999270427E-3</v>
      </c>
      <c r="M55" s="1">
        <f t="shared" si="5"/>
        <v>1.008822141099927</v>
      </c>
      <c r="N55" s="1">
        <f t="shared" si="6"/>
        <v>42.261333</v>
      </c>
      <c r="O55" s="1">
        <f t="shared" si="7"/>
        <v>1.008822141099927</v>
      </c>
      <c r="P55" s="1"/>
      <c r="Q55" s="1">
        <v>17.41</v>
      </c>
      <c r="R55">
        <f t="shared" si="8"/>
        <v>1.5828207132379396E-2</v>
      </c>
      <c r="S55">
        <f t="shared" si="9"/>
        <v>1.0158282071323794</v>
      </c>
      <c r="T55">
        <f t="shared" si="10"/>
        <v>17.970001999999997</v>
      </c>
      <c r="U55">
        <f t="shared" si="11"/>
        <v>1.0158282071323794</v>
      </c>
      <c r="W55">
        <f t="shared" si="12"/>
        <v>-9.3457324724737223E-3</v>
      </c>
      <c r="X55">
        <f t="shared" si="13"/>
        <v>-2.3396664400212597E-3</v>
      </c>
    </row>
    <row r="56" spans="2:24">
      <c r="B56" s="1">
        <v>264.72811899999999</v>
      </c>
      <c r="C56">
        <f t="shared" si="0"/>
        <v>-6.33619972469536E-3</v>
      </c>
      <c r="D56">
        <f t="shared" si="1"/>
        <v>0.99366380027530465</v>
      </c>
      <c r="E56">
        <f t="shared" si="2"/>
        <v>261.39450099999999</v>
      </c>
      <c r="F56">
        <f t="shared" si="3"/>
        <v>0.99366380027530465</v>
      </c>
      <c r="G56" s="1">
        <v>0.251</v>
      </c>
      <c r="H56">
        <f t="shared" si="14"/>
        <v>6.4516265022712181E-5</v>
      </c>
      <c r="I56" s="5">
        <v>9.4999999999999998E-3</v>
      </c>
      <c r="J56" s="5"/>
      <c r="K56" s="1">
        <v>43.030448999999997</v>
      </c>
      <c r="L56" s="1">
        <f t="shared" si="4"/>
        <v>1.8199047341928301E-2</v>
      </c>
      <c r="M56" s="1">
        <f t="shared" si="5"/>
        <v>1.0181990473419282</v>
      </c>
      <c r="N56" s="1">
        <f t="shared" si="6"/>
        <v>43.030448999999997</v>
      </c>
      <c r="O56" s="1">
        <f t="shared" si="7"/>
        <v>1.0181990473419282</v>
      </c>
      <c r="P56" s="1"/>
      <c r="Q56" s="1">
        <v>17.18</v>
      </c>
      <c r="R56">
        <f t="shared" si="8"/>
        <v>1.3210798391728916E-2</v>
      </c>
      <c r="S56">
        <f t="shared" si="9"/>
        <v>1.0132107983917289</v>
      </c>
      <c r="T56">
        <f t="shared" si="10"/>
        <v>17.64</v>
      </c>
      <c r="U56">
        <f t="shared" si="11"/>
        <v>1.0132107983917289</v>
      </c>
      <c r="W56">
        <f t="shared" si="12"/>
        <v>5.4136495974084209E-3</v>
      </c>
      <c r="X56">
        <f t="shared" si="13"/>
        <v>4.2540064720908433E-4</v>
      </c>
    </row>
    <row r="57" spans="2:24">
      <c r="B57" s="1">
        <v>268.26886000000002</v>
      </c>
      <c r="C57">
        <f t="shared" si="0"/>
        <v>-1.3375009097541413E-2</v>
      </c>
      <c r="D57">
        <f t="shared" si="1"/>
        <v>0.98662499090245859</v>
      </c>
      <c r="E57">
        <f t="shared" si="2"/>
        <v>261.18737799999997</v>
      </c>
      <c r="F57">
        <f t="shared" si="3"/>
        <v>0.98662499090245859</v>
      </c>
      <c r="G57" s="1">
        <v>0.24875</v>
      </c>
      <c r="H57">
        <f t="shared" si="14"/>
        <v>4.6216734564178167E-5</v>
      </c>
      <c r="I57" s="5">
        <v>9.4999999999999998E-3</v>
      </c>
      <c r="J57" s="5"/>
      <c r="K57" s="1">
        <v>43.539864000000001</v>
      </c>
      <c r="L57" s="1">
        <f t="shared" si="4"/>
        <v>1.1838477446517098E-2</v>
      </c>
      <c r="M57" s="1">
        <f t="shared" si="5"/>
        <v>1.011838477446517</v>
      </c>
      <c r="N57" s="1">
        <f t="shared" si="6"/>
        <v>43.539863999999994</v>
      </c>
      <c r="O57" s="1">
        <f t="shared" si="7"/>
        <v>1.011838477446517</v>
      </c>
      <c r="P57" s="1"/>
      <c r="Q57" s="1">
        <v>16.719999000000001</v>
      </c>
      <c r="R57">
        <f t="shared" si="8"/>
        <v>2.6775378346914919E-2</v>
      </c>
      <c r="S57">
        <f t="shared" si="9"/>
        <v>1.0267753783469149</v>
      </c>
      <c r="T57">
        <f t="shared" si="10"/>
        <v>17.640000999999998</v>
      </c>
      <c r="U57">
        <f t="shared" si="11"/>
        <v>1.0267753783469149</v>
      </c>
      <c r="W57">
        <f t="shared" si="12"/>
        <v>-1.5449229254709484E-2</v>
      </c>
      <c r="X57">
        <f t="shared" si="13"/>
        <v>-5.1232835431158641E-4</v>
      </c>
    </row>
    <row r="58" spans="2:24">
      <c r="B58" s="1">
        <v>270.14282200000002</v>
      </c>
      <c r="C58">
        <f t="shared" si="0"/>
        <v>-6.9853877188727972E-3</v>
      </c>
      <c r="D58">
        <f t="shared" si="1"/>
        <v>0.9930146122811272</v>
      </c>
      <c r="E58">
        <f t="shared" si="2"/>
        <v>266.39489800000001</v>
      </c>
      <c r="F58">
        <f t="shared" si="3"/>
        <v>0.9930146122811272</v>
      </c>
      <c r="G58" s="1">
        <v>0.249</v>
      </c>
      <c r="H58">
        <f t="shared" si="14"/>
        <v>6.6745521082343533E-5</v>
      </c>
      <c r="I58" s="5">
        <v>9.4999999999999998E-3</v>
      </c>
      <c r="J58" s="5"/>
      <c r="K58" s="1">
        <v>44.728493</v>
      </c>
      <c r="L58" s="1">
        <f t="shared" si="4"/>
        <v>2.7299786696623553E-2</v>
      </c>
      <c r="M58" s="1">
        <f t="shared" si="5"/>
        <v>1.0272997866966236</v>
      </c>
      <c r="N58" s="1">
        <f t="shared" si="6"/>
        <v>44.728493</v>
      </c>
      <c r="O58" s="1">
        <f t="shared" si="7"/>
        <v>1.0272997866966236</v>
      </c>
      <c r="P58" s="1"/>
      <c r="Q58" s="1">
        <v>16.469999000000001</v>
      </c>
      <c r="R58">
        <f t="shared" si="8"/>
        <v>1.495215400431543E-2</v>
      </c>
      <c r="S58">
        <f t="shared" si="9"/>
        <v>1.0149521540043154</v>
      </c>
      <c r="T58">
        <f t="shared" si="10"/>
        <v>16.969999000000001</v>
      </c>
      <c r="U58">
        <f t="shared" si="11"/>
        <v>1.0149521540043154</v>
      </c>
      <c r="W58">
        <f t="shared" si="12"/>
        <v>1.3189990045634259E-2</v>
      </c>
      <c r="X58">
        <f t="shared" si="13"/>
        <v>8.4235735332605088E-4</v>
      </c>
    </row>
    <row r="59" spans="2:24">
      <c r="B59" s="1">
        <v>270.85290500000002</v>
      </c>
      <c r="C59">
        <f t="shared" si="0"/>
        <v>-2.6285466137612101E-3</v>
      </c>
      <c r="D59">
        <f t="shared" si="1"/>
        <v>0.99737145338623878</v>
      </c>
      <c r="E59">
        <f t="shared" si="2"/>
        <v>269.43273900000003</v>
      </c>
      <c r="F59">
        <f t="shared" si="3"/>
        <v>0.99737145338623878</v>
      </c>
      <c r="G59" s="1">
        <v>0.2485</v>
      </c>
      <c r="H59">
        <f t="shared" si="14"/>
        <v>1.2274398149001302E-5</v>
      </c>
      <c r="I59" s="5">
        <v>9.4999999999999998E-3</v>
      </c>
      <c r="J59" s="5"/>
      <c r="K59" s="1">
        <v>45.377746999999999</v>
      </c>
      <c r="L59" s="1">
        <f t="shared" si="4"/>
        <v>1.4515445445479218E-2</v>
      </c>
      <c r="M59" s="1">
        <f t="shared" si="5"/>
        <v>1.0145154454454792</v>
      </c>
      <c r="N59" s="1">
        <f t="shared" si="6"/>
        <v>45.377746999999999</v>
      </c>
      <c r="O59" s="1">
        <f t="shared" si="7"/>
        <v>1.0145154454454792</v>
      </c>
      <c r="P59" s="1"/>
      <c r="Q59" s="1">
        <v>16.379999000000002</v>
      </c>
      <c r="R59">
        <f t="shared" si="8"/>
        <v>5.4644812061008536E-3</v>
      </c>
      <c r="S59">
        <f t="shared" si="9"/>
        <v>1.0054644812061009</v>
      </c>
      <c r="T59">
        <f t="shared" si="10"/>
        <v>16.559999000000001</v>
      </c>
      <c r="U59">
        <f t="shared" si="11"/>
        <v>1.0054644812061009</v>
      </c>
      <c r="W59">
        <f t="shared" si="12"/>
        <v>9.245840258913729E-3</v>
      </c>
      <c r="X59">
        <f t="shared" si="13"/>
        <v>1.948760195353838E-4</v>
      </c>
    </row>
    <row r="60" spans="2:24">
      <c r="B60" s="1">
        <v>274.32464599999997</v>
      </c>
      <c r="C60">
        <f t="shared" si="0"/>
        <v>-1.2817809725909905E-2</v>
      </c>
      <c r="D60">
        <f t="shared" si="1"/>
        <v>0.98718219027409004</v>
      </c>
      <c r="E60">
        <f t="shared" si="2"/>
        <v>267.38116400000007</v>
      </c>
      <c r="F60">
        <f t="shared" si="3"/>
        <v>0.98718219027409004</v>
      </c>
      <c r="G60" s="1">
        <v>0.24199999999999999</v>
      </c>
      <c r="H60">
        <f t="shared" si="14"/>
        <v>1.5472193256933829E-5</v>
      </c>
      <c r="I60" s="5">
        <v>9.4999999999999998E-3</v>
      </c>
      <c r="J60" s="5"/>
      <c r="K60" s="1">
        <v>45.567523999999999</v>
      </c>
      <c r="L60" s="1">
        <f t="shared" si="4"/>
        <v>4.1821600354023615E-3</v>
      </c>
      <c r="M60" s="1">
        <f t="shared" si="5"/>
        <v>1.0041821600354024</v>
      </c>
      <c r="N60" s="1">
        <f t="shared" si="6"/>
        <v>45.567523999999999</v>
      </c>
      <c r="O60" s="1">
        <f t="shared" si="7"/>
        <v>1.0041821600354024</v>
      </c>
      <c r="P60" s="1"/>
      <c r="Q60" s="1">
        <v>15.97</v>
      </c>
      <c r="R60">
        <f t="shared" si="8"/>
        <v>2.5030465508575479E-2</v>
      </c>
      <c r="S60">
        <f t="shared" si="9"/>
        <v>1.0250304655085756</v>
      </c>
      <c r="T60">
        <f t="shared" si="10"/>
        <v>16.789998000000004</v>
      </c>
      <c r="U60">
        <f t="shared" si="11"/>
        <v>1.0250304655085756</v>
      </c>
      <c r="W60">
        <f t="shared" si="12"/>
        <v>-2.1945624878161096E-2</v>
      </c>
      <c r="X60">
        <f t="shared" si="13"/>
        <v>-1.0973194049879176E-3</v>
      </c>
    </row>
    <row r="61" spans="2:24">
      <c r="B61" s="1">
        <v>273.38766500000003</v>
      </c>
      <c r="C61">
        <f t="shared" si="0"/>
        <v>3.4155917583866898E-3</v>
      </c>
      <c r="D61">
        <f t="shared" si="1"/>
        <v>1.0034155917583867</v>
      </c>
      <c r="E61">
        <f t="shared" si="2"/>
        <v>275.26162699999992</v>
      </c>
      <c r="F61">
        <f t="shared" si="3"/>
        <v>1.0034155917583867</v>
      </c>
      <c r="G61" s="1">
        <v>0.24324999999999999</v>
      </c>
      <c r="H61">
        <f t="shared" si="14"/>
        <v>2.0958436215382485E-5</v>
      </c>
      <c r="I61" s="5">
        <v>9.4999999999999998E-3</v>
      </c>
      <c r="J61" s="5"/>
      <c r="K61" s="1">
        <v>46.766143999999997</v>
      </c>
      <c r="L61" s="1">
        <f t="shared" si="4"/>
        <v>2.6304260025188077E-2</v>
      </c>
      <c r="M61" s="1">
        <f t="shared" si="5"/>
        <v>1.0263042600251882</v>
      </c>
      <c r="N61" s="1">
        <f t="shared" si="6"/>
        <v>46.766143999999997</v>
      </c>
      <c r="O61" s="1">
        <f t="shared" si="7"/>
        <v>1.0263042600251882</v>
      </c>
      <c r="P61" s="1"/>
      <c r="Q61" s="1">
        <v>16.09</v>
      </c>
      <c r="R61">
        <f t="shared" si="8"/>
        <v>-7.5140889167187985E-3</v>
      </c>
      <c r="S61">
        <f t="shared" si="9"/>
        <v>0.99248591108328121</v>
      </c>
      <c r="T61">
        <f t="shared" si="10"/>
        <v>15.850000000000001</v>
      </c>
      <c r="U61">
        <f t="shared" si="11"/>
        <v>0.99248591108328121</v>
      </c>
      <c r="W61">
        <f t="shared" si="12"/>
        <v>3.3109484539833978E-2</v>
      </c>
      <c r="X61">
        <f t="shared" si="13"/>
        <v>-7.0886440207296175E-4</v>
      </c>
    </row>
    <row r="62" spans="2:24">
      <c r="B62" s="1">
        <v>276.19854700000002</v>
      </c>
      <c r="C62">
        <f t="shared" si="0"/>
        <v>-1.0281670901282222E-2</v>
      </c>
      <c r="D62">
        <f t="shared" si="1"/>
        <v>0.98971832909871782</v>
      </c>
      <c r="E62">
        <f t="shared" si="2"/>
        <v>270.57678300000003</v>
      </c>
      <c r="F62">
        <f t="shared" si="3"/>
        <v>0.98971832909871782</v>
      </c>
      <c r="G62" s="1">
        <v>0.2525</v>
      </c>
      <c r="H62">
        <f t="shared" si="14"/>
        <v>5.0180203283561809E-5</v>
      </c>
      <c r="I62" s="5">
        <v>9.4999999999999998E-3</v>
      </c>
      <c r="J62" s="5"/>
      <c r="K62" s="1">
        <v>46.396571999999999</v>
      </c>
      <c r="L62" s="1">
        <f t="shared" si="4"/>
        <v>-7.9025544633313793E-3</v>
      </c>
      <c r="M62" s="1">
        <f t="shared" si="5"/>
        <v>0.99209744553666868</v>
      </c>
      <c r="N62" s="1">
        <f t="shared" si="6"/>
        <v>46.396571999999999</v>
      </c>
      <c r="O62" s="1">
        <f t="shared" si="7"/>
        <v>0.99209744553666857</v>
      </c>
      <c r="P62" s="1"/>
      <c r="Q62" s="1">
        <v>15.74</v>
      </c>
      <c r="R62">
        <f t="shared" si="8"/>
        <v>2.1752641392169026E-2</v>
      </c>
      <c r="S62">
        <f t="shared" si="9"/>
        <v>1.0217526413921689</v>
      </c>
      <c r="T62">
        <f t="shared" si="10"/>
        <v>16.439999999999998</v>
      </c>
      <c r="U62">
        <f t="shared" si="11"/>
        <v>1.0217526413921689</v>
      </c>
      <c r="W62">
        <f t="shared" si="12"/>
        <v>-2.8779201068945715E-2</v>
      </c>
      <c r="X62">
        <f t="shared" si="13"/>
        <v>8.759947865546458E-4</v>
      </c>
    </row>
    <row r="63" spans="2:24">
      <c r="B63" s="1">
        <v>275.58706699999999</v>
      </c>
      <c r="C63">
        <f t="shared" si="0"/>
        <v>2.2139146155610609E-3</v>
      </c>
      <c r="D63">
        <f t="shared" si="1"/>
        <v>1.0022139146155611</v>
      </c>
      <c r="E63">
        <f t="shared" si="2"/>
        <v>276.81002700000005</v>
      </c>
      <c r="F63">
        <f t="shared" si="3"/>
        <v>1.0022139146155611</v>
      </c>
      <c r="G63" s="1">
        <v>0.25688</v>
      </c>
      <c r="H63">
        <f t="shared" si="14"/>
        <v>4.1426919941749235E-5</v>
      </c>
      <c r="I63" s="5">
        <v>9.4999999999999998E-3</v>
      </c>
      <c r="J63" s="5"/>
      <c r="K63" s="1">
        <v>47.405411000000001</v>
      </c>
      <c r="L63" s="1">
        <f t="shared" si="4"/>
        <v>2.1743826246473592E-2</v>
      </c>
      <c r="M63" s="1">
        <f t="shared" si="5"/>
        <v>1.0217438262464735</v>
      </c>
      <c r="N63" s="1">
        <f t="shared" si="6"/>
        <v>47.405411000000001</v>
      </c>
      <c r="O63" s="1">
        <f t="shared" si="7"/>
        <v>1.0217438262464735</v>
      </c>
      <c r="P63" s="1"/>
      <c r="Q63" s="1">
        <v>15.82</v>
      </c>
      <c r="R63">
        <f t="shared" si="8"/>
        <v>-5.0825921219822155E-3</v>
      </c>
      <c r="S63">
        <f t="shared" si="9"/>
        <v>0.99491740787801775</v>
      </c>
      <c r="T63">
        <f t="shared" si="10"/>
        <v>15.66</v>
      </c>
      <c r="U63">
        <f t="shared" si="11"/>
        <v>0.99491740787801775</v>
      </c>
      <c r="W63">
        <f t="shared" si="12"/>
        <v>2.6164437400737928E-2</v>
      </c>
      <c r="X63">
        <f t="shared" si="13"/>
        <v>-6.6198096771785675E-4</v>
      </c>
    </row>
    <row r="64" spans="2:24">
      <c r="B64" s="1">
        <v>275.96182299999998</v>
      </c>
      <c r="C64">
        <f t="shared" si="0"/>
        <v>-1.359846106276064E-3</v>
      </c>
      <c r="D64">
        <f t="shared" si="1"/>
        <v>0.99864015389372396</v>
      </c>
      <c r="E64">
        <f t="shared" si="2"/>
        <v>275.212311</v>
      </c>
      <c r="F64">
        <f t="shared" si="3"/>
        <v>0.99864015389372396</v>
      </c>
      <c r="G64" s="1">
        <v>0.2535</v>
      </c>
      <c r="H64">
        <f t="shared" si="14"/>
        <v>5.3173959192320447E-5</v>
      </c>
      <c r="I64" s="5">
        <v>9.4999999999999998E-3</v>
      </c>
      <c r="J64" s="5"/>
      <c r="K64" s="1">
        <v>47.155697000000004</v>
      </c>
      <c r="L64" s="1">
        <f t="shared" si="4"/>
        <v>-5.2676265163062782E-3</v>
      </c>
      <c r="M64" s="1">
        <f t="shared" si="5"/>
        <v>0.9947323734836937</v>
      </c>
      <c r="N64" s="1">
        <f t="shared" si="6"/>
        <v>47.155697000000004</v>
      </c>
      <c r="O64" s="1">
        <f t="shared" si="7"/>
        <v>0.9947323734836937</v>
      </c>
      <c r="P64" s="1"/>
      <c r="Q64" s="1">
        <v>15.78</v>
      </c>
      <c r="R64">
        <f t="shared" si="8"/>
        <v>2.5284450063211708E-3</v>
      </c>
      <c r="S64">
        <f t="shared" si="9"/>
        <v>1.0025284450063212</v>
      </c>
      <c r="T64">
        <f t="shared" si="10"/>
        <v>15.860000000000001</v>
      </c>
      <c r="U64">
        <f t="shared" si="11"/>
        <v>1.0025284450063212</v>
      </c>
      <c r="W64">
        <f t="shared" si="12"/>
        <v>-7.9848811531095798E-3</v>
      </c>
      <c r="X64">
        <f t="shared" si="13"/>
        <v>-1.8880963048206745E-4</v>
      </c>
    </row>
    <row r="65" spans="2:24">
      <c r="B65" s="1">
        <v>275.12356599999998</v>
      </c>
      <c r="C65">
        <f t="shared" si="0"/>
        <v>3.0375832094716912E-3</v>
      </c>
      <c r="D65">
        <f t="shared" si="1"/>
        <v>1.0030375832094718</v>
      </c>
      <c r="E65">
        <f t="shared" si="2"/>
        <v>276.80007999999998</v>
      </c>
      <c r="F65">
        <f t="shared" si="3"/>
        <v>1.0030375832094718</v>
      </c>
      <c r="G65" s="1">
        <v>0.26474999999999999</v>
      </c>
      <c r="H65">
        <f t="shared" si="14"/>
        <v>5.437836053881255E-5</v>
      </c>
      <c r="I65" s="5">
        <v>9.4999999999999998E-3</v>
      </c>
      <c r="J65" s="5"/>
      <c r="K65" s="1">
        <v>47.255585000000004</v>
      </c>
      <c r="L65" s="1">
        <f t="shared" si="4"/>
        <v>2.1182594332133393E-3</v>
      </c>
      <c r="M65" s="1">
        <f t="shared" si="5"/>
        <v>1.0021182594332134</v>
      </c>
      <c r="N65" s="1">
        <f t="shared" si="6"/>
        <v>47.255585000000011</v>
      </c>
      <c r="O65" s="1">
        <f t="shared" si="7"/>
        <v>1.0021182594332134</v>
      </c>
      <c r="P65" s="1"/>
      <c r="Q65" s="1">
        <v>15.87</v>
      </c>
      <c r="R65">
        <f t="shared" si="8"/>
        <v>-5.7034220532319307E-3</v>
      </c>
      <c r="S65">
        <f t="shared" si="9"/>
        <v>0.99429657794676807</v>
      </c>
      <c r="T65">
        <f t="shared" si="10"/>
        <v>15.69</v>
      </c>
      <c r="U65">
        <f t="shared" si="11"/>
        <v>0.99429657794676807</v>
      </c>
      <c r="W65">
        <f t="shared" si="12"/>
        <v>8.1724551070883056E-3</v>
      </c>
      <c r="X65">
        <f t="shared" si="13"/>
        <v>3.5077362064295237E-4</v>
      </c>
    </row>
    <row r="66" spans="2:24">
      <c r="B66" s="1">
        <v>274.38385</v>
      </c>
      <c r="C66">
        <f t="shared" si="0"/>
        <v>2.6886682618819618E-3</v>
      </c>
      <c r="D66">
        <f t="shared" si="1"/>
        <v>1.0026886682618819</v>
      </c>
      <c r="E66">
        <f t="shared" si="2"/>
        <v>275.86328199999991</v>
      </c>
      <c r="F66">
        <f t="shared" si="3"/>
        <v>1.0026886682618819</v>
      </c>
      <c r="G66" s="1">
        <v>0.28012999999999999</v>
      </c>
      <c r="H66">
        <f t="shared" si="14"/>
        <v>3.2896772748538055E-5</v>
      </c>
      <c r="I66" s="5">
        <v>9.4999999999999998E-3</v>
      </c>
      <c r="J66" s="5"/>
      <c r="K66" s="1">
        <v>47.025848000000003</v>
      </c>
      <c r="L66" s="1">
        <f t="shared" si="4"/>
        <v>-4.8615840857752597E-3</v>
      </c>
      <c r="M66" s="1">
        <f t="shared" si="5"/>
        <v>0.99513841591422469</v>
      </c>
      <c r="N66" s="1">
        <f t="shared" si="6"/>
        <v>47.025848000000003</v>
      </c>
      <c r="O66" s="1">
        <f t="shared" si="7"/>
        <v>0.99513841591422469</v>
      </c>
      <c r="P66" s="1"/>
      <c r="Q66" s="1">
        <v>15.95</v>
      </c>
      <c r="R66">
        <f t="shared" si="8"/>
        <v>-5.0409577819785804E-3</v>
      </c>
      <c r="S66">
        <f t="shared" si="9"/>
        <v>0.99495904221802145</v>
      </c>
      <c r="T66">
        <f t="shared" si="10"/>
        <v>15.79</v>
      </c>
      <c r="U66">
        <f t="shared" si="11"/>
        <v>0.99495904221802145</v>
      </c>
      <c r="W66">
        <f t="shared" si="12"/>
        <v>4.9874736664989872E-4</v>
      </c>
      <c r="X66">
        <f t="shared" si="13"/>
        <v>3.1937367044665432E-4</v>
      </c>
    </row>
    <row r="67" spans="2:24">
      <c r="B67" s="1">
        <v>273.62432899999999</v>
      </c>
      <c r="C67">
        <f t="shared" si="0"/>
        <v>2.7680965916908251E-3</v>
      </c>
      <c r="D67">
        <f t="shared" si="1"/>
        <v>1.0027680965916907</v>
      </c>
      <c r="E67">
        <f t="shared" si="2"/>
        <v>275.143371</v>
      </c>
      <c r="F67">
        <f t="shared" si="3"/>
        <v>1.0027680965916907</v>
      </c>
      <c r="G67" s="1">
        <v>0.27038000000000001</v>
      </c>
      <c r="H67">
        <f t="shared" si="14"/>
        <v>3.1544801232347134E-5</v>
      </c>
      <c r="I67" s="5">
        <v>9.4999999999999998E-3</v>
      </c>
      <c r="J67" s="5"/>
      <c r="K67" s="1">
        <v>46.776133999999999</v>
      </c>
      <c r="L67" s="1">
        <f t="shared" si="4"/>
        <v>-5.3101434768386187E-3</v>
      </c>
      <c r="M67" s="1">
        <f t="shared" si="5"/>
        <v>0.99468985652316133</v>
      </c>
      <c r="N67" s="1">
        <f t="shared" si="6"/>
        <v>46.776133999999999</v>
      </c>
      <c r="O67" s="1">
        <f t="shared" si="7"/>
        <v>0.99468985652316133</v>
      </c>
      <c r="P67" s="1"/>
      <c r="Q67" s="1">
        <v>16.049999</v>
      </c>
      <c r="R67">
        <f t="shared" si="8"/>
        <v>-6.2695297805642879E-3</v>
      </c>
      <c r="S67">
        <f t="shared" si="9"/>
        <v>0.99373047021943572</v>
      </c>
      <c r="T67">
        <f t="shared" si="10"/>
        <v>15.850000999999999</v>
      </c>
      <c r="U67">
        <f t="shared" si="11"/>
        <v>0.99373047021943572</v>
      </c>
      <c r="W67">
        <f t="shared" si="12"/>
        <v>2.0889889881126056E-4</v>
      </c>
      <c r="X67">
        <f t="shared" si="13"/>
        <v>-7.5048740491434618E-4</v>
      </c>
    </row>
    <row r="68" spans="2:24">
      <c r="B68" s="1">
        <v>274.05831899999998</v>
      </c>
      <c r="C68">
        <f t="shared" ref="C68:C131" si="15" xml:space="preserve"> (B67-B68)/B67</f>
        <v>-1.5860797231959383E-3</v>
      </c>
      <c r="D68">
        <f t="shared" ref="D68:D131" si="16">1+C68</f>
        <v>0.99841392027680409</v>
      </c>
      <c r="E68">
        <f t="shared" ref="E68:E131" si="17">B67*D68</f>
        <v>273.19033899999999</v>
      </c>
      <c r="F68">
        <f t="shared" ref="F68:F131" si="18">E68/B67</f>
        <v>0.99841392027680409</v>
      </c>
      <c r="G68" s="1">
        <v>0.26774999999999999</v>
      </c>
      <c r="H68">
        <f t="shared" si="14"/>
        <v>3.3475570984085637E-6</v>
      </c>
      <c r="I68" s="5">
        <v>9.4999999999999998E-3</v>
      </c>
      <c r="J68" s="5"/>
      <c r="K68" s="1">
        <v>46.516433999999997</v>
      </c>
      <c r="L68" s="1">
        <f t="shared" ref="L68:L131" si="19">(K68-K67)/K67</f>
        <v>-5.5519765699320565E-3</v>
      </c>
      <c r="M68" s="1">
        <f t="shared" ref="M68:M131" si="20">1+L68</f>
        <v>0.994448023430068</v>
      </c>
      <c r="N68" s="1">
        <f t="shared" ref="N68:N131" si="21">M68*K67</f>
        <v>46.516433999999997</v>
      </c>
      <c r="O68" s="1">
        <f t="shared" ref="O68:O131" si="22">N68/K67</f>
        <v>0.994448023430068</v>
      </c>
      <c r="P68" s="1"/>
      <c r="Q68" s="1">
        <v>15.99</v>
      </c>
      <c r="R68">
        <f t="shared" ref="R68:R131" si="23" xml:space="preserve"> (Q67-Q68)/Q67</f>
        <v>3.7382556846264894E-3</v>
      </c>
      <c r="S68">
        <f t="shared" ref="S68:S131" si="24">1+R68</f>
        <v>1.0037382556846264</v>
      </c>
      <c r="T68">
        <f t="shared" ref="T68:T131" si="25">Q67*S68</f>
        <v>16.109997999999997</v>
      </c>
      <c r="U68">
        <f t="shared" ref="U68:U131" si="26">T68/Q67</f>
        <v>1.0037382556846264</v>
      </c>
      <c r="W68">
        <f t="shared" si="12"/>
        <v>-8.7258070093422235E-3</v>
      </c>
      <c r="X68">
        <f t="shared" si="13"/>
        <v>5.6442524521616022E-4</v>
      </c>
    </row>
    <row r="69" spans="2:24">
      <c r="B69" s="1">
        <v>276.05892899999998</v>
      </c>
      <c r="C69">
        <f t="shared" si="15"/>
        <v>-7.2999426082008293E-3</v>
      </c>
      <c r="D69">
        <f t="shared" si="16"/>
        <v>0.99270005739179912</v>
      </c>
      <c r="E69">
        <f t="shared" si="17"/>
        <v>272.05770899999999</v>
      </c>
      <c r="F69">
        <f t="shared" si="18"/>
        <v>0.99270005739179912</v>
      </c>
      <c r="G69" s="1">
        <v>0.253</v>
      </c>
      <c r="H69">
        <f t="shared" si="14"/>
        <v>5.5815099956333178E-6</v>
      </c>
      <c r="I69" s="5">
        <v>9.4999999999999998E-3</v>
      </c>
      <c r="J69" s="5"/>
      <c r="K69" s="1">
        <v>46.676246999999996</v>
      </c>
      <c r="L69" s="1">
        <f t="shared" si="19"/>
        <v>3.4356244934854586E-3</v>
      </c>
      <c r="M69" s="1">
        <f t="shared" si="20"/>
        <v>1.0034356244934854</v>
      </c>
      <c r="N69" s="1">
        <f t="shared" si="21"/>
        <v>46.676246999999996</v>
      </c>
      <c r="O69" s="1">
        <f t="shared" si="22"/>
        <v>1.0034356244934854</v>
      </c>
      <c r="P69" s="1"/>
      <c r="Q69" s="1">
        <v>15.74</v>
      </c>
      <c r="R69">
        <f t="shared" si="23"/>
        <v>1.5634771732332707E-2</v>
      </c>
      <c r="S69">
        <f t="shared" si="24"/>
        <v>1.0156347717323326</v>
      </c>
      <c r="T69">
        <f t="shared" si="25"/>
        <v>16.239999999999998</v>
      </c>
      <c r="U69">
        <f t="shared" si="26"/>
        <v>1.0156347717323326</v>
      </c>
      <c r="W69">
        <f t="shared" si="12"/>
        <v>-1.131793157467742E-2</v>
      </c>
      <c r="X69">
        <f t="shared" si="13"/>
        <v>8.8121566416976549E-4</v>
      </c>
    </row>
    <row r="70" spans="2:24">
      <c r="B70" s="1">
        <v>279.903931</v>
      </c>
      <c r="C70">
        <f t="shared" si="15"/>
        <v>-1.3928192846100706E-2</v>
      </c>
      <c r="D70">
        <f t="shared" si="16"/>
        <v>0.9860718071538993</v>
      </c>
      <c r="E70">
        <f t="shared" si="17"/>
        <v>272.21392699999996</v>
      </c>
      <c r="F70">
        <f t="shared" si="18"/>
        <v>0.9860718071538993</v>
      </c>
      <c r="G70" s="1">
        <v>0.24687999999999999</v>
      </c>
      <c r="H70">
        <f t="shared" si="14"/>
        <v>1.9973084185676859E-5</v>
      </c>
      <c r="I70" s="5">
        <v>9.4999999999999998E-3</v>
      </c>
      <c r="J70" s="5"/>
      <c r="K70" s="1">
        <v>47.365456000000002</v>
      </c>
      <c r="L70" s="1">
        <f t="shared" si="19"/>
        <v>1.4765732986201855E-2</v>
      </c>
      <c r="M70" s="1">
        <f t="shared" si="20"/>
        <v>1.0147657329862019</v>
      </c>
      <c r="N70" s="1">
        <f t="shared" si="21"/>
        <v>47.365456000000002</v>
      </c>
      <c r="O70" s="1">
        <f t="shared" si="22"/>
        <v>1.0147657329862019</v>
      </c>
      <c r="P70" s="1"/>
      <c r="Q70" s="1">
        <v>15.32</v>
      </c>
      <c r="R70">
        <f t="shared" si="23"/>
        <v>2.6683608640406604E-2</v>
      </c>
      <c r="S70">
        <f t="shared" si="24"/>
        <v>1.0266836086404065</v>
      </c>
      <c r="T70">
        <f t="shared" si="25"/>
        <v>16.16</v>
      </c>
      <c r="U70">
        <f t="shared" si="26"/>
        <v>1.0266836086404065</v>
      </c>
      <c r="W70">
        <f t="shared" si="12"/>
        <v>-1.3674893742972483E-2</v>
      </c>
      <c r="X70">
        <f t="shared" si="13"/>
        <v>-1.7570180887678255E-3</v>
      </c>
    </row>
    <row r="71" spans="2:24">
      <c r="B71" s="1">
        <v>279.35040300000003</v>
      </c>
      <c r="C71">
        <f t="shared" si="15"/>
        <v>1.9775642236334709E-3</v>
      </c>
      <c r="D71">
        <f t="shared" si="16"/>
        <v>1.0019775642236335</v>
      </c>
      <c r="E71">
        <f t="shared" si="17"/>
        <v>280.45745899999997</v>
      </c>
      <c r="F71">
        <f t="shared" si="18"/>
        <v>1.0019775642236335</v>
      </c>
      <c r="G71" s="1">
        <v>0.25613000000000002</v>
      </c>
      <c r="H71">
        <f t="shared" si="14"/>
        <v>5.1108611585852294E-5</v>
      </c>
      <c r="I71" s="5">
        <v>9.4999999999999998E-3</v>
      </c>
      <c r="J71" s="5"/>
      <c r="K71" s="1">
        <v>48.633991000000002</v>
      </c>
      <c r="L71" s="1">
        <f t="shared" si="19"/>
        <v>2.6781859758723738E-2</v>
      </c>
      <c r="M71" s="1">
        <f t="shared" si="20"/>
        <v>1.0267818597587237</v>
      </c>
      <c r="N71" s="1">
        <f t="shared" si="21"/>
        <v>48.633991000000002</v>
      </c>
      <c r="O71" s="1">
        <f t="shared" si="22"/>
        <v>1.0267818597587237</v>
      </c>
      <c r="P71" s="1"/>
      <c r="Q71" s="1">
        <v>15.37</v>
      </c>
      <c r="R71">
        <f t="shared" si="23"/>
        <v>-3.263707571801497E-3</v>
      </c>
      <c r="S71">
        <f t="shared" si="24"/>
        <v>0.9967362924281985</v>
      </c>
      <c r="T71">
        <f t="shared" si="25"/>
        <v>15.270000000000001</v>
      </c>
      <c r="U71">
        <f t="shared" si="26"/>
        <v>0.9967362924281985</v>
      </c>
      <c r="W71">
        <f t="shared" si="12"/>
        <v>3.0732899314631856E-2</v>
      </c>
      <c r="X71">
        <f t="shared" si="13"/>
        <v>6.8733198410664276E-4</v>
      </c>
    </row>
    <row r="72" spans="2:24">
      <c r="B72" s="1">
        <v>280.15100100000001</v>
      </c>
      <c r="C72">
        <f t="shared" si="15"/>
        <v>-2.865927492504743E-3</v>
      </c>
      <c r="D72">
        <f t="shared" si="16"/>
        <v>0.99713407250749531</v>
      </c>
      <c r="E72">
        <f t="shared" si="17"/>
        <v>278.54980500000005</v>
      </c>
      <c r="F72">
        <f t="shared" si="18"/>
        <v>0.99713407250749531</v>
      </c>
      <c r="G72" s="1">
        <v>0.25</v>
      </c>
      <c r="H72">
        <f t="shared" si="14"/>
        <v>4.9019488645323511E-5</v>
      </c>
      <c r="I72" s="5">
        <v>9.4999999999999998E-3</v>
      </c>
      <c r="J72" s="5"/>
      <c r="K72" s="1">
        <v>48.454200999999998</v>
      </c>
      <c r="L72" s="1">
        <f t="shared" si="19"/>
        <v>-3.6967971639424802E-3</v>
      </c>
      <c r="M72" s="1">
        <f t="shared" si="20"/>
        <v>0.99630320283605756</v>
      </c>
      <c r="N72" s="1">
        <f t="shared" si="21"/>
        <v>48.454200999999998</v>
      </c>
      <c r="O72" s="1">
        <f t="shared" si="22"/>
        <v>0.99630320283605756</v>
      </c>
      <c r="P72" s="1"/>
      <c r="Q72" s="1">
        <v>15.3</v>
      </c>
      <c r="R72">
        <f t="shared" si="23"/>
        <v>4.5543266102796688E-3</v>
      </c>
      <c r="S72">
        <f t="shared" si="24"/>
        <v>1.0045543266102797</v>
      </c>
      <c r="T72">
        <f t="shared" si="25"/>
        <v>15.439999999999998</v>
      </c>
      <c r="U72">
        <f t="shared" si="26"/>
        <v>1.0045543266102797</v>
      </c>
      <c r="W72">
        <f t="shared" si="12"/>
        <v>-9.4449804626283163E-3</v>
      </c>
      <c r="X72">
        <f t="shared" si="13"/>
        <v>-1.1938566884062141E-3</v>
      </c>
    </row>
    <row r="73" spans="2:24">
      <c r="B73" s="1">
        <v>281.74234000000001</v>
      </c>
      <c r="C73">
        <f t="shared" si="15"/>
        <v>-5.6802902517560693E-3</v>
      </c>
      <c r="D73">
        <f t="shared" si="16"/>
        <v>0.99431970974824391</v>
      </c>
      <c r="E73">
        <f t="shared" si="17"/>
        <v>278.559662</v>
      </c>
      <c r="F73">
        <f t="shared" si="18"/>
        <v>0.99431970974824391</v>
      </c>
      <c r="G73" s="1">
        <v>0.23375000000000001</v>
      </c>
      <c r="H73">
        <f t="shared" si="14"/>
        <v>3.7390305644791702E-5</v>
      </c>
      <c r="I73" s="5">
        <v>9.4999999999999998E-3</v>
      </c>
      <c r="J73" s="5"/>
      <c r="K73" s="1">
        <v>48.693928</v>
      </c>
      <c r="L73" s="1">
        <f t="shared" si="19"/>
        <v>4.9474967093152983E-3</v>
      </c>
      <c r="M73" s="1">
        <f t="shared" si="20"/>
        <v>1.0049474967093153</v>
      </c>
      <c r="N73" s="1">
        <f t="shared" si="21"/>
        <v>48.693928</v>
      </c>
      <c r="O73" s="1">
        <f t="shared" si="22"/>
        <v>1.0049474967093153</v>
      </c>
      <c r="P73" s="1"/>
      <c r="Q73" s="1">
        <v>15.13</v>
      </c>
      <c r="R73">
        <f t="shared" si="23"/>
        <v>1.1111111111111106E-2</v>
      </c>
      <c r="S73">
        <f t="shared" si="24"/>
        <v>1.0111111111111111</v>
      </c>
      <c r="T73">
        <f t="shared" si="25"/>
        <v>15.47</v>
      </c>
      <c r="U73">
        <f t="shared" si="26"/>
        <v>1.0111111111111111</v>
      </c>
      <c r="W73">
        <f t="shared" ref="W73:W136" si="27" xml:space="preserve"> O73-F73^(-2)*EXP(-2*H73/251+((1+2)*G73/100-I73)/251)</f>
        <v>-6.5002940370795237E-3</v>
      </c>
      <c r="X73">
        <f t="shared" ref="X73:X136" si="28" xml:space="preserve"> U73-F73^(-2)*EXP(-2*H73/251+((1+2)*G73/100-I73)/251)</f>
        <v>-3.3667963528372091E-4</v>
      </c>
    </row>
    <row r="74" spans="2:24">
      <c r="B74" s="1">
        <v>283.38320900000002</v>
      </c>
      <c r="C74">
        <f t="shared" si="15"/>
        <v>-5.8240057209718961E-3</v>
      </c>
      <c r="D74">
        <f t="shared" si="16"/>
        <v>0.99417599427902814</v>
      </c>
      <c r="E74">
        <f t="shared" si="17"/>
        <v>280.101471</v>
      </c>
      <c r="F74">
        <f t="shared" si="18"/>
        <v>0.99417599427902814</v>
      </c>
      <c r="G74" s="1">
        <v>0.251</v>
      </c>
      <c r="H74">
        <f t="shared" ref="H74:H137" si="29">VARA(C69:C73)</f>
        <v>3.4285355143233982E-5</v>
      </c>
      <c r="I74" s="5">
        <v>9.4999999999999998E-3</v>
      </c>
      <c r="J74" s="5"/>
      <c r="K74" s="1">
        <v>49.273262000000003</v>
      </c>
      <c r="L74" s="1">
        <f t="shared" si="19"/>
        <v>1.1897458755021836E-2</v>
      </c>
      <c r="M74" s="1">
        <f t="shared" si="20"/>
        <v>1.0118974587550218</v>
      </c>
      <c r="N74" s="1">
        <f t="shared" si="21"/>
        <v>49.273262000000003</v>
      </c>
      <c r="O74" s="1">
        <f t="shared" si="22"/>
        <v>1.0118974587550218</v>
      </c>
      <c r="P74" s="1"/>
      <c r="Q74" s="1">
        <v>14.91</v>
      </c>
      <c r="R74">
        <f t="shared" si="23"/>
        <v>1.4540647719762104E-2</v>
      </c>
      <c r="S74">
        <f t="shared" si="24"/>
        <v>1.014540647719762</v>
      </c>
      <c r="T74">
        <f t="shared" si="25"/>
        <v>15.350000000000001</v>
      </c>
      <c r="U74">
        <f t="shared" si="26"/>
        <v>1.014540647719762</v>
      </c>
      <c r="W74">
        <f t="shared" si="27"/>
        <v>1.5511141135893247E-4</v>
      </c>
      <c r="X74">
        <f t="shared" si="28"/>
        <v>2.7983003760991831E-3</v>
      </c>
    </row>
    <row r="75" spans="2:24">
      <c r="B75" s="1">
        <v>280.99117999999999</v>
      </c>
      <c r="C75">
        <f t="shared" si="15"/>
        <v>8.4409694153757577E-3</v>
      </c>
      <c r="D75">
        <f t="shared" si="16"/>
        <v>1.0084409694153758</v>
      </c>
      <c r="E75">
        <f t="shared" si="17"/>
        <v>285.77523800000006</v>
      </c>
      <c r="F75">
        <f t="shared" si="18"/>
        <v>1.0084409694153758</v>
      </c>
      <c r="G75" s="1">
        <v>0.25588</v>
      </c>
      <c r="H75">
        <f t="shared" si="29"/>
        <v>3.3436536416663282E-5</v>
      </c>
      <c r="I75" s="5">
        <v>9.4999999999999998E-3</v>
      </c>
      <c r="J75" s="5"/>
      <c r="K75" s="1">
        <v>49.862578999999997</v>
      </c>
      <c r="L75" s="1">
        <f t="shared" si="19"/>
        <v>1.1960178321459498E-2</v>
      </c>
      <c r="M75" s="1">
        <f t="shared" si="20"/>
        <v>1.0119601783214596</v>
      </c>
      <c r="N75" s="1">
        <f t="shared" si="21"/>
        <v>49.862578999999997</v>
      </c>
      <c r="O75" s="1">
        <f t="shared" si="22"/>
        <v>1.0119601783214596</v>
      </c>
      <c r="P75" s="1"/>
      <c r="Q75" s="1">
        <v>15.19</v>
      </c>
      <c r="R75">
        <f t="shared" si="23"/>
        <v>-1.877934272300465E-2</v>
      </c>
      <c r="S75">
        <f t="shared" si="24"/>
        <v>0.98122065727699537</v>
      </c>
      <c r="T75">
        <f t="shared" si="25"/>
        <v>14.63</v>
      </c>
      <c r="U75">
        <f t="shared" si="26"/>
        <v>0.98122065727699537</v>
      </c>
      <c r="W75">
        <f t="shared" si="27"/>
        <v>2.8638153983623127E-2</v>
      </c>
      <c r="X75">
        <f t="shared" si="28"/>
        <v>-2.1013670608410751E-3</v>
      </c>
    </row>
    <row r="76" spans="2:24">
      <c r="B76" s="1">
        <v>283.47219799999999</v>
      </c>
      <c r="C76">
        <f t="shared" si="15"/>
        <v>-8.8295226917798845E-3</v>
      </c>
      <c r="D76">
        <f t="shared" si="16"/>
        <v>0.99117047730822017</v>
      </c>
      <c r="E76">
        <f t="shared" si="17"/>
        <v>278.51016199999998</v>
      </c>
      <c r="F76">
        <f t="shared" si="18"/>
        <v>0.99117047730822017</v>
      </c>
      <c r="G76" s="1">
        <v>0.246</v>
      </c>
      <c r="H76">
        <f t="shared" si="29"/>
        <v>3.660895870194283E-5</v>
      </c>
      <c r="I76" s="5">
        <v>9.4999999999999998E-3</v>
      </c>
      <c r="J76" s="5"/>
      <c r="K76" s="1">
        <v>49.023547999999998</v>
      </c>
      <c r="L76" s="1">
        <f t="shared" si="19"/>
        <v>-1.6826867298620846E-2</v>
      </c>
      <c r="M76" s="1">
        <f t="shared" si="20"/>
        <v>0.98317313270137918</v>
      </c>
      <c r="N76" s="1">
        <f t="shared" si="21"/>
        <v>49.023547999999998</v>
      </c>
      <c r="O76" s="1">
        <f t="shared" si="22"/>
        <v>0.98317313270137918</v>
      </c>
      <c r="P76" s="1"/>
      <c r="Q76" s="1">
        <v>14.91</v>
      </c>
      <c r="R76">
        <f t="shared" si="23"/>
        <v>1.8433179723502262E-2</v>
      </c>
      <c r="S76">
        <f t="shared" si="24"/>
        <v>1.0184331797235022</v>
      </c>
      <c r="T76">
        <f t="shared" si="25"/>
        <v>15.469999999999999</v>
      </c>
      <c r="U76">
        <f t="shared" si="26"/>
        <v>1.0184331797235022</v>
      </c>
      <c r="W76">
        <f t="shared" si="27"/>
        <v>-3.4713683972155018E-2</v>
      </c>
      <c r="X76">
        <f t="shared" si="28"/>
        <v>5.4636304996802387E-4</v>
      </c>
    </row>
    <row r="77" spans="2:24">
      <c r="B77" s="1">
        <v>287.84103399999998</v>
      </c>
      <c r="C77">
        <f t="shared" si="15"/>
        <v>-1.5411867656947393E-2</v>
      </c>
      <c r="D77">
        <f t="shared" si="16"/>
        <v>0.98458813234305265</v>
      </c>
      <c r="E77">
        <f t="shared" si="17"/>
        <v>279.103362</v>
      </c>
      <c r="F77">
        <f t="shared" si="18"/>
        <v>0.98458813234305265</v>
      </c>
      <c r="G77" s="1">
        <v>0.24088000000000001</v>
      </c>
      <c r="H77">
        <f t="shared" si="29"/>
        <v>4.5011104457117929E-5</v>
      </c>
      <c r="I77" s="5">
        <v>9.4999999999999998E-3</v>
      </c>
      <c r="J77" s="5"/>
      <c r="K77" s="1">
        <v>49.882556999999998</v>
      </c>
      <c r="L77" s="1">
        <f t="shared" si="19"/>
        <v>1.7522375165502105E-2</v>
      </c>
      <c r="M77" s="1">
        <f t="shared" si="20"/>
        <v>1.017522375165502</v>
      </c>
      <c r="N77" s="1">
        <f t="shared" si="21"/>
        <v>49.882556999999998</v>
      </c>
      <c r="O77" s="1">
        <f t="shared" si="22"/>
        <v>1.017522375165502</v>
      </c>
      <c r="P77" s="1"/>
      <c r="Q77" s="1">
        <v>14.44</v>
      </c>
      <c r="R77">
        <f t="shared" si="23"/>
        <v>3.1522468142186497E-2</v>
      </c>
      <c r="S77">
        <f t="shared" si="24"/>
        <v>1.0315224681421864</v>
      </c>
      <c r="T77">
        <f t="shared" si="25"/>
        <v>15.379999999999999</v>
      </c>
      <c r="U77">
        <f t="shared" si="26"/>
        <v>1.0315224681421864</v>
      </c>
      <c r="W77">
        <f t="shared" si="27"/>
        <v>-1.4019153515396843E-2</v>
      </c>
      <c r="X77">
        <f t="shared" si="28"/>
        <v>-1.9060538712478703E-5</v>
      </c>
    </row>
    <row r="78" spans="2:24">
      <c r="B78" s="1">
        <v>280.06204200000002</v>
      </c>
      <c r="C78">
        <f t="shared" si="15"/>
        <v>2.702530591937757E-2</v>
      </c>
      <c r="D78">
        <f t="shared" si="16"/>
        <v>1.0270253059193775</v>
      </c>
      <c r="E78">
        <f t="shared" si="17"/>
        <v>295.62002599999988</v>
      </c>
      <c r="F78">
        <f t="shared" si="18"/>
        <v>1.0270253059193775</v>
      </c>
      <c r="G78" s="1">
        <v>0.24088000000000001</v>
      </c>
      <c r="H78">
        <f t="shared" si="29"/>
        <v>7.595283180727644E-5</v>
      </c>
      <c r="I78" s="5">
        <v>9.4999999999999998E-3</v>
      </c>
      <c r="J78" s="5"/>
      <c r="K78" s="1">
        <v>51.440761999999999</v>
      </c>
      <c r="L78" s="1">
        <f t="shared" si="19"/>
        <v>3.123747244953784E-2</v>
      </c>
      <c r="M78" s="1">
        <f t="shared" si="20"/>
        <v>1.0312374724495379</v>
      </c>
      <c r="N78" s="1">
        <f t="shared" si="21"/>
        <v>51.440761999999999</v>
      </c>
      <c r="O78" s="1">
        <f t="shared" si="22"/>
        <v>1.0312374724495379</v>
      </c>
      <c r="P78" s="1"/>
      <c r="Q78" s="1">
        <v>15.23</v>
      </c>
      <c r="R78">
        <f t="shared" si="23"/>
        <v>-5.4709141274238295E-2</v>
      </c>
      <c r="S78">
        <f t="shared" si="24"/>
        <v>0.94529085872576168</v>
      </c>
      <c r="T78">
        <f t="shared" si="25"/>
        <v>13.649999999999999</v>
      </c>
      <c r="U78">
        <f t="shared" si="26"/>
        <v>0.94529085872576168</v>
      </c>
      <c r="W78">
        <f t="shared" si="27"/>
        <v>8.3182514512475381E-2</v>
      </c>
      <c r="X78">
        <f t="shared" si="28"/>
        <v>-2.76409921130083E-3</v>
      </c>
    </row>
    <row r="79" spans="2:24">
      <c r="B79" s="1">
        <v>278.510223</v>
      </c>
      <c r="C79">
        <f t="shared" si="15"/>
        <v>5.5409829511991601E-3</v>
      </c>
      <c r="D79">
        <f t="shared" si="16"/>
        <v>1.0055409829511992</v>
      </c>
      <c r="E79">
        <f t="shared" si="17"/>
        <v>281.61386100000004</v>
      </c>
      <c r="F79">
        <f t="shared" si="18"/>
        <v>1.0055409829511992</v>
      </c>
      <c r="G79" s="1">
        <v>0.25113000000000002</v>
      </c>
      <c r="H79">
        <f t="shared" si="29"/>
        <v>2.8629710090448635E-4</v>
      </c>
      <c r="I79" s="5">
        <v>9.4999999999999998E-3</v>
      </c>
      <c r="J79" s="5"/>
      <c r="K79" s="1">
        <v>48.584052999999997</v>
      </c>
      <c r="L79" s="1">
        <f t="shared" si="19"/>
        <v>-5.553395573728092E-2</v>
      </c>
      <c r="M79" s="1">
        <f t="shared" si="20"/>
        <v>0.94446604426271907</v>
      </c>
      <c r="N79" s="1">
        <f t="shared" si="21"/>
        <v>48.584052999999997</v>
      </c>
      <c r="O79" s="1">
        <f t="shared" si="22"/>
        <v>0.94446604426271907</v>
      </c>
      <c r="P79" s="1"/>
      <c r="Q79" s="1">
        <v>15.4</v>
      </c>
      <c r="R79">
        <f t="shared" si="23"/>
        <v>-1.1162179908076161E-2</v>
      </c>
      <c r="S79">
        <f t="shared" si="24"/>
        <v>0.98883782009192389</v>
      </c>
      <c r="T79">
        <f t="shared" si="25"/>
        <v>15.06</v>
      </c>
      <c r="U79">
        <f t="shared" si="26"/>
        <v>0.98883782009192389</v>
      </c>
      <c r="W79">
        <f t="shared" si="27"/>
        <v>-4.4533418398049363E-2</v>
      </c>
      <c r="X79">
        <f t="shared" si="28"/>
        <v>-1.6164256884454442E-4</v>
      </c>
    </row>
    <row r="80" spans="2:24">
      <c r="B80" s="1">
        <v>272.23376500000001</v>
      </c>
      <c r="C80">
        <f t="shared" si="15"/>
        <v>2.2535826270190417E-2</v>
      </c>
      <c r="D80">
        <f t="shared" si="16"/>
        <v>1.0225358262701905</v>
      </c>
      <c r="E80">
        <f t="shared" si="17"/>
        <v>284.78668099999999</v>
      </c>
      <c r="F80">
        <f t="shared" si="18"/>
        <v>1.0225358262701905</v>
      </c>
      <c r="G80" s="1">
        <v>0.25124999999999997</v>
      </c>
      <c r="H80">
        <f t="shared" si="29"/>
        <v>2.7289672171873871E-4</v>
      </c>
      <c r="I80" s="5">
        <v>9.4999999999999998E-3</v>
      </c>
      <c r="J80" s="5"/>
      <c r="K80" s="1">
        <v>48.074638</v>
      </c>
      <c r="L80" s="1">
        <f t="shared" si="19"/>
        <v>-1.0485230616721028E-2</v>
      </c>
      <c r="M80" s="1">
        <f t="shared" si="20"/>
        <v>0.98951476938327898</v>
      </c>
      <c r="N80" s="1">
        <f t="shared" si="21"/>
        <v>48.074638</v>
      </c>
      <c r="O80" s="1">
        <f t="shared" si="22"/>
        <v>0.98951476938327898</v>
      </c>
      <c r="P80" s="1"/>
      <c r="Q80" s="1">
        <v>16.079999999999998</v>
      </c>
      <c r="R80">
        <f t="shared" si="23"/>
        <v>-4.4155844155844018E-2</v>
      </c>
      <c r="S80">
        <f t="shared" si="24"/>
        <v>0.95584415584415594</v>
      </c>
      <c r="T80">
        <f t="shared" si="25"/>
        <v>14.720000000000002</v>
      </c>
      <c r="U80">
        <f t="shared" si="26"/>
        <v>0.95584415584415594</v>
      </c>
      <c r="W80">
        <f t="shared" si="27"/>
        <v>3.3116913896633071E-2</v>
      </c>
      <c r="X80">
        <f t="shared" si="28"/>
        <v>-5.5369964248996872E-4</v>
      </c>
    </row>
    <row r="81" spans="2:24">
      <c r="B81" s="1">
        <v>276.61245700000001</v>
      </c>
      <c r="C81">
        <f t="shared" si="15"/>
        <v>-1.6084309012880899E-2</v>
      </c>
      <c r="D81">
        <f t="shared" si="16"/>
        <v>0.98391569098711906</v>
      </c>
      <c r="E81">
        <f t="shared" si="17"/>
        <v>267.855073</v>
      </c>
      <c r="F81">
        <f t="shared" si="18"/>
        <v>0.98391569098711906</v>
      </c>
      <c r="G81" s="1">
        <v>0.2495</v>
      </c>
      <c r="H81">
        <f t="shared" si="29"/>
        <v>3.4848559662088523E-4</v>
      </c>
      <c r="I81" s="5">
        <v>9.4999999999999998E-3</v>
      </c>
      <c r="J81" s="5"/>
      <c r="K81" s="1">
        <v>45.897143999999997</v>
      </c>
      <c r="L81" s="1">
        <f t="shared" si="19"/>
        <v>-4.5294028007033624E-2</v>
      </c>
      <c r="M81" s="1">
        <f t="shared" si="20"/>
        <v>0.95470597199296636</v>
      </c>
      <c r="N81" s="1">
        <f t="shared" si="21"/>
        <v>45.897143999999997</v>
      </c>
      <c r="O81" s="1">
        <f t="shared" si="22"/>
        <v>0.95470597199296636</v>
      </c>
      <c r="P81" s="1"/>
      <c r="Q81" s="1">
        <v>15.59</v>
      </c>
      <c r="R81">
        <f t="shared" si="23"/>
        <v>3.0472636815920304E-2</v>
      </c>
      <c r="S81">
        <f t="shared" si="24"/>
        <v>1.0304726368159203</v>
      </c>
      <c r="T81">
        <f t="shared" si="25"/>
        <v>16.569999999999997</v>
      </c>
      <c r="U81">
        <f t="shared" si="26"/>
        <v>1.0304726368159203</v>
      </c>
      <c r="W81">
        <f t="shared" si="27"/>
        <v>-7.8244585864123084E-2</v>
      </c>
      <c r="X81">
        <f t="shared" si="28"/>
        <v>-2.4779210411691732E-3</v>
      </c>
    </row>
    <row r="82" spans="2:24">
      <c r="B82" s="1">
        <v>272.59945699999997</v>
      </c>
      <c r="C82">
        <f t="shared" si="15"/>
        <v>1.4507661887403839E-2</v>
      </c>
      <c r="D82">
        <f t="shared" si="16"/>
        <v>1.0145076618874038</v>
      </c>
      <c r="E82">
        <f t="shared" si="17"/>
        <v>280.62545700000004</v>
      </c>
      <c r="F82">
        <f t="shared" si="18"/>
        <v>1.0145076618874038</v>
      </c>
      <c r="G82" s="1">
        <v>0.248</v>
      </c>
      <c r="H82">
        <f t="shared" si="29"/>
        <v>4.1342892816499536E-4</v>
      </c>
      <c r="I82" s="5">
        <v>9.4999999999999998E-3</v>
      </c>
      <c r="J82" s="5"/>
      <c r="K82" s="1">
        <v>47.395423999999998</v>
      </c>
      <c r="L82" s="1">
        <f t="shared" si="19"/>
        <v>3.264429699590897E-2</v>
      </c>
      <c r="M82" s="1">
        <f t="shared" si="20"/>
        <v>1.0326442969959089</v>
      </c>
      <c r="N82" s="1">
        <f t="shared" si="21"/>
        <v>47.395423999999991</v>
      </c>
      <c r="O82" s="1">
        <f t="shared" si="22"/>
        <v>1.0326442969959089</v>
      </c>
      <c r="P82" s="1"/>
      <c r="Q82" s="1">
        <v>16.030000999999999</v>
      </c>
      <c r="R82">
        <f t="shared" si="23"/>
        <v>-2.8223284156510504E-2</v>
      </c>
      <c r="S82">
        <f t="shared" si="24"/>
        <v>0.97177671584348946</v>
      </c>
      <c r="T82">
        <f t="shared" si="25"/>
        <v>15.149999000000001</v>
      </c>
      <c r="U82">
        <f t="shared" si="26"/>
        <v>0.97177671584348946</v>
      </c>
      <c r="W82">
        <f t="shared" si="27"/>
        <v>6.105137491860968E-2</v>
      </c>
      <c r="X82">
        <f t="shared" si="28"/>
        <v>1.8379376619026555E-4</v>
      </c>
    </row>
    <row r="83" spans="2:24">
      <c r="B83" s="1">
        <v>273.88439899999997</v>
      </c>
      <c r="C83">
        <f t="shared" si="15"/>
        <v>-4.713663094347253E-3</v>
      </c>
      <c r="D83">
        <f t="shared" si="16"/>
        <v>0.99528633690565271</v>
      </c>
      <c r="E83">
        <f t="shared" si="17"/>
        <v>271.31451499999997</v>
      </c>
      <c r="F83">
        <f t="shared" si="18"/>
        <v>0.99528633690565271</v>
      </c>
      <c r="G83" s="1">
        <v>0.24174999999999999</v>
      </c>
      <c r="H83">
        <f t="shared" si="29"/>
        <v>2.9127880559788301E-4</v>
      </c>
      <c r="I83" s="5">
        <v>9.4999999999999998E-3</v>
      </c>
      <c r="J83" s="5"/>
      <c r="K83" s="1">
        <v>46.007019</v>
      </c>
      <c r="L83" s="1">
        <f t="shared" si="19"/>
        <v>-2.9294072777996432E-2</v>
      </c>
      <c r="M83" s="1">
        <f t="shared" si="20"/>
        <v>0.97070592722200355</v>
      </c>
      <c r="N83" s="1">
        <f t="shared" si="21"/>
        <v>46.007019</v>
      </c>
      <c r="O83" s="1">
        <f t="shared" si="22"/>
        <v>0.97070592722200355</v>
      </c>
      <c r="P83" s="1"/>
      <c r="Q83" s="1">
        <v>15.88</v>
      </c>
      <c r="R83">
        <f t="shared" si="23"/>
        <v>9.3575165715833603E-3</v>
      </c>
      <c r="S83">
        <f t="shared" si="24"/>
        <v>1.0093575165715833</v>
      </c>
      <c r="T83">
        <f t="shared" si="25"/>
        <v>16.180001999999995</v>
      </c>
      <c r="U83">
        <f t="shared" si="26"/>
        <v>1.0093575165715833</v>
      </c>
      <c r="W83">
        <f t="shared" si="27"/>
        <v>-3.8777094116328348E-2</v>
      </c>
      <c r="X83">
        <f t="shared" si="28"/>
        <v>-1.2550476674855204E-4</v>
      </c>
    </row>
    <row r="84" spans="2:24">
      <c r="B84" s="1">
        <v>277.28454599999998</v>
      </c>
      <c r="C84">
        <f t="shared" si="15"/>
        <v>-1.2414533330173378E-2</v>
      </c>
      <c r="D84">
        <f t="shared" si="16"/>
        <v>0.98758546666982661</v>
      </c>
      <c r="E84">
        <f t="shared" si="17"/>
        <v>270.48425199999997</v>
      </c>
      <c r="F84">
        <f t="shared" si="18"/>
        <v>0.98758546666982661</v>
      </c>
      <c r="G84" s="1">
        <v>0.2495</v>
      </c>
      <c r="H84">
        <f t="shared" si="29"/>
        <v>2.3375787990618157E-4</v>
      </c>
      <c r="I84" s="5">
        <v>9.4999999999999998E-3</v>
      </c>
      <c r="J84" s="5"/>
      <c r="K84" s="1">
        <v>46.486469</v>
      </c>
      <c r="L84" s="1">
        <f t="shared" si="19"/>
        <v>1.0421235942280893E-2</v>
      </c>
      <c r="M84" s="1">
        <f t="shared" si="20"/>
        <v>1.0104212359422808</v>
      </c>
      <c r="N84" s="1">
        <f t="shared" si="21"/>
        <v>46.486469</v>
      </c>
      <c r="O84" s="1">
        <f t="shared" si="22"/>
        <v>1.0104212359422808</v>
      </c>
      <c r="P84" s="1"/>
      <c r="Q84" s="1">
        <v>15.49</v>
      </c>
      <c r="R84">
        <f t="shared" si="23"/>
        <v>2.4559193954659983E-2</v>
      </c>
      <c r="S84">
        <f t="shared" si="24"/>
        <v>1.0245591939546599</v>
      </c>
      <c r="T84">
        <f t="shared" si="25"/>
        <v>16.27</v>
      </c>
      <c r="U84">
        <f t="shared" si="26"/>
        <v>1.0245591939546599</v>
      </c>
      <c r="W84">
        <f t="shared" si="27"/>
        <v>-1.486782586314539E-2</v>
      </c>
      <c r="X84">
        <f t="shared" si="28"/>
        <v>-7.2986785076634142E-4</v>
      </c>
    </row>
    <row r="85" spans="2:24">
      <c r="B85" s="1">
        <v>277.33401500000002</v>
      </c>
      <c r="C85">
        <f t="shared" si="15"/>
        <v>-1.784051823791313E-4</v>
      </c>
      <c r="D85">
        <f t="shared" si="16"/>
        <v>0.9998215948176209</v>
      </c>
      <c r="E85">
        <f t="shared" si="17"/>
        <v>277.23507699999993</v>
      </c>
      <c r="F85">
        <f t="shared" si="18"/>
        <v>0.9998215948176209</v>
      </c>
      <c r="G85" s="1">
        <v>0.25024999999999997</v>
      </c>
      <c r="H85">
        <f t="shared" si="29"/>
        <v>2.8761117184844754E-4</v>
      </c>
      <c r="I85" s="5">
        <v>9.4999999999999998E-3</v>
      </c>
      <c r="J85" s="5"/>
      <c r="K85" s="1">
        <v>47.605179</v>
      </c>
      <c r="L85" s="1">
        <f t="shared" si="19"/>
        <v>2.4065282308277709E-2</v>
      </c>
      <c r="M85" s="1">
        <f t="shared" si="20"/>
        <v>1.0240652823082776</v>
      </c>
      <c r="N85" s="1">
        <f t="shared" si="21"/>
        <v>47.605179</v>
      </c>
      <c r="O85" s="1">
        <f t="shared" si="22"/>
        <v>1.0240652823082776</v>
      </c>
      <c r="P85" s="1"/>
      <c r="Q85" s="1">
        <v>15.48</v>
      </c>
      <c r="R85">
        <f t="shared" si="23"/>
        <v>6.4557779212393712E-4</v>
      </c>
      <c r="S85">
        <f t="shared" si="24"/>
        <v>1.0006455777921239</v>
      </c>
      <c r="T85">
        <f t="shared" si="25"/>
        <v>15.5</v>
      </c>
      <c r="U85">
        <f t="shared" si="26"/>
        <v>1.0006455777921239</v>
      </c>
      <c r="W85">
        <f t="shared" si="27"/>
        <v>2.3718610003861995E-2</v>
      </c>
      <c r="X85">
        <f t="shared" si="28"/>
        <v>2.9890548770827863E-4</v>
      </c>
    </row>
    <row r="86" spans="2:24">
      <c r="B86" s="1">
        <v>277.778839</v>
      </c>
      <c r="C86">
        <f t="shared" si="15"/>
        <v>-1.6039287499587194E-3</v>
      </c>
      <c r="D86">
        <f t="shared" si="16"/>
        <v>0.99839607125004126</v>
      </c>
      <c r="E86">
        <f t="shared" si="17"/>
        <v>276.88919100000004</v>
      </c>
      <c r="F86">
        <f t="shared" si="18"/>
        <v>0.99839607125004126</v>
      </c>
      <c r="G86" s="1">
        <v>0.24912999999999999</v>
      </c>
      <c r="H86">
        <f t="shared" si="29"/>
        <v>1.4355822982635159E-4</v>
      </c>
      <c r="I86" s="5">
        <v>9.4999999999999998E-3</v>
      </c>
      <c r="J86" s="5"/>
      <c r="K86" s="1">
        <v>47.635142999999999</v>
      </c>
      <c r="L86" s="1">
        <f t="shared" si="19"/>
        <v>6.2942731504065253E-4</v>
      </c>
      <c r="M86" s="1">
        <f t="shared" si="20"/>
        <v>1.0006294273150407</v>
      </c>
      <c r="N86" s="1">
        <f t="shared" si="21"/>
        <v>47.635142999999999</v>
      </c>
      <c r="O86" s="1">
        <f t="shared" si="22"/>
        <v>1.0006294273150407</v>
      </c>
      <c r="P86" s="1"/>
      <c r="Q86" s="1">
        <v>15.44</v>
      </c>
      <c r="R86">
        <f t="shared" si="23"/>
        <v>2.5839793281654342E-3</v>
      </c>
      <c r="S86">
        <f t="shared" si="24"/>
        <v>1.0025839793281655</v>
      </c>
      <c r="T86">
        <f t="shared" si="25"/>
        <v>15.520000000000001</v>
      </c>
      <c r="U86">
        <f t="shared" si="26"/>
        <v>1.0025839793281655</v>
      </c>
      <c r="W86">
        <f t="shared" si="27"/>
        <v>-2.5769188911968222E-3</v>
      </c>
      <c r="X86">
        <f t="shared" si="28"/>
        <v>-6.2236687807204483E-4</v>
      </c>
    </row>
    <row r="87" spans="2:24">
      <c r="B87" s="1">
        <v>276.33563199999998</v>
      </c>
      <c r="C87">
        <f t="shared" si="15"/>
        <v>5.195525351015055E-3</v>
      </c>
      <c r="D87">
        <f t="shared" si="16"/>
        <v>1.005195525351015</v>
      </c>
      <c r="E87">
        <f t="shared" si="17"/>
        <v>279.22204600000003</v>
      </c>
      <c r="F87">
        <f t="shared" si="18"/>
        <v>1.005195525351015</v>
      </c>
      <c r="G87" s="1">
        <v>0.25037999999999999</v>
      </c>
      <c r="H87">
        <f t="shared" si="29"/>
        <v>9.63847191761018E-5</v>
      </c>
      <c r="I87" s="5">
        <v>9.4999999999999998E-3</v>
      </c>
      <c r="J87" s="5"/>
      <c r="K87" s="1">
        <v>47.784973000000001</v>
      </c>
      <c r="L87" s="1">
        <f t="shared" si="19"/>
        <v>3.1453668565664108E-3</v>
      </c>
      <c r="M87" s="1">
        <f t="shared" si="20"/>
        <v>1.0031453668565664</v>
      </c>
      <c r="N87" s="1">
        <f t="shared" si="21"/>
        <v>47.784973000000001</v>
      </c>
      <c r="O87" s="1">
        <f t="shared" si="22"/>
        <v>1.0031453668565664</v>
      </c>
      <c r="P87" s="1"/>
      <c r="Q87" s="1">
        <v>15.59</v>
      </c>
      <c r="R87">
        <f t="shared" si="23"/>
        <v>-9.7150259067357754E-3</v>
      </c>
      <c r="S87">
        <f t="shared" si="24"/>
        <v>0.99028497409326421</v>
      </c>
      <c r="T87">
        <f t="shared" si="25"/>
        <v>15.29</v>
      </c>
      <c r="U87">
        <f t="shared" si="26"/>
        <v>0.99028497409326421</v>
      </c>
      <c r="W87">
        <f t="shared" si="27"/>
        <v>1.3464595539022794E-2</v>
      </c>
      <c r="X87">
        <f t="shared" si="28"/>
        <v>6.04202775720597E-4</v>
      </c>
    </row>
    <row r="88" spans="2:24">
      <c r="B88" s="1">
        <v>273.97460899999999</v>
      </c>
      <c r="C88">
        <f t="shared" si="15"/>
        <v>8.5440411101236086E-3</v>
      </c>
      <c r="D88">
        <f t="shared" si="16"/>
        <v>1.0085440411101236</v>
      </c>
      <c r="E88">
        <f t="shared" si="17"/>
        <v>278.69665499999996</v>
      </c>
      <c r="F88">
        <f t="shared" si="18"/>
        <v>1.0085440411101236</v>
      </c>
      <c r="G88" s="1">
        <v>0.23724999999999999</v>
      </c>
      <c r="H88">
        <f t="shared" si="29"/>
        <v>4.2079221157004739E-5</v>
      </c>
      <c r="I88" s="5">
        <v>9.4999999999999998E-3</v>
      </c>
      <c r="J88" s="5"/>
      <c r="K88" s="1">
        <v>47.275562000000001</v>
      </c>
      <c r="L88" s="1">
        <f t="shared" si="19"/>
        <v>-1.0660485253387086E-2</v>
      </c>
      <c r="M88" s="1">
        <f t="shared" si="20"/>
        <v>0.98933951474661286</v>
      </c>
      <c r="N88" s="1">
        <f t="shared" si="21"/>
        <v>47.275562000000001</v>
      </c>
      <c r="O88" s="1">
        <f t="shared" si="22"/>
        <v>0.98933951474661297</v>
      </c>
      <c r="P88" s="1"/>
      <c r="Q88" s="1">
        <v>15.85</v>
      </c>
      <c r="R88">
        <f t="shared" si="23"/>
        <v>-1.6677357280307874E-2</v>
      </c>
      <c r="S88">
        <f t="shared" si="24"/>
        <v>0.98332264271969216</v>
      </c>
      <c r="T88">
        <f t="shared" si="25"/>
        <v>15.33</v>
      </c>
      <c r="U88">
        <f t="shared" si="26"/>
        <v>0.98332264271969216</v>
      </c>
      <c r="W88">
        <f t="shared" si="27"/>
        <v>6.2207250330535979E-3</v>
      </c>
      <c r="X88">
        <f t="shared" si="28"/>
        <v>2.0385300613279256E-4</v>
      </c>
    </row>
    <row r="89" spans="2:24">
      <c r="B89" s="1">
        <v>268.94134500000001</v>
      </c>
      <c r="C89">
        <f t="shared" si="15"/>
        <v>1.8371279069878971E-2</v>
      </c>
      <c r="D89">
        <f t="shared" si="16"/>
        <v>1.0183712790698789</v>
      </c>
      <c r="E89">
        <f t="shared" si="17"/>
        <v>279.00787299999996</v>
      </c>
      <c r="F89">
        <f t="shared" si="18"/>
        <v>1.0183712790698789</v>
      </c>
      <c r="G89" s="1">
        <v>0.24612999999999999</v>
      </c>
      <c r="H89">
        <f t="shared" si="29"/>
        <v>6.4169337752491179E-5</v>
      </c>
      <c r="I89" s="5">
        <v>9.4999999999999998E-3</v>
      </c>
      <c r="J89" s="5"/>
      <c r="K89" s="1">
        <v>46.486469</v>
      </c>
      <c r="L89" s="1">
        <f t="shared" si="19"/>
        <v>-1.6691351019793296E-2</v>
      </c>
      <c r="M89" s="1">
        <f t="shared" si="20"/>
        <v>0.98330864898020676</v>
      </c>
      <c r="N89" s="1">
        <f t="shared" si="21"/>
        <v>46.486469</v>
      </c>
      <c r="O89" s="1">
        <f t="shared" si="22"/>
        <v>0.98330864898020676</v>
      </c>
      <c r="P89" s="1"/>
      <c r="Q89" s="1">
        <v>16.459999</v>
      </c>
      <c r="R89">
        <f t="shared" si="23"/>
        <v>-3.8485741324921149E-2</v>
      </c>
      <c r="S89">
        <f t="shared" si="24"/>
        <v>0.96151425867507889</v>
      </c>
      <c r="T89">
        <f t="shared" si="25"/>
        <v>15.240000999999999</v>
      </c>
      <c r="U89">
        <f t="shared" si="26"/>
        <v>0.96151425867507889</v>
      </c>
      <c r="W89">
        <f t="shared" si="27"/>
        <v>1.9071561930668834E-2</v>
      </c>
      <c r="X89">
        <f t="shared" si="28"/>
        <v>-2.7228283744590298E-3</v>
      </c>
    </row>
    <row r="90" spans="2:24">
      <c r="B90" s="1">
        <v>270.298767</v>
      </c>
      <c r="C90">
        <f t="shared" si="15"/>
        <v>-5.0472789894018917E-3</v>
      </c>
      <c r="D90">
        <f t="shared" si="16"/>
        <v>0.99495272101059806</v>
      </c>
      <c r="E90">
        <f t="shared" si="17"/>
        <v>267.58392300000003</v>
      </c>
      <c r="F90">
        <f t="shared" si="18"/>
        <v>0.99495272101059806</v>
      </c>
      <c r="G90" s="1">
        <v>0.23325000000000001</v>
      </c>
      <c r="H90">
        <f t="shared" si="29"/>
        <v>6.4034677378422156E-5</v>
      </c>
      <c r="I90" s="5">
        <v>9.4999999999999998E-3</v>
      </c>
      <c r="J90" s="5"/>
      <c r="K90" s="1">
        <v>44.718505999999998</v>
      </c>
      <c r="L90" s="1">
        <f t="shared" si="19"/>
        <v>-3.8031776515441554E-2</v>
      </c>
      <c r="M90" s="1">
        <f t="shared" si="20"/>
        <v>0.96196822348455846</v>
      </c>
      <c r="N90" s="1">
        <f t="shared" si="21"/>
        <v>44.718505999999998</v>
      </c>
      <c r="O90" s="1">
        <f t="shared" si="22"/>
        <v>0.96196822348455846</v>
      </c>
      <c r="P90" s="1"/>
      <c r="Q90" s="1">
        <v>16.280000999999999</v>
      </c>
      <c r="R90">
        <f t="shared" si="23"/>
        <v>1.0935480615764388E-2</v>
      </c>
      <c r="S90">
        <f t="shared" si="24"/>
        <v>1.0109354806157644</v>
      </c>
      <c r="T90">
        <f t="shared" si="25"/>
        <v>16.639997000000001</v>
      </c>
      <c r="U90">
        <f t="shared" si="26"/>
        <v>1.0109354806157644</v>
      </c>
      <c r="W90">
        <f t="shared" si="27"/>
        <v>-4.8192690251262493E-2</v>
      </c>
      <c r="X90">
        <f t="shared" si="28"/>
        <v>7.745668799434835E-4</v>
      </c>
    </row>
    <row r="91" spans="2:24">
      <c r="B91" s="1">
        <v>265.11697400000003</v>
      </c>
      <c r="C91">
        <f t="shared" si="15"/>
        <v>1.9170612790845511E-2</v>
      </c>
      <c r="D91">
        <f t="shared" si="16"/>
        <v>1.0191706127908455</v>
      </c>
      <c r="E91">
        <f t="shared" si="17"/>
        <v>275.48055999999997</v>
      </c>
      <c r="F91">
        <f t="shared" si="18"/>
        <v>1.0191706127908455</v>
      </c>
      <c r="G91" s="1">
        <v>0.22738</v>
      </c>
      <c r="H91">
        <f t="shared" si="29"/>
        <v>8.3976749540805857E-5</v>
      </c>
      <c r="I91" s="5">
        <v>9.4999999999999998E-3</v>
      </c>
      <c r="J91" s="5"/>
      <c r="K91" s="1">
        <v>45.207939000000003</v>
      </c>
      <c r="L91" s="1">
        <f t="shared" si="19"/>
        <v>1.0944752939644392E-2</v>
      </c>
      <c r="M91" s="1">
        <f t="shared" si="20"/>
        <v>1.0109447529396445</v>
      </c>
      <c r="N91" s="1">
        <f t="shared" si="21"/>
        <v>45.20793900000001</v>
      </c>
      <c r="O91" s="1">
        <f t="shared" si="22"/>
        <v>1.0109447529396445</v>
      </c>
      <c r="P91" s="1"/>
      <c r="Q91" s="1">
        <v>16.899999999999999</v>
      </c>
      <c r="R91">
        <f t="shared" si="23"/>
        <v>-3.8083474319196911E-2</v>
      </c>
      <c r="S91">
        <f t="shared" si="24"/>
        <v>0.9619165256808031</v>
      </c>
      <c r="T91">
        <f t="shared" si="25"/>
        <v>15.660001999999999</v>
      </c>
      <c r="U91">
        <f t="shared" si="26"/>
        <v>0.9619165256808031</v>
      </c>
      <c r="W91">
        <f t="shared" si="27"/>
        <v>4.82218811153311E-2</v>
      </c>
      <c r="X91">
        <f t="shared" si="28"/>
        <v>-8.0634614351027256E-4</v>
      </c>
    </row>
    <row r="92" spans="2:24">
      <c r="B92" s="1">
        <v>265.63214099999999</v>
      </c>
      <c r="C92">
        <f t="shared" si="15"/>
        <v>-1.9431686784413984E-3</v>
      </c>
      <c r="D92">
        <f t="shared" si="16"/>
        <v>0.99805683132155865</v>
      </c>
      <c r="E92">
        <f t="shared" si="17"/>
        <v>264.60180700000006</v>
      </c>
      <c r="F92">
        <f t="shared" si="18"/>
        <v>0.99805683132155865</v>
      </c>
      <c r="G92" s="1">
        <v>0.22538</v>
      </c>
      <c r="H92">
        <f t="shared" si="29"/>
        <v>1.0074139227301135E-4</v>
      </c>
      <c r="I92" s="5">
        <v>9.4999999999999998E-3</v>
      </c>
      <c r="J92" s="5"/>
      <c r="K92" s="1">
        <v>43.459949000000002</v>
      </c>
      <c r="L92" s="1">
        <f t="shared" si="19"/>
        <v>-3.8665553853273457E-2</v>
      </c>
      <c r="M92" s="1">
        <f t="shared" si="20"/>
        <v>0.96133444614672658</v>
      </c>
      <c r="N92" s="1">
        <f t="shared" si="21"/>
        <v>43.459949000000002</v>
      </c>
      <c r="O92" s="1">
        <f t="shared" si="22"/>
        <v>0.96133444614672658</v>
      </c>
      <c r="P92" s="1"/>
      <c r="Q92" s="1">
        <v>16.799999</v>
      </c>
      <c r="R92">
        <f t="shared" si="23"/>
        <v>5.9172189349111781E-3</v>
      </c>
      <c r="S92">
        <f t="shared" si="24"/>
        <v>1.0059172189349113</v>
      </c>
      <c r="T92">
        <f t="shared" si="25"/>
        <v>17.000000999999997</v>
      </c>
      <c r="U92">
        <f t="shared" si="26"/>
        <v>1.0059172189349113</v>
      </c>
      <c r="W92">
        <f t="shared" si="27"/>
        <v>-4.2551489280111099E-2</v>
      </c>
      <c r="X92">
        <f t="shared" si="28"/>
        <v>2.031283508073578E-3</v>
      </c>
    </row>
    <row r="93" spans="2:24">
      <c r="B93" s="1">
        <v>269.199005</v>
      </c>
      <c r="C93">
        <f t="shared" si="15"/>
        <v>-1.3427832891653009E-2</v>
      </c>
      <c r="D93">
        <f t="shared" si="16"/>
        <v>0.98657216710834694</v>
      </c>
      <c r="E93">
        <f t="shared" si="17"/>
        <v>262.06527699999998</v>
      </c>
      <c r="F93">
        <f t="shared" si="18"/>
        <v>0.98657216710834694</v>
      </c>
      <c r="G93" s="1">
        <v>0.22325</v>
      </c>
      <c r="H93">
        <f t="shared" si="29"/>
        <v>1.2539411585640636E-4</v>
      </c>
      <c r="I93" s="5">
        <v>9.4999999999999998E-3</v>
      </c>
      <c r="J93" s="5"/>
      <c r="K93" s="1">
        <v>43.639744</v>
      </c>
      <c r="L93" s="1">
        <f t="shared" si="19"/>
        <v>4.137027404242895E-3</v>
      </c>
      <c r="M93" s="1">
        <f t="shared" si="20"/>
        <v>1.0041370274042429</v>
      </c>
      <c r="N93" s="1">
        <f t="shared" si="21"/>
        <v>43.639744</v>
      </c>
      <c r="O93" s="1">
        <f t="shared" si="22"/>
        <v>1.0041370274042429</v>
      </c>
      <c r="P93" s="1"/>
      <c r="Q93" s="1">
        <v>16.370000999999998</v>
      </c>
      <c r="R93">
        <f t="shared" si="23"/>
        <v>2.5595120571138202E-2</v>
      </c>
      <c r="S93">
        <f t="shared" si="24"/>
        <v>1.0255951205711382</v>
      </c>
      <c r="T93">
        <f t="shared" si="25"/>
        <v>17.229997000000001</v>
      </c>
      <c r="U93">
        <f t="shared" si="26"/>
        <v>1.0255951205711382</v>
      </c>
      <c r="W93">
        <f t="shared" si="27"/>
        <v>-2.3256910389393148E-2</v>
      </c>
      <c r="X93">
        <f t="shared" si="28"/>
        <v>-1.7988172224978616E-3</v>
      </c>
    </row>
    <row r="94" spans="2:24">
      <c r="B94" s="1">
        <v>273.360321</v>
      </c>
      <c r="C94">
        <f t="shared" si="15"/>
        <v>-1.545814034490952E-2</v>
      </c>
      <c r="D94">
        <f t="shared" si="16"/>
        <v>0.98454185965509045</v>
      </c>
      <c r="E94">
        <f t="shared" si="17"/>
        <v>265.037689</v>
      </c>
      <c r="F94">
        <f t="shared" si="18"/>
        <v>0.98454185965509045</v>
      </c>
      <c r="G94" s="1">
        <v>0.2225</v>
      </c>
      <c r="H94">
        <f t="shared" si="29"/>
        <v>2.1398257562917116E-4</v>
      </c>
      <c r="I94" s="5">
        <v>9.4999999999999998E-3</v>
      </c>
      <c r="J94" s="5"/>
      <c r="K94" s="1">
        <v>44.798408999999999</v>
      </c>
      <c r="L94" s="1">
        <f t="shared" si="19"/>
        <v>2.6550682790439813E-2</v>
      </c>
      <c r="M94" s="1">
        <f t="shared" si="20"/>
        <v>1.0265506827904398</v>
      </c>
      <c r="N94" s="1">
        <f t="shared" si="21"/>
        <v>44.798408999999999</v>
      </c>
      <c r="O94" s="1">
        <f t="shared" si="22"/>
        <v>1.0265506827904398</v>
      </c>
      <c r="P94" s="1"/>
      <c r="Q94" s="1">
        <v>15.86</v>
      </c>
      <c r="R94">
        <f t="shared" si="23"/>
        <v>3.1154610192143488E-2</v>
      </c>
      <c r="S94">
        <f t="shared" si="24"/>
        <v>1.0311546101921434</v>
      </c>
      <c r="T94">
        <f t="shared" si="25"/>
        <v>16.880001999999998</v>
      </c>
      <c r="U94">
        <f t="shared" si="26"/>
        <v>1.0311546101921434</v>
      </c>
      <c r="W94">
        <f t="shared" si="27"/>
        <v>-5.0841561454748607E-3</v>
      </c>
      <c r="X94">
        <f t="shared" si="28"/>
        <v>-4.8022874377129376E-4</v>
      </c>
    </row>
    <row r="95" spans="2:24">
      <c r="B95" s="1">
        <v>271.89395100000002</v>
      </c>
      <c r="C95">
        <f t="shared" si="15"/>
        <v>5.3642386526169738E-3</v>
      </c>
      <c r="D95">
        <f t="shared" si="16"/>
        <v>1.0053642386526169</v>
      </c>
      <c r="E95">
        <f t="shared" si="17"/>
        <v>274.82669099999998</v>
      </c>
      <c r="F95">
        <f t="shared" si="18"/>
        <v>1.0053642386526169</v>
      </c>
      <c r="G95" s="1">
        <v>0.22500000000000001</v>
      </c>
      <c r="H95">
        <f t="shared" si="29"/>
        <v>1.9005182965748036E-4</v>
      </c>
      <c r="I95" s="5">
        <v>9.4999999999999998E-3</v>
      </c>
      <c r="J95" s="5"/>
      <c r="K95" s="1">
        <v>46.146858000000002</v>
      </c>
      <c r="L95" s="1">
        <f t="shared" si="19"/>
        <v>3.0100377002227965E-2</v>
      </c>
      <c r="M95" s="1">
        <f t="shared" si="20"/>
        <v>1.0301003770022279</v>
      </c>
      <c r="N95" s="1">
        <f t="shared" si="21"/>
        <v>46.146858000000002</v>
      </c>
      <c r="O95" s="1">
        <f t="shared" si="22"/>
        <v>1.0301003770022279</v>
      </c>
      <c r="P95" s="1"/>
      <c r="Q95" s="1">
        <v>16.040001</v>
      </c>
      <c r="R95">
        <f t="shared" si="23"/>
        <v>-1.1349369482976088E-2</v>
      </c>
      <c r="S95">
        <f t="shared" si="24"/>
        <v>0.98865063051702395</v>
      </c>
      <c r="T95">
        <f t="shared" si="25"/>
        <v>15.679998999999999</v>
      </c>
      <c r="U95">
        <f t="shared" si="26"/>
        <v>0.98865063051702395</v>
      </c>
      <c r="W95">
        <f t="shared" si="27"/>
        <v>4.0755480184662574E-2</v>
      </c>
      <c r="X95">
        <f t="shared" si="28"/>
        <v>-6.9426630054136851E-4</v>
      </c>
    </row>
    <row r="96" spans="2:24">
      <c r="B96" s="1">
        <v>274.94558699999999</v>
      </c>
      <c r="C96">
        <f t="shared" si="15"/>
        <v>-1.1223625934951284E-2</v>
      </c>
      <c r="D96">
        <f t="shared" si="16"/>
        <v>0.9887763740650487</v>
      </c>
      <c r="E96">
        <f t="shared" si="17"/>
        <v>268.84231500000004</v>
      </c>
      <c r="F96">
        <f t="shared" si="18"/>
        <v>0.9887763740650487</v>
      </c>
      <c r="G96" s="1">
        <v>0.23325000000000001</v>
      </c>
      <c r="H96">
        <f t="shared" si="29"/>
        <v>2.0285013404817138E-4</v>
      </c>
      <c r="I96" s="5">
        <v>9.4999999999999998E-3</v>
      </c>
      <c r="J96" s="5"/>
      <c r="K96" s="1">
        <v>45.687389000000003</v>
      </c>
      <c r="L96" s="1">
        <f t="shared" si="19"/>
        <v>-9.9566692059511082E-3</v>
      </c>
      <c r="M96" s="1">
        <f t="shared" si="20"/>
        <v>0.99004333079404894</v>
      </c>
      <c r="N96" s="1">
        <f t="shared" si="21"/>
        <v>45.687389000000003</v>
      </c>
      <c r="O96" s="1">
        <f t="shared" si="22"/>
        <v>0.99004333079404894</v>
      </c>
      <c r="P96" s="1"/>
      <c r="Q96" s="1">
        <v>15.66</v>
      </c>
      <c r="R96">
        <f t="shared" si="23"/>
        <v>2.3690833934486663E-2</v>
      </c>
      <c r="S96">
        <f t="shared" si="24"/>
        <v>1.0236908339344866</v>
      </c>
      <c r="T96">
        <f t="shared" si="25"/>
        <v>16.420002</v>
      </c>
      <c r="U96">
        <f t="shared" si="26"/>
        <v>1.0236908339344866</v>
      </c>
      <c r="W96">
        <f t="shared" si="27"/>
        <v>-3.2775715272899908E-2</v>
      </c>
      <c r="X96">
        <f t="shared" si="28"/>
        <v>8.7178786753772108E-4</v>
      </c>
    </row>
    <row r="97" spans="2:24">
      <c r="B97" s="1">
        <v>275.57971199999997</v>
      </c>
      <c r="C97">
        <f t="shared" si="15"/>
        <v>-2.3063654409553524E-3</v>
      </c>
      <c r="D97">
        <f t="shared" si="16"/>
        <v>0.9976936345590447</v>
      </c>
      <c r="E97">
        <f t="shared" si="17"/>
        <v>274.31146200000001</v>
      </c>
      <c r="F97">
        <f t="shared" si="18"/>
        <v>0.9976936345590447</v>
      </c>
      <c r="G97" s="1">
        <v>0.21787999999999999</v>
      </c>
      <c r="H97">
        <f t="shared" si="29"/>
        <v>7.7142976029776614E-5</v>
      </c>
      <c r="I97" s="5">
        <v>9.4999999999999998E-3</v>
      </c>
      <c r="J97" s="5"/>
      <c r="K97" s="1">
        <v>46.736182999999997</v>
      </c>
      <c r="L97" s="1">
        <f t="shared" si="19"/>
        <v>2.2955875197858071E-2</v>
      </c>
      <c r="M97" s="1">
        <f t="shared" si="20"/>
        <v>1.022955875197858</v>
      </c>
      <c r="N97" s="1">
        <f t="shared" si="21"/>
        <v>46.736182999999997</v>
      </c>
      <c r="O97" s="1">
        <f t="shared" si="22"/>
        <v>1.022955875197858</v>
      </c>
      <c r="P97" s="1"/>
      <c r="Q97" s="1">
        <v>15.61</v>
      </c>
      <c r="R97">
        <f t="shared" si="23"/>
        <v>3.1928480204342726E-3</v>
      </c>
      <c r="S97">
        <f t="shared" si="24"/>
        <v>1.0031928480204342</v>
      </c>
      <c r="T97">
        <f t="shared" si="25"/>
        <v>15.709999999999999</v>
      </c>
      <c r="U97">
        <f t="shared" si="26"/>
        <v>1.0031928480204342</v>
      </c>
      <c r="W97">
        <f t="shared" si="27"/>
        <v>1.8339616412633708E-2</v>
      </c>
      <c r="X97">
        <f t="shared" si="28"/>
        <v>-1.423410764790134E-3</v>
      </c>
    </row>
    <row r="98" spans="2:24">
      <c r="B98" s="1">
        <v>274.25201399999997</v>
      </c>
      <c r="C98">
        <f t="shared" si="15"/>
        <v>4.817836517660626E-3</v>
      </c>
      <c r="D98">
        <f t="shared" si="16"/>
        <v>1.0048178365176605</v>
      </c>
      <c r="E98">
        <f t="shared" si="17"/>
        <v>276.90740999999997</v>
      </c>
      <c r="F98">
        <f t="shared" si="18"/>
        <v>1.0048178365176605</v>
      </c>
      <c r="G98" s="1">
        <v>0.22037999999999999</v>
      </c>
      <c r="H98">
        <f t="shared" si="29"/>
        <v>7.6189719191363796E-5</v>
      </c>
      <c r="I98" s="5">
        <v>9.4999999999999998E-3</v>
      </c>
      <c r="J98" s="5"/>
      <c r="K98" s="1">
        <v>46.915973999999999</v>
      </c>
      <c r="L98" s="1">
        <f t="shared" si="19"/>
        <v>3.8469337558011871E-3</v>
      </c>
      <c r="M98" s="1">
        <f t="shared" si="20"/>
        <v>1.0038469337558011</v>
      </c>
      <c r="N98" s="1">
        <f t="shared" si="21"/>
        <v>46.915973999999999</v>
      </c>
      <c r="O98" s="1">
        <f t="shared" si="22"/>
        <v>1.0038469337558011</v>
      </c>
      <c r="P98" s="1"/>
      <c r="Q98" s="1">
        <v>15.76</v>
      </c>
      <c r="R98">
        <f t="shared" si="23"/>
        <v>-9.6092248558616502E-3</v>
      </c>
      <c r="S98">
        <f t="shared" si="24"/>
        <v>0.99039077514413831</v>
      </c>
      <c r="T98">
        <f t="shared" si="25"/>
        <v>15.459999999999999</v>
      </c>
      <c r="U98">
        <f t="shared" si="26"/>
        <v>0.99039077514413831</v>
      </c>
      <c r="W98">
        <f t="shared" si="27"/>
        <v>1.3425416265321455E-2</v>
      </c>
      <c r="X98">
        <f t="shared" si="28"/>
        <v>-3.0742346341372517E-5</v>
      </c>
    </row>
    <row r="99" spans="2:24">
      <c r="B99" s="1">
        <v>278.918701</v>
      </c>
      <c r="C99">
        <f t="shared" si="15"/>
        <v>-1.7016053708907401E-2</v>
      </c>
      <c r="D99">
        <f t="shared" si="16"/>
        <v>0.98298394629109265</v>
      </c>
      <c r="E99">
        <f t="shared" si="17"/>
        <v>269.58532699999995</v>
      </c>
      <c r="F99">
        <f t="shared" si="18"/>
        <v>0.98298394629109265</v>
      </c>
      <c r="G99" s="1">
        <v>0.22513</v>
      </c>
      <c r="H99">
        <f t="shared" si="29"/>
        <v>8.7874064008646764E-5</v>
      </c>
      <c r="I99" s="5">
        <v>9.4999999999999998E-3</v>
      </c>
      <c r="J99" s="5"/>
      <c r="K99" s="1">
        <v>46.436526999999998</v>
      </c>
      <c r="L99" s="1">
        <f t="shared" si="19"/>
        <v>-1.0219269880233126E-2</v>
      </c>
      <c r="M99" s="1">
        <f t="shared" si="20"/>
        <v>0.98978073011976686</v>
      </c>
      <c r="N99" s="1">
        <f t="shared" si="21"/>
        <v>46.436526999999998</v>
      </c>
      <c r="O99" s="1">
        <f t="shared" si="22"/>
        <v>0.98978073011976686</v>
      </c>
      <c r="P99" s="1"/>
      <c r="Q99" s="1">
        <v>15.22</v>
      </c>
      <c r="R99">
        <f t="shared" si="23"/>
        <v>3.4263959390862887E-2</v>
      </c>
      <c r="S99">
        <f t="shared" si="24"/>
        <v>1.0342639593908629</v>
      </c>
      <c r="T99">
        <f t="shared" si="25"/>
        <v>16.3</v>
      </c>
      <c r="U99">
        <f t="shared" si="26"/>
        <v>1.0342639593908629</v>
      </c>
      <c r="W99">
        <f t="shared" si="27"/>
        <v>-4.5128103926693197E-2</v>
      </c>
      <c r="X99">
        <f t="shared" si="28"/>
        <v>-6.4487465559714963E-4</v>
      </c>
    </row>
    <row r="100" spans="2:24">
      <c r="B100" s="1">
        <v>275.163544</v>
      </c>
      <c r="C100">
        <f t="shared" si="15"/>
        <v>1.3463267204876294E-2</v>
      </c>
      <c r="D100">
        <f t="shared" si="16"/>
        <v>1.0134632672048762</v>
      </c>
      <c r="E100">
        <f t="shared" si="17"/>
        <v>282.673858</v>
      </c>
      <c r="F100">
        <f t="shared" si="18"/>
        <v>1.0134632672048762</v>
      </c>
      <c r="G100" s="1">
        <v>0.23388</v>
      </c>
      <c r="H100">
        <f t="shared" si="29"/>
        <v>9.7470883849117701E-5</v>
      </c>
      <c r="I100" s="5">
        <v>9.4999999999999998E-3</v>
      </c>
      <c r="J100" s="5"/>
      <c r="K100" s="1">
        <v>48.024700000000003</v>
      </c>
      <c r="L100" s="1">
        <f t="shared" si="19"/>
        <v>3.4200942719079849E-2</v>
      </c>
      <c r="M100" s="1">
        <f t="shared" si="20"/>
        <v>1.0342009427190799</v>
      </c>
      <c r="N100" s="1">
        <f t="shared" si="21"/>
        <v>48.024700000000003</v>
      </c>
      <c r="O100" s="1">
        <f t="shared" si="22"/>
        <v>1.0342009427190799</v>
      </c>
      <c r="P100" s="1"/>
      <c r="Q100" s="1">
        <v>15.64</v>
      </c>
      <c r="R100">
        <f t="shared" si="23"/>
        <v>-2.7595269382391586E-2</v>
      </c>
      <c r="S100">
        <f t="shared" si="24"/>
        <v>0.97240473061760846</v>
      </c>
      <c r="T100">
        <f t="shared" si="25"/>
        <v>14.8</v>
      </c>
      <c r="U100">
        <f t="shared" si="26"/>
        <v>0.97240473061760846</v>
      </c>
      <c r="W100">
        <f t="shared" si="27"/>
        <v>6.0603687939107087E-2</v>
      </c>
      <c r="X100">
        <f t="shared" si="28"/>
        <v>-1.1925241623643723E-3</v>
      </c>
    </row>
    <row r="101" spans="2:24">
      <c r="B101" s="1">
        <v>280.31573500000002</v>
      </c>
      <c r="C101">
        <f t="shared" si="15"/>
        <v>-1.8724104672819653E-2</v>
      </c>
      <c r="D101">
        <f t="shared" si="16"/>
        <v>0.98127589532718029</v>
      </c>
      <c r="E101">
        <f t="shared" si="17"/>
        <v>270.01135299999999</v>
      </c>
      <c r="F101">
        <f t="shared" si="18"/>
        <v>0.98127589532718029</v>
      </c>
      <c r="G101" s="1">
        <v>0.23400000000000001</v>
      </c>
      <c r="H101">
        <f t="shared" si="29"/>
        <v>1.4880513492903703E-4</v>
      </c>
      <c r="I101" s="5">
        <v>9.4999999999999998E-3</v>
      </c>
      <c r="J101" s="5"/>
      <c r="K101" s="1">
        <v>46.706215</v>
      </c>
      <c r="L101" s="1">
        <f t="shared" si="19"/>
        <v>-2.7454309969661497E-2</v>
      </c>
      <c r="M101" s="1">
        <f t="shared" si="20"/>
        <v>0.97254569003033853</v>
      </c>
      <c r="N101" s="1">
        <f t="shared" si="21"/>
        <v>46.706215</v>
      </c>
      <c r="O101" s="1">
        <f t="shared" si="22"/>
        <v>0.97254569003033853</v>
      </c>
      <c r="P101" s="1"/>
      <c r="Q101" s="1">
        <v>15.03</v>
      </c>
      <c r="R101">
        <f t="shared" si="23"/>
        <v>3.9002557544757108E-2</v>
      </c>
      <c r="S101">
        <f t="shared" si="24"/>
        <v>1.039002557544757</v>
      </c>
      <c r="T101">
        <f t="shared" si="25"/>
        <v>16.25</v>
      </c>
      <c r="U101">
        <f t="shared" si="26"/>
        <v>1.039002557544757</v>
      </c>
      <c r="W101">
        <f t="shared" si="27"/>
        <v>-6.5969689928295661E-2</v>
      </c>
      <c r="X101">
        <f t="shared" si="28"/>
        <v>4.8717758612282225E-4</v>
      </c>
    </row>
    <row r="102" spans="2:24">
      <c r="B102" s="1">
        <v>281.67309599999999</v>
      </c>
      <c r="C102">
        <f t="shared" si="15"/>
        <v>-4.8422576064093186E-3</v>
      </c>
      <c r="D102">
        <f t="shared" si="16"/>
        <v>0.99515774239359067</v>
      </c>
      <c r="E102">
        <f t="shared" si="17"/>
        <v>278.95837400000005</v>
      </c>
      <c r="F102">
        <f t="shared" si="18"/>
        <v>0.99515774239359067</v>
      </c>
      <c r="G102" s="1">
        <v>0.23350000000000001</v>
      </c>
      <c r="H102">
        <f t="shared" si="29"/>
        <v>1.9294856184102899E-4</v>
      </c>
      <c r="I102" s="5">
        <v>9.4999999999999998E-3</v>
      </c>
      <c r="J102" s="5"/>
      <c r="K102" s="1">
        <v>48.454200999999998</v>
      </c>
      <c r="L102" s="1">
        <f t="shared" si="19"/>
        <v>3.7425126399131196E-2</v>
      </c>
      <c r="M102" s="1">
        <f t="shared" si="20"/>
        <v>1.0374251263991312</v>
      </c>
      <c r="N102" s="1">
        <f t="shared" si="21"/>
        <v>48.454200999999998</v>
      </c>
      <c r="O102" s="1">
        <f t="shared" si="22"/>
        <v>1.0374251263991312</v>
      </c>
      <c r="P102" s="1"/>
      <c r="Q102" s="1">
        <v>14.89</v>
      </c>
      <c r="R102">
        <f t="shared" si="23"/>
        <v>9.3147039254822886E-3</v>
      </c>
      <c r="S102">
        <f t="shared" si="24"/>
        <v>1.0093147039254824</v>
      </c>
      <c r="T102">
        <f t="shared" si="25"/>
        <v>15.17</v>
      </c>
      <c r="U102">
        <f t="shared" si="26"/>
        <v>1.0093147039254824</v>
      </c>
      <c r="W102">
        <f t="shared" si="27"/>
        <v>2.7681401470239342E-2</v>
      </c>
      <c r="X102">
        <f t="shared" si="28"/>
        <v>-4.290210034094688E-4</v>
      </c>
    </row>
    <row r="103" spans="2:24">
      <c r="B103" s="1">
        <v>283.29794299999998</v>
      </c>
      <c r="C103">
        <f t="shared" si="15"/>
        <v>-5.768555900702666E-3</v>
      </c>
      <c r="D103">
        <f t="shared" si="16"/>
        <v>0.99423144409929731</v>
      </c>
      <c r="E103">
        <f t="shared" si="17"/>
        <v>280.048249</v>
      </c>
      <c r="F103">
        <f t="shared" si="18"/>
        <v>0.99423144409929731</v>
      </c>
      <c r="G103" s="1">
        <v>0.22025</v>
      </c>
      <c r="H103">
        <f t="shared" si="29"/>
        <v>1.9214676128430084E-4</v>
      </c>
      <c r="I103" s="5">
        <v>9.4999999999999998E-3</v>
      </c>
      <c r="J103" s="5"/>
      <c r="K103" s="1">
        <v>48.973602</v>
      </c>
      <c r="L103" s="1">
        <f t="shared" si="19"/>
        <v>1.071942141817594E-2</v>
      </c>
      <c r="M103" s="1">
        <f t="shared" si="20"/>
        <v>1.0107194214181758</v>
      </c>
      <c r="N103" s="1">
        <f t="shared" si="21"/>
        <v>48.973601999999993</v>
      </c>
      <c r="O103" s="1">
        <f t="shared" si="22"/>
        <v>1.0107194214181758</v>
      </c>
      <c r="P103" s="1"/>
      <c r="Q103" s="1">
        <v>14.73</v>
      </c>
      <c r="R103">
        <f t="shared" si="23"/>
        <v>1.0745466756212232E-2</v>
      </c>
      <c r="S103">
        <f t="shared" si="24"/>
        <v>1.0107454667562121</v>
      </c>
      <c r="T103">
        <f t="shared" si="25"/>
        <v>15.049999999999999</v>
      </c>
      <c r="U103">
        <f t="shared" si="26"/>
        <v>1.0107454667562121</v>
      </c>
      <c r="W103">
        <f t="shared" si="27"/>
        <v>-9.0508569534142325E-4</v>
      </c>
      <c r="X103">
        <f t="shared" si="28"/>
        <v>-8.7904035730512753E-4</v>
      </c>
    </row>
    <row r="104" spans="2:24">
      <c r="B104" s="1">
        <v>285.80471799999998</v>
      </c>
      <c r="C104">
        <f t="shared" si="15"/>
        <v>-8.8485464223790888E-3</v>
      </c>
      <c r="D104">
        <f t="shared" si="16"/>
        <v>0.99115145357762091</v>
      </c>
      <c r="E104">
        <f t="shared" si="17"/>
        <v>280.79116799999997</v>
      </c>
      <c r="F104">
        <f t="shared" si="18"/>
        <v>0.99115145357762091</v>
      </c>
      <c r="G104" s="1">
        <v>0.22975000000000001</v>
      </c>
      <c r="H104">
        <f t="shared" si="29"/>
        <v>1.6545030387086926E-4</v>
      </c>
      <c r="I104" s="5">
        <v>9.4999999999999998E-3</v>
      </c>
      <c r="J104" s="5"/>
      <c r="K104" s="1">
        <v>49.502994999999999</v>
      </c>
      <c r="L104" s="1">
        <f t="shared" si="19"/>
        <v>1.080976236953122E-2</v>
      </c>
      <c r="M104" s="1">
        <f t="shared" si="20"/>
        <v>1.0108097623695311</v>
      </c>
      <c r="N104" s="1">
        <f t="shared" si="21"/>
        <v>49.502994999999991</v>
      </c>
      <c r="O104" s="1">
        <f t="shared" si="22"/>
        <v>1.0108097623695311</v>
      </c>
      <c r="P104" s="1"/>
      <c r="Q104" s="1">
        <v>14.45</v>
      </c>
      <c r="R104">
        <f t="shared" si="23"/>
        <v>1.900882552613721E-2</v>
      </c>
      <c r="S104">
        <f t="shared" si="24"/>
        <v>1.0190088255261371</v>
      </c>
      <c r="T104">
        <f t="shared" si="25"/>
        <v>15.01</v>
      </c>
      <c r="U104">
        <f t="shared" si="26"/>
        <v>1.0190088255261371</v>
      </c>
      <c r="W104">
        <f t="shared" si="27"/>
        <v>-7.1131063638525394E-3</v>
      </c>
      <c r="X104">
        <f t="shared" si="28"/>
        <v>1.085956792753473E-3</v>
      </c>
    </row>
    <row r="105" spans="2:24">
      <c r="B105" s="1">
        <v>284.10046399999999</v>
      </c>
      <c r="C105">
        <f t="shared" si="15"/>
        <v>5.9630016324642753E-3</v>
      </c>
      <c r="D105">
        <f t="shared" si="16"/>
        <v>1.0059630016324643</v>
      </c>
      <c r="E105">
        <f t="shared" si="17"/>
        <v>287.50897199999997</v>
      </c>
      <c r="F105">
        <f t="shared" si="18"/>
        <v>1.0059630016324643</v>
      </c>
      <c r="G105" s="1">
        <v>0.22950000000000001</v>
      </c>
      <c r="H105">
        <f t="shared" si="29"/>
        <v>1.3616362436258444E-4</v>
      </c>
      <c r="I105" s="5">
        <v>9.4999999999999998E-3</v>
      </c>
      <c r="J105" s="5"/>
      <c r="K105" s="1">
        <v>50.381976999999999</v>
      </c>
      <c r="L105" s="1">
        <f t="shared" si="19"/>
        <v>1.7756137785198665E-2</v>
      </c>
      <c r="M105" s="1">
        <f t="shared" si="20"/>
        <v>1.0177561377851987</v>
      </c>
      <c r="N105" s="1">
        <f t="shared" si="21"/>
        <v>50.381976999999999</v>
      </c>
      <c r="O105" s="1">
        <f t="shared" si="22"/>
        <v>1.0177561377851987</v>
      </c>
      <c r="P105" s="1"/>
      <c r="Q105" s="1">
        <v>14.63</v>
      </c>
      <c r="R105">
        <f t="shared" si="23"/>
        <v>-1.2456747404844395E-2</v>
      </c>
      <c r="S105">
        <f t="shared" si="24"/>
        <v>0.98754325259515563</v>
      </c>
      <c r="T105">
        <f t="shared" si="25"/>
        <v>14.269999999999998</v>
      </c>
      <c r="U105">
        <f t="shared" si="26"/>
        <v>0.98754325259515563</v>
      </c>
      <c r="W105">
        <f t="shared" si="27"/>
        <v>2.9587677982551353E-2</v>
      </c>
      <c r="X105">
        <f t="shared" si="28"/>
        <v>-6.25207207491707E-4</v>
      </c>
    </row>
    <row r="106" spans="2:24">
      <c r="B106" s="1">
        <v>282.50534099999999</v>
      </c>
      <c r="C106">
        <f t="shared" si="15"/>
        <v>5.614644121102178E-3</v>
      </c>
      <c r="D106">
        <f t="shared" si="16"/>
        <v>1.0056146441211022</v>
      </c>
      <c r="E106">
        <f t="shared" si="17"/>
        <v>285.69558699999999</v>
      </c>
      <c r="F106">
        <f t="shared" si="18"/>
        <v>1.0056146441211022</v>
      </c>
      <c r="G106" s="1">
        <v>0.2205</v>
      </c>
      <c r="H106">
        <f t="shared" si="29"/>
        <v>7.8384576791146827E-5</v>
      </c>
      <c r="I106" s="5">
        <v>9.4999999999999998E-3</v>
      </c>
      <c r="J106" s="5"/>
      <c r="K106" s="1">
        <v>49.772686</v>
      </c>
      <c r="L106" s="1">
        <f t="shared" si="19"/>
        <v>-1.2093431744450975E-2</v>
      </c>
      <c r="M106" s="1">
        <f t="shared" si="20"/>
        <v>0.98790656825554901</v>
      </c>
      <c r="N106" s="1">
        <f t="shared" si="21"/>
        <v>49.772686</v>
      </c>
      <c r="O106" s="1">
        <f t="shared" si="22"/>
        <v>0.98790656825554901</v>
      </c>
      <c r="P106" s="1"/>
      <c r="Q106" s="1">
        <v>14.8</v>
      </c>
      <c r="R106">
        <f t="shared" si="23"/>
        <v>-1.1619958988380035E-2</v>
      </c>
      <c r="S106">
        <f t="shared" si="24"/>
        <v>0.98838004101161991</v>
      </c>
      <c r="T106">
        <f t="shared" si="25"/>
        <v>14.46</v>
      </c>
      <c r="U106">
        <f t="shared" si="26"/>
        <v>0.98838004101161991</v>
      </c>
      <c r="W106">
        <f t="shared" si="27"/>
        <v>-9.4602955050693271E-4</v>
      </c>
      <c r="X106">
        <f t="shared" si="28"/>
        <v>-4.7255679443602983E-4</v>
      </c>
    </row>
    <row r="107" spans="2:24">
      <c r="B107" s="1">
        <v>282.41613799999999</v>
      </c>
      <c r="C107">
        <f t="shared" si="15"/>
        <v>3.1575686209768934E-4</v>
      </c>
      <c r="D107">
        <f t="shared" si="16"/>
        <v>1.0003157568620977</v>
      </c>
      <c r="E107">
        <f t="shared" si="17"/>
        <v>282.59454399999998</v>
      </c>
      <c r="F107">
        <f t="shared" si="18"/>
        <v>1.0003157568620977</v>
      </c>
      <c r="G107" s="1">
        <v>0.22413</v>
      </c>
      <c r="H107">
        <f t="shared" si="29"/>
        <v>4.741945077514072E-5</v>
      </c>
      <c r="I107" s="5">
        <v>9.4999999999999998E-3</v>
      </c>
      <c r="J107" s="5"/>
      <c r="K107" s="1">
        <v>49.223315999999997</v>
      </c>
      <c r="L107" s="1">
        <f t="shared" si="19"/>
        <v>-1.1037579928879129E-2</v>
      </c>
      <c r="M107" s="1">
        <f t="shared" si="20"/>
        <v>0.9889624200711209</v>
      </c>
      <c r="N107" s="1">
        <f t="shared" si="21"/>
        <v>49.223315999999997</v>
      </c>
      <c r="O107" s="1">
        <f t="shared" si="22"/>
        <v>0.9889624200711209</v>
      </c>
      <c r="P107" s="1"/>
      <c r="Q107" s="1">
        <v>14.8</v>
      </c>
      <c r="R107">
        <f t="shared" si="23"/>
        <v>0</v>
      </c>
      <c r="S107">
        <f t="shared" si="24"/>
        <v>1</v>
      </c>
      <c r="T107">
        <f t="shared" si="25"/>
        <v>14.8</v>
      </c>
      <c r="U107">
        <f t="shared" si="26"/>
        <v>1</v>
      </c>
      <c r="W107">
        <f t="shared" si="27"/>
        <v>-1.0394934467611527E-2</v>
      </c>
      <c r="X107">
        <f t="shared" si="28"/>
        <v>6.4264546126757693E-4</v>
      </c>
    </row>
    <row r="108" spans="2:24">
      <c r="B108" s="1">
        <v>283.453979</v>
      </c>
      <c r="C108">
        <f t="shared" si="15"/>
        <v>-3.674864359203207E-3</v>
      </c>
      <c r="D108">
        <f t="shared" si="16"/>
        <v>0.99632513564079683</v>
      </c>
      <c r="E108">
        <f t="shared" si="17"/>
        <v>281.37829699999998</v>
      </c>
      <c r="F108">
        <f t="shared" si="18"/>
        <v>0.99632513564079683</v>
      </c>
      <c r="G108" s="1">
        <v>0.22888</v>
      </c>
      <c r="H108">
        <f t="shared" si="29"/>
        <v>4.4317655605163151E-5</v>
      </c>
      <c r="I108" s="5">
        <v>9.4999999999999998E-3</v>
      </c>
      <c r="J108" s="5"/>
      <c r="K108" s="1">
        <v>49.163387</v>
      </c>
      <c r="L108" s="1">
        <f t="shared" si="19"/>
        <v>-1.2174921331995754E-3</v>
      </c>
      <c r="M108" s="1">
        <f t="shared" si="20"/>
        <v>0.99878250786680045</v>
      </c>
      <c r="N108" s="1">
        <f t="shared" si="21"/>
        <v>49.163387</v>
      </c>
      <c r="O108" s="1">
        <f t="shared" si="22"/>
        <v>0.99878250786680045</v>
      </c>
      <c r="P108" s="1"/>
      <c r="Q108" s="1">
        <v>14.69</v>
      </c>
      <c r="R108">
        <f t="shared" si="23"/>
        <v>7.4324324324325135E-3</v>
      </c>
      <c r="S108">
        <f t="shared" si="24"/>
        <v>1.0074324324324324</v>
      </c>
      <c r="T108">
        <f t="shared" si="25"/>
        <v>14.91</v>
      </c>
      <c r="U108">
        <f t="shared" si="26"/>
        <v>1.0074324324324324</v>
      </c>
      <c r="W108">
        <f t="shared" si="27"/>
        <v>-8.5970085091640058E-3</v>
      </c>
      <c r="X108">
        <f t="shared" si="28"/>
        <v>5.2916056467955386E-5</v>
      </c>
    </row>
    <row r="109" spans="2:24">
      <c r="B109" s="1">
        <v>279.54861499999998</v>
      </c>
      <c r="C109">
        <f t="shared" si="15"/>
        <v>1.3777770958720674E-2</v>
      </c>
      <c r="D109">
        <f t="shared" si="16"/>
        <v>1.0137777709587206</v>
      </c>
      <c r="E109">
        <f t="shared" si="17"/>
        <v>287.35934299999997</v>
      </c>
      <c r="F109">
        <f t="shared" si="18"/>
        <v>1.0137777709587206</v>
      </c>
      <c r="G109" s="1">
        <v>0.23688000000000001</v>
      </c>
      <c r="H109">
        <f t="shared" si="29"/>
        <v>3.9725834815268925E-5</v>
      </c>
      <c r="I109" s="5">
        <v>9.4999999999999998E-3</v>
      </c>
      <c r="J109" s="5"/>
      <c r="K109" s="1">
        <v>49.522972000000003</v>
      </c>
      <c r="L109" s="1">
        <f t="shared" si="19"/>
        <v>7.3140811067391003E-3</v>
      </c>
      <c r="M109" s="1">
        <f t="shared" si="20"/>
        <v>1.0073140811067391</v>
      </c>
      <c r="N109" s="1">
        <f t="shared" si="21"/>
        <v>49.522972000000003</v>
      </c>
      <c r="O109" s="1">
        <f t="shared" si="22"/>
        <v>1.0073140811067391</v>
      </c>
      <c r="P109" s="1"/>
      <c r="Q109" s="1">
        <v>15.1</v>
      </c>
      <c r="R109">
        <f t="shared" si="23"/>
        <v>-2.7910142954390753E-2</v>
      </c>
      <c r="S109">
        <f t="shared" si="24"/>
        <v>0.97208985704560924</v>
      </c>
      <c r="T109">
        <f t="shared" si="25"/>
        <v>14.28</v>
      </c>
      <c r="U109">
        <f t="shared" si="26"/>
        <v>0.97208985704560924</v>
      </c>
      <c r="W109">
        <f t="shared" si="27"/>
        <v>3.4320013195701882E-2</v>
      </c>
      <c r="X109">
        <f t="shared" si="28"/>
        <v>-9.0421086542802342E-4</v>
      </c>
    </row>
    <row r="110" spans="2:24">
      <c r="B110" s="1">
        <v>280.46057100000002</v>
      </c>
      <c r="C110">
        <f t="shared" si="15"/>
        <v>-3.262244744085146E-3</v>
      </c>
      <c r="D110">
        <f t="shared" si="16"/>
        <v>0.9967377552559149</v>
      </c>
      <c r="E110">
        <f t="shared" si="17"/>
        <v>278.63665899999995</v>
      </c>
      <c r="F110">
        <f t="shared" si="18"/>
        <v>0.9967377552559149</v>
      </c>
      <c r="G110" s="1">
        <v>0.23013</v>
      </c>
      <c r="H110">
        <f t="shared" si="29"/>
        <v>4.3436349075723197E-5</v>
      </c>
      <c r="I110" s="5">
        <v>9.4999999999999998E-3</v>
      </c>
      <c r="J110" s="5"/>
      <c r="K110" s="1">
        <v>48.214478</v>
      </c>
      <c r="L110" s="1">
        <f t="shared" si="19"/>
        <v>-2.6421960297536323E-2</v>
      </c>
      <c r="M110" s="1">
        <f t="shared" si="20"/>
        <v>0.9735780397024637</v>
      </c>
      <c r="N110" s="1">
        <f t="shared" si="21"/>
        <v>48.214478</v>
      </c>
      <c r="O110" s="1">
        <f t="shared" si="22"/>
        <v>0.9735780397024637</v>
      </c>
      <c r="P110" s="1"/>
      <c r="Q110" s="1">
        <v>14.99</v>
      </c>
      <c r="R110">
        <f t="shared" si="23"/>
        <v>7.2847682119204921E-3</v>
      </c>
      <c r="S110">
        <f t="shared" si="24"/>
        <v>1.0072847682119206</v>
      </c>
      <c r="T110">
        <f t="shared" si="25"/>
        <v>15.21</v>
      </c>
      <c r="U110">
        <f t="shared" si="26"/>
        <v>1.0072847682119206</v>
      </c>
      <c r="W110">
        <f t="shared" si="27"/>
        <v>-3.2967756786249303E-2</v>
      </c>
      <c r="X110">
        <f t="shared" si="28"/>
        <v>7.3897172320758209E-4</v>
      </c>
    </row>
    <row r="111" spans="2:24">
      <c r="B111" s="1">
        <v>279.48919699999999</v>
      </c>
      <c r="C111">
        <f t="shared" si="15"/>
        <v>3.463495765328188E-3</v>
      </c>
      <c r="D111">
        <f t="shared" si="16"/>
        <v>1.0034634957653281</v>
      </c>
      <c r="E111">
        <f t="shared" si="17"/>
        <v>281.43194500000004</v>
      </c>
      <c r="F111">
        <f t="shared" si="18"/>
        <v>1.0034634957653281</v>
      </c>
      <c r="G111" s="1">
        <v>0.21775</v>
      </c>
      <c r="H111">
        <f t="shared" si="29"/>
        <v>5.3244440804187653E-5</v>
      </c>
      <c r="I111" s="5">
        <v>9.4999999999999998E-3</v>
      </c>
      <c r="J111" s="5"/>
      <c r="K111" s="1">
        <v>48.474178000000002</v>
      </c>
      <c r="L111" s="1">
        <f t="shared" si="19"/>
        <v>5.3863488888130709E-3</v>
      </c>
      <c r="M111" s="1">
        <f t="shared" si="20"/>
        <v>1.0053863488888131</v>
      </c>
      <c r="N111" s="1">
        <f t="shared" si="21"/>
        <v>48.474178000000002</v>
      </c>
      <c r="O111" s="1">
        <f t="shared" si="22"/>
        <v>1.0053863488888131</v>
      </c>
      <c r="P111" s="1"/>
      <c r="Q111" s="1">
        <v>15.09</v>
      </c>
      <c r="R111">
        <f t="shared" si="23"/>
        <v>-6.6711140760506767E-3</v>
      </c>
      <c r="S111">
        <f t="shared" si="24"/>
        <v>0.9933288859239493</v>
      </c>
      <c r="T111">
        <f t="shared" si="25"/>
        <v>14.89</v>
      </c>
      <c r="U111">
        <f t="shared" si="26"/>
        <v>0.9933288859239493</v>
      </c>
      <c r="W111">
        <f t="shared" si="27"/>
        <v>1.228968098110006E-2</v>
      </c>
      <c r="X111">
        <f t="shared" si="28"/>
        <v>2.3221801623629634E-4</v>
      </c>
    </row>
    <row r="112" spans="2:24">
      <c r="B112" s="1">
        <v>281.154358</v>
      </c>
      <c r="C112">
        <f t="shared" si="15"/>
        <v>-5.9578724969466777E-3</v>
      </c>
      <c r="D112">
        <f t="shared" si="16"/>
        <v>0.99404212750305332</v>
      </c>
      <c r="E112">
        <f t="shared" si="17"/>
        <v>277.82403599999998</v>
      </c>
      <c r="F112">
        <f t="shared" si="18"/>
        <v>0.99404212750305332</v>
      </c>
      <c r="G112" s="1">
        <v>0.21837999999999999</v>
      </c>
      <c r="H112">
        <f t="shared" si="29"/>
        <v>5.0878207501895945E-5</v>
      </c>
      <c r="I112" s="5">
        <v>9.4999999999999998E-3</v>
      </c>
      <c r="J112" s="5"/>
      <c r="K112" s="1">
        <v>48.174526</v>
      </c>
      <c r="L112" s="1">
        <f t="shared" si="19"/>
        <v>-6.1816829570581228E-3</v>
      </c>
      <c r="M112" s="1">
        <f t="shared" si="20"/>
        <v>0.99381831704294188</v>
      </c>
      <c r="N112" s="1">
        <f t="shared" si="21"/>
        <v>48.174526</v>
      </c>
      <c r="O112" s="1">
        <f t="shared" si="22"/>
        <v>0.99381831704294188</v>
      </c>
      <c r="P112" s="1"/>
      <c r="Q112" s="1">
        <v>14.91</v>
      </c>
      <c r="R112">
        <f t="shared" si="23"/>
        <v>1.1928429423459225E-2</v>
      </c>
      <c r="S112">
        <f t="shared" si="24"/>
        <v>1.0119284294234592</v>
      </c>
      <c r="T112">
        <f t="shared" si="25"/>
        <v>15.27</v>
      </c>
      <c r="U112">
        <f t="shared" si="26"/>
        <v>1.0119284294234592</v>
      </c>
      <c r="W112">
        <f t="shared" si="27"/>
        <v>-1.8192470104691938E-2</v>
      </c>
      <c r="X112">
        <f t="shared" si="28"/>
        <v>-8.2357724174642044E-5</v>
      </c>
    </row>
    <row r="113" spans="2:24">
      <c r="B113" s="1">
        <v>280.84710699999999</v>
      </c>
      <c r="C113">
        <f t="shared" si="15"/>
        <v>1.0928196247273105E-3</v>
      </c>
      <c r="D113">
        <f t="shared" si="16"/>
        <v>1.0010928196247273</v>
      </c>
      <c r="E113">
        <f t="shared" si="17"/>
        <v>281.46160900000001</v>
      </c>
      <c r="F113">
        <f t="shared" si="18"/>
        <v>1.0010928196247273</v>
      </c>
      <c r="G113" s="1">
        <v>0.20863000000000001</v>
      </c>
      <c r="H113">
        <f t="shared" si="29"/>
        <v>6.4421962537660713E-5</v>
      </c>
      <c r="I113" s="5">
        <v>9.4999999999999998E-3</v>
      </c>
      <c r="J113" s="5"/>
      <c r="K113" s="1">
        <v>48.763843999999999</v>
      </c>
      <c r="L113" s="1">
        <f t="shared" si="19"/>
        <v>1.2232979728747069E-2</v>
      </c>
      <c r="M113" s="1">
        <f t="shared" si="20"/>
        <v>1.012232979728747</v>
      </c>
      <c r="N113" s="1">
        <f t="shared" si="21"/>
        <v>48.763843999999999</v>
      </c>
      <c r="O113" s="1">
        <f t="shared" si="22"/>
        <v>1.012232979728747</v>
      </c>
      <c r="P113" s="1"/>
      <c r="Q113" s="1">
        <v>14.94</v>
      </c>
      <c r="R113">
        <f t="shared" si="23"/>
        <v>-2.0120724346076031E-3</v>
      </c>
      <c r="S113">
        <f t="shared" si="24"/>
        <v>0.99798792756539245</v>
      </c>
      <c r="T113">
        <f t="shared" si="25"/>
        <v>14.88</v>
      </c>
      <c r="U113">
        <f t="shared" si="26"/>
        <v>0.99798792756539245</v>
      </c>
      <c r="W113">
        <f t="shared" si="27"/>
        <v>1.4428438112269126E-2</v>
      </c>
      <c r="X113">
        <f t="shared" si="28"/>
        <v>1.8338594891453841E-4</v>
      </c>
    </row>
    <row r="114" spans="2:24">
      <c r="B114" s="1">
        <v>274.56289700000002</v>
      </c>
      <c r="C114">
        <f t="shared" si="15"/>
        <v>2.2375911459896126E-2</v>
      </c>
      <c r="D114">
        <f t="shared" si="16"/>
        <v>1.022375911459896</v>
      </c>
      <c r="E114">
        <f t="shared" si="17"/>
        <v>287.13131699999997</v>
      </c>
      <c r="F114">
        <f t="shared" si="18"/>
        <v>1.022375911459896</v>
      </c>
      <c r="G114" s="1">
        <v>0.21575</v>
      </c>
      <c r="H114">
        <f t="shared" si="29"/>
        <v>5.8135657280100848E-5</v>
      </c>
      <c r="I114" s="5">
        <v>9.4999999999999998E-3</v>
      </c>
      <c r="J114" s="5"/>
      <c r="K114" s="1">
        <v>48.663960000000003</v>
      </c>
      <c r="L114" s="1">
        <f t="shared" si="19"/>
        <v>-2.0483208829885492E-3</v>
      </c>
      <c r="M114" s="1">
        <f t="shared" si="20"/>
        <v>0.99795167911701144</v>
      </c>
      <c r="N114" s="1">
        <f t="shared" si="21"/>
        <v>48.663960000000003</v>
      </c>
      <c r="O114" s="1">
        <f t="shared" si="22"/>
        <v>0.99795167911701144</v>
      </c>
      <c r="P114" s="1"/>
      <c r="Q114" s="1">
        <v>15.62</v>
      </c>
      <c r="R114">
        <f t="shared" si="23"/>
        <v>-4.5515394912985258E-2</v>
      </c>
      <c r="S114">
        <f t="shared" si="24"/>
        <v>0.95448460508701471</v>
      </c>
      <c r="T114">
        <f t="shared" si="25"/>
        <v>14.26</v>
      </c>
      <c r="U114">
        <f t="shared" si="26"/>
        <v>0.95448460508701471</v>
      </c>
      <c r="W114">
        <f t="shared" si="27"/>
        <v>4.125703265854419E-2</v>
      </c>
      <c r="X114">
        <f t="shared" si="28"/>
        <v>-2.2100413714525313E-3</v>
      </c>
    </row>
    <row r="115" spans="2:24">
      <c r="B115" s="1">
        <v>272.24349999999998</v>
      </c>
      <c r="C115">
        <f t="shared" si="15"/>
        <v>8.4475980744041952E-3</v>
      </c>
      <c r="D115">
        <f t="shared" si="16"/>
        <v>1.0084475980744041</v>
      </c>
      <c r="E115">
        <f t="shared" si="17"/>
        <v>276.88229400000006</v>
      </c>
      <c r="F115">
        <f t="shared" si="18"/>
        <v>1.0084475980744041</v>
      </c>
      <c r="G115" s="1">
        <v>0.20913000000000001</v>
      </c>
      <c r="H115">
        <f t="shared" si="29"/>
        <v>1.243165478525633E-4</v>
      </c>
      <c r="I115" s="5">
        <v>9.4999999999999998E-3</v>
      </c>
      <c r="J115" s="5"/>
      <c r="K115" s="1">
        <v>46.416550000000001</v>
      </c>
      <c r="L115" s="1">
        <f t="shared" si="19"/>
        <v>-4.6182226025173495E-2</v>
      </c>
      <c r="M115" s="1">
        <f t="shared" si="20"/>
        <v>0.95381777397482648</v>
      </c>
      <c r="N115" s="1">
        <f t="shared" si="21"/>
        <v>46.416550000000001</v>
      </c>
      <c r="O115" s="1">
        <f t="shared" si="22"/>
        <v>0.95381777397482648</v>
      </c>
      <c r="P115" s="1"/>
      <c r="Q115" s="1">
        <v>15.89</v>
      </c>
      <c r="R115">
        <f t="shared" si="23"/>
        <v>-1.72855313700385E-2</v>
      </c>
      <c r="S115">
        <f t="shared" si="24"/>
        <v>0.98271446862996148</v>
      </c>
      <c r="T115">
        <f t="shared" si="25"/>
        <v>15.349999999999998</v>
      </c>
      <c r="U115">
        <f t="shared" si="26"/>
        <v>0.98271446862996148</v>
      </c>
      <c r="W115">
        <f t="shared" si="27"/>
        <v>-2.9485116971045167E-2</v>
      </c>
      <c r="X115">
        <f t="shared" si="28"/>
        <v>-5.8842231591016425E-4</v>
      </c>
    </row>
    <row r="116" spans="2:24">
      <c r="B116" s="1">
        <v>263.14425699999998</v>
      </c>
      <c r="C116">
        <f t="shared" si="15"/>
        <v>3.3423178147503986E-2</v>
      </c>
      <c r="D116">
        <f t="shared" si="16"/>
        <v>1.0334231781475041</v>
      </c>
      <c r="E116">
        <f t="shared" si="17"/>
        <v>281.34274299999998</v>
      </c>
      <c r="F116">
        <f t="shared" si="18"/>
        <v>1.0334231781475041</v>
      </c>
      <c r="G116" s="1">
        <v>0.21475</v>
      </c>
      <c r="H116">
        <f t="shared" si="29"/>
        <v>1.1189984307453799E-4</v>
      </c>
      <c r="I116" s="5">
        <v>9.4999999999999998E-3</v>
      </c>
      <c r="J116" s="5"/>
      <c r="K116" s="1">
        <v>45.677399000000001</v>
      </c>
      <c r="L116" s="1">
        <f t="shared" si="19"/>
        <v>-1.592429855299456E-2</v>
      </c>
      <c r="M116" s="1">
        <f t="shared" si="20"/>
        <v>0.9840757014470054</v>
      </c>
      <c r="N116" s="1">
        <f t="shared" si="21"/>
        <v>45.677399000000001</v>
      </c>
      <c r="O116" s="1">
        <f t="shared" si="22"/>
        <v>0.9840757014470054</v>
      </c>
      <c r="P116" s="1"/>
      <c r="Q116" s="1">
        <v>16.940000999999999</v>
      </c>
      <c r="R116">
        <f t="shared" si="23"/>
        <v>-6.6079358086846951E-2</v>
      </c>
      <c r="S116">
        <f t="shared" si="24"/>
        <v>0.93392064191315305</v>
      </c>
      <c r="T116">
        <f t="shared" si="25"/>
        <v>14.839999000000002</v>
      </c>
      <c r="U116">
        <f t="shared" si="26"/>
        <v>0.93392064191315305</v>
      </c>
      <c r="W116">
        <f t="shared" si="27"/>
        <v>4.7726322627872353E-2</v>
      </c>
      <c r="X116">
        <f t="shared" si="28"/>
        <v>-2.4287369059800001E-3</v>
      </c>
    </row>
    <row r="117" spans="2:24">
      <c r="B117" s="1">
        <v>264.24447600000002</v>
      </c>
      <c r="C117">
        <f t="shared" si="15"/>
        <v>-4.1810488761684752E-3</v>
      </c>
      <c r="D117">
        <f t="shared" si="16"/>
        <v>0.99581895112383156</v>
      </c>
      <c r="E117">
        <f t="shared" si="17"/>
        <v>262.04403799999994</v>
      </c>
      <c r="F117">
        <f t="shared" si="18"/>
        <v>0.99581895112383156</v>
      </c>
      <c r="G117" s="1">
        <v>0.2165</v>
      </c>
      <c r="H117">
        <f t="shared" si="29"/>
        <v>2.5515173831446421E-4</v>
      </c>
      <c r="I117" s="5">
        <v>9.4999999999999998E-3</v>
      </c>
      <c r="J117" s="5"/>
      <c r="K117" s="1">
        <v>42.610931000000001</v>
      </c>
      <c r="L117" s="1">
        <f t="shared" si="19"/>
        <v>-6.7133157034620125E-2</v>
      </c>
      <c r="M117" s="1">
        <f t="shared" si="20"/>
        <v>0.93286684296537992</v>
      </c>
      <c r="N117" s="1">
        <f t="shared" si="21"/>
        <v>42.610931000000001</v>
      </c>
      <c r="O117" s="1">
        <f t="shared" si="22"/>
        <v>0.93286684296537992</v>
      </c>
      <c r="P117" s="1"/>
      <c r="Q117" s="1">
        <v>16.799999</v>
      </c>
      <c r="R117">
        <f t="shared" si="23"/>
        <v>8.2645803857980347E-3</v>
      </c>
      <c r="S117">
        <f t="shared" si="24"/>
        <v>1.0082645803857981</v>
      </c>
      <c r="T117">
        <f t="shared" si="25"/>
        <v>17.080002999999998</v>
      </c>
      <c r="U117">
        <f t="shared" si="26"/>
        <v>1.0082645803857981</v>
      </c>
      <c r="W117">
        <f t="shared" si="27"/>
        <v>-7.5533869244603702E-2</v>
      </c>
      <c r="X117">
        <f t="shared" si="28"/>
        <v>-1.3613182418548142E-4</v>
      </c>
    </row>
    <row r="118" spans="2:24">
      <c r="B118" s="1">
        <v>262.72796599999998</v>
      </c>
      <c r="C118">
        <f t="shared" si="15"/>
        <v>5.7390414473604328E-3</v>
      </c>
      <c r="D118">
        <f t="shared" si="16"/>
        <v>1.0057390414473604</v>
      </c>
      <c r="E118">
        <f t="shared" si="17"/>
        <v>265.76098600000006</v>
      </c>
      <c r="F118">
        <f t="shared" si="18"/>
        <v>1.0057390414473604</v>
      </c>
      <c r="G118" s="1">
        <v>0.22225</v>
      </c>
      <c r="H118">
        <f t="shared" si="29"/>
        <v>2.399390453222459E-4</v>
      </c>
      <c r="I118" s="5">
        <v>9.4999999999999998E-3</v>
      </c>
      <c r="J118" s="5"/>
      <c r="K118" s="1">
        <v>42.880623</v>
      </c>
      <c r="L118" s="1">
        <f t="shared" si="19"/>
        <v>6.3291740797683854E-3</v>
      </c>
      <c r="M118" s="1">
        <f t="shared" si="20"/>
        <v>1.0063291740797684</v>
      </c>
      <c r="N118" s="1">
        <f t="shared" si="21"/>
        <v>42.880623</v>
      </c>
      <c r="O118" s="1">
        <f t="shared" si="22"/>
        <v>1.0063291740797684</v>
      </c>
      <c r="P118" s="1"/>
      <c r="Q118" s="1">
        <v>16.989999999999998</v>
      </c>
      <c r="R118">
        <f t="shared" si="23"/>
        <v>-1.1309584006522783E-2</v>
      </c>
      <c r="S118">
        <f t="shared" si="24"/>
        <v>0.98869041599347718</v>
      </c>
      <c r="T118">
        <f t="shared" si="25"/>
        <v>16.609998000000001</v>
      </c>
      <c r="U118">
        <f t="shared" si="26"/>
        <v>0.98869041599347718</v>
      </c>
      <c r="W118">
        <f t="shared" si="27"/>
        <v>1.7722244355595329E-2</v>
      </c>
      <c r="X118">
        <f t="shared" si="28"/>
        <v>8.3486269304100524E-5</v>
      </c>
    </row>
    <row r="119" spans="2:24">
      <c r="B119" s="1">
        <v>266.83154300000001</v>
      </c>
      <c r="C119">
        <f t="shared" si="15"/>
        <v>-1.561910999607872E-2</v>
      </c>
      <c r="D119">
        <f t="shared" si="16"/>
        <v>0.98438089000392126</v>
      </c>
      <c r="E119">
        <f t="shared" si="17"/>
        <v>258.62438899999995</v>
      </c>
      <c r="F119">
        <f t="shared" si="18"/>
        <v>0.98438089000392126</v>
      </c>
      <c r="G119" s="1">
        <v>0.21325</v>
      </c>
      <c r="H119">
        <f t="shared" si="29"/>
        <v>2.1837968554179791E-4</v>
      </c>
      <c r="I119" s="5">
        <v>9.4999999999999998E-3</v>
      </c>
      <c r="J119" s="5"/>
      <c r="K119" s="1">
        <v>42.431137</v>
      </c>
      <c r="L119" s="1">
        <f t="shared" si="19"/>
        <v>-1.0482263748826603E-2</v>
      </c>
      <c r="M119" s="1">
        <f t="shared" si="20"/>
        <v>0.98951773625117334</v>
      </c>
      <c r="N119" s="1">
        <f t="shared" si="21"/>
        <v>42.431137</v>
      </c>
      <c r="O119" s="1">
        <f t="shared" si="22"/>
        <v>0.98951773625117345</v>
      </c>
      <c r="P119" s="1"/>
      <c r="Q119" s="1">
        <v>16.450001</v>
      </c>
      <c r="R119">
        <f t="shared" si="23"/>
        <v>3.1783343143025201E-2</v>
      </c>
      <c r="S119">
        <f t="shared" si="24"/>
        <v>1.0317833431430252</v>
      </c>
      <c r="T119">
        <f t="shared" si="25"/>
        <v>17.529998999999997</v>
      </c>
      <c r="U119">
        <f t="shared" si="26"/>
        <v>1.0317833431430252</v>
      </c>
      <c r="W119">
        <f t="shared" si="27"/>
        <v>-4.2453346776777701E-2</v>
      </c>
      <c r="X119">
        <f t="shared" si="28"/>
        <v>-1.8773988492593041E-4</v>
      </c>
    </row>
    <row r="120" spans="2:24">
      <c r="B120" s="1">
        <v>272.23355099999998</v>
      </c>
      <c r="C120">
        <f t="shared" si="15"/>
        <v>-2.024501278696262E-2</v>
      </c>
      <c r="D120">
        <f t="shared" si="16"/>
        <v>0.97975498721303733</v>
      </c>
      <c r="E120">
        <f t="shared" si="17"/>
        <v>261.42953500000004</v>
      </c>
      <c r="F120">
        <f t="shared" si="18"/>
        <v>0.97975498721303733</v>
      </c>
      <c r="G120" s="1">
        <v>0.21437999999999999</v>
      </c>
      <c r="H120">
        <f t="shared" si="29"/>
        <v>3.3204242243353797E-4</v>
      </c>
      <c r="I120" s="5">
        <v>9.4999999999999998E-3</v>
      </c>
      <c r="J120" s="5"/>
      <c r="K120" s="1">
        <v>43.749619000000003</v>
      </c>
      <c r="L120" s="1">
        <f t="shared" si="19"/>
        <v>3.1073454383275259E-2</v>
      </c>
      <c r="M120" s="1">
        <f t="shared" si="20"/>
        <v>1.0310734543832754</v>
      </c>
      <c r="N120" s="1">
        <f t="shared" si="21"/>
        <v>43.74961900000001</v>
      </c>
      <c r="O120" s="1">
        <f t="shared" si="22"/>
        <v>1.0310734543832754</v>
      </c>
      <c r="P120" s="1"/>
      <c r="Q120" s="1">
        <v>15.79</v>
      </c>
      <c r="R120">
        <f t="shared" si="23"/>
        <v>4.0121638898380683E-2</v>
      </c>
      <c r="S120">
        <f t="shared" si="24"/>
        <v>1.0401216388983807</v>
      </c>
      <c r="T120">
        <f t="shared" si="25"/>
        <v>17.110002000000001</v>
      </c>
      <c r="U120">
        <f t="shared" si="26"/>
        <v>1.0401216388983807</v>
      </c>
      <c r="W120">
        <f t="shared" si="27"/>
        <v>-1.0664712105072027E-2</v>
      </c>
      <c r="X120">
        <f t="shared" si="28"/>
        <v>-1.6165275899666653E-3</v>
      </c>
    </row>
    <row r="121" spans="2:24">
      <c r="B121" s="1">
        <v>276.05963100000002</v>
      </c>
      <c r="C121">
        <f t="shared" si="15"/>
        <v>-1.405440286821975E-2</v>
      </c>
      <c r="D121">
        <f t="shared" si="16"/>
        <v>0.9859455971317802</v>
      </c>
      <c r="E121">
        <f t="shared" si="17"/>
        <v>268.40747099999993</v>
      </c>
      <c r="F121">
        <f t="shared" si="18"/>
        <v>0.9859455971317802</v>
      </c>
      <c r="G121" s="1">
        <v>0.21437999999999999</v>
      </c>
      <c r="H121">
        <f t="shared" si="29"/>
        <v>4.5529695571587959E-4</v>
      </c>
      <c r="I121" s="5">
        <v>9.4999999999999998E-3</v>
      </c>
      <c r="J121" s="5"/>
      <c r="K121" s="1">
        <v>45.567523999999999</v>
      </c>
      <c r="L121" s="1">
        <f t="shared" si="19"/>
        <v>4.1552476148420767E-2</v>
      </c>
      <c r="M121" s="1">
        <f t="shared" si="20"/>
        <v>1.0415524761484207</v>
      </c>
      <c r="N121" s="1">
        <f t="shared" si="21"/>
        <v>45.567523999999999</v>
      </c>
      <c r="O121" s="1">
        <f t="shared" si="22"/>
        <v>1.0415524761484207</v>
      </c>
      <c r="P121" s="1"/>
      <c r="Q121" s="1">
        <v>15.33</v>
      </c>
      <c r="R121">
        <f t="shared" si="23"/>
        <v>2.9132362254591457E-2</v>
      </c>
      <c r="S121">
        <f t="shared" si="24"/>
        <v>1.0291323622545914</v>
      </c>
      <c r="T121">
        <f t="shared" si="25"/>
        <v>16.249999999999996</v>
      </c>
      <c r="U121">
        <f t="shared" si="26"/>
        <v>1.0291323622545914</v>
      </c>
      <c r="W121">
        <f t="shared" si="27"/>
        <v>1.2856097236139563E-2</v>
      </c>
      <c r="X121">
        <f t="shared" si="28"/>
        <v>4.3598334231020885E-4</v>
      </c>
    </row>
    <row r="122" spans="2:24">
      <c r="B122" s="1">
        <v>281.41214000000002</v>
      </c>
      <c r="C122">
        <f t="shared" si="15"/>
        <v>-1.9388959481728776E-2</v>
      </c>
      <c r="D122">
        <f t="shared" si="16"/>
        <v>0.98061104051827119</v>
      </c>
      <c r="E122">
        <f t="shared" si="17"/>
        <v>270.70712200000003</v>
      </c>
      <c r="F122">
        <f t="shared" si="18"/>
        <v>0.98061104051827119</v>
      </c>
      <c r="G122" s="1">
        <v>0.21575</v>
      </c>
      <c r="H122">
        <f t="shared" si="29"/>
        <v>1.0850322856946204E-4</v>
      </c>
      <c r="I122" s="5">
        <v>9.4999999999999998E-3</v>
      </c>
      <c r="J122" s="5"/>
      <c r="K122" s="1">
        <v>46.796107999999997</v>
      </c>
      <c r="L122" s="1">
        <f t="shared" si="19"/>
        <v>2.6961833607636831E-2</v>
      </c>
      <c r="M122" s="1">
        <f t="shared" si="20"/>
        <v>1.0269618336076369</v>
      </c>
      <c r="N122" s="1">
        <f t="shared" si="21"/>
        <v>46.796108000000004</v>
      </c>
      <c r="O122" s="1">
        <f t="shared" si="22"/>
        <v>1.0269618336076369</v>
      </c>
      <c r="P122" s="1"/>
      <c r="Q122" s="1">
        <v>14.74</v>
      </c>
      <c r="R122">
        <f t="shared" si="23"/>
        <v>3.8486627527723409E-2</v>
      </c>
      <c r="S122">
        <f t="shared" si="24"/>
        <v>1.0384866275277234</v>
      </c>
      <c r="T122">
        <f t="shared" si="25"/>
        <v>15.92</v>
      </c>
      <c r="U122">
        <f t="shared" si="26"/>
        <v>1.0384866275277234</v>
      </c>
      <c r="W122">
        <f t="shared" si="27"/>
        <v>-1.2960317297641577E-2</v>
      </c>
      <c r="X122">
        <f t="shared" si="28"/>
        <v>-1.4355233775551479E-3</v>
      </c>
    </row>
    <row r="123" spans="2:24">
      <c r="B123" s="1">
        <v>280.72818000000001</v>
      </c>
      <c r="C123">
        <f t="shared" si="15"/>
        <v>2.4304566249345647E-3</v>
      </c>
      <c r="D123">
        <f t="shared" si="16"/>
        <v>1.0024304566249345</v>
      </c>
      <c r="E123">
        <f t="shared" si="17"/>
        <v>282.09609999999998</v>
      </c>
      <c r="F123">
        <f t="shared" si="18"/>
        <v>1.0024304566249345</v>
      </c>
      <c r="G123" s="1">
        <v>0.22012999999999999</v>
      </c>
      <c r="H123">
        <f t="shared" si="29"/>
        <v>1.1300557994803567E-4</v>
      </c>
      <c r="I123" s="5">
        <v>9.4999999999999998E-3</v>
      </c>
      <c r="J123" s="5"/>
      <c r="K123" s="1">
        <v>48.633991000000002</v>
      </c>
      <c r="L123" s="1">
        <f t="shared" si="19"/>
        <v>3.927427041582187E-2</v>
      </c>
      <c r="M123" s="1">
        <f t="shared" si="20"/>
        <v>1.0392742704158218</v>
      </c>
      <c r="N123" s="1">
        <f t="shared" si="21"/>
        <v>48.633990999999995</v>
      </c>
      <c r="O123" s="1">
        <f t="shared" si="22"/>
        <v>1.0392742704158218</v>
      </c>
      <c r="P123" s="1"/>
      <c r="Q123" s="1">
        <v>14.81</v>
      </c>
      <c r="R123">
        <f t="shared" si="23"/>
        <v>-4.7489823609226786E-3</v>
      </c>
      <c r="S123">
        <f t="shared" si="24"/>
        <v>0.99525101763907731</v>
      </c>
      <c r="T123">
        <f t="shared" si="25"/>
        <v>14.67</v>
      </c>
      <c r="U123">
        <f t="shared" si="26"/>
        <v>0.99525101763907731</v>
      </c>
      <c r="W123">
        <f t="shared" si="27"/>
        <v>4.4129897930721085E-2</v>
      </c>
      <c r="X123">
        <f t="shared" si="28"/>
        <v>1.0664515397662555E-4</v>
      </c>
    </row>
    <row r="124" spans="2:24">
      <c r="B124" s="1">
        <v>289.153412</v>
      </c>
      <c r="C124">
        <f t="shared" si="15"/>
        <v>-3.0012063626815071E-2</v>
      </c>
      <c r="D124">
        <f t="shared" si="16"/>
        <v>0.96998793637318492</v>
      </c>
      <c r="E124">
        <f t="shared" si="17"/>
        <v>272.30294800000001</v>
      </c>
      <c r="F124">
        <f t="shared" si="18"/>
        <v>0.96998793637318492</v>
      </c>
      <c r="G124" s="1">
        <v>0.22475000000000001</v>
      </c>
      <c r="H124">
        <f t="shared" si="29"/>
        <v>8.4668715143117423E-5</v>
      </c>
      <c r="I124" s="5">
        <v>9.4999999999999998E-3</v>
      </c>
      <c r="J124" s="5"/>
      <c r="K124" s="1">
        <v>48.424236000000001</v>
      </c>
      <c r="L124" s="1">
        <f t="shared" si="19"/>
        <v>-4.3129300245994869E-3</v>
      </c>
      <c r="M124" s="1">
        <f t="shared" si="20"/>
        <v>0.99568706997540046</v>
      </c>
      <c r="N124" s="1">
        <f t="shared" si="21"/>
        <v>48.424236000000001</v>
      </c>
      <c r="O124" s="1">
        <f t="shared" si="22"/>
        <v>0.99568706997540046</v>
      </c>
      <c r="P124" s="1"/>
      <c r="Q124" s="1">
        <v>13.94</v>
      </c>
      <c r="R124">
        <f t="shared" si="23"/>
        <v>5.8744091829844768E-2</v>
      </c>
      <c r="S124">
        <f t="shared" si="24"/>
        <v>1.0587440918298447</v>
      </c>
      <c r="T124">
        <f t="shared" si="25"/>
        <v>15.680000000000001</v>
      </c>
      <c r="U124">
        <f t="shared" si="26"/>
        <v>1.0587440918298447</v>
      </c>
      <c r="W124">
        <f t="shared" si="27"/>
        <v>-6.7139174038226446E-2</v>
      </c>
      <c r="X124">
        <f t="shared" si="28"/>
        <v>-4.0821521837821617E-3</v>
      </c>
    </row>
    <row r="125" spans="2:24">
      <c r="B125" s="1">
        <v>291.91882299999997</v>
      </c>
      <c r="C125">
        <f t="shared" si="15"/>
        <v>-9.5638193610524357E-3</v>
      </c>
      <c r="D125">
        <f t="shared" si="16"/>
        <v>0.99043618063894756</v>
      </c>
      <c r="E125">
        <f t="shared" si="17"/>
        <v>286.38800100000003</v>
      </c>
      <c r="F125">
        <f t="shared" si="18"/>
        <v>0.99043618063894756</v>
      </c>
      <c r="G125" s="1">
        <v>0.23225000000000001</v>
      </c>
      <c r="H125">
        <f t="shared" si="29"/>
        <v>1.4224690392210135E-4</v>
      </c>
      <c r="I125" s="5">
        <v>9.4999999999999998E-3</v>
      </c>
      <c r="J125" s="5"/>
      <c r="K125" s="1">
        <v>51.330891000000001</v>
      </c>
      <c r="L125" s="1">
        <f t="shared" si="19"/>
        <v>6.0024798326193535E-2</v>
      </c>
      <c r="M125" s="1">
        <f t="shared" si="20"/>
        <v>1.0600247983261935</v>
      </c>
      <c r="N125" s="1">
        <f t="shared" si="21"/>
        <v>51.330890999999994</v>
      </c>
      <c r="O125" s="1">
        <f t="shared" si="22"/>
        <v>1.0600247983261935</v>
      </c>
      <c r="P125" s="1"/>
      <c r="Q125" s="1">
        <v>13.66</v>
      </c>
      <c r="R125">
        <f t="shared" si="23"/>
        <v>2.0086083213773268E-2</v>
      </c>
      <c r="S125">
        <f t="shared" si="24"/>
        <v>1.0200860832137733</v>
      </c>
      <c r="T125">
        <f t="shared" si="25"/>
        <v>14.219999999999999</v>
      </c>
      <c r="U125">
        <f t="shared" si="26"/>
        <v>1.0200860832137733</v>
      </c>
      <c r="W125">
        <f t="shared" si="27"/>
        <v>4.063065909296748E-2</v>
      </c>
      <c r="X125">
        <f t="shared" si="28"/>
        <v>6.9194398054728268E-4</v>
      </c>
    </row>
    <row r="126" spans="2:24">
      <c r="B126" s="1">
        <v>291.52236900000003</v>
      </c>
      <c r="C126">
        <f t="shared" si="15"/>
        <v>1.3580967336249805E-3</v>
      </c>
      <c r="D126">
        <f t="shared" si="16"/>
        <v>1.0013580967336251</v>
      </c>
      <c r="E126">
        <f t="shared" si="17"/>
        <v>292.31527699999998</v>
      </c>
      <c r="F126">
        <f t="shared" si="18"/>
        <v>1.0013580967336251</v>
      </c>
      <c r="G126" s="1">
        <v>0.21299999999999999</v>
      </c>
      <c r="H126">
        <f t="shared" si="29"/>
        <v>1.4375007367312625E-4</v>
      </c>
      <c r="I126" s="5">
        <v>9.4999999999999998E-3</v>
      </c>
      <c r="J126" s="5"/>
      <c r="K126" s="1">
        <v>52.209876999999999</v>
      </c>
      <c r="L126" s="1">
        <f t="shared" si="19"/>
        <v>1.7123918616569457E-2</v>
      </c>
      <c r="M126" s="1">
        <f t="shared" si="20"/>
        <v>1.0171239186165695</v>
      </c>
      <c r="N126" s="1">
        <f t="shared" si="21"/>
        <v>52.209876999999999</v>
      </c>
      <c r="O126" s="1">
        <f t="shared" si="22"/>
        <v>1.0171239186165695</v>
      </c>
      <c r="P126" s="1"/>
      <c r="Q126" s="1">
        <v>13.69</v>
      </c>
      <c r="R126">
        <f t="shared" si="23"/>
        <v>-2.1961932650072739E-3</v>
      </c>
      <c r="S126">
        <f t="shared" si="24"/>
        <v>0.99780380673499269</v>
      </c>
      <c r="T126">
        <f t="shared" si="25"/>
        <v>13.63</v>
      </c>
      <c r="U126">
        <f t="shared" si="26"/>
        <v>0.99780380673499269</v>
      </c>
      <c r="W126">
        <f t="shared" si="27"/>
        <v>1.9848087880819043E-2</v>
      </c>
      <c r="X126">
        <f t="shared" si="28"/>
        <v>5.2797599924225835E-4</v>
      </c>
    </row>
    <row r="127" spans="2:24">
      <c r="B127" s="1">
        <v>288.48928799999999</v>
      </c>
      <c r="C127">
        <f t="shared" si="15"/>
        <v>1.0404282218219893E-2</v>
      </c>
      <c r="D127">
        <f t="shared" si="16"/>
        <v>1.01040428221822</v>
      </c>
      <c r="E127">
        <f t="shared" si="17"/>
        <v>294.55545000000006</v>
      </c>
      <c r="F127">
        <f t="shared" si="18"/>
        <v>1.01040428221822</v>
      </c>
      <c r="G127" s="1">
        <v>0.20588000000000001</v>
      </c>
      <c r="H127">
        <f t="shared" si="29"/>
        <v>1.9174733095639665E-4</v>
      </c>
      <c r="I127" s="5">
        <v>9.4999999999999998E-3</v>
      </c>
      <c r="J127" s="5"/>
      <c r="K127" s="1">
        <v>52.159934999999997</v>
      </c>
      <c r="L127" s="1">
        <f t="shared" si="19"/>
        <v>-9.5656229950515852E-4</v>
      </c>
      <c r="M127" s="1">
        <f t="shared" si="20"/>
        <v>0.99904343770049486</v>
      </c>
      <c r="N127" s="1">
        <f t="shared" si="21"/>
        <v>52.159934999999997</v>
      </c>
      <c r="O127" s="1">
        <f t="shared" si="22"/>
        <v>0.99904343770049486</v>
      </c>
      <c r="P127" s="1"/>
      <c r="Q127" s="1">
        <v>13.99</v>
      </c>
      <c r="R127">
        <f t="shared" si="23"/>
        <v>-2.1913805697589533E-2</v>
      </c>
      <c r="S127">
        <f t="shared" si="24"/>
        <v>0.97808619430241051</v>
      </c>
      <c r="T127">
        <f t="shared" si="25"/>
        <v>13.389999999999999</v>
      </c>
      <c r="U127">
        <f t="shared" si="26"/>
        <v>0.97808619430241051</v>
      </c>
      <c r="W127">
        <f t="shared" si="27"/>
        <v>1.9546168618425508E-2</v>
      </c>
      <c r="X127">
        <f t="shared" si="28"/>
        <v>-1.4110747796588496E-3</v>
      </c>
    </row>
    <row r="128" spans="2:24">
      <c r="B128" s="1">
        <v>292.553223</v>
      </c>
      <c r="C128">
        <f t="shared" si="15"/>
        <v>-1.4086952857674268E-2</v>
      </c>
      <c r="D128">
        <f t="shared" si="16"/>
        <v>0.98591304714232575</v>
      </c>
      <c r="E128">
        <f t="shared" si="17"/>
        <v>284.42535299999997</v>
      </c>
      <c r="F128">
        <f t="shared" si="18"/>
        <v>0.98591304714232575</v>
      </c>
      <c r="G128" s="1">
        <v>0.20499999999999999</v>
      </c>
      <c r="H128">
        <f t="shared" si="29"/>
        <v>2.4483285483901658E-4</v>
      </c>
      <c r="I128" s="5">
        <v>9.4999999999999998E-3</v>
      </c>
      <c r="J128" s="5"/>
      <c r="K128" s="1">
        <v>51.011257000000001</v>
      </c>
      <c r="L128" s="1">
        <f t="shared" si="19"/>
        <v>-2.2022228363589733E-2</v>
      </c>
      <c r="M128" s="1">
        <f t="shared" si="20"/>
        <v>0.97797777163641031</v>
      </c>
      <c r="N128" s="1">
        <f t="shared" si="21"/>
        <v>51.011257000000001</v>
      </c>
      <c r="O128" s="1">
        <f t="shared" si="22"/>
        <v>0.97797777163641031</v>
      </c>
      <c r="P128" s="1"/>
      <c r="Q128" s="1">
        <v>13.59</v>
      </c>
      <c r="R128">
        <f t="shared" si="23"/>
        <v>2.8591851322373147E-2</v>
      </c>
      <c r="S128">
        <f t="shared" si="24"/>
        <v>1.0285918513223731</v>
      </c>
      <c r="T128">
        <f t="shared" si="25"/>
        <v>14.389999999999999</v>
      </c>
      <c r="U128">
        <f t="shared" si="26"/>
        <v>1.0285918513223731</v>
      </c>
      <c r="W128">
        <f t="shared" si="27"/>
        <v>-5.0787105244720299E-2</v>
      </c>
      <c r="X128">
        <f t="shared" si="28"/>
        <v>-1.7302555875753356E-4</v>
      </c>
    </row>
    <row r="129" spans="2:24">
      <c r="B129" s="1">
        <v>297.34069799999997</v>
      </c>
      <c r="C129">
        <f t="shared" si="15"/>
        <v>-1.6364458237398984E-2</v>
      </c>
      <c r="D129">
        <f t="shared" si="16"/>
        <v>0.98363554176260104</v>
      </c>
      <c r="E129">
        <f t="shared" si="17"/>
        <v>287.76574800000003</v>
      </c>
      <c r="F129">
        <f t="shared" si="18"/>
        <v>0.98363554176260104</v>
      </c>
      <c r="G129" s="1">
        <v>0.21362999999999999</v>
      </c>
      <c r="H129">
        <f t="shared" si="29"/>
        <v>2.3739917558982849E-4</v>
      </c>
      <c r="I129" s="5">
        <v>9.4999999999999998E-3</v>
      </c>
      <c r="J129" s="5"/>
      <c r="K129" s="1">
        <v>52.449599999999997</v>
      </c>
      <c r="L129" s="1">
        <f t="shared" si="19"/>
        <v>2.8196580217578173E-2</v>
      </c>
      <c r="M129" s="1">
        <f t="shared" si="20"/>
        <v>1.0281965802175781</v>
      </c>
      <c r="N129" s="1">
        <f t="shared" si="21"/>
        <v>52.44959999999999</v>
      </c>
      <c r="O129" s="1">
        <f t="shared" si="22"/>
        <v>1.0281965802175781</v>
      </c>
      <c r="P129" s="1"/>
      <c r="Q129" s="1">
        <v>13.14</v>
      </c>
      <c r="R129">
        <f t="shared" si="23"/>
        <v>3.3112582781456901E-2</v>
      </c>
      <c r="S129">
        <f t="shared" si="24"/>
        <v>1.0331125827814569</v>
      </c>
      <c r="T129">
        <f t="shared" si="25"/>
        <v>14.04</v>
      </c>
      <c r="U129">
        <f t="shared" si="26"/>
        <v>1.0331125827814569</v>
      </c>
      <c r="W129">
        <f t="shared" si="27"/>
        <v>-5.3389344987733178E-3</v>
      </c>
      <c r="X129">
        <f t="shared" si="28"/>
        <v>-4.2293193489451042E-4</v>
      </c>
    </row>
    <row r="130" spans="2:24">
      <c r="B130" s="1">
        <v>295.68539399999997</v>
      </c>
      <c r="C130">
        <f t="shared" si="15"/>
        <v>5.5670280292407235E-3</v>
      </c>
      <c r="D130">
        <f t="shared" si="16"/>
        <v>1.0055670280292408</v>
      </c>
      <c r="E130">
        <f t="shared" si="17"/>
        <v>298.99600199999998</v>
      </c>
      <c r="F130">
        <f t="shared" si="18"/>
        <v>1.0055670280292408</v>
      </c>
      <c r="G130" s="1">
        <v>0.22062999999999999</v>
      </c>
      <c r="H130">
        <f t="shared" si="29"/>
        <v>1.2703829164460378E-4</v>
      </c>
      <c r="I130" s="5">
        <v>9.4999999999999998E-3</v>
      </c>
      <c r="J130" s="5"/>
      <c r="K130" s="1">
        <v>54.177612000000003</v>
      </c>
      <c r="L130" s="1">
        <f t="shared" si="19"/>
        <v>3.2946142582593707E-2</v>
      </c>
      <c r="M130" s="1">
        <f t="shared" si="20"/>
        <v>1.0329461425825937</v>
      </c>
      <c r="N130" s="1">
        <f t="shared" si="21"/>
        <v>54.177612000000003</v>
      </c>
      <c r="O130" s="1">
        <f t="shared" si="22"/>
        <v>1.0329461425825937</v>
      </c>
      <c r="P130" s="1"/>
      <c r="Q130" s="1">
        <v>13.28</v>
      </c>
      <c r="R130">
        <f t="shared" si="23"/>
        <v>-1.0654490106544809E-2</v>
      </c>
      <c r="S130">
        <f t="shared" si="24"/>
        <v>0.98934550989345516</v>
      </c>
      <c r="T130">
        <f t="shared" si="25"/>
        <v>13.000000000000002</v>
      </c>
      <c r="U130">
        <f t="shared" si="26"/>
        <v>0.98934550989345516</v>
      </c>
      <c r="W130">
        <f t="shared" si="27"/>
        <v>4.4000261342504676E-2</v>
      </c>
      <c r="X130">
        <f t="shared" si="28"/>
        <v>3.996286533661797E-4</v>
      </c>
    </row>
    <row r="131" spans="2:24">
      <c r="B131" s="1">
        <v>292.16668700000002</v>
      </c>
      <c r="C131">
        <f t="shared" si="15"/>
        <v>1.1900171842779457E-2</v>
      </c>
      <c r="D131">
        <f t="shared" si="16"/>
        <v>1.0119001718427794</v>
      </c>
      <c r="E131">
        <f t="shared" si="17"/>
        <v>299.20410099999992</v>
      </c>
      <c r="F131">
        <f t="shared" si="18"/>
        <v>1.0119001718427794</v>
      </c>
      <c r="G131" s="1">
        <v>0.221</v>
      </c>
      <c r="H131">
        <f t="shared" si="29"/>
        <v>1.4322141302925307E-4</v>
      </c>
      <c r="I131" s="5">
        <v>9.4999999999999998E-3</v>
      </c>
      <c r="J131" s="5"/>
      <c r="K131" s="1">
        <v>53.608265000000003</v>
      </c>
      <c r="L131" s="1">
        <f t="shared" si="19"/>
        <v>-1.0508898029687991E-2</v>
      </c>
      <c r="M131" s="1">
        <f t="shared" si="20"/>
        <v>0.98949110197031198</v>
      </c>
      <c r="N131" s="1">
        <f t="shared" si="21"/>
        <v>53.608265000000003</v>
      </c>
      <c r="O131" s="1">
        <f t="shared" si="22"/>
        <v>0.98949110197031198</v>
      </c>
      <c r="P131" s="1"/>
      <c r="Q131" s="1">
        <v>13.59</v>
      </c>
      <c r="R131">
        <f t="shared" si="23"/>
        <v>-2.3343373493975941E-2</v>
      </c>
      <c r="S131">
        <f t="shared" si="24"/>
        <v>0.97665662650602403</v>
      </c>
      <c r="T131">
        <f t="shared" si="25"/>
        <v>12.969999999999999</v>
      </c>
      <c r="U131">
        <f t="shared" si="26"/>
        <v>0.97665662650602403</v>
      </c>
      <c r="W131">
        <f t="shared" si="27"/>
        <v>1.2885526804551795E-2</v>
      </c>
      <c r="X131">
        <f t="shared" si="28"/>
        <v>5.1051340263841283E-5</v>
      </c>
    </row>
    <row r="132" spans="2:24">
      <c r="B132" s="1">
        <v>292.73159800000002</v>
      </c>
      <c r="C132">
        <f t="shared" ref="C132:C195" si="30" xml:space="preserve"> (B131-B132)/B131</f>
        <v>-1.9335229686880593E-3</v>
      </c>
      <c r="D132">
        <f t="shared" ref="D132:D195" si="31">1+C132</f>
        <v>0.9980664770313119</v>
      </c>
      <c r="E132">
        <f t="shared" ref="E132:E195" si="32">B131*D132</f>
        <v>291.60177600000003</v>
      </c>
      <c r="F132">
        <f t="shared" ref="F132:F195" si="33">E132/B131</f>
        <v>0.9980664770313119</v>
      </c>
      <c r="G132" s="1">
        <v>0.222</v>
      </c>
      <c r="H132">
        <f t="shared" si="29"/>
        <v>1.8644037673157908E-4</v>
      </c>
      <c r="I132" s="5">
        <v>9.4999999999999998E-3</v>
      </c>
      <c r="J132" s="5"/>
      <c r="K132" s="1">
        <v>52.279797000000002</v>
      </c>
      <c r="L132" s="1">
        <f t="shared" ref="L132:L195" si="34">(K132-K131)/K131</f>
        <v>-2.4781029566989358E-2</v>
      </c>
      <c r="M132" s="1">
        <f t="shared" ref="M132:M195" si="35">1+L132</f>
        <v>0.97521897043301065</v>
      </c>
      <c r="N132" s="1">
        <f t="shared" ref="N132:N195" si="36">M132*K131</f>
        <v>52.279797000000002</v>
      </c>
      <c r="O132" s="1">
        <f t="shared" ref="O132:O195" si="37">N132/K131</f>
        <v>0.97521897043301065</v>
      </c>
      <c r="P132" s="1"/>
      <c r="Q132" s="1">
        <v>13.56</v>
      </c>
      <c r="R132">
        <f t="shared" ref="R132:R195" si="38" xml:space="preserve"> (Q131-Q132)/Q131</f>
        <v>2.2075055187637501E-3</v>
      </c>
      <c r="S132">
        <f t="shared" ref="S132:S195" si="39">1+R132</f>
        <v>1.0022075055187638</v>
      </c>
      <c r="T132">
        <f t="shared" ref="T132:T195" si="40">Q131*S132</f>
        <v>13.62</v>
      </c>
      <c r="U132">
        <f t="shared" ref="U132:U195" si="41">T132/Q131</f>
        <v>1.0022075055187638</v>
      </c>
      <c r="W132">
        <f t="shared" si="27"/>
        <v>-2.8646470138758651E-2</v>
      </c>
      <c r="X132">
        <f t="shared" si="28"/>
        <v>-1.6579350530054882E-3</v>
      </c>
    </row>
    <row r="133" spans="2:24">
      <c r="B133" s="1">
        <v>290.59783900000002</v>
      </c>
      <c r="C133">
        <f t="shared" si="30"/>
        <v>7.289131117304247E-3</v>
      </c>
      <c r="D133">
        <f t="shared" si="31"/>
        <v>1.0072891311173042</v>
      </c>
      <c r="E133">
        <f t="shared" si="32"/>
        <v>294.86535700000002</v>
      </c>
      <c r="F133">
        <f t="shared" si="33"/>
        <v>1.0072891311173042</v>
      </c>
      <c r="G133" s="1">
        <v>0.22037999999999999</v>
      </c>
      <c r="H133">
        <f t="shared" si="29"/>
        <v>1.4951859439282534E-4</v>
      </c>
      <c r="I133" s="5">
        <v>9.4999999999999998E-3</v>
      </c>
      <c r="J133" s="5"/>
      <c r="K133" s="1">
        <v>52.499541999999998</v>
      </c>
      <c r="L133" s="1">
        <f t="shared" si="34"/>
        <v>4.2032489146810589E-3</v>
      </c>
      <c r="M133" s="1">
        <f t="shared" si="35"/>
        <v>1.004203248914681</v>
      </c>
      <c r="N133" s="1">
        <f t="shared" si="36"/>
        <v>52.499541999999998</v>
      </c>
      <c r="O133" s="1">
        <f t="shared" si="37"/>
        <v>1.004203248914681</v>
      </c>
      <c r="P133" s="1"/>
      <c r="Q133" s="1">
        <v>13.75</v>
      </c>
      <c r="R133">
        <f t="shared" si="38"/>
        <v>-1.4011799410029462E-2</v>
      </c>
      <c r="S133">
        <f t="shared" si="39"/>
        <v>0.9859882005899705</v>
      </c>
      <c r="T133">
        <f t="shared" si="40"/>
        <v>13.370000000000001</v>
      </c>
      <c r="U133">
        <f t="shared" si="41"/>
        <v>0.9859882005899705</v>
      </c>
      <c r="W133">
        <f t="shared" si="27"/>
        <v>1.8636168522305208E-2</v>
      </c>
      <c r="X133">
        <f t="shared" si="28"/>
        <v>4.2112019759465991E-4</v>
      </c>
    </row>
    <row r="134" spans="2:24">
      <c r="B134" s="1">
        <v>293.93563799999998</v>
      </c>
      <c r="C134">
        <f t="shared" si="30"/>
        <v>-1.1485973231893033E-2</v>
      </c>
      <c r="D134">
        <f t="shared" si="31"/>
        <v>0.98851402676810696</v>
      </c>
      <c r="E134">
        <f t="shared" si="32"/>
        <v>287.26004000000006</v>
      </c>
      <c r="F134">
        <f t="shared" si="33"/>
        <v>0.98851402676810696</v>
      </c>
      <c r="G134" s="1">
        <v>0.23100000000000001</v>
      </c>
      <c r="H134">
        <f t="shared" si="29"/>
        <v>1.222323178751943E-4</v>
      </c>
      <c r="I134" s="5">
        <v>9.4999999999999998E-3</v>
      </c>
      <c r="J134" s="5"/>
      <c r="K134" s="1">
        <v>51.720440000000004</v>
      </c>
      <c r="L134" s="1">
        <f t="shared" si="34"/>
        <v>-1.4840167558033071E-2</v>
      </c>
      <c r="M134" s="1">
        <f t="shared" si="35"/>
        <v>0.98515983244196692</v>
      </c>
      <c r="N134" s="1">
        <f t="shared" si="36"/>
        <v>51.720440000000004</v>
      </c>
      <c r="O134" s="1">
        <f t="shared" si="37"/>
        <v>0.98515983244196692</v>
      </c>
      <c r="P134" s="1"/>
      <c r="Q134" s="1">
        <v>13.43</v>
      </c>
      <c r="R134">
        <f t="shared" si="38"/>
        <v>2.3272727272727292E-2</v>
      </c>
      <c r="S134">
        <f t="shared" si="39"/>
        <v>1.0232727272727273</v>
      </c>
      <c r="T134">
        <f t="shared" si="40"/>
        <v>14.07</v>
      </c>
      <c r="U134">
        <f t="shared" si="41"/>
        <v>1.0232727272727273</v>
      </c>
      <c r="W134">
        <f t="shared" si="27"/>
        <v>-3.8202571238286409E-2</v>
      </c>
      <c r="X134">
        <f t="shared" si="28"/>
        <v>-8.9676407525995927E-5</v>
      </c>
    </row>
    <row r="135" spans="2:24">
      <c r="B135" s="1">
        <v>298.44564800000001</v>
      </c>
      <c r="C135">
        <f t="shared" si="30"/>
        <v>-1.5343529048355896E-2</v>
      </c>
      <c r="D135">
        <f t="shared" si="31"/>
        <v>0.9846564709516441</v>
      </c>
      <c r="E135">
        <f t="shared" si="32"/>
        <v>289.42562799999996</v>
      </c>
      <c r="F135">
        <f t="shared" si="33"/>
        <v>0.9846564709516441</v>
      </c>
      <c r="G135" s="1">
        <v>0.22375</v>
      </c>
      <c r="H135">
        <f t="shared" si="29"/>
        <v>8.3924662740010323E-5</v>
      </c>
      <c r="I135" s="5">
        <v>9.4999999999999998E-3</v>
      </c>
      <c r="J135" s="5"/>
      <c r="K135" s="1">
        <v>52.869118</v>
      </c>
      <c r="L135" s="1">
        <f t="shared" si="34"/>
        <v>2.2209362488022081E-2</v>
      </c>
      <c r="M135" s="1">
        <f t="shared" si="35"/>
        <v>1.0222093624880222</v>
      </c>
      <c r="N135" s="1">
        <f t="shared" si="36"/>
        <v>52.869118000000007</v>
      </c>
      <c r="O135" s="1">
        <f t="shared" si="37"/>
        <v>1.0222093624880222</v>
      </c>
      <c r="P135" s="1"/>
      <c r="Q135" s="1">
        <v>13.03</v>
      </c>
      <c r="R135">
        <f t="shared" si="38"/>
        <v>2.978406552494418E-2</v>
      </c>
      <c r="S135">
        <f t="shared" si="39"/>
        <v>1.0297840655249442</v>
      </c>
      <c r="T135">
        <f t="shared" si="40"/>
        <v>13.83</v>
      </c>
      <c r="U135">
        <f t="shared" si="41"/>
        <v>1.0297840655249442</v>
      </c>
      <c r="W135">
        <f t="shared" si="27"/>
        <v>-9.1865544733378268E-3</v>
      </c>
      <c r="X135">
        <f t="shared" si="28"/>
        <v>-1.6118514364158454E-3</v>
      </c>
    </row>
    <row r="136" spans="2:24">
      <c r="B136" s="1">
        <v>296.76678500000003</v>
      </c>
      <c r="C136">
        <f t="shared" si="30"/>
        <v>5.6253559442085693E-3</v>
      </c>
      <c r="D136">
        <f t="shared" si="31"/>
        <v>1.0056253559442085</v>
      </c>
      <c r="E136">
        <f t="shared" si="32"/>
        <v>300.12451099999998</v>
      </c>
      <c r="F136">
        <f t="shared" si="33"/>
        <v>1.0056253559442085</v>
      </c>
      <c r="G136" s="1">
        <v>0.21263000000000001</v>
      </c>
      <c r="H136">
        <f t="shared" si="29"/>
        <v>1.3687606661301639E-4</v>
      </c>
      <c r="I136" s="5">
        <v>9.4999999999999998E-3</v>
      </c>
      <c r="J136" s="5"/>
      <c r="K136" s="1">
        <v>54.527209999999997</v>
      </c>
      <c r="L136" s="1">
        <f t="shared" si="34"/>
        <v>3.1362202789159382E-2</v>
      </c>
      <c r="M136" s="1">
        <f t="shared" si="35"/>
        <v>1.0313622027891594</v>
      </c>
      <c r="N136" s="1">
        <f t="shared" si="36"/>
        <v>54.527209999999997</v>
      </c>
      <c r="O136" s="1">
        <f t="shared" si="37"/>
        <v>1.0313622027891594</v>
      </c>
      <c r="P136" s="1"/>
      <c r="Q136" s="1">
        <v>13.18</v>
      </c>
      <c r="R136">
        <f t="shared" si="38"/>
        <v>-1.151189562547969E-2</v>
      </c>
      <c r="S136">
        <f t="shared" si="39"/>
        <v>0.98848810437452028</v>
      </c>
      <c r="T136">
        <f t="shared" si="40"/>
        <v>12.879999999999999</v>
      </c>
      <c r="U136">
        <f t="shared" si="41"/>
        <v>0.98848810437452028</v>
      </c>
      <c r="W136">
        <f t="shared" si="27"/>
        <v>4.253206218693184E-2</v>
      </c>
      <c r="X136">
        <f t="shared" si="28"/>
        <v>-3.4203622770723197E-4</v>
      </c>
    </row>
    <row r="137" spans="2:24">
      <c r="B137" s="1">
        <v>297.26345800000001</v>
      </c>
      <c r="C137">
        <f t="shared" si="30"/>
        <v>-1.6736138446220893E-3</v>
      </c>
      <c r="D137">
        <f t="shared" si="31"/>
        <v>0.99832638615537794</v>
      </c>
      <c r="E137">
        <f t="shared" si="32"/>
        <v>296.27011200000004</v>
      </c>
      <c r="F137">
        <f t="shared" si="33"/>
        <v>0.99832638615537794</v>
      </c>
      <c r="G137" s="1">
        <v>0.20488000000000001</v>
      </c>
      <c r="H137">
        <f t="shared" si="29"/>
        <v>1.0140770130514902E-4</v>
      </c>
      <c r="I137" s="5">
        <v>9.4999999999999998E-3</v>
      </c>
      <c r="J137" s="5"/>
      <c r="K137" s="1">
        <v>53.857979</v>
      </c>
      <c r="L137" s="1">
        <f t="shared" si="34"/>
        <v>-1.2273340227750446E-2</v>
      </c>
      <c r="M137" s="1">
        <f t="shared" si="35"/>
        <v>0.9877266597722496</v>
      </c>
      <c r="N137" s="1">
        <f t="shared" si="36"/>
        <v>53.857979</v>
      </c>
      <c r="O137" s="1">
        <f t="shared" si="37"/>
        <v>0.9877266597722496</v>
      </c>
      <c r="P137" s="1"/>
      <c r="Q137" s="1">
        <v>13.13</v>
      </c>
      <c r="R137">
        <f t="shared" si="38"/>
        <v>3.7936267071319372E-3</v>
      </c>
      <c r="S137">
        <f t="shared" si="39"/>
        <v>1.0037936267071319</v>
      </c>
      <c r="T137">
        <f t="shared" si="40"/>
        <v>13.229999999999999</v>
      </c>
      <c r="U137">
        <f t="shared" si="41"/>
        <v>1.0037936267071319</v>
      </c>
      <c r="W137">
        <f t="shared" ref="W137:W200" si="42" xml:space="preserve"> O137-F137^(-2)*EXP(-2*H137/251+((1+2)*G137/100-I137)/251)</f>
        <v>-1.561477322616156E-2</v>
      </c>
      <c r="X137">
        <f t="shared" ref="X137:X200" si="43" xml:space="preserve"> U137-F137^(-2)*EXP(-2*H137/251+((1+2)*G137/100-I137)/251)</f>
        <v>4.5219370872073839E-4</v>
      </c>
    </row>
    <row r="138" spans="2:24">
      <c r="B138" s="1">
        <v>294.66082799999998</v>
      </c>
      <c r="C138">
        <f t="shared" si="30"/>
        <v>8.7552974641102142E-3</v>
      </c>
      <c r="D138">
        <f t="shared" si="31"/>
        <v>1.0087552974641103</v>
      </c>
      <c r="E138">
        <f t="shared" si="32"/>
        <v>299.86608800000005</v>
      </c>
      <c r="F138">
        <f t="shared" si="33"/>
        <v>1.0087552974641103</v>
      </c>
      <c r="G138" s="1">
        <v>0.20649999999999999</v>
      </c>
      <c r="H138">
        <f t="shared" ref="H138:H201" si="44">VARA(C133:C137)</f>
        <v>1.0158185969292893E-4</v>
      </c>
      <c r="I138" s="5">
        <v>9.4999999999999998E-3</v>
      </c>
      <c r="J138" s="5"/>
      <c r="K138" s="1">
        <v>54.007804999999998</v>
      </c>
      <c r="L138" s="1">
        <f t="shared" si="34"/>
        <v>2.7818719302482062E-3</v>
      </c>
      <c r="M138" s="1">
        <f t="shared" si="35"/>
        <v>1.0027818719302481</v>
      </c>
      <c r="N138" s="1">
        <f t="shared" si="36"/>
        <v>54.007804999999998</v>
      </c>
      <c r="O138" s="1">
        <f t="shared" si="37"/>
        <v>1.0027818719302481</v>
      </c>
      <c r="P138" s="1"/>
      <c r="Q138" s="1">
        <v>13.34</v>
      </c>
      <c r="R138">
        <f t="shared" si="38"/>
        <v>-1.5993907083015922E-2</v>
      </c>
      <c r="S138">
        <f t="shared" si="39"/>
        <v>0.98400609291698404</v>
      </c>
      <c r="T138">
        <f t="shared" si="40"/>
        <v>12.920000000000002</v>
      </c>
      <c r="U138">
        <f t="shared" si="41"/>
        <v>0.98400609291698404</v>
      </c>
      <c r="W138">
        <f t="shared" si="42"/>
        <v>2.0078891728124826E-2</v>
      </c>
      <c r="X138">
        <f t="shared" si="43"/>
        <v>1.3031127148607213E-3</v>
      </c>
    </row>
    <row r="139" spans="2:24">
      <c r="B139" s="1">
        <v>296.46878099999998</v>
      </c>
      <c r="C139">
        <f t="shared" si="30"/>
        <v>-6.1357086799470944E-3</v>
      </c>
      <c r="D139">
        <f t="shared" si="31"/>
        <v>0.99386429132005294</v>
      </c>
      <c r="E139">
        <f t="shared" si="32"/>
        <v>292.85287499999998</v>
      </c>
      <c r="F139">
        <f t="shared" si="33"/>
        <v>0.99386429132005294</v>
      </c>
      <c r="G139" s="1">
        <v>0.23225000000000001</v>
      </c>
      <c r="H139">
        <f t="shared" si="44"/>
        <v>1.0964088014760775E-4</v>
      </c>
      <c r="I139" s="5">
        <v>9.4999999999999998E-3</v>
      </c>
      <c r="J139" s="5"/>
      <c r="K139" s="1">
        <v>53.098854000000003</v>
      </c>
      <c r="L139" s="1">
        <f t="shared" si="34"/>
        <v>-1.6829993368550986E-2</v>
      </c>
      <c r="M139" s="1">
        <f t="shared" si="35"/>
        <v>0.98317000663144904</v>
      </c>
      <c r="N139" s="1">
        <f t="shared" si="36"/>
        <v>53.098854000000003</v>
      </c>
      <c r="O139" s="1">
        <f t="shared" si="37"/>
        <v>0.98317000663144904</v>
      </c>
      <c r="P139" s="1"/>
      <c r="Q139" s="1">
        <v>13.18</v>
      </c>
      <c r="R139">
        <f t="shared" si="38"/>
        <v>1.199400299850076E-2</v>
      </c>
      <c r="S139">
        <f t="shared" si="39"/>
        <v>1.0119940029985008</v>
      </c>
      <c r="T139">
        <f t="shared" si="40"/>
        <v>13.500000000000002</v>
      </c>
      <c r="U139">
        <f t="shared" si="41"/>
        <v>1.0119940029985008</v>
      </c>
      <c r="W139">
        <f t="shared" si="42"/>
        <v>-2.9204183596203137E-2</v>
      </c>
      <c r="X139">
        <f t="shared" si="43"/>
        <v>-3.8018722915134084E-4</v>
      </c>
    </row>
    <row r="140" spans="2:24">
      <c r="B140" s="1">
        <v>297.20388800000001</v>
      </c>
      <c r="C140">
        <f t="shared" si="30"/>
        <v>-2.4795426942441799E-3</v>
      </c>
      <c r="D140">
        <f t="shared" si="31"/>
        <v>0.99752045730575578</v>
      </c>
      <c r="E140">
        <f t="shared" si="32"/>
        <v>295.73367399999995</v>
      </c>
      <c r="F140">
        <f t="shared" si="33"/>
        <v>0.99752045730575578</v>
      </c>
      <c r="G140" s="1">
        <v>0.23300000000000001</v>
      </c>
      <c r="H140">
        <f t="shared" si="44"/>
        <v>9.2195339755025743E-5</v>
      </c>
      <c r="I140" s="5">
        <v>9.4999999999999998E-3</v>
      </c>
      <c r="J140" s="5"/>
      <c r="K140" s="1">
        <v>53.778072000000002</v>
      </c>
      <c r="L140" s="1">
        <f t="shared" si="34"/>
        <v>1.2791575501798942E-2</v>
      </c>
      <c r="M140" s="1">
        <f t="shared" si="35"/>
        <v>1.0127915755017989</v>
      </c>
      <c r="N140" s="1">
        <f t="shared" si="36"/>
        <v>53.778072000000002</v>
      </c>
      <c r="O140" s="1">
        <f t="shared" si="37"/>
        <v>1.0127915755017989</v>
      </c>
      <c r="P140" s="1"/>
      <c r="Q140" s="1">
        <v>13.12</v>
      </c>
      <c r="R140">
        <f t="shared" si="38"/>
        <v>4.5523520485584593E-3</v>
      </c>
      <c r="S140">
        <f t="shared" si="39"/>
        <v>1.0045523520485584</v>
      </c>
      <c r="T140">
        <f t="shared" si="40"/>
        <v>13.24</v>
      </c>
      <c r="U140">
        <f t="shared" si="41"/>
        <v>1.0045523520485584</v>
      </c>
      <c r="W140">
        <f t="shared" si="42"/>
        <v>7.824772548495007E-3</v>
      </c>
      <c r="X140">
        <f t="shared" si="43"/>
        <v>-4.1445090474545587E-4</v>
      </c>
    </row>
    <row r="141" spans="2:24">
      <c r="B141" s="1">
        <v>298.07806399999998</v>
      </c>
      <c r="C141">
        <f t="shared" si="30"/>
        <v>-2.9413343340918109E-3</v>
      </c>
      <c r="D141">
        <f t="shared" si="31"/>
        <v>0.99705866566590817</v>
      </c>
      <c r="E141">
        <f t="shared" si="32"/>
        <v>296.32971200000003</v>
      </c>
      <c r="F141">
        <f t="shared" si="33"/>
        <v>0.99705866566590817</v>
      </c>
      <c r="G141" s="1">
        <v>0.22438</v>
      </c>
      <c r="H141">
        <f t="shared" si="44"/>
        <v>3.788683833630269E-5</v>
      </c>
      <c r="I141" s="5">
        <v>9.4999999999999998E-3</v>
      </c>
      <c r="J141" s="5"/>
      <c r="K141" s="1">
        <v>54.007804999999998</v>
      </c>
      <c r="L141" s="1">
        <f t="shared" si="34"/>
        <v>4.2718712563737122E-3</v>
      </c>
      <c r="M141" s="1">
        <f t="shared" si="35"/>
        <v>1.0042718712563736</v>
      </c>
      <c r="N141" s="1">
        <f t="shared" si="36"/>
        <v>54.007804999999991</v>
      </c>
      <c r="O141" s="1">
        <f t="shared" si="37"/>
        <v>1.0042718712563736</v>
      </c>
      <c r="P141" s="1"/>
      <c r="Q141" s="1">
        <v>13.06</v>
      </c>
      <c r="R141">
        <f t="shared" si="38"/>
        <v>4.5731707317072197E-3</v>
      </c>
      <c r="S141">
        <f t="shared" si="39"/>
        <v>1.0045731707317072</v>
      </c>
      <c r="T141">
        <f t="shared" si="40"/>
        <v>13.179999999999998</v>
      </c>
      <c r="U141">
        <f t="shared" si="41"/>
        <v>1.0045731707317072</v>
      </c>
      <c r="W141">
        <f t="shared" si="42"/>
        <v>-1.6254548574590189E-3</v>
      </c>
      <c r="X141">
        <f t="shared" si="43"/>
        <v>-1.3241553821254914E-3</v>
      </c>
    </row>
    <row r="142" spans="2:24">
      <c r="B142" s="1">
        <v>300.591339</v>
      </c>
      <c r="C142">
        <f t="shared" si="30"/>
        <v>-8.4315999851636899E-3</v>
      </c>
      <c r="D142">
        <f t="shared" si="31"/>
        <v>0.99156840001483626</v>
      </c>
      <c r="E142">
        <f t="shared" si="32"/>
        <v>295.56478899999996</v>
      </c>
      <c r="F142">
        <f t="shared" si="33"/>
        <v>0.99156840001483626</v>
      </c>
      <c r="G142" s="1">
        <v>0.22538</v>
      </c>
      <c r="H142">
        <f t="shared" si="44"/>
        <v>3.1974441971942574E-5</v>
      </c>
      <c r="I142" s="5">
        <v>9.4999999999999998E-3</v>
      </c>
      <c r="J142" s="5"/>
      <c r="K142" s="1">
        <v>54.297474000000001</v>
      </c>
      <c r="L142" s="1">
        <f t="shared" si="34"/>
        <v>5.3634655213261034E-3</v>
      </c>
      <c r="M142" s="1">
        <f t="shared" si="35"/>
        <v>1.0053634655213262</v>
      </c>
      <c r="N142" s="1">
        <f t="shared" si="36"/>
        <v>54.297474000000001</v>
      </c>
      <c r="O142" s="1">
        <f t="shared" si="37"/>
        <v>1.0053634655213262</v>
      </c>
      <c r="P142" s="1"/>
      <c r="Q142" s="1">
        <v>12.83</v>
      </c>
      <c r="R142">
        <f t="shared" si="38"/>
        <v>1.7611026033690691E-2</v>
      </c>
      <c r="S142">
        <f t="shared" si="39"/>
        <v>1.0176110260336908</v>
      </c>
      <c r="T142">
        <f t="shared" si="40"/>
        <v>13.290000000000003</v>
      </c>
      <c r="U142">
        <f t="shared" si="41"/>
        <v>1.0176110260336908</v>
      </c>
      <c r="W142">
        <f t="shared" si="42"/>
        <v>-1.1704077120530787E-2</v>
      </c>
      <c r="X142">
        <f t="shared" si="43"/>
        <v>5.4348339183385441E-4</v>
      </c>
    </row>
    <row r="143" spans="2:24">
      <c r="B143" s="1">
        <v>299.111176</v>
      </c>
      <c r="C143">
        <f t="shared" si="30"/>
        <v>4.9241704864956357E-3</v>
      </c>
      <c r="D143">
        <f t="shared" si="31"/>
        <v>1.0049241704864957</v>
      </c>
      <c r="E143">
        <f t="shared" si="32"/>
        <v>302.07150200000007</v>
      </c>
      <c r="F143">
        <f t="shared" si="33"/>
        <v>1.0049241704864957</v>
      </c>
      <c r="G143" s="1">
        <v>0.22763</v>
      </c>
      <c r="H143">
        <f t="shared" si="44"/>
        <v>4.3739514260744661E-5</v>
      </c>
      <c r="I143" s="5">
        <v>9.4999999999999998E-3</v>
      </c>
      <c r="J143" s="5"/>
      <c r="K143" s="1">
        <v>55.216411999999998</v>
      </c>
      <c r="L143" s="1">
        <f t="shared" si="34"/>
        <v>1.6924139049267692E-2</v>
      </c>
      <c r="M143" s="1">
        <f t="shared" si="35"/>
        <v>1.0169241390492676</v>
      </c>
      <c r="N143" s="1">
        <f t="shared" si="36"/>
        <v>55.216411999999991</v>
      </c>
      <c r="O143" s="1">
        <f t="shared" si="37"/>
        <v>1.0169241390492676</v>
      </c>
      <c r="P143" s="1"/>
      <c r="Q143" s="1">
        <v>12.94</v>
      </c>
      <c r="R143">
        <f t="shared" si="38"/>
        <v>-8.5736554949337046E-3</v>
      </c>
      <c r="S143">
        <f t="shared" si="39"/>
        <v>0.99142634450506628</v>
      </c>
      <c r="T143">
        <f t="shared" si="40"/>
        <v>12.72</v>
      </c>
      <c r="U143">
        <f t="shared" si="41"/>
        <v>0.99142634450506628</v>
      </c>
      <c r="W143">
        <f t="shared" si="42"/>
        <v>2.6711095181682798E-2</v>
      </c>
      <c r="X143">
        <f t="shared" si="43"/>
        <v>1.2133006374814848E-3</v>
      </c>
    </row>
    <row r="144" spans="2:24">
      <c r="B144" s="1">
        <v>300.20394900000002</v>
      </c>
      <c r="C144">
        <f t="shared" si="30"/>
        <v>-3.6534007676129843E-3</v>
      </c>
      <c r="D144">
        <f t="shared" si="31"/>
        <v>0.996346599232387</v>
      </c>
      <c r="E144">
        <f t="shared" si="32"/>
        <v>298.01840299999998</v>
      </c>
      <c r="F144">
        <f t="shared" si="33"/>
        <v>0.996346599232387</v>
      </c>
      <c r="G144" s="1">
        <v>0.23200000000000001</v>
      </c>
      <c r="H144">
        <f t="shared" si="44"/>
        <v>2.5600230775375262E-5</v>
      </c>
      <c r="I144" s="5">
        <v>9.4999999999999998E-3</v>
      </c>
      <c r="J144" s="5"/>
      <c r="K144" s="1">
        <v>54.697009999999999</v>
      </c>
      <c r="L144" s="1">
        <f t="shared" si="34"/>
        <v>-9.4066597445701377E-3</v>
      </c>
      <c r="M144" s="1">
        <f t="shared" si="35"/>
        <v>0.99059334025542989</v>
      </c>
      <c r="N144" s="1">
        <f t="shared" si="36"/>
        <v>54.697009999999999</v>
      </c>
      <c r="O144" s="1">
        <f t="shared" si="37"/>
        <v>0.99059334025542989</v>
      </c>
      <c r="P144" s="1"/>
      <c r="Q144" s="1">
        <v>12.86</v>
      </c>
      <c r="R144">
        <f t="shared" si="38"/>
        <v>6.1823802163833135E-3</v>
      </c>
      <c r="S144">
        <f t="shared" si="39"/>
        <v>1.0061823802163834</v>
      </c>
      <c r="T144">
        <f t="shared" si="40"/>
        <v>13.020000000000001</v>
      </c>
      <c r="U144">
        <f t="shared" si="41"/>
        <v>1.0061823802163834</v>
      </c>
      <c r="W144">
        <f t="shared" si="42"/>
        <v>-1.6743299937312939E-2</v>
      </c>
      <c r="X144">
        <f t="shared" si="43"/>
        <v>-1.1542599763594286E-3</v>
      </c>
    </row>
    <row r="145" spans="2:24">
      <c r="B145" s="1">
        <v>298.89267000000001</v>
      </c>
      <c r="C145">
        <f t="shared" si="30"/>
        <v>4.3679605293933457E-3</v>
      </c>
      <c r="D145">
        <f t="shared" si="31"/>
        <v>1.0043679605293934</v>
      </c>
      <c r="E145">
        <f t="shared" si="32"/>
        <v>301.51522800000004</v>
      </c>
      <c r="F145">
        <f t="shared" si="33"/>
        <v>1.0043679605293934</v>
      </c>
      <c r="G145" s="1">
        <v>0.23050000000000001</v>
      </c>
      <c r="H145">
        <f t="shared" si="44"/>
        <v>2.2956594601671321E-5</v>
      </c>
      <c r="I145" s="5">
        <v>9.4999999999999998E-3</v>
      </c>
      <c r="J145" s="5"/>
      <c r="K145" s="1">
        <v>55.066589</v>
      </c>
      <c r="L145" s="1">
        <f t="shared" si="34"/>
        <v>6.7568410046545809E-3</v>
      </c>
      <c r="M145" s="1">
        <f t="shared" si="35"/>
        <v>1.0067568410046546</v>
      </c>
      <c r="N145" s="1">
        <f t="shared" si="36"/>
        <v>55.066589</v>
      </c>
      <c r="O145" s="1">
        <f t="shared" si="37"/>
        <v>1.0067568410046546</v>
      </c>
      <c r="P145" s="1"/>
      <c r="Q145" s="1">
        <v>12.97</v>
      </c>
      <c r="R145">
        <f t="shared" si="38"/>
        <v>-8.5536547433904524E-3</v>
      </c>
      <c r="S145">
        <f t="shared" si="39"/>
        <v>0.99144634525660957</v>
      </c>
      <c r="T145">
        <f t="shared" si="40"/>
        <v>12.749999999999998</v>
      </c>
      <c r="U145">
        <f t="shared" si="41"/>
        <v>0.99144634525660957</v>
      </c>
      <c r="W145">
        <f t="shared" si="42"/>
        <v>1.5446247062314233E-2</v>
      </c>
      <c r="X145">
        <f t="shared" si="43"/>
        <v>1.3575131426923903E-4</v>
      </c>
    </row>
    <row r="146" spans="2:24">
      <c r="B146" s="1">
        <v>298.55490099999997</v>
      </c>
      <c r="C146">
        <f t="shared" si="30"/>
        <v>1.1300678601453727E-3</v>
      </c>
      <c r="D146">
        <f t="shared" si="31"/>
        <v>1.0011300678601454</v>
      </c>
      <c r="E146">
        <f t="shared" si="32"/>
        <v>299.23043900000005</v>
      </c>
      <c r="F146">
        <f t="shared" si="33"/>
        <v>1.0011300678601454</v>
      </c>
      <c r="G146" s="1">
        <v>0.22538</v>
      </c>
      <c r="H146">
        <f t="shared" si="44"/>
        <v>3.2460244511100018E-5</v>
      </c>
      <c r="I146" s="5">
        <v>9.4999999999999998E-3</v>
      </c>
      <c r="J146" s="5"/>
      <c r="K146" s="1">
        <v>54.597126000000003</v>
      </c>
      <c r="L146" s="1">
        <f t="shared" si="34"/>
        <v>-8.5253691671368561E-3</v>
      </c>
      <c r="M146" s="1">
        <f t="shared" si="35"/>
        <v>0.99147463083286314</v>
      </c>
      <c r="N146" s="1">
        <f t="shared" si="36"/>
        <v>54.597126000000003</v>
      </c>
      <c r="O146" s="1">
        <f t="shared" si="37"/>
        <v>0.99147463083286314</v>
      </c>
      <c r="P146" s="1"/>
      <c r="Q146" s="1">
        <v>13</v>
      </c>
      <c r="R146">
        <f t="shared" si="38"/>
        <v>-2.3130300693908526E-3</v>
      </c>
      <c r="S146">
        <f t="shared" si="39"/>
        <v>0.99768696993060912</v>
      </c>
      <c r="T146">
        <f t="shared" si="40"/>
        <v>12.940000000000001</v>
      </c>
      <c r="U146">
        <f t="shared" si="41"/>
        <v>0.99768696993060912</v>
      </c>
      <c r="W146">
        <f t="shared" si="42"/>
        <v>-6.2579147020074277E-3</v>
      </c>
      <c r="X146">
        <f t="shared" si="43"/>
        <v>-4.5575604261438585E-5</v>
      </c>
    </row>
    <row r="147" spans="2:24">
      <c r="B147" s="1">
        <v>298.94235200000003</v>
      </c>
      <c r="C147">
        <f t="shared" si="30"/>
        <v>-1.2977546129783867E-3</v>
      </c>
      <c r="D147">
        <f t="shared" si="31"/>
        <v>0.99870224538702157</v>
      </c>
      <c r="E147">
        <f t="shared" si="32"/>
        <v>298.16744999999992</v>
      </c>
      <c r="F147">
        <f t="shared" si="33"/>
        <v>0.99870224538702157</v>
      </c>
      <c r="G147" s="1">
        <v>0.22588</v>
      </c>
      <c r="H147">
        <f t="shared" si="44"/>
        <v>3.2122455249323579E-5</v>
      </c>
      <c r="I147" s="5">
        <v>9.4999999999999998E-3</v>
      </c>
      <c r="J147" s="5"/>
      <c r="K147" s="1">
        <v>54.467274000000003</v>
      </c>
      <c r="L147" s="1">
        <f t="shared" si="34"/>
        <v>-2.3783669492053413E-3</v>
      </c>
      <c r="M147" s="1">
        <f t="shared" si="35"/>
        <v>0.99762163305079465</v>
      </c>
      <c r="N147" s="1">
        <f t="shared" si="36"/>
        <v>54.467274000000003</v>
      </c>
      <c r="O147" s="1">
        <f t="shared" si="37"/>
        <v>0.99762163305079465</v>
      </c>
      <c r="P147" s="1"/>
      <c r="Q147" s="1">
        <v>12.97</v>
      </c>
      <c r="R147">
        <f t="shared" si="38"/>
        <v>2.3076923076922585E-3</v>
      </c>
      <c r="S147">
        <f t="shared" si="39"/>
        <v>1.0023076923076923</v>
      </c>
      <c r="T147">
        <f t="shared" si="40"/>
        <v>13.030000000000001</v>
      </c>
      <c r="U147">
        <f t="shared" si="41"/>
        <v>1.0023076923076923</v>
      </c>
      <c r="W147">
        <f t="shared" si="42"/>
        <v>-4.9678016586115481E-3</v>
      </c>
      <c r="X147">
        <f t="shared" si="43"/>
        <v>-2.8174240171385811E-4</v>
      </c>
    </row>
    <row r="148" spans="2:24">
      <c r="B148" s="1">
        <v>297.12441999999999</v>
      </c>
      <c r="C148">
        <f t="shared" si="30"/>
        <v>6.0812126078409979E-3</v>
      </c>
      <c r="D148">
        <f t="shared" si="31"/>
        <v>1.0060812126078409</v>
      </c>
      <c r="E148">
        <f t="shared" si="32"/>
        <v>300.76028400000001</v>
      </c>
      <c r="F148">
        <f t="shared" si="33"/>
        <v>1.0060812126078409</v>
      </c>
      <c r="G148" s="1">
        <v>0.23038</v>
      </c>
      <c r="H148">
        <f t="shared" si="44"/>
        <v>1.3412157088360608E-5</v>
      </c>
      <c r="I148" s="5">
        <v>9.4999999999999998E-3</v>
      </c>
      <c r="J148" s="5"/>
      <c r="K148" s="1">
        <v>54.587139000000001</v>
      </c>
      <c r="L148" s="1">
        <f t="shared" si="34"/>
        <v>2.2006792555837699E-3</v>
      </c>
      <c r="M148" s="1">
        <f t="shared" si="35"/>
        <v>1.0022006792555838</v>
      </c>
      <c r="N148" s="1">
        <f t="shared" si="36"/>
        <v>54.587139000000001</v>
      </c>
      <c r="O148" s="1">
        <f t="shared" si="37"/>
        <v>1.0022006792555838</v>
      </c>
      <c r="P148" s="1"/>
      <c r="Q148" s="1">
        <v>13.11</v>
      </c>
      <c r="R148">
        <f t="shared" si="38"/>
        <v>-1.0794140323824116E-2</v>
      </c>
      <c r="S148">
        <f t="shared" si="39"/>
        <v>0.98920585967617591</v>
      </c>
      <c r="T148">
        <f t="shared" si="40"/>
        <v>12.830000000000002</v>
      </c>
      <c r="U148">
        <f t="shared" si="41"/>
        <v>0.98920585967617591</v>
      </c>
      <c r="W148">
        <f t="shared" si="42"/>
        <v>1.4263348180911128E-2</v>
      </c>
      <c r="X148">
        <f t="shared" si="43"/>
        <v>1.2685286015032826E-3</v>
      </c>
    </row>
    <row r="149" spans="2:24">
      <c r="B149" s="1">
        <v>300.62118500000003</v>
      </c>
      <c r="C149">
        <f t="shared" si="30"/>
        <v>-1.1768689359158157E-2</v>
      </c>
      <c r="D149">
        <f t="shared" si="31"/>
        <v>0.9882313106408418</v>
      </c>
      <c r="E149">
        <f t="shared" si="32"/>
        <v>293.62765499999995</v>
      </c>
      <c r="F149">
        <f t="shared" si="33"/>
        <v>0.9882313106408418</v>
      </c>
      <c r="G149" s="1">
        <v>0.23</v>
      </c>
      <c r="H149">
        <f t="shared" si="44"/>
        <v>1.589561993806064E-5</v>
      </c>
      <c r="I149" s="5">
        <v>9.4999999999999998E-3</v>
      </c>
      <c r="J149" s="5"/>
      <c r="K149" s="1">
        <v>53.957867</v>
      </c>
      <c r="L149" s="1">
        <f t="shared" si="34"/>
        <v>-1.1527843582350053E-2</v>
      </c>
      <c r="M149" s="1">
        <f t="shared" si="35"/>
        <v>0.98847215641764996</v>
      </c>
      <c r="N149" s="1">
        <f t="shared" si="36"/>
        <v>53.957867</v>
      </c>
      <c r="O149" s="1">
        <f t="shared" si="37"/>
        <v>0.98847215641764996</v>
      </c>
      <c r="P149" s="1"/>
      <c r="Q149" s="1">
        <v>12.81</v>
      </c>
      <c r="R149">
        <f t="shared" si="38"/>
        <v>2.2883295194507929E-2</v>
      </c>
      <c r="S149">
        <f t="shared" si="39"/>
        <v>1.0228832951945079</v>
      </c>
      <c r="T149">
        <f t="shared" si="40"/>
        <v>13.409999999999998</v>
      </c>
      <c r="U149">
        <f t="shared" si="41"/>
        <v>1.0228832951945079</v>
      </c>
      <c r="W149">
        <f t="shared" si="42"/>
        <v>-3.5476609297690587E-2</v>
      </c>
      <c r="X149">
        <f t="shared" si="43"/>
        <v>-1.0654705208326121E-3</v>
      </c>
    </row>
    <row r="150" spans="2:24">
      <c r="B150" s="1">
        <v>300.15426600000001</v>
      </c>
      <c r="C150">
        <f t="shared" si="30"/>
        <v>1.5531806249783045E-3</v>
      </c>
      <c r="D150">
        <f t="shared" si="31"/>
        <v>1.0015531806249782</v>
      </c>
      <c r="E150">
        <f t="shared" si="32"/>
        <v>301.08810400000004</v>
      </c>
      <c r="F150">
        <f t="shared" si="33"/>
        <v>1.0015531806249782</v>
      </c>
      <c r="G150" s="1">
        <v>0.22062999999999999</v>
      </c>
      <c r="H150">
        <f t="shared" si="44"/>
        <v>4.927028526672001E-5</v>
      </c>
      <c r="I150" s="5">
        <v>9.4999999999999998E-3</v>
      </c>
      <c r="J150" s="5"/>
      <c r="K150" s="1">
        <v>55.166473000000003</v>
      </c>
      <c r="L150" s="1">
        <f t="shared" si="34"/>
        <v>2.2399069258983183E-2</v>
      </c>
      <c r="M150" s="1">
        <f t="shared" si="35"/>
        <v>1.0223990692589833</v>
      </c>
      <c r="N150" s="1">
        <f t="shared" si="36"/>
        <v>55.166473000000011</v>
      </c>
      <c r="O150" s="1">
        <f t="shared" si="37"/>
        <v>1.0223990692589833</v>
      </c>
      <c r="P150" s="1"/>
      <c r="Q150" s="1">
        <v>12.84</v>
      </c>
      <c r="R150">
        <f t="shared" si="38"/>
        <v>-2.3419203747072101E-3</v>
      </c>
      <c r="S150">
        <f t="shared" si="39"/>
        <v>0.99765807962529274</v>
      </c>
      <c r="T150">
        <f t="shared" si="40"/>
        <v>12.780000000000001</v>
      </c>
      <c r="U150">
        <f t="shared" si="41"/>
        <v>0.99765807962529274</v>
      </c>
      <c r="W150">
        <f t="shared" si="42"/>
        <v>2.5510042574726222E-2</v>
      </c>
      <c r="X150">
        <f t="shared" si="43"/>
        <v>7.6905294103568611E-4</v>
      </c>
    </row>
    <row r="151" spans="2:24">
      <c r="B151" s="1">
        <v>301.48541299999999</v>
      </c>
      <c r="C151">
        <f t="shared" si="30"/>
        <v>-4.4348761646452401E-3</v>
      </c>
      <c r="D151">
        <f t="shared" si="31"/>
        <v>0.99556512383535478</v>
      </c>
      <c r="E151">
        <f t="shared" si="32"/>
        <v>298.82311900000002</v>
      </c>
      <c r="F151">
        <f t="shared" si="33"/>
        <v>0.99556512383535478</v>
      </c>
      <c r="G151" s="1">
        <v>0.2195</v>
      </c>
      <c r="H151">
        <f t="shared" si="44"/>
        <v>4.4288843783359339E-5</v>
      </c>
      <c r="I151" s="5">
        <v>9.4999999999999998E-3</v>
      </c>
      <c r="J151" s="5"/>
      <c r="K151" s="1">
        <v>55.016646999999999</v>
      </c>
      <c r="L151" s="1">
        <f t="shared" si="34"/>
        <v>-2.7158886884068962E-3</v>
      </c>
      <c r="M151" s="1">
        <f t="shared" si="35"/>
        <v>0.99728411131159311</v>
      </c>
      <c r="N151" s="1">
        <f t="shared" si="36"/>
        <v>55.016646999999999</v>
      </c>
      <c r="O151" s="1">
        <f t="shared" si="37"/>
        <v>0.99728411131159311</v>
      </c>
      <c r="P151" s="1"/>
      <c r="Q151" s="1">
        <v>12.74</v>
      </c>
      <c r="R151">
        <f t="shared" si="38"/>
        <v>7.7881619937694426E-3</v>
      </c>
      <c r="S151">
        <f t="shared" si="39"/>
        <v>1.0077881619937694</v>
      </c>
      <c r="T151">
        <f t="shared" si="40"/>
        <v>12.94</v>
      </c>
      <c r="U151">
        <f t="shared" si="41"/>
        <v>1.0077881619937694</v>
      </c>
      <c r="W151">
        <f t="shared" si="42"/>
        <v>-1.1632923022423247E-2</v>
      </c>
      <c r="X151">
        <f t="shared" si="43"/>
        <v>-1.1288723402469447E-3</v>
      </c>
    </row>
    <row r="152" spans="2:24">
      <c r="B152" s="1">
        <v>300.48809799999998</v>
      </c>
      <c r="C152">
        <f t="shared" si="30"/>
        <v>3.3080041587286169E-3</v>
      </c>
      <c r="D152">
        <f t="shared" si="31"/>
        <v>1.0033080041587286</v>
      </c>
      <c r="E152">
        <f t="shared" si="32"/>
        <v>302.48272800000001</v>
      </c>
      <c r="F152">
        <f t="shared" si="33"/>
        <v>1.0033080041587286</v>
      </c>
      <c r="G152" s="1">
        <v>0.2165</v>
      </c>
      <c r="H152">
        <f t="shared" si="44"/>
        <v>4.4944152598388043E-5</v>
      </c>
      <c r="I152" s="5">
        <v>9.4999999999999998E-3</v>
      </c>
      <c r="J152" s="5"/>
      <c r="K152" s="1">
        <v>55.506081000000002</v>
      </c>
      <c r="L152" s="1">
        <f t="shared" si="34"/>
        <v>8.8961073909139318E-3</v>
      </c>
      <c r="M152" s="1">
        <f t="shared" si="35"/>
        <v>1.008896107390914</v>
      </c>
      <c r="N152" s="1">
        <f t="shared" si="36"/>
        <v>55.506081000000002</v>
      </c>
      <c r="O152" s="1">
        <f t="shared" si="37"/>
        <v>1.008896107390914</v>
      </c>
      <c r="P152" s="1"/>
      <c r="Q152" s="1">
        <v>12.82</v>
      </c>
      <c r="R152">
        <f t="shared" si="38"/>
        <v>-6.2794348508634279E-3</v>
      </c>
      <c r="S152">
        <f t="shared" si="39"/>
        <v>0.99372056514913654</v>
      </c>
      <c r="T152">
        <f t="shared" si="40"/>
        <v>12.66</v>
      </c>
      <c r="U152">
        <f t="shared" si="41"/>
        <v>0.99372056514913654</v>
      </c>
      <c r="W152">
        <f t="shared" si="42"/>
        <v>1.5491680216847326E-2</v>
      </c>
      <c r="X152">
        <f t="shared" si="43"/>
        <v>3.1613797506990782E-4</v>
      </c>
    </row>
    <row r="153" spans="2:24">
      <c r="B153" s="1">
        <v>300.72699</v>
      </c>
      <c r="C153">
        <f t="shared" si="30"/>
        <v>-7.9501318551399405E-4</v>
      </c>
      <c r="D153">
        <f t="shared" si="31"/>
        <v>0.999204986814486</v>
      </c>
      <c r="E153">
        <f t="shared" si="32"/>
        <v>300.24920599999996</v>
      </c>
      <c r="F153">
        <f t="shared" si="33"/>
        <v>0.999204986814486</v>
      </c>
      <c r="G153" s="1">
        <v>0.21925</v>
      </c>
      <c r="H153">
        <f t="shared" si="44"/>
        <v>5.0742651538666731E-5</v>
      </c>
      <c r="I153" s="5">
        <v>9.4999999999999998E-3</v>
      </c>
      <c r="J153" s="5"/>
      <c r="K153" s="1">
        <v>55.156486999999998</v>
      </c>
      <c r="L153" s="1">
        <f t="shared" si="34"/>
        <v>-6.2983009014814665E-3</v>
      </c>
      <c r="M153" s="1">
        <f t="shared" si="35"/>
        <v>0.99370169909851858</v>
      </c>
      <c r="N153" s="1">
        <f t="shared" si="36"/>
        <v>55.156486999999998</v>
      </c>
      <c r="O153" s="1">
        <f t="shared" si="37"/>
        <v>0.99370169909851858</v>
      </c>
      <c r="P153" s="1"/>
      <c r="Q153" s="1">
        <v>12.8</v>
      </c>
      <c r="R153">
        <f t="shared" si="38"/>
        <v>1.5600624024960665E-3</v>
      </c>
      <c r="S153">
        <f t="shared" si="39"/>
        <v>1.0015600624024961</v>
      </c>
      <c r="T153">
        <f t="shared" si="40"/>
        <v>12.84</v>
      </c>
      <c r="U153">
        <f t="shared" si="41"/>
        <v>1.0015600624024961</v>
      </c>
      <c r="W153">
        <f t="shared" si="42"/>
        <v>-7.8781585657126119E-3</v>
      </c>
      <c r="X153">
        <f t="shared" si="43"/>
        <v>-1.9795261735122693E-5</v>
      </c>
    </row>
    <row r="154" spans="2:24">
      <c r="B154" s="1">
        <v>298.66665599999999</v>
      </c>
      <c r="C154">
        <f t="shared" si="30"/>
        <v>6.8511775414638095E-3</v>
      </c>
      <c r="D154">
        <f t="shared" si="31"/>
        <v>1.0068511775414639</v>
      </c>
      <c r="E154">
        <f t="shared" si="32"/>
        <v>302.78732400000007</v>
      </c>
      <c r="F154">
        <f t="shared" si="33"/>
        <v>1.0068511775414639</v>
      </c>
      <c r="G154" s="1">
        <v>0.22875000000000001</v>
      </c>
      <c r="H154">
        <f t="shared" si="44"/>
        <v>3.5673554275031663E-5</v>
      </c>
      <c r="I154" s="5">
        <v>9.4999999999999998E-3</v>
      </c>
      <c r="J154" s="5"/>
      <c r="K154" s="1">
        <v>55.186450999999998</v>
      </c>
      <c r="L154" s="1">
        <f t="shared" si="34"/>
        <v>5.4325432292306173E-4</v>
      </c>
      <c r="M154" s="1">
        <f t="shared" si="35"/>
        <v>1.0005432543229231</v>
      </c>
      <c r="N154" s="1">
        <f t="shared" si="36"/>
        <v>55.186450999999998</v>
      </c>
      <c r="O154" s="1">
        <f t="shared" si="37"/>
        <v>1.0005432543229231</v>
      </c>
      <c r="P154" s="1"/>
      <c r="Q154" s="1">
        <v>12.98</v>
      </c>
      <c r="R154">
        <f t="shared" si="38"/>
        <v>-1.4062499999999978E-2</v>
      </c>
      <c r="S154">
        <f t="shared" si="39"/>
        <v>0.98593750000000002</v>
      </c>
      <c r="T154">
        <f t="shared" si="40"/>
        <v>12.620000000000001</v>
      </c>
      <c r="U154">
        <f t="shared" si="41"/>
        <v>0.98593750000000002</v>
      </c>
      <c r="W154">
        <f t="shared" si="42"/>
        <v>1.4116714707299916E-2</v>
      </c>
      <c r="X154">
        <f t="shared" si="43"/>
        <v>-4.8903961562318798E-4</v>
      </c>
    </row>
    <row r="155" spans="2:24">
      <c r="B155" s="1">
        <v>299.87100199999998</v>
      </c>
      <c r="C155">
        <f t="shared" si="30"/>
        <v>-4.0324086261574067E-3</v>
      </c>
      <c r="D155">
        <f t="shared" si="31"/>
        <v>0.99596759137384261</v>
      </c>
      <c r="E155">
        <f t="shared" si="32"/>
        <v>297.46231</v>
      </c>
      <c r="F155">
        <f t="shared" si="33"/>
        <v>0.99596759137384261</v>
      </c>
      <c r="G155" s="1">
        <v>0.23638000000000001</v>
      </c>
      <c r="H155">
        <f t="shared" si="44"/>
        <v>1.8047394164790154E-5</v>
      </c>
      <c r="I155" s="5">
        <v>9.4999999999999998E-3</v>
      </c>
      <c r="J155" s="5"/>
      <c r="K155" s="1">
        <v>54.427326000000001</v>
      </c>
      <c r="L155" s="1">
        <f t="shared" si="34"/>
        <v>-1.3755640854672778E-2</v>
      </c>
      <c r="M155" s="1">
        <f t="shared" si="35"/>
        <v>0.98624435914532727</v>
      </c>
      <c r="N155" s="1">
        <f t="shared" si="36"/>
        <v>54.427326000000001</v>
      </c>
      <c r="O155" s="1">
        <f t="shared" si="37"/>
        <v>0.98624435914532727</v>
      </c>
      <c r="P155" s="1"/>
      <c r="Q155" s="1">
        <v>12.88</v>
      </c>
      <c r="R155">
        <f t="shared" si="38"/>
        <v>7.7041602465331002E-3</v>
      </c>
      <c r="S155">
        <f t="shared" si="39"/>
        <v>1.0077041602465331</v>
      </c>
      <c r="T155">
        <f t="shared" si="40"/>
        <v>13.08</v>
      </c>
      <c r="U155">
        <f t="shared" si="41"/>
        <v>1.0077041602465331</v>
      </c>
      <c r="W155">
        <f t="shared" si="42"/>
        <v>-2.1859683866787605E-2</v>
      </c>
      <c r="X155">
        <f t="shared" si="43"/>
        <v>-3.9988276558178271E-4</v>
      </c>
    </row>
    <row r="156" spans="2:24">
      <c r="B156" s="1">
        <v>300.60751299999998</v>
      </c>
      <c r="C156">
        <f t="shared" si="30"/>
        <v>-2.4560927701839184E-3</v>
      </c>
      <c r="D156">
        <f t="shared" si="31"/>
        <v>0.99754390722981612</v>
      </c>
      <c r="E156">
        <f t="shared" si="32"/>
        <v>299.13449099999997</v>
      </c>
      <c r="F156">
        <f t="shared" si="33"/>
        <v>0.99754390722981612</v>
      </c>
      <c r="G156" s="1">
        <v>0.23863000000000001</v>
      </c>
      <c r="H156">
        <f t="shared" si="44"/>
        <v>2.3570284256295375E-5</v>
      </c>
      <c r="I156" s="5">
        <v>9.4999999999999998E-3</v>
      </c>
      <c r="J156" s="5"/>
      <c r="K156" s="1">
        <v>54.867142000000001</v>
      </c>
      <c r="L156" s="1">
        <f t="shared" si="34"/>
        <v>8.0807938277180913E-3</v>
      </c>
      <c r="M156" s="1">
        <f t="shared" si="35"/>
        <v>1.0080807938277181</v>
      </c>
      <c r="N156" s="1">
        <f t="shared" si="36"/>
        <v>54.867142000000001</v>
      </c>
      <c r="O156" s="1">
        <f t="shared" si="37"/>
        <v>1.0080807938277181</v>
      </c>
      <c r="P156" s="1"/>
      <c r="Q156" s="1">
        <v>12.79</v>
      </c>
      <c r="R156">
        <f t="shared" si="38"/>
        <v>6.9875776397516796E-3</v>
      </c>
      <c r="S156">
        <f t="shared" si="39"/>
        <v>1.0069875776397517</v>
      </c>
      <c r="T156">
        <f t="shared" si="40"/>
        <v>12.970000000000002</v>
      </c>
      <c r="U156">
        <f t="shared" si="41"/>
        <v>1.0069875776397517</v>
      </c>
      <c r="W156">
        <f t="shared" si="42"/>
        <v>3.1600134342215647E-3</v>
      </c>
      <c r="X156">
        <f t="shared" si="43"/>
        <v>2.0667972462551365E-3</v>
      </c>
    </row>
    <row r="157" spans="2:24">
      <c r="B157" s="1">
        <v>302.57827800000001</v>
      </c>
      <c r="C157">
        <f t="shared" si="30"/>
        <v>-6.5559406028552212E-3</v>
      </c>
      <c r="D157">
        <f t="shared" si="31"/>
        <v>0.99344405939714475</v>
      </c>
      <c r="E157">
        <f t="shared" si="32"/>
        <v>298.63674799999995</v>
      </c>
      <c r="F157">
        <f t="shared" si="33"/>
        <v>0.99344405939714475</v>
      </c>
      <c r="G157" s="1">
        <v>0.23574999999999999</v>
      </c>
      <c r="H157">
        <f t="shared" si="44"/>
        <v>1.9788097483231588E-5</v>
      </c>
      <c r="I157" s="5">
        <v>9.4999999999999998E-3</v>
      </c>
      <c r="J157" s="5"/>
      <c r="K157" s="1">
        <v>55.167014999999999</v>
      </c>
      <c r="L157" s="1">
        <f t="shared" si="34"/>
        <v>5.4654386773052271E-3</v>
      </c>
      <c r="M157" s="1">
        <f t="shared" si="35"/>
        <v>1.0054654386773052</v>
      </c>
      <c r="N157" s="1">
        <f t="shared" si="36"/>
        <v>55.167014999999999</v>
      </c>
      <c r="O157" s="1">
        <f t="shared" si="37"/>
        <v>1.0054654386773052</v>
      </c>
      <c r="P157" s="1"/>
      <c r="Q157" s="1">
        <v>12.64</v>
      </c>
      <c r="R157">
        <f t="shared" si="38"/>
        <v>1.1727912431587066E-2</v>
      </c>
      <c r="S157">
        <f t="shared" si="39"/>
        <v>1.011727912431587</v>
      </c>
      <c r="T157">
        <f t="shared" si="40"/>
        <v>12.939999999999996</v>
      </c>
      <c r="U157">
        <f t="shared" si="41"/>
        <v>1.011727912431587</v>
      </c>
      <c r="W157">
        <f t="shared" si="42"/>
        <v>-7.7665609214809805E-3</v>
      </c>
      <c r="X157">
        <f t="shared" si="43"/>
        <v>-1.5040871671991862E-3</v>
      </c>
    </row>
    <row r="158" spans="2:24">
      <c r="B158" s="1">
        <v>302.04080199999999</v>
      </c>
      <c r="C158">
        <f t="shared" si="30"/>
        <v>1.7763205063914948E-3</v>
      </c>
      <c r="D158">
        <f t="shared" si="31"/>
        <v>1.0017763205063914</v>
      </c>
      <c r="E158">
        <f t="shared" si="32"/>
        <v>303.11575400000004</v>
      </c>
      <c r="F158">
        <f t="shared" si="33"/>
        <v>1.0017763205063914</v>
      </c>
      <c r="G158" s="1">
        <v>0.24487999999999999</v>
      </c>
      <c r="H158">
        <f t="shared" si="44"/>
        <v>2.576913574955071E-5</v>
      </c>
      <c r="I158" s="5">
        <v>9.4999999999999998E-3</v>
      </c>
      <c r="J158" s="5"/>
      <c r="K158" s="1">
        <v>55.826740000000001</v>
      </c>
      <c r="L158" s="1">
        <f t="shared" si="34"/>
        <v>1.1958685819778389E-2</v>
      </c>
      <c r="M158" s="1">
        <f t="shared" si="35"/>
        <v>1.0119586858197784</v>
      </c>
      <c r="N158" s="1">
        <f t="shared" si="36"/>
        <v>55.826740000000001</v>
      </c>
      <c r="O158" s="1">
        <f t="shared" si="37"/>
        <v>1.0119586858197784</v>
      </c>
      <c r="P158" s="1"/>
      <c r="Q158" s="1">
        <v>12.67</v>
      </c>
      <c r="R158">
        <f t="shared" si="38"/>
        <v>-2.3734177215189367E-3</v>
      </c>
      <c r="S158">
        <f t="shared" si="39"/>
        <v>0.99762658227848111</v>
      </c>
      <c r="T158">
        <f t="shared" si="40"/>
        <v>12.610000000000001</v>
      </c>
      <c r="U158">
        <f t="shared" si="41"/>
        <v>0.99762658227848111</v>
      </c>
      <c r="W158">
        <f t="shared" si="42"/>
        <v>1.5510637503200586E-2</v>
      </c>
      <c r="X158">
        <f t="shared" si="43"/>
        <v>1.1785339619032609E-3</v>
      </c>
    </row>
    <row r="159" spans="2:24">
      <c r="B159" s="1">
        <v>302.70770299999998</v>
      </c>
      <c r="C159">
        <f t="shared" si="30"/>
        <v>-2.207983145270538E-3</v>
      </c>
      <c r="D159">
        <f t="shared" si="31"/>
        <v>0.99779201685472951</v>
      </c>
      <c r="E159">
        <f t="shared" si="32"/>
        <v>301.37390099999999</v>
      </c>
      <c r="F159">
        <f t="shared" si="33"/>
        <v>0.99779201685472951</v>
      </c>
      <c r="G159" s="1">
        <v>0.23813000000000001</v>
      </c>
      <c r="H159">
        <f t="shared" si="44"/>
        <v>2.7866284421112774E-5</v>
      </c>
      <c r="I159" s="5">
        <v>9.4999999999999998E-3</v>
      </c>
      <c r="J159" s="5"/>
      <c r="K159" s="1">
        <v>55.626826999999999</v>
      </c>
      <c r="L159" s="1">
        <f t="shared" si="34"/>
        <v>-3.5809542165636437E-3</v>
      </c>
      <c r="M159" s="1">
        <f t="shared" si="35"/>
        <v>0.99641904578343632</v>
      </c>
      <c r="N159" s="1">
        <f t="shared" si="36"/>
        <v>55.626826999999999</v>
      </c>
      <c r="O159" s="1">
        <f t="shared" si="37"/>
        <v>0.99641904578343632</v>
      </c>
      <c r="P159" s="1"/>
      <c r="Q159" s="1">
        <v>12.62</v>
      </c>
      <c r="R159">
        <f t="shared" si="38"/>
        <v>3.9463299131807976E-3</v>
      </c>
      <c r="S159">
        <f t="shared" si="39"/>
        <v>1.0039463299131808</v>
      </c>
      <c r="T159">
        <f t="shared" si="40"/>
        <v>12.72</v>
      </c>
      <c r="U159">
        <f t="shared" si="41"/>
        <v>1.0039463299131808</v>
      </c>
      <c r="W159">
        <f t="shared" si="42"/>
        <v>-8.0019378304805322E-3</v>
      </c>
      <c r="X159">
        <f t="shared" si="43"/>
        <v>-4.7465370073607183E-4</v>
      </c>
    </row>
    <row r="160" spans="2:24">
      <c r="B160" s="1">
        <v>304.35992399999998</v>
      </c>
      <c r="C160">
        <f t="shared" si="30"/>
        <v>-5.45813992714945E-3</v>
      </c>
      <c r="D160">
        <f t="shared" si="31"/>
        <v>0.9945418600728505</v>
      </c>
      <c r="E160">
        <f t="shared" si="32"/>
        <v>301.05548199999998</v>
      </c>
      <c r="F160">
        <f t="shared" si="33"/>
        <v>0.9945418600728505</v>
      </c>
      <c r="G160" s="1">
        <v>0.251</v>
      </c>
      <c r="H160">
        <f t="shared" si="44"/>
        <v>9.2456232700443269E-6</v>
      </c>
      <c r="I160" s="5">
        <v>9.4999999999999998E-3</v>
      </c>
      <c r="J160" s="5"/>
      <c r="K160" s="1">
        <v>55.846733</v>
      </c>
      <c r="L160" s="1">
        <f t="shared" si="34"/>
        <v>3.9532364483058097E-3</v>
      </c>
      <c r="M160" s="1">
        <f t="shared" si="35"/>
        <v>1.0039532364483059</v>
      </c>
      <c r="N160" s="1">
        <f t="shared" si="36"/>
        <v>55.846733000000008</v>
      </c>
      <c r="O160" s="1">
        <f t="shared" si="37"/>
        <v>1.0039532364483059</v>
      </c>
      <c r="P160" s="1"/>
      <c r="Q160" s="1">
        <v>12.48</v>
      </c>
      <c r="R160">
        <f t="shared" si="38"/>
        <v>1.1093502377178986E-2</v>
      </c>
      <c r="S160">
        <f t="shared" si="39"/>
        <v>1.011093502377179</v>
      </c>
      <c r="T160">
        <f t="shared" si="40"/>
        <v>12.759999999999998</v>
      </c>
      <c r="U160">
        <f t="shared" si="41"/>
        <v>1.011093502377179</v>
      </c>
      <c r="W160">
        <f t="shared" si="42"/>
        <v>-7.0450627282232503E-3</v>
      </c>
      <c r="X160">
        <f t="shared" si="43"/>
        <v>9.5203200649818243E-5</v>
      </c>
    </row>
    <row r="161" spans="2:24">
      <c r="B161" s="1">
        <v>300.906158</v>
      </c>
      <c r="C161">
        <f t="shared" si="30"/>
        <v>1.1347637213892764E-2</v>
      </c>
      <c r="D161">
        <f t="shared" si="31"/>
        <v>1.0113476372138928</v>
      </c>
      <c r="E161">
        <f t="shared" si="32"/>
        <v>307.81368999999995</v>
      </c>
      <c r="F161">
        <f t="shared" si="33"/>
        <v>1.0113476372138928</v>
      </c>
      <c r="G161" s="1">
        <v>0.24013000000000001</v>
      </c>
      <c r="H161">
        <f t="shared" si="44"/>
        <v>1.0605400397126641E-5</v>
      </c>
      <c r="I161" s="5">
        <v>9.4999999999999998E-3</v>
      </c>
      <c r="J161" s="5"/>
      <c r="K161" s="1">
        <v>56.436484999999998</v>
      </c>
      <c r="L161" s="1">
        <f t="shared" si="34"/>
        <v>1.0560188005984112E-2</v>
      </c>
      <c r="M161" s="1">
        <f t="shared" si="35"/>
        <v>1.010560188005984</v>
      </c>
      <c r="N161" s="1">
        <f t="shared" si="36"/>
        <v>56.43648499999999</v>
      </c>
      <c r="O161" s="1">
        <f t="shared" si="37"/>
        <v>1.010560188005984</v>
      </c>
      <c r="P161" s="1"/>
      <c r="Q161" s="1">
        <v>12.76</v>
      </c>
      <c r="R161">
        <f t="shared" si="38"/>
        <v>-2.2435897435897384E-2</v>
      </c>
      <c r="S161">
        <f t="shared" si="39"/>
        <v>0.97756410256410264</v>
      </c>
      <c r="T161">
        <f t="shared" si="40"/>
        <v>12.200000000000001</v>
      </c>
      <c r="U161">
        <f t="shared" si="41"/>
        <v>0.97756410256410264</v>
      </c>
      <c r="W161">
        <f t="shared" si="42"/>
        <v>3.2883945175229856E-2</v>
      </c>
      <c r="X161">
        <f t="shared" si="43"/>
        <v>-1.12140266651517E-4</v>
      </c>
    </row>
    <row r="162" spans="2:24">
      <c r="B162" s="1">
        <v>302.419037</v>
      </c>
      <c r="C162">
        <f t="shared" si="30"/>
        <v>-5.0277435664842661E-3</v>
      </c>
      <c r="D162">
        <f t="shared" si="31"/>
        <v>0.99497225643351572</v>
      </c>
      <c r="E162">
        <f t="shared" si="32"/>
        <v>299.39327900000001</v>
      </c>
      <c r="F162">
        <f t="shared" si="33"/>
        <v>0.99497225643351572</v>
      </c>
      <c r="G162" s="1">
        <v>0.24013000000000001</v>
      </c>
      <c r="H162">
        <f t="shared" si="44"/>
        <v>5.2332463941045249E-5</v>
      </c>
      <c r="I162" s="5">
        <v>9.4999999999999998E-3</v>
      </c>
      <c r="J162" s="5"/>
      <c r="K162" s="1">
        <v>55.177013000000002</v>
      </c>
      <c r="L162" s="1">
        <f t="shared" si="34"/>
        <v>-2.2316627266917764E-2</v>
      </c>
      <c r="M162" s="1">
        <f t="shared" si="35"/>
        <v>0.97768337273308226</v>
      </c>
      <c r="N162" s="1">
        <f t="shared" si="36"/>
        <v>55.177013000000002</v>
      </c>
      <c r="O162" s="1">
        <f t="shared" si="37"/>
        <v>0.97768337273308226</v>
      </c>
      <c r="P162" s="1"/>
      <c r="Q162" s="1">
        <v>12.64</v>
      </c>
      <c r="R162">
        <f t="shared" si="38"/>
        <v>9.4043887147334804E-3</v>
      </c>
      <c r="S162">
        <f t="shared" si="39"/>
        <v>1.0094043887147335</v>
      </c>
      <c r="T162">
        <f t="shared" si="40"/>
        <v>12.879999999999999</v>
      </c>
      <c r="U162">
        <f t="shared" si="41"/>
        <v>1.0094043887147335</v>
      </c>
      <c r="W162">
        <f t="shared" si="42"/>
        <v>-3.2438798936394786E-2</v>
      </c>
      <c r="X162">
        <f t="shared" si="43"/>
        <v>-7.1778295474356213E-4</v>
      </c>
    </row>
    <row r="163" spans="2:24">
      <c r="B163" s="1">
        <v>306.76858499999997</v>
      </c>
      <c r="C163">
        <f t="shared" si="30"/>
        <v>-1.4382520502503849E-2</v>
      </c>
      <c r="D163">
        <f t="shared" si="31"/>
        <v>0.98561747949749612</v>
      </c>
      <c r="E163">
        <f t="shared" si="32"/>
        <v>298.06948900000003</v>
      </c>
      <c r="F163">
        <f t="shared" si="33"/>
        <v>0.98561747949749612</v>
      </c>
      <c r="G163" s="1">
        <v>0.24013000000000001</v>
      </c>
      <c r="H163">
        <f t="shared" si="44"/>
        <v>4.7957968904090011E-5</v>
      </c>
      <c r="I163" s="5">
        <v>9.4999999999999998E-3</v>
      </c>
      <c r="J163" s="5"/>
      <c r="K163" s="1">
        <v>55.786757999999999</v>
      </c>
      <c r="L163" s="1">
        <f t="shared" si="34"/>
        <v>1.1050706931163464E-2</v>
      </c>
      <c r="M163" s="1">
        <f t="shared" si="35"/>
        <v>1.0110507069311634</v>
      </c>
      <c r="N163" s="1">
        <f t="shared" si="36"/>
        <v>55.786757999999992</v>
      </c>
      <c r="O163" s="1">
        <f t="shared" si="37"/>
        <v>1.0110507069311634</v>
      </c>
      <c r="P163" s="1"/>
      <c r="Q163" s="1">
        <v>12.26</v>
      </c>
      <c r="R163">
        <f t="shared" si="38"/>
        <v>3.0063291139240566E-2</v>
      </c>
      <c r="S163">
        <f t="shared" si="39"/>
        <v>1.0300632911392407</v>
      </c>
      <c r="T163">
        <f t="shared" si="40"/>
        <v>13.020000000000003</v>
      </c>
      <c r="U163">
        <f t="shared" si="41"/>
        <v>1.0300632911392407</v>
      </c>
      <c r="W163">
        <f t="shared" si="42"/>
        <v>-1.833721290452206E-2</v>
      </c>
      <c r="X163">
        <f t="shared" si="43"/>
        <v>6.7537130355521668E-4</v>
      </c>
    </row>
    <row r="164" spans="2:24">
      <c r="B164" s="1">
        <v>309.04791299999999</v>
      </c>
      <c r="C164">
        <f t="shared" si="30"/>
        <v>-7.4301219598480756E-3</v>
      </c>
      <c r="D164">
        <f t="shared" si="31"/>
        <v>0.99256987804015195</v>
      </c>
      <c r="E164">
        <f t="shared" si="32"/>
        <v>304.48925699999995</v>
      </c>
      <c r="F164">
        <f t="shared" si="33"/>
        <v>0.99256987804015195</v>
      </c>
      <c r="G164" s="1">
        <v>0.25387999999999999</v>
      </c>
      <c r="H164">
        <f t="shared" si="44"/>
        <v>8.6522934472767609E-5</v>
      </c>
      <c r="I164" s="5">
        <v>9.4999999999999998E-3</v>
      </c>
      <c r="J164" s="5"/>
      <c r="K164" s="1">
        <v>57.406081999999998</v>
      </c>
      <c r="L164" s="1">
        <f t="shared" si="34"/>
        <v>2.9027031827158677E-2</v>
      </c>
      <c r="M164" s="1">
        <f t="shared" si="35"/>
        <v>1.0290270318271586</v>
      </c>
      <c r="N164" s="1">
        <f t="shared" si="36"/>
        <v>57.406081999999991</v>
      </c>
      <c r="O164" s="1">
        <f t="shared" si="37"/>
        <v>1.0290270318271586</v>
      </c>
      <c r="P164" s="1"/>
      <c r="Q164" s="1">
        <v>12.09</v>
      </c>
      <c r="R164">
        <f t="shared" si="38"/>
        <v>1.3866231647634578E-2</v>
      </c>
      <c r="S164">
        <f t="shared" si="39"/>
        <v>1.0138662316476346</v>
      </c>
      <c r="T164">
        <f t="shared" si="40"/>
        <v>12.43</v>
      </c>
      <c r="U164">
        <f t="shared" si="41"/>
        <v>1.0138662316476346</v>
      </c>
      <c r="W164">
        <f t="shared" si="42"/>
        <v>1.4007828530847588E-2</v>
      </c>
      <c r="X164">
        <f t="shared" si="43"/>
        <v>-1.1529716486764485E-3</v>
      </c>
    </row>
    <row r="165" spans="2:24">
      <c r="B165" s="1">
        <v>309.58538800000002</v>
      </c>
      <c r="C165">
        <f t="shared" si="30"/>
        <v>-1.7391316277875302E-3</v>
      </c>
      <c r="D165">
        <f t="shared" si="31"/>
        <v>0.99826086837221251</v>
      </c>
      <c r="E165">
        <f t="shared" si="32"/>
        <v>308.51043799999997</v>
      </c>
      <c r="F165">
        <f t="shared" si="33"/>
        <v>0.99826086837221251</v>
      </c>
      <c r="G165" s="1">
        <v>0.23749999999999999</v>
      </c>
      <c r="H165">
        <f t="shared" si="44"/>
        <v>8.9528506924810058E-5</v>
      </c>
      <c r="I165" s="5">
        <v>9.4999999999999998E-3</v>
      </c>
      <c r="J165" s="5"/>
      <c r="K165" s="1">
        <v>58.165764000000003</v>
      </c>
      <c r="L165" s="1">
        <f t="shared" si="34"/>
        <v>1.3233475853656152E-2</v>
      </c>
      <c r="M165" s="1">
        <f t="shared" si="35"/>
        <v>1.0132334758536561</v>
      </c>
      <c r="N165" s="1">
        <f t="shared" si="36"/>
        <v>58.165763999999996</v>
      </c>
      <c r="O165" s="1">
        <f t="shared" si="37"/>
        <v>1.0132334758536561</v>
      </c>
      <c r="P165" s="1"/>
      <c r="Q165" s="1">
        <v>12.06</v>
      </c>
      <c r="R165">
        <f t="shared" si="38"/>
        <v>2.4813895781637188E-3</v>
      </c>
      <c r="S165">
        <f t="shared" si="39"/>
        <v>1.0024813895781637</v>
      </c>
      <c r="T165">
        <f t="shared" si="40"/>
        <v>12.12</v>
      </c>
      <c r="U165">
        <f t="shared" si="41"/>
        <v>1.0024813895781637</v>
      </c>
      <c r="W165">
        <f t="shared" si="42"/>
        <v>9.7563287349293759E-3</v>
      </c>
      <c r="X165">
        <f t="shared" si="43"/>
        <v>-9.9575754056302479E-4</v>
      </c>
    </row>
    <row r="166" spans="2:24">
      <c r="B166" s="1">
        <v>308.71945199999999</v>
      </c>
      <c r="C166">
        <f t="shared" si="30"/>
        <v>2.7970829165878891E-3</v>
      </c>
      <c r="D166">
        <f t="shared" si="31"/>
        <v>1.002797082916588</v>
      </c>
      <c r="E166">
        <f t="shared" si="32"/>
        <v>310.45132400000006</v>
      </c>
      <c r="F166">
        <f t="shared" si="33"/>
        <v>1.002797082916588</v>
      </c>
      <c r="G166" s="1">
        <v>0.23838000000000001</v>
      </c>
      <c r="H166">
        <f t="shared" si="44"/>
        <v>8.9936930537966046E-5</v>
      </c>
      <c r="I166" s="5">
        <v>9.4999999999999998E-3</v>
      </c>
      <c r="J166" s="5"/>
      <c r="K166" s="1">
        <v>58.365681000000002</v>
      </c>
      <c r="L166" s="1">
        <f t="shared" si="34"/>
        <v>3.4370218192268432E-3</v>
      </c>
      <c r="M166" s="1">
        <f t="shared" si="35"/>
        <v>1.0034370218192268</v>
      </c>
      <c r="N166" s="1">
        <f t="shared" si="36"/>
        <v>58.365680999999995</v>
      </c>
      <c r="O166" s="1">
        <f t="shared" si="37"/>
        <v>1.0034370218192268</v>
      </c>
      <c r="P166" s="1"/>
      <c r="Q166" s="1">
        <v>12.11</v>
      </c>
      <c r="R166">
        <f t="shared" si="38"/>
        <v>-4.145936981757789E-3</v>
      </c>
      <c r="S166">
        <f t="shared" si="39"/>
        <v>0.9958540630182422</v>
      </c>
      <c r="T166">
        <f t="shared" si="40"/>
        <v>12.010000000000002</v>
      </c>
      <c r="U166">
        <f t="shared" si="41"/>
        <v>0.9958540630182422</v>
      </c>
      <c r="W166">
        <f t="shared" si="42"/>
        <v>9.0178212954455939E-3</v>
      </c>
      <c r="X166">
        <f t="shared" si="43"/>
        <v>1.4348624944610089E-3</v>
      </c>
    </row>
    <row r="167" spans="2:24">
      <c r="B167" s="1">
        <v>309.28677399999998</v>
      </c>
      <c r="C167">
        <f t="shared" si="30"/>
        <v>-1.8376619818565568E-3</v>
      </c>
      <c r="D167">
        <f t="shared" si="31"/>
        <v>0.99816233801814347</v>
      </c>
      <c r="E167">
        <f t="shared" si="32"/>
        <v>308.15213</v>
      </c>
      <c r="F167">
        <f t="shared" si="33"/>
        <v>0.99816233801814347</v>
      </c>
      <c r="G167" s="1">
        <v>0.23838000000000001</v>
      </c>
      <c r="H167">
        <f t="shared" si="44"/>
        <v>4.1310819287420373E-5</v>
      </c>
      <c r="I167" s="5">
        <v>9.4999999999999998E-3</v>
      </c>
      <c r="J167" s="5"/>
      <c r="K167" s="1">
        <v>58.065807</v>
      </c>
      <c r="L167" s="1">
        <f t="shared" si="34"/>
        <v>-5.1378480446412104E-3</v>
      </c>
      <c r="M167" s="1">
        <f t="shared" si="35"/>
        <v>0.99486215195535876</v>
      </c>
      <c r="N167" s="1">
        <f t="shared" si="36"/>
        <v>58.065807</v>
      </c>
      <c r="O167" s="1">
        <f t="shared" si="37"/>
        <v>0.99486215195535876</v>
      </c>
      <c r="P167" s="1"/>
      <c r="Q167" s="1">
        <v>12.06</v>
      </c>
      <c r="R167">
        <f t="shared" si="38"/>
        <v>4.128819157720804E-3</v>
      </c>
      <c r="S167">
        <f t="shared" si="39"/>
        <v>1.0041288191577209</v>
      </c>
      <c r="T167">
        <f t="shared" si="40"/>
        <v>12.16</v>
      </c>
      <c r="U167">
        <f t="shared" si="41"/>
        <v>1.0041288191577209</v>
      </c>
      <c r="W167">
        <f t="shared" si="42"/>
        <v>-8.813606100345095E-3</v>
      </c>
      <c r="X167">
        <f t="shared" si="43"/>
        <v>4.5306110201703831E-4</v>
      </c>
    </row>
    <row r="168" spans="2:24">
      <c r="B168" s="1">
        <v>309.17730699999998</v>
      </c>
      <c r="C168">
        <f t="shared" si="30"/>
        <v>3.5393366028640819E-4</v>
      </c>
      <c r="D168">
        <f t="shared" si="31"/>
        <v>1.0003539336602865</v>
      </c>
      <c r="E168">
        <f t="shared" si="32"/>
        <v>309.39624099999997</v>
      </c>
      <c r="F168">
        <f t="shared" si="33"/>
        <v>1.0003539336602865</v>
      </c>
      <c r="G168" s="1">
        <v>0.23724999999999999</v>
      </c>
      <c r="H168">
        <f t="shared" si="44"/>
        <v>4.3551494336005998E-5</v>
      </c>
      <c r="I168" s="5">
        <v>9.4999999999999998E-3</v>
      </c>
      <c r="J168" s="5"/>
      <c r="K168" s="1">
        <v>58.285716999999998</v>
      </c>
      <c r="L168" s="1">
        <f t="shared" si="34"/>
        <v>3.7872546919049746E-3</v>
      </c>
      <c r="M168" s="1">
        <f t="shared" si="35"/>
        <v>1.0037872546919049</v>
      </c>
      <c r="N168" s="1">
        <f t="shared" si="36"/>
        <v>58.285716999999991</v>
      </c>
      <c r="O168" s="1">
        <f t="shared" si="37"/>
        <v>1.0037872546919049</v>
      </c>
      <c r="P168" s="1"/>
      <c r="Q168" s="1">
        <v>12.09</v>
      </c>
      <c r="R168">
        <f t="shared" si="38"/>
        <v>-2.4875621890546734E-3</v>
      </c>
      <c r="S168">
        <f t="shared" si="39"/>
        <v>0.99751243781094534</v>
      </c>
      <c r="T168">
        <f t="shared" si="40"/>
        <v>12.030000000000001</v>
      </c>
      <c r="U168">
        <f t="shared" si="41"/>
        <v>0.99751243781094534</v>
      </c>
      <c r="W168">
        <f t="shared" si="42"/>
        <v>4.5045784289519109E-3</v>
      </c>
      <c r="X168">
        <f t="shared" si="43"/>
        <v>-1.7702384520076331E-3</v>
      </c>
    </row>
    <row r="169" spans="2:24">
      <c r="B169" s="1">
        <v>308.59997600000003</v>
      </c>
      <c r="C169">
        <f t="shared" si="30"/>
        <v>1.8673136317859135E-3</v>
      </c>
      <c r="D169">
        <f t="shared" si="31"/>
        <v>1.0018673136317859</v>
      </c>
      <c r="E169">
        <f t="shared" si="32"/>
        <v>309.75463799999994</v>
      </c>
      <c r="F169">
        <f t="shared" si="33"/>
        <v>1.0018673136317859</v>
      </c>
      <c r="G169" s="1">
        <v>0.23688000000000001</v>
      </c>
      <c r="H169">
        <f t="shared" si="44"/>
        <v>1.4303551199564289E-5</v>
      </c>
      <c r="I169" s="5">
        <v>9.4999999999999998E-3</v>
      </c>
      <c r="J169" s="5"/>
      <c r="K169" s="1">
        <v>58.245735000000003</v>
      </c>
      <c r="L169" s="1">
        <f t="shared" si="34"/>
        <v>-6.8596565432994252E-4</v>
      </c>
      <c r="M169" s="1">
        <f t="shared" si="35"/>
        <v>0.99931403434567001</v>
      </c>
      <c r="N169" s="1">
        <f t="shared" si="36"/>
        <v>58.245735000000003</v>
      </c>
      <c r="O169" s="1">
        <f t="shared" si="37"/>
        <v>0.99931403434567001</v>
      </c>
      <c r="P169" s="1"/>
      <c r="Q169" s="1">
        <v>12.12</v>
      </c>
      <c r="R169">
        <f t="shared" si="38"/>
        <v>-2.4813895781637188E-3</v>
      </c>
      <c r="S169">
        <f t="shared" si="39"/>
        <v>0.99751861042183632</v>
      </c>
      <c r="T169">
        <f t="shared" si="40"/>
        <v>12.06</v>
      </c>
      <c r="U169">
        <f t="shared" si="41"/>
        <v>0.99751861042183632</v>
      </c>
      <c r="W169">
        <f t="shared" si="42"/>
        <v>3.0478412540380084E-3</v>
      </c>
      <c r="X169">
        <f t="shared" si="43"/>
        <v>1.252417330204314E-3</v>
      </c>
    </row>
    <row r="170" spans="2:24">
      <c r="B170" s="1">
        <v>306.80569500000001</v>
      </c>
      <c r="C170">
        <f t="shared" si="30"/>
        <v>5.8142616316989347E-3</v>
      </c>
      <c r="D170">
        <f t="shared" si="31"/>
        <v>1.005814261631699</v>
      </c>
      <c r="E170">
        <f t="shared" si="32"/>
        <v>310.39425700000004</v>
      </c>
      <c r="F170">
        <f t="shared" si="33"/>
        <v>1.005814261631699</v>
      </c>
      <c r="G170" s="1">
        <v>0.23400000000000001</v>
      </c>
      <c r="H170">
        <f t="shared" si="44"/>
        <v>4.3554442256690811E-6</v>
      </c>
      <c r="I170" s="5">
        <v>9.4999999999999998E-3</v>
      </c>
      <c r="J170" s="5"/>
      <c r="K170" s="1">
        <v>58.025826000000002</v>
      </c>
      <c r="L170" s="1">
        <f t="shared" si="34"/>
        <v>-3.7755382432722536E-3</v>
      </c>
      <c r="M170" s="1">
        <f t="shared" si="35"/>
        <v>0.99622446175672774</v>
      </c>
      <c r="N170" s="1">
        <f t="shared" si="36"/>
        <v>58.025826000000002</v>
      </c>
      <c r="O170" s="1">
        <f t="shared" si="37"/>
        <v>0.99622446175672774</v>
      </c>
      <c r="P170" s="1"/>
      <c r="Q170" s="1">
        <v>12.27</v>
      </c>
      <c r="R170">
        <f t="shared" si="38"/>
        <v>-1.2376237623762406E-2</v>
      </c>
      <c r="S170">
        <f t="shared" si="39"/>
        <v>0.98762376237623761</v>
      </c>
      <c r="T170">
        <f t="shared" si="40"/>
        <v>11.969999999999999</v>
      </c>
      <c r="U170">
        <f t="shared" si="41"/>
        <v>0.98762376237623761</v>
      </c>
      <c r="W170">
        <f t="shared" si="42"/>
        <v>7.7621494830845128E-3</v>
      </c>
      <c r="X170">
        <f t="shared" si="43"/>
        <v>-8.3854989740561603E-4</v>
      </c>
    </row>
    <row r="171" spans="2:24">
      <c r="B171" s="1">
        <v>308.00058000000001</v>
      </c>
      <c r="C171">
        <f t="shared" si="30"/>
        <v>-3.8945985015043454E-3</v>
      </c>
      <c r="D171">
        <f t="shared" si="31"/>
        <v>0.99610540149849569</v>
      </c>
      <c r="E171">
        <f t="shared" si="32"/>
        <v>305.61081000000001</v>
      </c>
      <c r="F171">
        <f t="shared" si="33"/>
        <v>0.99610540149849569</v>
      </c>
      <c r="G171" s="1">
        <v>0.22475000000000001</v>
      </c>
      <c r="H171">
        <f t="shared" si="44"/>
        <v>8.1091723317840221E-6</v>
      </c>
      <c r="I171" s="5">
        <v>9.4999999999999998E-3</v>
      </c>
      <c r="J171" s="5"/>
      <c r="K171" s="1">
        <v>57.336112999999997</v>
      </c>
      <c r="L171" s="1">
        <f t="shared" si="34"/>
        <v>-1.1886310761005017E-2</v>
      </c>
      <c r="M171" s="1">
        <f t="shared" si="35"/>
        <v>0.98811368923899501</v>
      </c>
      <c r="N171" s="1">
        <f t="shared" si="36"/>
        <v>57.336112999999997</v>
      </c>
      <c r="O171" s="1">
        <f t="shared" si="37"/>
        <v>0.98811368923899501</v>
      </c>
      <c r="P171" s="1"/>
      <c r="Q171" s="1">
        <v>12.16</v>
      </c>
      <c r="R171">
        <f t="shared" si="38"/>
        <v>8.9649551752240784E-3</v>
      </c>
      <c r="S171">
        <f t="shared" si="39"/>
        <v>1.008964955175224</v>
      </c>
      <c r="T171">
        <f t="shared" si="40"/>
        <v>12.379999999999997</v>
      </c>
      <c r="U171">
        <f t="shared" si="41"/>
        <v>1.008964955175224</v>
      </c>
      <c r="W171">
        <f t="shared" si="42"/>
        <v>-1.9710111713206357E-2</v>
      </c>
      <c r="X171">
        <f t="shared" si="43"/>
        <v>1.1411542230226335E-3</v>
      </c>
    </row>
    <row r="172" spans="2:24">
      <c r="B172" s="1">
        <v>310.44006300000001</v>
      </c>
      <c r="C172">
        <f t="shared" si="30"/>
        <v>-7.9203844356396848E-3</v>
      </c>
      <c r="D172">
        <f t="shared" si="31"/>
        <v>0.99207961556436031</v>
      </c>
      <c r="E172">
        <f t="shared" si="32"/>
        <v>305.56109700000002</v>
      </c>
      <c r="F172">
        <f t="shared" si="33"/>
        <v>0.99207961556436031</v>
      </c>
      <c r="G172" s="1">
        <v>0.22438</v>
      </c>
      <c r="H172">
        <f t="shared" si="44"/>
        <v>1.3725418982253478E-5</v>
      </c>
      <c r="I172" s="5">
        <v>9.4999999999999998E-3</v>
      </c>
      <c r="J172" s="5"/>
      <c r="K172" s="1">
        <v>57.785927000000001</v>
      </c>
      <c r="L172" s="1">
        <f t="shared" si="34"/>
        <v>7.8452126672766166E-3</v>
      </c>
      <c r="M172" s="1">
        <f t="shared" si="35"/>
        <v>1.0078452126672766</v>
      </c>
      <c r="N172" s="1">
        <f t="shared" si="36"/>
        <v>57.785927000000001</v>
      </c>
      <c r="O172" s="1">
        <f t="shared" si="37"/>
        <v>1.0078452126672766</v>
      </c>
      <c r="P172" s="1"/>
      <c r="Q172" s="1">
        <v>11.98</v>
      </c>
      <c r="R172">
        <f t="shared" si="38"/>
        <v>1.4802631578947345E-2</v>
      </c>
      <c r="S172">
        <f t="shared" si="39"/>
        <v>1.0148026315789473</v>
      </c>
      <c r="T172">
        <f t="shared" si="40"/>
        <v>12.34</v>
      </c>
      <c r="U172">
        <f t="shared" si="41"/>
        <v>1.0148026315789473</v>
      </c>
      <c r="W172">
        <f t="shared" si="42"/>
        <v>-8.1744428390682078E-3</v>
      </c>
      <c r="X172">
        <f t="shared" si="43"/>
        <v>-1.2170239273974204E-3</v>
      </c>
    </row>
    <row r="173" spans="2:24">
      <c r="B173" s="1">
        <v>310.53967299999999</v>
      </c>
      <c r="C173">
        <f t="shared" si="30"/>
        <v>-3.208670911781905E-4</v>
      </c>
      <c r="D173">
        <f t="shared" si="31"/>
        <v>0.99967913290882182</v>
      </c>
      <c r="E173">
        <f t="shared" si="32"/>
        <v>310.34045300000002</v>
      </c>
      <c r="F173">
        <f t="shared" si="33"/>
        <v>0.99967913290882182</v>
      </c>
      <c r="G173" s="1">
        <v>0.22450000000000001</v>
      </c>
      <c r="H173">
        <f t="shared" si="44"/>
        <v>2.8115317472468708E-5</v>
      </c>
      <c r="I173" s="5">
        <v>9.4999999999999998E-3</v>
      </c>
      <c r="J173" s="5"/>
      <c r="K173" s="1">
        <v>58.695545000000003</v>
      </c>
      <c r="L173" s="1">
        <f t="shared" si="34"/>
        <v>1.574116826056977E-2</v>
      </c>
      <c r="M173" s="1">
        <f t="shared" si="35"/>
        <v>1.0157411682605697</v>
      </c>
      <c r="N173" s="1">
        <f t="shared" si="36"/>
        <v>58.695544999999996</v>
      </c>
      <c r="O173" s="1">
        <f t="shared" si="37"/>
        <v>1.0157411682605697</v>
      </c>
      <c r="P173" s="1"/>
      <c r="Q173" s="1">
        <v>11.98</v>
      </c>
      <c r="R173">
        <f t="shared" si="38"/>
        <v>0</v>
      </c>
      <c r="S173">
        <f t="shared" si="39"/>
        <v>1</v>
      </c>
      <c r="T173">
        <f t="shared" si="40"/>
        <v>11.98</v>
      </c>
      <c r="U173">
        <f t="shared" si="41"/>
        <v>1</v>
      </c>
      <c r="W173">
        <f t="shared" si="42"/>
        <v>1.5110372194971244E-2</v>
      </c>
      <c r="X173">
        <f t="shared" si="43"/>
        <v>-6.3079606559846013E-4</v>
      </c>
    </row>
    <row r="174" spans="2:24">
      <c r="B174" s="1">
        <v>308.64779700000003</v>
      </c>
      <c r="C174">
        <f t="shared" si="30"/>
        <v>6.0922199786046915E-3</v>
      </c>
      <c r="D174">
        <f t="shared" si="31"/>
        <v>1.0060922199786047</v>
      </c>
      <c r="E174">
        <f t="shared" si="32"/>
        <v>312.43154899999996</v>
      </c>
      <c r="F174">
        <f t="shared" si="33"/>
        <v>1.0060922199786047</v>
      </c>
      <c r="G174" s="1">
        <v>0.23375000000000001</v>
      </c>
      <c r="H174">
        <f t="shared" si="44"/>
        <v>2.783193214290272E-5</v>
      </c>
      <c r="I174" s="5">
        <v>9.4999999999999998E-3</v>
      </c>
      <c r="J174" s="5"/>
      <c r="K174" s="1">
        <v>58.685550999999997</v>
      </c>
      <c r="L174" s="1">
        <f t="shared" si="34"/>
        <v>-1.7026845904584501E-4</v>
      </c>
      <c r="M174" s="1">
        <f t="shared" si="35"/>
        <v>0.99982973154095411</v>
      </c>
      <c r="N174" s="1">
        <f t="shared" si="36"/>
        <v>58.685550999999997</v>
      </c>
      <c r="O174" s="1">
        <f t="shared" si="37"/>
        <v>0.99982973154095411</v>
      </c>
      <c r="P174" s="1"/>
      <c r="Q174" s="1">
        <v>12.11</v>
      </c>
      <c r="R174">
        <f t="shared" si="38"/>
        <v>-1.0851419031719449E-2</v>
      </c>
      <c r="S174">
        <f t="shared" si="39"/>
        <v>0.98914858096828051</v>
      </c>
      <c r="T174">
        <f t="shared" si="40"/>
        <v>11.850000000000001</v>
      </c>
      <c r="U174">
        <f t="shared" si="41"/>
        <v>0.98914858096828051</v>
      </c>
      <c r="W174">
        <f t="shared" si="42"/>
        <v>1.1913733423200346E-2</v>
      </c>
      <c r="X174">
        <f t="shared" si="43"/>
        <v>1.2325828505267422E-3</v>
      </c>
    </row>
    <row r="175" spans="2:24">
      <c r="B175" s="1">
        <v>308.32916299999999</v>
      </c>
      <c r="C175">
        <f t="shared" si="30"/>
        <v>1.0323546874369278E-3</v>
      </c>
      <c r="D175">
        <f t="shared" si="31"/>
        <v>1.0010323546874369</v>
      </c>
      <c r="E175">
        <f t="shared" si="32"/>
        <v>308.96643100000006</v>
      </c>
      <c r="F175">
        <f t="shared" si="33"/>
        <v>1.0010323546874369</v>
      </c>
      <c r="G175" s="1">
        <v>0.24124999999999999</v>
      </c>
      <c r="H175">
        <f t="shared" si="44"/>
        <v>3.7228400850441019E-5</v>
      </c>
      <c r="I175" s="5">
        <v>9.4999999999999998E-3</v>
      </c>
      <c r="J175" s="5"/>
      <c r="K175" s="1">
        <v>58.005833000000003</v>
      </c>
      <c r="L175" s="1">
        <f t="shared" si="34"/>
        <v>-1.158237399866952E-2</v>
      </c>
      <c r="M175" s="1">
        <f t="shared" si="35"/>
        <v>0.98841762600133043</v>
      </c>
      <c r="N175" s="1">
        <f t="shared" si="36"/>
        <v>58.005833000000003</v>
      </c>
      <c r="O175" s="1">
        <f t="shared" si="37"/>
        <v>0.98841762600133043</v>
      </c>
      <c r="P175" s="1"/>
      <c r="Q175" s="1">
        <v>12.14</v>
      </c>
      <c r="R175">
        <f t="shared" si="38"/>
        <v>-2.4772914946326291E-3</v>
      </c>
      <c r="S175">
        <f t="shared" si="39"/>
        <v>0.99752270850536739</v>
      </c>
      <c r="T175">
        <f t="shared" si="40"/>
        <v>12.079999999999998</v>
      </c>
      <c r="U175">
        <f t="shared" si="41"/>
        <v>0.99752270850536739</v>
      </c>
      <c r="W175">
        <f t="shared" si="42"/>
        <v>-9.5115661494273862E-3</v>
      </c>
      <c r="X175">
        <f t="shared" si="43"/>
        <v>-4.0648364539042081E-4</v>
      </c>
    </row>
    <row r="176" spans="2:24">
      <c r="B176" s="1">
        <v>308.07028200000002</v>
      </c>
      <c r="C176">
        <f t="shared" si="30"/>
        <v>8.3962541032803293E-4</v>
      </c>
      <c r="D176">
        <f t="shared" si="31"/>
        <v>1.000839625410328</v>
      </c>
      <c r="E176">
        <f t="shared" si="32"/>
        <v>308.58804399999997</v>
      </c>
      <c r="F176">
        <f t="shared" si="33"/>
        <v>1.000839625410328</v>
      </c>
      <c r="G176" s="1">
        <v>0.22563</v>
      </c>
      <c r="H176">
        <f t="shared" si="44"/>
        <v>2.7790416775876862E-5</v>
      </c>
      <c r="I176" s="5">
        <v>9.4999999999999998E-3</v>
      </c>
      <c r="J176" s="5"/>
      <c r="K176" s="1">
        <v>57.855896000000001</v>
      </c>
      <c r="L176" s="1">
        <f t="shared" si="34"/>
        <v>-2.5848607328852824E-3</v>
      </c>
      <c r="M176" s="1">
        <f t="shared" si="35"/>
        <v>0.99741513926711467</v>
      </c>
      <c r="N176" s="1">
        <f t="shared" si="36"/>
        <v>57.855896000000001</v>
      </c>
      <c r="O176" s="1">
        <f t="shared" si="37"/>
        <v>0.99741513926711467</v>
      </c>
      <c r="P176" s="1"/>
      <c r="Q176" s="1">
        <v>12.15</v>
      </c>
      <c r="R176">
        <f t="shared" si="38"/>
        <v>-8.2372322899504011E-4</v>
      </c>
      <c r="S176">
        <f t="shared" si="39"/>
        <v>0.99917627677100496</v>
      </c>
      <c r="T176">
        <f t="shared" si="40"/>
        <v>12.13</v>
      </c>
      <c r="U176">
        <f t="shared" si="41"/>
        <v>0.99917627677100496</v>
      </c>
      <c r="W176">
        <f t="shared" si="42"/>
        <v>-8.9663882712021081E-4</v>
      </c>
      <c r="X176">
        <f t="shared" si="43"/>
        <v>8.6449867677007575E-4</v>
      </c>
    </row>
    <row r="177" spans="2:24">
      <c r="B177" s="1">
        <v>301.96640000000002</v>
      </c>
      <c r="C177">
        <f t="shared" si="30"/>
        <v>1.981327754294716E-2</v>
      </c>
      <c r="D177">
        <f t="shared" si="31"/>
        <v>1.0198132775429471</v>
      </c>
      <c r="E177">
        <f t="shared" si="32"/>
        <v>314.17416400000002</v>
      </c>
      <c r="F177">
        <f t="shared" si="33"/>
        <v>1.0198132775429471</v>
      </c>
      <c r="G177" s="1">
        <v>0.22338</v>
      </c>
      <c r="H177">
        <f t="shared" si="44"/>
        <v>2.5426491273834273E-5</v>
      </c>
      <c r="I177" s="5">
        <v>9.4999999999999998E-3</v>
      </c>
      <c r="J177" s="5"/>
      <c r="K177" s="1">
        <v>57.755935999999998</v>
      </c>
      <c r="L177" s="1">
        <f t="shared" si="34"/>
        <v>-1.7277409375874662E-3</v>
      </c>
      <c r="M177" s="1">
        <f t="shared" si="35"/>
        <v>0.99827225906241257</v>
      </c>
      <c r="N177" s="1">
        <f t="shared" si="36"/>
        <v>57.755935999999998</v>
      </c>
      <c r="O177" s="1">
        <f t="shared" si="37"/>
        <v>0.99827225906241257</v>
      </c>
      <c r="P177" s="1"/>
      <c r="Q177" s="1">
        <v>12.62</v>
      </c>
      <c r="R177">
        <f t="shared" si="38"/>
        <v>-3.8683127572016369E-2</v>
      </c>
      <c r="S177">
        <f t="shared" si="39"/>
        <v>0.96131687242798358</v>
      </c>
      <c r="T177">
        <f t="shared" si="40"/>
        <v>11.680000000000001</v>
      </c>
      <c r="U177">
        <f t="shared" si="41"/>
        <v>0.96131687242798358</v>
      </c>
      <c r="W177">
        <f t="shared" si="42"/>
        <v>3.676239119598812E-2</v>
      </c>
      <c r="X177">
        <f t="shared" si="43"/>
        <v>-1.9299543844086831E-4</v>
      </c>
    </row>
    <row r="178" spans="2:24">
      <c r="B178" s="1">
        <v>304.76443499999999</v>
      </c>
      <c r="C178">
        <f t="shared" si="30"/>
        <v>-9.2660474807792197E-3</v>
      </c>
      <c r="D178">
        <f t="shared" si="31"/>
        <v>0.99073395251922081</v>
      </c>
      <c r="E178">
        <f t="shared" si="32"/>
        <v>299.16836500000005</v>
      </c>
      <c r="F178">
        <f t="shared" si="33"/>
        <v>0.99073395251922081</v>
      </c>
      <c r="G178" s="1">
        <v>0.224</v>
      </c>
      <c r="H178">
        <f t="shared" si="44"/>
        <v>7.0195425410832132E-5</v>
      </c>
      <c r="I178" s="5">
        <v>9.4999999999999998E-3</v>
      </c>
      <c r="J178" s="5"/>
      <c r="K178" s="1">
        <v>55.496879999999997</v>
      </c>
      <c r="L178" s="1">
        <f t="shared" si="34"/>
        <v>-3.9113832385990616E-2</v>
      </c>
      <c r="M178" s="1">
        <f t="shared" si="35"/>
        <v>0.96088616761400936</v>
      </c>
      <c r="N178" s="1">
        <f t="shared" si="36"/>
        <v>55.496879999999997</v>
      </c>
      <c r="O178" s="1">
        <f t="shared" si="37"/>
        <v>0.96088616761400936</v>
      </c>
      <c r="P178" s="1"/>
      <c r="Q178" s="1">
        <v>12.41</v>
      </c>
      <c r="R178">
        <f t="shared" si="38"/>
        <v>1.6640253565768551E-2</v>
      </c>
      <c r="S178">
        <f t="shared" si="39"/>
        <v>1.0166402535657686</v>
      </c>
      <c r="T178">
        <f t="shared" si="40"/>
        <v>12.829999999999998</v>
      </c>
      <c r="U178">
        <f t="shared" si="41"/>
        <v>1.0166402535657686</v>
      </c>
      <c r="W178">
        <f t="shared" si="42"/>
        <v>-5.7894872236757267E-2</v>
      </c>
      <c r="X178">
        <f t="shared" si="43"/>
        <v>-2.1407862849980308E-3</v>
      </c>
    </row>
    <row r="179" spans="2:24">
      <c r="B179" s="1">
        <v>298.53112800000002</v>
      </c>
      <c r="C179">
        <f t="shared" si="30"/>
        <v>2.0452868787002552E-2</v>
      </c>
      <c r="D179">
        <f t="shared" si="31"/>
        <v>1.0204528687870025</v>
      </c>
      <c r="E179">
        <f t="shared" si="32"/>
        <v>310.99774199999996</v>
      </c>
      <c r="F179">
        <f t="shared" si="33"/>
        <v>1.0204528687870025</v>
      </c>
      <c r="G179" s="1">
        <v>0.22363</v>
      </c>
      <c r="H179">
        <f t="shared" si="44"/>
        <v>1.121942162632923E-4</v>
      </c>
      <c r="I179" s="5">
        <v>9.4999999999999998E-3</v>
      </c>
      <c r="J179" s="5"/>
      <c r="K179" s="1">
        <v>56.506458000000002</v>
      </c>
      <c r="L179" s="1">
        <f t="shared" si="34"/>
        <v>1.8191617258483807E-2</v>
      </c>
      <c r="M179" s="1">
        <f t="shared" si="35"/>
        <v>1.0181916172584837</v>
      </c>
      <c r="N179" s="1">
        <f t="shared" si="36"/>
        <v>56.506457999999995</v>
      </c>
      <c r="O179" s="1">
        <f t="shared" si="37"/>
        <v>1.0181916172584837</v>
      </c>
      <c r="P179" s="1"/>
      <c r="Q179" s="1">
        <v>12.91</v>
      </c>
      <c r="R179">
        <f t="shared" si="38"/>
        <v>-4.0290088638195005E-2</v>
      </c>
      <c r="S179">
        <f t="shared" si="39"/>
        <v>0.95970991136180495</v>
      </c>
      <c r="T179">
        <f t="shared" si="40"/>
        <v>11.91</v>
      </c>
      <c r="U179">
        <f t="shared" si="41"/>
        <v>0.95970991136180495</v>
      </c>
      <c r="W179">
        <f t="shared" si="42"/>
        <v>5.7887301754799725E-2</v>
      </c>
      <c r="X179">
        <f t="shared" si="43"/>
        <v>-5.9440414187905688E-4</v>
      </c>
    </row>
    <row r="180" spans="2:24">
      <c r="B180" s="1">
        <v>300.73168900000002</v>
      </c>
      <c r="C180">
        <f t="shared" si="30"/>
        <v>-7.3712949625808974E-3</v>
      </c>
      <c r="D180">
        <f t="shared" si="31"/>
        <v>0.99262870503741907</v>
      </c>
      <c r="E180">
        <f t="shared" si="32"/>
        <v>296.33056700000003</v>
      </c>
      <c r="F180">
        <f t="shared" si="33"/>
        <v>0.99262870503741907</v>
      </c>
      <c r="G180" s="1">
        <v>0.22237999999999999</v>
      </c>
      <c r="H180">
        <f t="shared" si="44"/>
        <v>1.7060036417497064E-4</v>
      </c>
      <c r="I180" s="5">
        <v>9.4999999999999998E-3</v>
      </c>
      <c r="J180" s="5"/>
      <c r="K180" s="1">
        <v>54.167431000000001</v>
      </c>
      <c r="L180" s="1">
        <f t="shared" si="34"/>
        <v>-4.1393976596444983E-2</v>
      </c>
      <c r="M180" s="1">
        <f t="shared" si="35"/>
        <v>0.95860602340355505</v>
      </c>
      <c r="N180" s="1">
        <f t="shared" si="36"/>
        <v>54.167431000000001</v>
      </c>
      <c r="O180" s="1">
        <f t="shared" si="37"/>
        <v>0.95860602340355505</v>
      </c>
      <c r="P180" s="1"/>
      <c r="Q180" s="1">
        <v>12.72</v>
      </c>
      <c r="R180">
        <f t="shared" si="38"/>
        <v>1.4717273431448451E-2</v>
      </c>
      <c r="S180">
        <f t="shared" si="39"/>
        <v>1.0147172734314485</v>
      </c>
      <c r="T180">
        <f t="shared" si="40"/>
        <v>13.1</v>
      </c>
      <c r="U180">
        <f t="shared" si="41"/>
        <v>1.0147172734314485</v>
      </c>
      <c r="W180">
        <f t="shared" si="42"/>
        <v>-5.6288374624214099E-2</v>
      </c>
      <c r="X180">
        <f t="shared" si="43"/>
        <v>-1.77124596320688E-4</v>
      </c>
    </row>
    <row r="181" spans="2:24">
      <c r="B181" s="1">
        <v>305.51123000000001</v>
      </c>
      <c r="C181">
        <f t="shared" si="30"/>
        <v>-1.589304078959233E-2</v>
      </c>
      <c r="D181">
        <f t="shared" si="31"/>
        <v>0.98410695921040769</v>
      </c>
      <c r="E181">
        <f t="shared" si="32"/>
        <v>295.95214800000002</v>
      </c>
      <c r="F181">
        <f t="shared" si="33"/>
        <v>0.98410695921040769</v>
      </c>
      <c r="G181" s="1">
        <v>0.21775</v>
      </c>
      <c r="H181">
        <f t="shared" si="44"/>
        <v>2.0801139958291002E-4</v>
      </c>
      <c r="I181" s="5">
        <v>9.4999999999999998E-3</v>
      </c>
      <c r="J181" s="5"/>
      <c r="K181" s="1">
        <v>54.977097000000001</v>
      </c>
      <c r="L181" s="1">
        <f t="shared" si="34"/>
        <v>1.4947469079713232E-2</v>
      </c>
      <c r="M181" s="1">
        <f t="shared" si="35"/>
        <v>1.0149474690797133</v>
      </c>
      <c r="N181" s="1">
        <f t="shared" si="36"/>
        <v>54.977097000000008</v>
      </c>
      <c r="O181" s="1">
        <f t="shared" si="37"/>
        <v>1.0149474690797133</v>
      </c>
      <c r="P181" s="1"/>
      <c r="Q181" s="1">
        <v>12.32</v>
      </c>
      <c r="R181">
        <f t="shared" si="38"/>
        <v>3.1446540880503172E-2</v>
      </c>
      <c r="S181">
        <f t="shared" si="39"/>
        <v>1.0314465408805031</v>
      </c>
      <c r="T181">
        <f t="shared" si="40"/>
        <v>13.120000000000001</v>
      </c>
      <c r="U181">
        <f t="shared" si="41"/>
        <v>1.0314465408805031</v>
      </c>
      <c r="W181">
        <f t="shared" si="42"/>
        <v>-1.7598842559098049E-2</v>
      </c>
      <c r="X181">
        <f t="shared" si="43"/>
        <v>-1.0997707583082494E-3</v>
      </c>
    </row>
    <row r="182" spans="2:24">
      <c r="B182" s="1">
        <v>305.94937099999999</v>
      </c>
      <c r="C182">
        <f t="shared" si="30"/>
        <v>-1.4341240418559189E-3</v>
      </c>
      <c r="D182">
        <f t="shared" si="31"/>
        <v>0.99856587595814406</v>
      </c>
      <c r="E182">
        <f t="shared" si="32"/>
        <v>305.07308900000004</v>
      </c>
      <c r="F182">
        <f t="shared" si="33"/>
        <v>0.99856587595814406</v>
      </c>
      <c r="G182" s="1">
        <v>0.21525</v>
      </c>
      <c r="H182">
        <f t="shared" si="44"/>
        <v>2.9792544333867392E-4</v>
      </c>
      <c r="I182" s="5">
        <v>9.4999999999999998E-3</v>
      </c>
      <c r="J182" s="5"/>
      <c r="K182" s="1">
        <v>56.766350000000003</v>
      </c>
      <c r="L182" s="1">
        <f t="shared" si="34"/>
        <v>3.2545425234075241E-2</v>
      </c>
      <c r="M182" s="1">
        <f t="shared" si="35"/>
        <v>1.0325454252340753</v>
      </c>
      <c r="N182" s="1">
        <f t="shared" si="36"/>
        <v>56.76635000000001</v>
      </c>
      <c r="O182" s="1">
        <f t="shared" si="37"/>
        <v>1.0325454252340753</v>
      </c>
      <c r="P182" s="1"/>
      <c r="Q182" s="1">
        <v>12.27</v>
      </c>
      <c r="R182">
        <f t="shared" si="38"/>
        <v>4.0584415584416162E-3</v>
      </c>
      <c r="S182">
        <f t="shared" si="39"/>
        <v>1.0040584415584417</v>
      </c>
      <c r="T182">
        <f t="shared" si="40"/>
        <v>12.370000000000003</v>
      </c>
      <c r="U182">
        <f t="shared" si="41"/>
        <v>1.0040584415584417</v>
      </c>
      <c r="W182">
        <f t="shared" si="42"/>
        <v>2.9685532178130414E-2</v>
      </c>
      <c r="X182">
        <f t="shared" si="43"/>
        <v>1.1985485024967879E-3</v>
      </c>
    </row>
    <row r="183" spans="2:24">
      <c r="B183" s="1">
        <v>309.34481799999998</v>
      </c>
      <c r="C183">
        <f t="shared" si="30"/>
        <v>-1.1098068248684159E-2</v>
      </c>
      <c r="D183">
        <f t="shared" si="31"/>
        <v>0.9889019317513158</v>
      </c>
      <c r="E183">
        <f t="shared" si="32"/>
        <v>302.55392399999999</v>
      </c>
      <c r="F183">
        <f t="shared" si="33"/>
        <v>0.9889019317513158</v>
      </c>
      <c r="G183" s="1">
        <v>0.21288000000000001</v>
      </c>
      <c r="H183">
        <f t="shared" si="44"/>
        <v>1.9416201233545308E-4</v>
      </c>
      <c r="I183" s="5">
        <v>9.4999999999999998E-3</v>
      </c>
      <c r="J183" s="5"/>
      <c r="K183" s="1">
        <v>56.876305000000002</v>
      </c>
      <c r="L183" s="1">
        <f t="shared" si="34"/>
        <v>1.9369749860612732E-3</v>
      </c>
      <c r="M183" s="1">
        <f t="shared" si="35"/>
        <v>1.0019369749860614</v>
      </c>
      <c r="N183" s="1">
        <f t="shared" si="36"/>
        <v>56.876305000000009</v>
      </c>
      <c r="O183" s="1">
        <f t="shared" si="37"/>
        <v>1.0019369749860614</v>
      </c>
      <c r="P183" s="1"/>
      <c r="Q183" s="1">
        <v>12.01</v>
      </c>
      <c r="R183">
        <f t="shared" si="38"/>
        <v>2.118989405052973E-2</v>
      </c>
      <c r="S183">
        <f t="shared" si="39"/>
        <v>1.0211898940505297</v>
      </c>
      <c r="T183">
        <f t="shared" si="40"/>
        <v>12.53</v>
      </c>
      <c r="U183">
        <f t="shared" si="41"/>
        <v>1.0211898940505297</v>
      </c>
      <c r="W183">
        <f t="shared" si="42"/>
        <v>-2.0619940710685292E-2</v>
      </c>
      <c r="X183">
        <f t="shared" si="43"/>
        <v>-1.3670216462169371E-3</v>
      </c>
    </row>
    <row r="184" spans="2:24">
      <c r="B184" s="1">
        <v>310.21112099999999</v>
      </c>
      <c r="C184">
        <f t="shared" si="30"/>
        <v>-2.8004445188411602E-3</v>
      </c>
      <c r="D184">
        <f t="shared" si="31"/>
        <v>0.99719955548115879</v>
      </c>
      <c r="E184">
        <f t="shared" si="32"/>
        <v>308.47851499999996</v>
      </c>
      <c r="F184">
        <f t="shared" si="33"/>
        <v>0.99719955548115879</v>
      </c>
      <c r="G184" s="1">
        <v>0.2185</v>
      </c>
      <c r="H184">
        <f t="shared" si="44"/>
        <v>2.0084570783304208E-4</v>
      </c>
      <c r="I184" s="5">
        <v>9.4999999999999998E-3</v>
      </c>
      <c r="J184" s="5"/>
      <c r="K184" s="1">
        <v>58.105792999999998</v>
      </c>
      <c r="L184" s="1">
        <f t="shared" si="34"/>
        <v>2.1616875428176925E-2</v>
      </c>
      <c r="M184" s="1">
        <f t="shared" si="35"/>
        <v>1.0216168754281769</v>
      </c>
      <c r="N184" s="1">
        <f t="shared" si="36"/>
        <v>58.105792999999998</v>
      </c>
      <c r="O184" s="1">
        <f t="shared" si="37"/>
        <v>1.0216168754281769</v>
      </c>
      <c r="P184" s="1"/>
      <c r="Q184" s="1">
        <v>11.94</v>
      </c>
      <c r="R184">
        <f t="shared" si="38"/>
        <v>5.8284762697752108E-3</v>
      </c>
      <c r="S184">
        <f t="shared" si="39"/>
        <v>1.0058284762697751</v>
      </c>
      <c r="T184">
        <f t="shared" si="40"/>
        <v>12.079999999999998</v>
      </c>
      <c r="U184">
        <f t="shared" si="41"/>
        <v>1.0058284762697751</v>
      </c>
      <c r="W184">
        <f t="shared" si="42"/>
        <v>1.6005779100093598E-2</v>
      </c>
      <c r="X184">
        <f t="shared" si="43"/>
        <v>2.1737994169179764E-4</v>
      </c>
    </row>
    <row r="185" spans="2:24">
      <c r="B185" s="1">
        <v>312.55105600000002</v>
      </c>
      <c r="C185">
        <f t="shared" si="30"/>
        <v>-7.5430403412262755E-3</v>
      </c>
      <c r="D185">
        <f t="shared" si="31"/>
        <v>0.99245695965877367</v>
      </c>
      <c r="E185">
        <f t="shared" si="32"/>
        <v>307.87118599999997</v>
      </c>
      <c r="F185">
        <f t="shared" si="33"/>
        <v>0.99245695965877367</v>
      </c>
      <c r="G185" s="1">
        <v>0.21149999999999999</v>
      </c>
      <c r="H185">
        <f t="shared" si="44"/>
        <v>3.5511449226131669E-5</v>
      </c>
      <c r="I185" s="5">
        <v>9.4999999999999998E-3</v>
      </c>
      <c r="J185" s="5"/>
      <c r="K185" s="1">
        <v>58.435654</v>
      </c>
      <c r="L185" s="1">
        <f t="shared" si="34"/>
        <v>5.6769038501892763E-3</v>
      </c>
      <c r="M185" s="1">
        <f t="shared" si="35"/>
        <v>1.0056769038501894</v>
      </c>
      <c r="N185" s="1">
        <f t="shared" si="36"/>
        <v>58.435654000000007</v>
      </c>
      <c r="O185" s="1">
        <f t="shared" si="37"/>
        <v>1.0056769038501894</v>
      </c>
      <c r="P185" s="1"/>
      <c r="Q185" s="1">
        <v>11.77</v>
      </c>
      <c r="R185">
        <f t="shared" si="38"/>
        <v>1.4237855946398655E-2</v>
      </c>
      <c r="S185">
        <f t="shared" si="39"/>
        <v>1.0142378559463987</v>
      </c>
      <c r="T185">
        <f t="shared" si="40"/>
        <v>12.11</v>
      </c>
      <c r="U185">
        <f t="shared" si="41"/>
        <v>1.0142378559463987</v>
      </c>
      <c r="W185">
        <f t="shared" si="42"/>
        <v>-9.5685535489979934E-3</v>
      </c>
      <c r="X185">
        <f t="shared" si="43"/>
        <v>-1.0076014527886645E-3</v>
      </c>
    </row>
    <row r="186" spans="2:24">
      <c r="B186" s="1">
        <v>312.58093300000002</v>
      </c>
      <c r="C186">
        <f t="shared" si="30"/>
        <v>-9.559078245443215E-5</v>
      </c>
      <c r="D186">
        <f t="shared" si="31"/>
        <v>0.99990440921754553</v>
      </c>
      <c r="E186">
        <f t="shared" si="32"/>
        <v>312.52117900000002</v>
      </c>
      <c r="F186">
        <f t="shared" si="33"/>
        <v>0.99990440921754553</v>
      </c>
      <c r="G186" s="1">
        <v>0.20499999999999999</v>
      </c>
      <c r="H186">
        <f t="shared" si="44"/>
        <v>3.5487456276661535E-5</v>
      </c>
      <c r="I186" s="5">
        <v>9.4999999999999998E-3</v>
      </c>
      <c r="J186" s="5"/>
      <c r="K186" s="1">
        <v>59.315289</v>
      </c>
      <c r="L186" s="1">
        <f t="shared" si="34"/>
        <v>1.5053053055588295E-2</v>
      </c>
      <c r="M186" s="1">
        <f t="shared" si="35"/>
        <v>1.0150530530555884</v>
      </c>
      <c r="N186" s="1">
        <f t="shared" si="36"/>
        <v>59.315289</v>
      </c>
      <c r="O186" s="1">
        <f t="shared" si="37"/>
        <v>1.0150530530555884</v>
      </c>
      <c r="P186" s="1"/>
      <c r="Q186" s="1">
        <v>11.76</v>
      </c>
      <c r="R186">
        <f t="shared" si="38"/>
        <v>8.496176720475605E-4</v>
      </c>
      <c r="S186">
        <f t="shared" si="39"/>
        <v>1.0008496176720476</v>
      </c>
      <c r="T186">
        <f t="shared" si="40"/>
        <v>11.78</v>
      </c>
      <c r="U186">
        <f t="shared" si="41"/>
        <v>1.0008496176720476</v>
      </c>
      <c r="W186">
        <f t="shared" si="42"/>
        <v>1.4875475969676533E-2</v>
      </c>
      <c r="X186">
        <f t="shared" si="43"/>
        <v>6.7204058613579143E-4</v>
      </c>
    </row>
    <row r="187" spans="2:24">
      <c r="B187" s="1">
        <v>313.158478</v>
      </c>
      <c r="C187">
        <f t="shared" si="30"/>
        <v>-1.8476654812466964E-3</v>
      </c>
      <c r="D187">
        <f t="shared" si="31"/>
        <v>0.99815233451875329</v>
      </c>
      <c r="E187">
        <f t="shared" si="32"/>
        <v>312.00338800000003</v>
      </c>
      <c r="F187">
        <f t="shared" si="33"/>
        <v>0.99815233451875329</v>
      </c>
      <c r="G187" s="1">
        <v>0.20188</v>
      </c>
      <c r="H187">
        <f t="shared" si="44"/>
        <v>2.1109271304885351E-5</v>
      </c>
      <c r="I187" s="5">
        <v>9.4999999999999998E-3</v>
      </c>
      <c r="J187" s="5"/>
      <c r="K187" s="1">
        <v>59.345272000000001</v>
      </c>
      <c r="L187" s="1">
        <f t="shared" si="34"/>
        <v>5.0548518780716767E-4</v>
      </c>
      <c r="M187" s="1">
        <f t="shared" si="35"/>
        <v>1.0005054851878072</v>
      </c>
      <c r="N187" s="1">
        <f t="shared" si="36"/>
        <v>59.345272000000008</v>
      </c>
      <c r="O187" s="1">
        <f t="shared" si="37"/>
        <v>1.0005054851878072</v>
      </c>
      <c r="P187" s="1"/>
      <c r="Q187" s="1">
        <v>11.72</v>
      </c>
      <c r="R187">
        <f t="shared" si="38"/>
        <v>3.4013605442176145E-3</v>
      </c>
      <c r="S187">
        <f t="shared" si="39"/>
        <v>1.0034013605442176</v>
      </c>
      <c r="T187">
        <f t="shared" si="40"/>
        <v>11.799999999999999</v>
      </c>
      <c r="U187">
        <f t="shared" si="41"/>
        <v>1.0034013605442176</v>
      </c>
      <c r="W187">
        <f t="shared" si="42"/>
        <v>-3.1861735782183764E-3</v>
      </c>
      <c r="X187">
        <f t="shared" si="43"/>
        <v>-2.9029822180803855E-4</v>
      </c>
    </row>
    <row r="188" spans="2:24">
      <c r="B188" s="1">
        <v>313.33770800000002</v>
      </c>
      <c r="C188">
        <f t="shared" si="30"/>
        <v>-5.7233002646033492E-4</v>
      </c>
      <c r="D188">
        <f t="shared" si="31"/>
        <v>0.99942766997353971</v>
      </c>
      <c r="E188">
        <f t="shared" si="32"/>
        <v>312.97924799999998</v>
      </c>
      <c r="F188">
        <f t="shared" si="33"/>
        <v>0.99942766997353971</v>
      </c>
      <c r="G188" s="1">
        <v>0.19550000000000001</v>
      </c>
      <c r="H188">
        <f t="shared" si="44"/>
        <v>2.0490052349004074E-5</v>
      </c>
      <c r="I188" s="5">
        <v>9.4999999999999998E-3</v>
      </c>
      <c r="J188" s="5"/>
      <c r="K188" s="1">
        <v>59.565182</v>
      </c>
      <c r="L188" s="1">
        <f t="shared" si="34"/>
        <v>3.7056026973808242E-3</v>
      </c>
      <c r="M188" s="1">
        <f t="shared" si="35"/>
        <v>1.0037056026973807</v>
      </c>
      <c r="N188" s="1">
        <f t="shared" si="36"/>
        <v>59.565181999999993</v>
      </c>
      <c r="O188" s="1">
        <f t="shared" si="37"/>
        <v>1.0037056026973807</v>
      </c>
      <c r="P188" s="1"/>
      <c r="Q188" s="1">
        <v>11.7</v>
      </c>
      <c r="R188">
        <f t="shared" si="38"/>
        <v>1.7064846416383404E-3</v>
      </c>
      <c r="S188">
        <f t="shared" si="39"/>
        <v>1.0017064846416384</v>
      </c>
      <c r="T188">
        <f t="shared" si="40"/>
        <v>11.740000000000002</v>
      </c>
      <c r="U188">
        <f t="shared" si="41"/>
        <v>1.0017064846416384</v>
      </c>
      <c r="W188">
        <f t="shared" si="42"/>
        <v>2.5746212190869144E-3</v>
      </c>
      <c r="X188">
        <f t="shared" si="43"/>
        <v>5.7550316334453733E-4</v>
      </c>
    </row>
    <row r="189" spans="2:24">
      <c r="B189" s="1">
        <v>313.696167</v>
      </c>
      <c r="C189">
        <f t="shared" si="30"/>
        <v>-1.1440021128895923E-3</v>
      </c>
      <c r="D189">
        <f t="shared" si="31"/>
        <v>0.99885599788711044</v>
      </c>
      <c r="E189">
        <f t="shared" si="32"/>
        <v>312.97924900000004</v>
      </c>
      <c r="F189">
        <f t="shared" si="33"/>
        <v>0.99885599788711044</v>
      </c>
      <c r="G189" s="1">
        <v>0.19225</v>
      </c>
      <c r="H189">
        <f t="shared" si="44"/>
        <v>8.8548429776533968E-6</v>
      </c>
      <c r="I189" s="5">
        <v>9.4999999999999998E-3</v>
      </c>
      <c r="J189" s="5"/>
      <c r="K189" s="1">
        <v>59.605167000000002</v>
      </c>
      <c r="L189" s="1">
        <f t="shared" si="34"/>
        <v>6.7128142074679615E-4</v>
      </c>
      <c r="M189" s="1">
        <f t="shared" si="35"/>
        <v>1.0006712814207468</v>
      </c>
      <c r="N189" s="1">
        <f t="shared" si="36"/>
        <v>59.605167000000002</v>
      </c>
      <c r="O189" s="1">
        <f t="shared" si="37"/>
        <v>1.0006712814207468</v>
      </c>
      <c r="P189" s="1"/>
      <c r="Q189" s="1">
        <v>11.67</v>
      </c>
      <c r="R189">
        <f t="shared" si="38"/>
        <v>2.5641025641025095E-3</v>
      </c>
      <c r="S189">
        <f t="shared" si="39"/>
        <v>1.0025641025641026</v>
      </c>
      <c r="T189">
        <f t="shared" si="40"/>
        <v>11.729999999999999</v>
      </c>
      <c r="U189">
        <f t="shared" si="41"/>
        <v>1.0025641025641026</v>
      </c>
      <c r="W189">
        <f t="shared" si="42"/>
        <v>-1.6056798183543552E-3</v>
      </c>
      <c r="X189">
        <f t="shared" si="43"/>
        <v>2.8714132500140543E-4</v>
      </c>
    </row>
    <row r="190" spans="2:24">
      <c r="B190" s="1">
        <v>314.233856</v>
      </c>
      <c r="C190">
        <f t="shared" si="30"/>
        <v>-1.7140438952191607E-3</v>
      </c>
      <c r="D190">
        <f t="shared" si="31"/>
        <v>0.99828595610478088</v>
      </c>
      <c r="E190">
        <f t="shared" si="32"/>
        <v>313.158478</v>
      </c>
      <c r="F190">
        <f t="shared" si="33"/>
        <v>0.99828595610478088</v>
      </c>
      <c r="G190" s="1">
        <v>0.19513</v>
      </c>
      <c r="H190">
        <f t="shared" si="44"/>
        <v>9.2142468136775113E-6</v>
      </c>
      <c r="I190" s="5">
        <v>9.4999999999999998E-3</v>
      </c>
      <c r="J190" s="5"/>
      <c r="K190" s="1">
        <v>59.775097000000002</v>
      </c>
      <c r="L190" s="1">
        <f t="shared" si="34"/>
        <v>2.8509273365512223E-3</v>
      </c>
      <c r="M190" s="1">
        <f t="shared" si="35"/>
        <v>1.0028509273365511</v>
      </c>
      <c r="N190" s="1">
        <f t="shared" si="36"/>
        <v>59.775096999999995</v>
      </c>
      <c r="O190" s="1">
        <f t="shared" si="37"/>
        <v>1.0028509273365511</v>
      </c>
      <c r="P190" s="1"/>
      <c r="Q190" s="1">
        <v>11.62</v>
      </c>
      <c r="R190">
        <f t="shared" si="38"/>
        <v>4.2844901456727258E-3</v>
      </c>
      <c r="S190">
        <f t="shared" si="39"/>
        <v>1.0042844901456727</v>
      </c>
      <c r="T190">
        <f t="shared" si="40"/>
        <v>11.72</v>
      </c>
      <c r="U190">
        <f t="shared" si="41"/>
        <v>1.0042844901456727</v>
      </c>
      <c r="W190">
        <f t="shared" si="42"/>
        <v>-5.7134469338282479E-4</v>
      </c>
      <c r="X190">
        <f t="shared" si="43"/>
        <v>8.6221811573872209E-4</v>
      </c>
    </row>
    <row r="191" spans="2:24">
      <c r="B191" s="1">
        <v>315.24951199999998</v>
      </c>
      <c r="C191">
        <f t="shared" si="30"/>
        <v>-3.2321660464236499E-3</v>
      </c>
      <c r="D191">
        <f t="shared" si="31"/>
        <v>0.99676783395357638</v>
      </c>
      <c r="E191">
        <f t="shared" si="32"/>
        <v>313.21820000000002</v>
      </c>
      <c r="F191">
        <f t="shared" si="33"/>
        <v>0.99676783395357638</v>
      </c>
      <c r="G191" s="1">
        <v>0.19263</v>
      </c>
      <c r="H191">
        <f t="shared" si="44"/>
        <v>5.5551737027506985E-7</v>
      </c>
      <c r="I191" s="5">
        <v>9.4999999999999998E-3</v>
      </c>
      <c r="J191" s="5"/>
      <c r="K191" s="1">
        <v>60.004997000000003</v>
      </c>
      <c r="L191" s="1">
        <f t="shared" si="34"/>
        <v>3.846083261061051E-3</v>
      </c>
      <c r="M191" s="1">
        <f t="shared" si="35"/>
        <v>1.003846083261061</v>
      </c>
      <c r="N191" s="1">
        <f t="shared" si="36"/>
        <v>60.004996999999996</v>
      </c>
      <c r="O191" s="1">
        <f t="shared" si="37"/>
        <v>1.003846083261061</v>
      </c>
      <c r="P191" s="1"/>
      <c r="Q191" s="1">
        <v>11.55</v>
      </c>
      <c r="R191">
        <f t="shared" si="38"/>
        <v>6.0240963855420406E-3</v>
      </c>
      <c r="S191">
        <f t="shared" si="39"/>
        <v>1.006024096385542</v>
      </c>
      <c r="T191">
        <f t="shared" si="40"/>
        <v>11.689999999999998</v>
      </c>
      <c r="U191">
        <f t="shared" si="41"/>
        <v>1.006024096385542</v>
      </c>
      <c r="W191">
        <f t="shared" si="42"/>
        <v>-2.6347993909583423E-3</v>
      </c>
      <c r="X191">
        <f t="shared" si="43"/>
        <v>-4.567862664772715E-4</v>
      </c>
    </row>
    <row r="192" spans="2:24">
      <c r="B192" s="1">
        <v>314.21392800000001</v>
      </c>
      <c r="C192">
        <f t="shared" si="30"/>
        <v>3.284966227005521E-3</v>
      </c>
      <c r="D192">
        <f t="shared" si="31"/>
        <v>1.0032849662270056</v>
      </c>
      <c r="E192">
        <f t="shared" si="32"/>
        <v>316.28509599999995</v>
      </c>
      <c r="F192">
        <f t="shared" si="33"/>
        <v>1.0032849662270056</v>
      </c>
      <c r="G192" s="1">
        <v>0.19087999999999999</v>
      </c>
      <c r="H192">
        <f t="shared" si="44"/>
        <v>9.8757187499675906E-7</v>
      </c>
      <c r="I192" s="5">
        <v>9.4999999999999998E-3</v>
      </c>
      <c r="J192" s="5"/>
      <c r="K192" s="1">
        <v>60.364849</v>
      </c>
      <c r="L192" s="1">
        <f t="shared" si="34"/>
        <v>5.9970338803616054E-3</v>
      </c>
      <c r="M192" s="1">
        <f t="shared" si="35"/>
        <v>1.0059970338803617</v>
      </c>
      <c r="N192" s="1">
        <f t="shared" si="36"/>
        <v>60.364849</v>
      </c>
      <c r="O192" s="1">
        <f t="shared" si="37"/>
        <v>1.0059970338803617</v>
      </c>
      <c r="P192" s="1"/>
      <c r="Q192" s="1">
        <v>11.64</v>
      </c>
      <c r="R192">
        <f t="shared" si="38"/>
        <v>-7.7922077922077792E-3</v>
      </c>
      <c r="S192">
        <f t="shared" si="39"/>
        <v>0.99220779220779221</v>
      </c>
      <c r="T192">
        <f t="shared" si="40"/>
        <v>11.46</v>
      </c>
      <c r="U192">
        <f t="shared" si="41"/>
        <v>0.99220779220779221</v>
      </c>
      <c r="W192">
        <f t="shared" si="42"/>
        <v>1.2549678216113525E-2</v>
      </c>
      <c r="X192">
        <f t="shared" si="43"/>
        <v>-1.2395634564559277E-3</v>
      </c>
    </row>
    <row r="193" spans="2:24">
      <c r="B193" s="1">
        <v>314.175049</v>
      </c>
      <c r="C193">
        <f t="shared" si="30"/>
        <v>1.2373417132549434E-4</v>
      </c>
      <c r="D193">
        <f t="shared" si="31"/>
        <v>1.0001237341713254</v>
      </c>
      <c r="E193">
        <f t="shared" si="32"/>
        <v>314.25280699999996</v>
      </c>
      <c r="F193">
        <f t="shared" si="33"/>
        <v>1.0001237341713254</v>
      </c>
      <c r="G193" s="1">
        <v>0.19538</v>
      </c>
      <c r="H193">
        <f t="shared" si="44"/>
        <v>5.8826364256388235E-6</v>
      </c>
      <c r="I193" s="5">
        <v>9.4999999999999998E-3</v>
      </c>
      <c r="J193" s="5"/>
      <c r="K193" s="1">
        <v>59.935028000000003</v>
      </c>
      <c r="L193" s="1">
        <f t="shared" si="34"/>
        <v>-7.1203855740614363E-3</v>
      </c>
      <c r="M193" s="1">
        <f t="shared" si="35"/>
        <v>0.99287961442593853</v>
      </c>
      <c r="N193" s="1">
        <f t="shared" si="36"/>
        <v>59.935028000000003</v>
      </c>
      <c r="O193" s="1">
        <f t="shared" si="37"/>
        <v>0.99287961442593853</v>
      </c>
      <c r="P193" s="1"/>
      <c r="Q193" s="1">
        <v>11.63</v>
      </c>
      <c r="R193">
        <f t="shared" si="38"/>
        <v>8.5910652920960365E-4</v>
      </c>
      <c r="S193">
        <f t="shared" si="39"/>
        <v>1.0008591065292096</v>
      </c>
      <c r="T193">
        <f t="shared" si="40"/>
        <v>11.65</v>
      </c>
      <c r="U193">
        <f t="shared" si="41"/>
        <v>1.0008591065292096</v>
      </c>
      <c r="W193">
        <f t="shared" si="42"/>
        <v>-6.8584235703925689E-3</v>
      </c>
      <c r="X193">
        <f t="shared" si="43"/>
        <v>1.1210685328785219E-3</v>
      </c>
    </row>
    <row r="194" spans="2:24">
      <c r="B194" s="1">
        <v>314.46432499999997</v>
      </c>
      <c r="C194">
        <f t="shared" si="30"/>
        <v>-9.2074784716584081E-4</v>
      </c>
      <c r="D194">
        <f t="shared" si="31"/>
        <v>0.99907925215283411</v>
      </c>
      <c r="E194">
        <f t="shared" si="32"/>
        <v>313.88577300000003</v>
      </c>
      <c r="F194">
        <f t="shared" si="33"/>
        <v>0.99907925215283411</v>
      </c>
      <c r="G194" s="1">
        <v>0.20250000000000001</v>
      </c>
      <c r="H194">
        <f t="shared" si="44"/>
        <v>6.0154492414848817E-6</v>
      </c>
      <c r="I194" s="5">
        <v>9.4999999999999998E-3</v>
      </c>
      <c r="J194" s="5"/>
      <c r="K194" s="1">
        <v>59.925033999999997</v>
      </c>
      <c r="L194" s="1">
        <f t="shared" si="34"/>
        <v>-1.6674723168571897E-4</v>
      </c>
      <c r="M194" s="1">
        <f t="shared" si="35"/>
        <v>0.99983325276831425</v>
      </c>
      <c r="N194" s="1">
        <f t="shared" si="36"/>
        <v>59.925033999999997</v>
      </c>
      <c r="O194" s="1">
        <f t="shared" si="37"/>
        <v>0.99983325276831425</v>
      </c>
      <c r="P194" s="1"/>
      <c r="Q194" s="1">
        <v>11.6</v>
      </c>
      <c r="R194">
        <f t="shared" si="38"/>
        <v>2.5795356835770539E-3</v>
      </c>
      <c r="S194">
        <f t="shared" si="39"/>
        <v>1.0025795356835772</v>
      </c>
      <c r="T194">
        <f t="shared" si="40"/>
        <v>11.660000000000004</v>
      </c>
      <c r="U194">
        <f t="shared" si="41"/>
        <v>1.0025795356835772</v>
      </c>
      <c r="W194">
        <f t="shared" si="42"/>
        <v>-1.9970708743817234E-3</v>
      </c>
      <c r="X194">
        <f t="shared" si="43"/>
        <v>7.4921204088118643E-4</v>
      </c>
    </row>
    <row r="195" spans="2:24">
      <c r="B195" s="1">
        <v>314.64392099999998</v>
      </c>
      <c r="C195">
        <f t="shared" si="30"/>
        <v>-5.7111724835560811E-4</v>
      </c>
      <c r="D195">
        <f t="shared" si="31"/>
        <v>0.99942888275164443</v>
      </c>
      <c r="E195">
        <f t="shared" si="32"/>
        <v>314.28472899999997</v>
      </c>
      <c r="F195">
        <f t="shared" si="33"/>
        <v>0.99942888275164443</v>
      </c>
      <c r="G195" s="1">
        <v>0.20088</v>
      </c>
      <c r="H195">
        <f t="shared" si="44"/>
        <v>5.9575819506513517E-6</v>
      </c>
      <c r="I195" s="5">
        <v>9.4999999999999998E-3</v>
      </c>
      <c r="J195" s="5"/>
      <c r="K195" s="1">
        <v>60.064976000000001</v>
      </c>
      <c r="L195" s="1">
        <f t="shared" si="34"/>
        <v>2.3352844489000191E-3</v>
      </c>
      <c r="M195" s="1">
        <f t="shared" si="35"/>
        <v>1.0023352844489</v>
      </c>
      <c r="N195" s="1">
        <f t="shared" si="36"/>
        <v>60.064976000000001</v>
      </c>
      <c r="O195" s="1">
        <f t="shared" si="37"/>
        <v>1.0023352844489</v>
      </c>
      <c r="P195" s="1"/>
      <c r="Q195" s="1">
        <v>11.6</v>
      </c>
      <c r="R195">
        <f t="shared" si="38"/>
        <v>0</v>
      </c>
      <c r="S195">
        <f t="shared" si="39"/>
        <v>1</v>
      </c>
      <c r="T195">
        <f t="shared" si="40"/>
        <v>11.6</v>
      </c>
      <c r="U195">
        <f t="shared" si="41"/>
        <v>1</v>
      </c>
      <c r="W195">
        <f t="shared" si="42"/>
        <v>1.205972975110603E-3</v>
      </c>
      <c r="X195">
        <f t="shared" si="43"/>
        <v>-1.1293114737893628E-3</v>
      </c>
    </row>
    <row r="196" spans="2:24">
      <c r="B196" s="1">
        <v>318.77413899999999</v>
      </c>
      <c r="C196">
        <f t="shared" ref="C196:C252" si="45" xml:space="preserve"> (B195-B196)/B195</f>
        <v>-1.3126641655346057E-2</v>
      </c>
      <c r="D196">
        <f t="shared" ref="D196:D252" si="46">1+C196</f>
        <v>0.98687335834465395</v>
      </c>
      <c r="E196">
        <f t="shared" ref="E196:E252" si="47">B195*D196</f>
        <v>310.51370299999996</v>
      </c>
      <c r="F196">
        <f t="shared" ref="F196:F252" si="48">E196/B195</f>
        <v>0.98687335834465395</v>
      </c>
      <c r="G196" s="1">
        <v>0.19763</v>
      </c>
      <c r="H196">
        <f t="shared" si="44"/>
        <v>5.52028578144623E-6</v>
      </c>
      <c r="I196" s="5">
        <v>9.4999999999999998E-3</v>
      </c>
      <c r="J196" s="5"/>
      <c r="K196" s="1">
        <v>60.134945000000002</v>
      </c>
      <c r="L196" s="1">
        <f t="shared" ref="L196:L253" si="49">(K196-K195)/K195</f>
        <v>1.1648885034100469E-3</v>
      </c>
      <c r="M196" s="1">
        <f t="shared" ref="M196:M253" si="50">1+L196</f>
        <v>1.0011648885034101</v>
      </c>
      <c r="N196" s="1">
        <f t="shared" ref="N196:N253" si="51">M196*K195</f>
        <v>60.134945000000009</v>
      </c>
      <c r="O196" s="1">
        <f t="shared" ref="O196:O253" si="52">N196/K195</f>
        <v>1.0011648885034101</v>
      </c>
      <c r="P196" s="1"/>
      <c r="Q196" s="1">
        <v>11.28</v>
      </c>
      <c r="R196">
        <f t="shared" ref="R196:R252" si="53" xml:space="preserve"> (Q195-Q196)/Q195</f>
        <v>2.7586206896551748E-2</v>
      </c>
      <c r="S196">
        <f t="shared" ref="S196:S252" si="54">1+R196</f>
        <v>1.0275862068965518</v>
      </c>
      <c r="T196">
        <f t="shared" ref="T196:T252" si="55">Q195*S196</f>
        <v>11.92</v>
      </c>
      <c r="U196">
        <f t="shared" ref="U196:U252" si="56">T196/Q195</f>
        <v>1.0275862068965518</v>
      </c>
      <c r="W196">
        <f t="shared" si="42"/>
        <v>-2.5599865582808468E-2</v>
      </c>
      <c r="X196">
        <f t="shared" si="43"/>
        <v>8.2145281033318973E-4</v>
      </c>
    </row>
    <row r="197" spans="2:24">
      <c r="B197" s="1">
        <v>313.23727400000001</v>
      </c>
      <c r="C197">
        <f t="shared" si="45"/>
        <v>1.7369241486681508E-2</v>
      </c>
      <c r="D197">
        <f t="shared" si="46"/>
        <v>1.0173692414866815</v>
      </c>
      <c r="E197">
        <f t="shared" si="47"/>
        <v>324.31100399999997</v>
      </c>
      <c r="F197">
        <f t="shared" si="48"/>
        <v>1.0173692414866815</v>
      </c>
      <c r="G197" s="1">
        <v>0.19375000000000001</v>
      </c>
      <c r="H197">
        <f t="shared" si="44"/>
        <v>3.9789258555685767E-5</v>
      </c>
      <c r="I197" s="5">
        <v>9.4999999999999998E-3</v>
      </c>
      <c r="J197" s="5"/>
      <c r="K197" s="1">
        <v>61.694298000000003</v>
      </c>
      <c r="L197" s="1">
        <f t="shared" si="49"/>
        <v>2.5930895920832746E-2</v>
      </c>
      <c r="M197" s="1">
        <f t="shared" si="50"/>
        <v>1.0259308959208326</v>
      </c>
      <c r="N197" s="1">
        <f t="shared" si="51"/>
        <v>61.694297999999996</v>
      </c>
      <c r="O197" s="1">
        <f t="shared" si="52"/>
        <v>1.0259308959208326</v>
      </c>
      <c r="P197" s="1"/>
      <c r="Q197" s="1">
        <v>11.67</v>
      </c>
      <c r="R197">
        <f t="shared" si="53"/>
        <v>-3.4574468085106433E-2</v>
      </c>
      <c r="S197">
        <f t="shared" si="54"/>
        <v>0.96542553191489355</v>
      </c>
      <c r="T197">
        <f t="shared" si="55"/>
        <v>10.889999999999999</v>
      </c>
      <c r="U197">
        <f t="shared" si="56"/>
        <v>0.96542553191489355</v>
      </c>
      <c r="W197">
        <f t="shared" si="42"/>
        <v>5.9799322082671358E-2</v>
      </c>
      <c r="X197">
        <f t="shared" si="43"/>
        <v>-7.0604192326773063E-4</v>
      </c>
    </row>
    <row r="198" spans="2:24">
      <c r="B198" s="1">
        <v>308.71798699999999</v>
      </c>
      <c r="C198">
        <f t="shared" si="45"/>
        <v>1.4427679510453215E-2</v>
      </c>
      <c r="D198">
        <f t="shared" si="46"/>
        <v>1.0144276795104532</v>
      </c>
      <c r="E198">
        <f t="shared" si="47"/>
        <v>317.75656100000003</v>
      </c>
      <c r="F198">
        <f t="shared" si="48"/>
        <v>1.0144276795104532</v>
      </c>
      <c r="G198" s="1">
        <v>0.1915</v>
      </c>
      <c r="H198">
        <f t="shared" si="44"/>
        <v>1.1838400458137134E-4</v>
      </c>
      <c r="I198" s="5">
        <v>9.4999999999999998E-3</v>
      </c>
      <c r="J198" s="5"/>
      <c r="K198" s="1">
        <v>59.585175</v>
      </c>
      <c r="L198" s="1">
        <f t="shared" si="49"/>
        <v>-3.418667637647816E-2</v>
      </c>
      <c r="M198" s="1">
        <f t="shared" si="50"/>
        <v>0.96581332362352179</v>
      </c>
      <c r="N198" s="1">
        <f t="shared" si="51"/>
        <v>59.585175</v>
      </c>
      <c r="O198" s="1">
        <f t="shared" si="52"/>
        <v>0.96581332362352179</v>
      </c>
      <c r="P198" s="1"/>
      <c r="Q198" s="1">
        <v>12.01</v>
      </c>
      <c r="R198">
        <f t="shared" si="53"/>
        <v>-2.913453299057411E-2</v>
      </c>
      <c r="S198">
        <f t="shared" si="54"/>
        <v>0.97086546700942589</v>
      </c>
      <c r="T198">
        <f t="shared" si="55"/>
        <v>11.33</v>
      </c>
      <c r="U198">
        <f t="shared" si="56"/>
        <v>0.97086546700942589</v>
      </c>
      <c r="W198">
        <f t="shared" si="42"/>
        <v>-5.9285370006912919E-3</v>
      </c>
      <c r="X198">
        <f t="shared" si="43"/>
        <v>-8.7639361478719646E-4</v>
      </c>
    </row>
    <row r="199" spans="2:24">
      <c r="B199" s="1">
        <v>314.84344499999997</v>
      </c>
      <c r="C199">
        <f t="shared" si="45"/>
        <v>-1.9841597373462989E-2</v>
      </c>
      <c r="D199">
        <f t="shared" si="46"/>
        <v>0.98015840262653697</v>
      </c>
      <c r="E199">
        <f t="shared" si="47"/>
        <v>302.59252900000001</v>
      </c>
      <c r="F199">
        <f t="shared" si="48"/>
        <v>0.98015840262653697</v>
      </c>
      <c r="G199" s="1">
        <v>0.18862999999999999</v>
      </c>
      <c r="H199">
        <f t="shared" si="44"/>
        <v>1.5607789383325859E-4</v>
      </c>
      <c r="I199" s="5">
        <v>9.4999999999999998E-3</v>
      </c>
      <c r="J199" s="5"/>
      <c r="K199" s="1">
        <v>57.80592</v>
      </c>
      <c r="L199" s="1">
        <f t="shared" si="49"/>
        <v>-2.9860699410549675E-2</v>
      </c>
      <c r="M199" s="1">
        <f t="shared" si="50"/>
        <v>0.9701393005894503</v>
      </c>
      <c r="N199" s="1">
        <f t="shared" si="51"/>
        <v>57.80592</v>
      </c>
      <c r="O199" s="1">
        <f t="shared" si="52"/>
        <v>0.9701393005894503</v>
      </c>
      <c r="P199" s="1"/>
      <c r="Q199" s="1">
        <v>11.55</v>
      </c>
      <c r="R199">
        <f t="shared" si="53"/>
        <v>3.8301415487094009E-2</v>
      </c>
      <c r="S199">
        <f t="shared" si="54"/>
        <v>1.038301415487094</v>
      </c>
      <c r="T199">
        <f t="shared" si="55"/>
        <v>12.469999999999999</v>
      </c>
      <c r="U199">
        <f t="shared" si="56"/>
        <v>1.038301415487094</v>
      </c>
      <c r="W199">
        <f t="shared" si="42"/>
        <v>-7.0739777235944601E-2</v>
      </c>
      <c r="X199">
        <f t="shared" si="43"/>
        <v>-2.5776623383009234E-3</v>
      </c>
    </row>
    <row r="200" spans="2:24">
      <c r="B200" s="1">
        <v>313.44674700000002</v>
      </c>
      <c r="C200">
        <f t="shared" si="45"/>
        <v>4.436166679601534E-3</v>
      </c>
      <c r="D200">
        <f t="shared" si="46"/>
        <v>1.0044361666796016</v>
      </c>
      <c r="E200">
        <f t="shared" si="47"/>
        <v>316.24014299999993</v>
      </c>
      <c r="F200">
        <f t="shared" si="48"/>
        <v>1.0044361666796016</v>
      </c>
      <c r="G200" s="1">
        <v>0.18138000000000001</v>
      </c>
      <c r="H200">
        <f t="shared" si="44"/>
        <v>2.6889128803195999E-4</v>
      </c>
      <c r="I200" s="5">
        <v>9.4999999999999998E-3</v>
      </c>
      <c r="J200" s="5"/>
      <c r="K200" s="1">
        <v>60.094963</v>
      </c>
      <c r="L200" s="1">
        <f t="shared" si="49"/>
        <v>3.9598764278814341E-2</v>
      </c>
      <c r="M200" s="1">
        <f t="shared" si="50"/>
        <v>1.0395987642788143</v>
      </c>
      <c r="N200" s="1">
        <f t="shared" si="51"/>
        <v>60.094962999999993</v>
      </c>
      <c r="O200" s="1">
        <f t="shared" si="52"/>
        <v>1.0395987642788143</v>
      </c>
      <c r="P200" s="1"/>
      <c r="Q200" s="1">
        <v>11.64</v>
      </c>
      <c r="R200">
        <f t="shared" si="53"/>
        <v>-7.7922077922077792E-3</v>
      </c>
      <c r="S200">
        <f t="shared" si="54"/>
        <v>0.99220779220779221</v>
      </c>
      <c r="T200">
        <f t="shared" si="55"/>
        <v>11.46</v>
      </c>
      <c r="U200">
        <f t="shared" si="56"/>
        <v>0.99220779220779221</v>
      </c>
      <c r="W200">
        <f t="shared" si="42"/>
        <v>4.8430556912012479E-2</v>
      </c>
      <c r="X200">
        <f t="shared" si="43"/>
        <v>1.0395848409904263E-3</v>
      </c>
    </row>
    <row r="201" spans="2:24">
      <c r="B201" s="1">
        <v>312.249573</v>
      </c>
      <c r="C201">
        <f t="shared" si="45"/>
        <v>3.8193856259737102E-3</v>
      </c>
      <c r="D201">
        <f t="shared" si="46"/>
        <v>1.0038193856259736</v>
      </c>
      <c r="E201">
        <f t="shared" si="47"/>
        <v>314.64392099999998</v>
      </c>
      <c r="F201">
        <f t="shared" si="48"/>
        <v>1.0038193856259736</v>
      </c>
      <c r="G201" s="1">
        <v>0.18237999999999999</v>
      </c>
      <c r="H201">
        <f t="shared" si="44"/>
        <v>2.7334848020698038E-4</v>
      </c>
      <c r="I201" s="5">
        <v>9.4999999999999998E-3</v>
      </c>
      <c r="J201" s="5"/>
      <c r="K201" s="1">
        <v>59.615161999999998</v>
      </c>
      <c r="L201" s="1">
        <f t="shared" si="49"/>
        <v>-7.9840468493175033E-3</v>
      </c>
      <c r="M201" s="1">
        <f t="shared" si="50"/>
        <v>0.99201595315068247</v>
      </c>
      <c r="N201" s="1">
        <f t="shared" si="51"/>
        <v>59.615161999999998</v>
      </c>
      <c r="O201" s="1">
        <f t="shared" si="52"/>
        <v>0.99201595315068247</v>
      </c>
      <c r="P201" s="1"/>
      <c r="Q201" s="1">
        <v>11.73</v>
      </c>
      <c r="R201">
        <f t="shared" si="53"/>
        <v>-7.7319587628865852E-3</v>
      </c>
      <c r="S201">
        <f t="shared" si="54"/>
        <v>0.99226804123711343</v>
      </c>
      <c r="T201">
        <f t="shared" si="55"/>
        <v>11.55</v>
      </c>
      <c r="U201">
        <f t="shared" si="56"/>
        <v>0.99226804123711343</v>
      </c>
      <c r="W201">
        <f t="shared" ref="W201:W252" si="57" xml:space="preserve"> O201-F201^(-2)*EXP(-2*H201/251+((1+2)*G201/100-I201)/251)</f>
        <v>-3.7072724996145556E-4</v>
      </c>
      <c r="X201">
        <f t="shared" ref="X201:X252" si="58" xml:space="preserve"> U201-F201^(-2)*EXP(-2*H201/251+((1+2)*G201/100-I201)/251)</f>
        <v>-1.1863916353049841E-4</v>
      </c>
    </row>
    <row r="202" spans="2:24">
      <c r="B202" s="1">
        <v>308.84765599999997</v>
      </c>
      <c r="C202">
        <f t="shared" si="45"/>
        <v>1.0894865178886973E-2</v>
      </c>
      <c r="D202">
        <f t="shared" si="46"/>
        <v>1.0108948651788869</v>
      </c>
      <c r="E202">
        <f t="shared" si="47"/>
        <v>315.65149000000002</v>
      </c>
      <c r="F202">
        <f t="shared" si="48"/>
        <v>1.0108948651788869</v>
      </c>
      <c r="G202" s="1">
        <v>0.17524999999999999</v>
      </c>
      <c r="H202">
        <f t="shared" ref="H202:H252" si="59">VARA(C197:C201)</f>
        <v>2.140272131033104E-4</v>
      </c>
      <c r="I202" s="5">
        <v>9.4999999999999998E-3</v>
      </c>
      <c r="J202" s="5"/>
      <c r="K202" s="1">
        <v>59.105376999999997</v>
      </c>
      <c r="L202" s="1">
        <f t="shared" si="49"/>
        <v>-8.5512641901400992E-3</v>
      </c>
      <c r="M202" s="1">
        <f t="shared" si="50"/>
        <v>0.99144873580985993</v>
      </c>
      <c r="N202" s="1">
        <f t="shared" si="51"/>
        <v>59.105376999999997</v>
      </c>
      <c r="O202" s="1">
        <f t="shared" si="52"/>
        <v>0.99144873580985993</v>
      </c>
      <c r="P202" s="1"/>
      <c r="Q202" s="1">
        <v>11.99</v>
      </c>
      <c r="R202">
        <f t="shared" si="53"/>
        <v>-2.2165387894288131E-2</v>
      </c>
      <c r="S202">
        <f t="shared" si="54"/>
        <v>0.97783461210571188</v>
      </c>
      <c r="T202">
        <f t="shared" si="55"/>
        <v>11.47</v>
      </c>
      <c r="U202">
        <f t="shared" si="56"/>
        <v>0.97783461210571188</v>
      </c>
      <c r="W202">
        <f t="shared" si="57"/>
        <v>1.2905683857386441E-2</v>
      </c>
      <c r="X202">
        <f t="shared" si="58"/>
        <v>-7.0843984676161043E-4</v>
      </c>
    </row>
    <row r="203" spans="2:24">
      <c r="B203" s="1">
        <v>314.49426299999999</v>
      </c>
      <c r="C203">
        <f t="shared" si="45"/>
        <v>-1.8282822907356038E-2</v>
      </c>
      <c r="D203">
        <f t="shared" si="46"/>
        <v>0.98171717709264394</v>
      </c>
      <c r="E203">
        <f t="shared" si="47"/>
        <v>303.20104899999995</v>
      </c>
      <c r="F203">
        <f t="shared" si="48"/>
        <v>0.98171717709264394</v>
      </c>
      <c r="G203" s="1">
        <v>0.17549999999999999</v>
      </c>
      <c r="H203">
        <f t="shared" si="59"/>
        <v>1.792685016630394E-4</v>
      </c>
      <c r="I203" s="5">
        <v>9.4999999999999998E-3</v>
      </c>
      <c r="J203" s="5"/>
      <c r="K203" s="1">
        <v>57.825904999999999</v>
      </c>
      <c r="L203" s="1">
        <f t="shared" si="49"/>
        <v>-2.1647302917973073E-2</v>
      </c>
      <c r="M203" s="1">
        <f t="shared" si="50"/>
        <v>0.97835269708202688</v>
      </c>
      <c r="N203" s="1">
        <f t="shared" si="51"/>
        <v>57.825904999999999</v>
      </c>
      <c r="O203" s="1">
        <f t="shared" si="52"/>
        <v>0.97835269708202688</v>
      </c>
      <c r="P203" s="1"/>
      <c r="Q203" s="1">
        <v>11.56</v>
      </c>
      <c r="R203">
        <f t="shared" si="53"/>
        <v>3.586321934945786E-2</v>
      </c>
      <c r="S203">
        <f t="shared" si="54"/>
        <v>1.0358632193494579</v>
      </c>
      <c r="T203">
        <f t="shared" si="55"/>
        <v>12.42</v>
      </c>
      <c r="U203">
        <f t="shared" si="56"/>
        <v>1.0358632193494579</v>
      </c>
      <c r="W203">
        <f t="shared" si="57"/>
        <v>-5.9221760968220627E-2</v>
      </c>
      <c r="X203">
        <f t="shared" si="58"/>
        <v>-1.7112387007895968E-3</v>
      </c>
    </row>
    <row r="204" spans="2:24">
      <c r="B204" s="1">
        <v>317.49713100000002</v>
      </c>
      <c r="C204">
        <f t="shared" si="45"/>
        <v>-9.5482441280654931E-3</v>
      </c>
      <c r="D204">
        <f t="shared" si="46"/>
        <v>0.99045175587193446</v>
      </c>
      <c r="E204">
        <f t="shared" si="47"/>
        <v>311.49139499999995</v>
      </c>
      <c r="F204">
        <f t="shared" si="48"/>
        <v>0.99045175587193446</v>
      </c>
      <c r="G204" s="1">
        <v>0.1875</v>
      </c>
      <c r="H204">
        <f t="shared" si="59"/>
        <v>2.0222835300108752E-4</v>
      </c>
      <c r="I204" s="5">
        <v>9.4999999999999998E-3</v>
      </c>
      <c r="J204" s="5"/>
      <c r="K204" s="1">
        <v>59.935028000000003</v>
      </c>
      <c r="L204" s="1">
        <f t="shared" si="49"/>
        <v>3.6473670407752443E-2</v>
      </c>
      <c r="M204" s="1">
        <f t="shared" si="50"/>
        <v>1.0364736704077524</v>
      </c>
      <c r="N204" s="1">
        <f t="shared" si="51"/>
        <v>59.935028000000003</v>
      </c>
      <c r="O204" s="1">
        <f t="shared" si="52"/>
        <v>1.0364736704077524</v>
      </c>
      <c r="P204" s="1"/>
      <c r="Q204" s="1">
        <v>11.32</v>
      </c>
      <c r="R204">
        <f t="shared" si="53"/>
        <v>2.0761245674740501E-2</v>
      </c>
      <c r="S204">
        <f t="shared" si="54"/>
        <v>1.0207612456747406</v>
      </c>
      <c r="T204">
        <f t="shared" si="55"/>
        <v>11.800000000000002</v>
      </c>
      <c r="U204">
        <f t="shared" si="56"/>
        <v>1.0207612456747406</v>
      </c>
      <c r="W204">
        <f t="shared" si="57"/>
        <v>1.7117530990669705E-2</v>
      </c>
      <c r="X204">
        <f t="shared" si="58"/>
        <v>1.4051062576578843E-3</v>
      </c>
    </row>
    <row r="205" spans="2:24">
      <c r="B205" s="1">
        <v>317.85629299999999</v>
      </c>
      <c r="C205">
        <f t="shared" si="45"/>
        <v>-1.1312291196734288E-3</v>
      </c>
      <c r="D205">
        <f t="shared" si="46"/>
        <v>0.99886877088032655</v>
      </c>
      <c r="E205">
        <f t="shared" si="47"/>
        <v>317.13796900000006</v>
      </c>
      <c r="F205">
        <f t="shared" si="48"/>
        <v>0.99886877088032655</v>
      </c>
      <c r="G205" s="1">
        <v>0.18975</v>
      </c>
      <c r="H205">
        <f t="shared" si="59"/>
        <v>1.4083130317519782E-4</v>
      </c>
      <c r="I205" s="5">
        <v>9.4999999999999998E-3</v>
      </c>
      <c r="J205" s="5"/>
      <c r="K205" s="1">
        <v>61.114536000000001</v>
      </c>
      <c r="L205" s="1">
        <f t="shared" si="49"/>
        <v>1.9679777241448829E-2</v>
      </c>
      <c r="M205" s="1">
        <f t="shared" si="50"/>
        <v>1.0196797772414488</v>
      </c>
      <c r="N205" s="1">
        <f t="shared" si="51"/>
        <v>61.114535999999994</v>
      </c>
      <c r="O205" s="1">
        <f t="shared" si="52"/>
        <v>1.0196797772414488</v>
      </c>
      <c r="P205" s="1"/>
      <c r="Q205" s="1">
        <v>11.29</v>
      </c>
      <c r="R205">
        <f t="shared" si="53"/>
        <v>2.65017667844533E-3</v>
      </c>
      <c r="S205">
        <f t="shared" si="54"/>
        <v>1.0026501766784452</v>
      </c>
      <c r="T205">
        <f t="shared" si="55"/>
        <v>11.35</v>
      </c>
      <c r="U205">
        <f t="shared" si="56"/>
        <v>1.0026501766784452</v>
      </c>
      <c r="W205">
        <f t="shared" si="57"/>
        <v>1.742980243841985E-2</v>
      </c>
      <c r="X205">
        <f t="shared" si="58"/>
        <v>4.0020187541633945E-4</v>
      </c>
    </row>
    <row r="206" spans="2:24">
      <c r="B206" s="1">
        <v>322.56512500000002</v>
      </c>
      <c r="C206">
        <f t="shared" si="45"/>
        <v>-1.4814342530572549E-2</v>
      </c>
      <c r="D206">
        <f t="shared" si="46"/>
        <v>0.98518565746942743</v>
      </c>
      <c r="E206">
        <f t="shared" si="47"/>
        <v>313.14746099999996</v>
      </c>
      <c r="F206">
        <f t="shared" si="48"/>
        <v>0.98518565746942743</v>
      </c>
      <c r="G206" s="1">
        <v>0.1905</v>
      </c>
      <c r="H206">
        <f t="shared" si="59"/>
        <v>1.2984867331940721E-4</v>
      </c>
      <c r="I206" s="5">
        <v>9.4999999999999998E-3</v>
      </c>
      <c r="J206" s="5"/>
      <c r="K206" s="1">
        <v>61.234485999999997</v>
      </c>
      <c r="L206" s="1">
        <f t="shared" si="49"/>
        <v>1.9627081845143318E-3</v>
      </c>
      <c r="M206" s="1">
        <f t="shared" si="50"/>
        <v>1.0019627081845144</v>
      </c>
      <c r="N206" s="1">
        <f t="shared" si="51"/>
        <v>61.234485999999997</v>
      </c>
      <c r="O206" s="1">
        <f t="shared" si="52"/>
        <v>1.0019627081845144</v>
      </c>
      <c r="P206" s="1"/>
      <c r="Q206" s="1">
        <v>10.96</v>
      </c>
      <c r="R206">
        <f t="shared" si="53"/>
        <v>2.9229406554472835E-2</v>
      </c>
      <c r="S206">
        <f t="shared" si="54"/>
        <v>1.0292294065544729</v>
      </c>
      <c r="T206">
        <f t="shared" si="55"/>
        <v>11.62</v>
      </c>
      <c r="U206">
        <f t="shared" si="56"/>
        <v>1.0292294065544729</v>
      </c>
      <c r="W206">
        <f t="shared" si="57"/>
        <v>-2.8321018726526814E-2</v>
      </c>
      <c r="X206">
        <f t="shared" si="58"/>
        <v>-1.0543203565682724E-3</v>
      </c>
    </row>
    <row r="207" spans="2:24">
      <c r="B207" s="1">
        <v>324.56039399999997</v>
      </c>
      <c r="C207">
        <f t="shared" si="45"/>
        <v>-6.1856315061956883E-3</v>
      </c>
      <c r="D207">
        <f t="shared" si="46"/>
        <v>0.99381436849380433</v>
      </c>
      <c r="E207">
        <f t="shared" si="47"/>
        <v>320.56985600000007</v>
      </c>
      <c r="F207">
        <f t="shared" si="48"/>
        <v>0.99381436849380433</v>
      </c>
      <c r="G207" s="1">
        <v>0.18837999999999999</v>
      </c>
      <c r="H207">
        <f t="shared" si="59"/>
        <v>1.3715772120027217E-4</v>
      </c>
      <c r="I207" s="5">
        <v>9.4999999999999998E-3</v>
      </c>
      <c r="J207" s="5"/>
      <c r="K207" s="1">
        <v>63.073718999999997</v>
      </c>
      <c r="L207" s="1">
        <f t="shared" si="49"/>
        <v>3.0035901664953964E-2</v>
      </c>
      <c r="M207" s="1">
        <f t="shared" si="50"/>
        <v>1.0300359016649541</v>
      </c>
      <c r="N207" s="1">
        <f t="shared" si="51"/>
        <v>63.073719000000004</v>
      </c>
      <c r="O207" s="1">
        <f t="shared" si="52"/>
        <v>1.0300359016649541</v>
      </c>
      <c r="P207" s="1"/>
      <c r="Q207" s="1">
        <v>10.82</v>
      </c>
      <c r="R207">
        <f t="shared" si="53"/>
        <v>1.2773722627737277E-2</v>
      </c>
      <c r="S207">
        <f t="shared" si="54"/>
        <v>1.0127737226277373</v>
      </c>
      <c r="T207">
        <f t="shared" si="55"/>
        <v>11.100000000000001</v>
      </c>
      <c r="U207">
        <f t="shared" si="56"/>
        <v>1.0127737226277373</v>
      </c>
      <c r="W207">
        <f t="shared" si="57"/>
        <v>1.7565529399413027E-2</v>
      </c>
      <c r="X207">
        <f t="shared" si="58"/>
        <v>3.0335036219630851E-4</v>
      </c>
    </row>
    <row r="208" spans="2:24">
      <c r="B208" s="1">
        <v>327.53335600000003</v>
      </c>
      <c r="C208">
        <f t="shared" si="45"/>
        <v>-9.1599654639316613E-3</v>
      </c>
      <c r="D208">
        <f t="shared" si="46"/>
        <v>0.99084003453606839</v>
      </c>
      <c r="E208">
        <f t="shared" si="47"/>
        <v>321.58743199999992</v>
      </c>
      <c r="F208">
        <f t="shared" si="48"/>
        <v>0.99084003453606839</v>
      </c>
      <c r="G208" s="1">
        <v>0.18425</v>
      </c>
      <c r="H208">
        <f t="shared" si="59"/>
        <v>4.629783797767501E-5</v>
      </c>
      <c r="I208" s="5">
        <v>9.4999999999999998E-3</v>
      </c>
      <c r="J208" s="5"/>
      <c r="K208" s="1">
        <v>63.813412</v>
      </c>
      <c r="L208" s="1">
        <f t="shared" si="49"/>
        <v>1.1727435954743728E-2</v>
      </c>
      <c r="M208" s="1">
        <f t="shared" si="50"/>
        <v>1.0117274359547437</v>
      </c>
      <c r="N208" s="1">
        <f t="shared" si="51"/>
        <v>63.813412</v>
      </c>
      <c r="O208" s="1">
        <f t="shared" si="52"/>
        <v>1.0117274359547437</v>
      </c>
      <c r="P208" s="1"/>
      <c r="Q208" s="1">
        <v>10.62</v>
      </c>
      <c r="R208">
        <f t="shared" si="53"/>
        <v>1.8484288354898435E-2</v>
      </c>
      <c r="S208">
        <f t="shared" si="54"/>
        <v>1.0184842883548983</v>
      </c>
      <c r="T208">
        <f t="shared" si="55"/>
        <v>11.02</v>
      </c>
      <c r="U208">
        <f t="shared" si="56"/>
        <v>1.0184842883548983</v>
      </c>
      <c r="W208">
        <f t="shared" si="57"/>
        <v>-6.8308234367100429E-3</v>
      </c>
      <c r="X208">
        <f t="shared" si="58"/>
        <v>-7.3971036555375846E-5</v>
      </c>
    </row>
    <row r="209" spans="2:24">
      <c r="B209" s="1">
        <v>329.30914300000001</v>
      </c>
      <c r="C209">
        <f t="shared" si="45"/>
        <v>-5.4216981796503796E-3</v>
      </c>
      <c r="D209">
        <f t="shared" si="46"/>
        <v>0.99457830182034968</v>
      </c>
      <c r="E209">
        <f t="shared" si="47"/>
        <v>325.75756900000005</v>
      </c>
      <c r="F209">
        <f t="shared" si="48"/>
        <v>0.99457830182034968</v>
      </c>
      <c r="G209" s="1">
        <v>0.18337999999999999</v>
      </c>
      <c r="H209">
        <f t="shared" si="59"/>
        <v>2.5127216891714256E-5</v>
      </c>
      <c r="I209" s="5">
        <v>9.4999999999999998E-3</v>
      </c>
      <c r="J209" s="5"/>
      <c r="K209" s="1">
        <v>65.002914000000004</v>
      </c>
      <c r="L209" s="1">
        <f t="shared" si="49"/>
        <v>1.8640313418752857E-2</v>
      </c>
      <c r="M209" s="1">
        <f t="shared" si="50"/>
        <v>1.0186403134187529</v>
      </c>
      <c r="N209" s="1">
        <f t="shared" si="51"/>
        <v>65.002914000000004</v>
      </c>
      <c r="O209" s="1">
        <f t="shared" si="52"/>
        <v>1.0186403134187529</v>
      </c>
      <c r="P209" s="1"/>
      <c r="Q209" s="1">
        <v>10.51</v>
      </c>
      <c r="R209">
        <f t="shared" si="53"/>
        <v>1.0357815442561152E-2</v>
      </c>
      <c r="S209">
        <f t="shared" si="54"/>
        <v>1.0103578154425612</v>
      </c>
      <c r="T209">
        <f t="shared" si="55"/>
        <v>10.729999999999999</v>
      </c>
      <c r="U209">
        <f t="shared" si="56"/>
        <v>1.0103578154425612</v>
      </c>
      <c r="W209">
        <f t="shared" si="57"/>
        <v>7.7243979074210767E-3</v>
      </c>
      <c r="X209">
        <f t="shared" si="58"/>
        <v>-5.5810006877066165E-4</v>
      </c>
    </row>
    <row r="210" spans="2:24">
      <c r="B210" s="1">
        <v>328.08203099999997</v>
      </c>
      <c r="C210">
        <f t="shared" si="45"/>
        <v>3.7263222904200801E-3</v>
      </c>
      <c r="D210">
        <f t="shared" si="46"/>
        <v>1.00372632229042</v>
      </c>
      <c r="E210">
        <f t="shared" si="47"/>
        <v>330.53625500000004</v>
      </c>
      <c r="F210">
        <f t="shared" si="48"/>
        <v>1.00372632229042</v>
      </c>
      <c r="G210" s="1">
        <v>0.19375000000000001</v>
      </c>
      <c r="H210">
        <f t="shared" si="59"/>
        <v>2.5684830445289216E-5</v>
      </c>
      <c r="I210" s="5">
        <v>9.4999999999999998E-3</v>
      </c>
      <c r="J210" s="5"/>
      <c r="K210" s="1">
        <v>65.642646999999997</v>
      </c>
      <c r="L210" s="1">
        <f t="shared" si="49"/>
        <v>9.841604947125793E-3</v>
      </c>
      <c r="M210" s="1">
        <f t="shared" si="50"/>
        <v>1.0098416049471257</v>
      </c>
      <c r="N210" s="1">
        <f t="shared" si="51"/>
        <v>65.642646999999997</v>
      </c>
      <c r="O210" s="1">
        <f t="shared" si="52"/>
        <v>1.0098416049471257</v>
      </c>
      <c r="P210" s="1"/>
      <c r="Q210" s="1">
        <v>10.6</v>
      </c>
      <c r="R210">
        <f t="shared" si="53"/>
        <v>-8.563273073263546E-3</v>
      </c>
      <c r="S210">
        <f t="shared" si="54"/>
        <v>0.99143672692673646</v>
      </c>
      <c r="T210">
        <f t="shared" si="55"/>
        <v>10.42</v>
      </c>
      <c r="U210">
        <f t="shared" si="56"/>
        <v>0.99143672692673646</v>
      </c>
      <c r="W210">
        <f t="shared" si="57"/>
        <v>1.7267584490422871E-2</v>
      </c>
      <c r="X210">
        <f t="shared" si="58"/>
        <v>-1.1372935299663878E-3</v>
      </c>
    </row>
    <row r="211" spans="2:24">
      <c r="B211" s="1">
        <v>329.987549</v>
      </c>
      <c r="C211">
        <f t="shared" si="45"/>
        <v>-5.8080535352453642E-3</v>
      </c>
      <c r="D211">
        <f t="shared" si="46"/>
        <v>0.99419194646475462</v>
      </c>
      <c r="E211">
        <f t="shared" si="47"/>
        <v>326.17651299999994</v>
      </c>
      <c r="F211">
        <f t="shared" si="48"/>
        <v>0.99419194646475462</v>
      </c>
      <c r="G211" s="1">
        <v>0.17549999999999999</v>
      </c>
      <c r="H211">
        <f t="shared" si="59"/>
        <v>4.5489953572228305E-5</v>
      </c>
      <c r="I211" s="5">
        <v>9.4999999999999998E-3</v>
      </c>
      <c r="J211" s="5"/>
      <c r="K211" s="1">
        <v>65.172843999999998</v>
      </c>
      <c r="L211" s="1">
        <f t="shared" si="49"/>
        <v>-7.1569782979653282E-3</v>
      </c>
      <c r="M211" s="1">
        <f t="shared" si="50"/>
        <v>0.99284302170203464</v>
      </c>
      <c r="N211" s="1">
        <f t="shared" si="51"/>
        <v>65.172843999999998</v>
      </c>
      <c r="O211" s="1">
        <f t="shared" si="52"/>
        <v>0.99284302170203464</v>
      </c>
      <c r="P211" s="1"/>
      <c r="Q211" s="1">
        <v>10.46</v>
      </c>
      <c r="R211">
        <f t="shared" si="53"/>
        <v>1.3207547169811207E-2</v>
      </c>
      <c r="S211">
        <f t="shared" si="54"/>
        <v>1.0132075471698112</v>
      </c>
      <c r="T211">
        <f t="shared" si="55"/>
        <v>10.739999999999998</v>
      </c>
      <c r="U211">
        <f t="shared" si="56"/>
        <v>1.0132075471698112</v>
      </c>
      <c r="W211">
        <f t="shared" si="57"/>
        <v>-1.8857638468683269E-2</v>
      </c>
      <c r="X211">
        <f t="shared" si="58"/>
        <v>1.5068869990932932E-3</v>
      </c>
    </row>
    <row r="212" spans="2:24">
      <c r="B212" s="1">
        <v>328.580872</v>
      </c>
      <c r="C212">
        <f t="shared" si="45"/>
        <v>4.2628184131880747E-3</v>
      </c>
      <c r="D212">
        <f t="shared" si="46"/>
        <v>1.0042628184131881</v>
      </c>
      <c r="E212">
        <f t="shared" si="47"/>
        <v>331.394226</v>
      </c>
      <c r="F212">
        <f t="shared" si="48"/>
        <v>1.0042628184131881</v>
      </c>
      <c r="G212" s="1">
        <v>0.18537999999999999</v>
      </c>
      <c r="H212">
        <f t="shared" si="59"/>
        <v>2.3691294456547616E-5</v>
      </c>
      <c r="I212" s="5">
        <v>9.4999999999999998E-3</v>
      </c>
      <c r="J212" s="5"/>
      <c r="K212" s="1">
        <v>65.922531000000006</v>
      </c>
      <c r="L212" s="1">
        <f t="shared" si="49"/>
        <v>1.150305793007911E-2</v>
      </c>
      <c r="M212" s="1">
        <f t="shared" si="50"/>
        <v>1.0115030579300792</v>
      </c>
      <c r="N212" s="1">
        <f t="shared" si="51"/>
        <v>65.922531000000021</v>
      </c>
      <c r="O212" s="1">
        <f t="shared" si="52"/>
        <v>1.0115030579300792</v>
      </c>
      <c r="P212" s="1"/>
      <c r="Q212" s="1">
        <v>10.57</v>
      </c>
      <c r="R212">
        <f t="shared" si="53"/>
        <v>-1.0516252390057306E-2</v>
      </c>
      <c r="S212">
        <f t="shared" si="54"/>
        <v>0.98948374760994273</v>
      </c>
      <c r="T212">
        <f t="shared" si="55"/>
        <v>10.350000000000001</v>
      </c>
      <c r="U212">
        <f t="shared" si="56"/>
        <v>0.98948374760994273</v>
      </c>
      <c r="W212">
        <f t="shared" si="57"/>
        <v>1.9990233854550676E-2</v>
      </c>
      <c r="X212">
        <f t="shared" si="58"/>
        <v>-2.0290764655858107E-3</v>
      </c>
    </row>
    <row r="213" spans="2:24">
      <c r="B213" s="1">
        <v>325.90277099999997</v>
      </c>
      <c r="C213">
        <f t="shared" si="45"/>
        <v>8.1505079212280691E-3</v>
      </c>
      <c r="D213">
        <f t="shared" si="46"/>
        <v>1.0081505079212281</v>
      </c>
      <c r="E213">
        <f t="shared" si="47"/>
        <v>331.25897300000003</v>
      </c>
      <c r="F213">
        <f t="shared" si="48"/>
        <v>1.0081505079212281</v>
      </c>
      <c r="G213" s="1">
        <v>0.1825</v>
      </c>
      <c r="H213">
        <f t="shared" si="59"/>
        <v>3.7083875893066461E-5</v>
      </c>
      <c r="I213" s="5">
        <v>9.4999999999999998E-3</v>
      </c>
      <c r="J213" s="5"/>
      <c r="K213" s="1">
        <v>65.352767999999998</v>
      </c>
      <c r="L213" s="1">
        <f t="shared" si="49"/>
        <v>-8.6429175481749759E-3</v>
      </c>
      <c r="M213" s="1">
        <f t="shared" si="50"/>
        <v>0.99135708245182508</v>
      </c>
      <c r="N213" s="1">
        <f t="shared" si="51"/>
        <v>65.352767999999998</v>
      </c>
      <c r="O213" s="1">
        <f t="shared" si="52"/>
        <v>0.99135708245182508</v>
      </c>
      <c r="P213" s="1"/>
      <c r="Q213" s="1">
        <v>10.72</v>
      </c>
      <c r="R213">
        <f t="shared" si="53"/>
        <v>-1.4191106906338728E-2</v>
      </c>
      <c r="S213">
        <f t="shared" si="54"/>
        <v>0.98580889309366126</v>
      </c>
      <c r="T213">
        <f t="shared" si="55"/>
        <v>10.42</v>
      </c>
      <c r="U213">
        <f t="shared" si="56"/>
        <v>0.98580889309366126</v>
      </c>
      <c r="W213">
        <f t="shared" si="57"/>
        <v>7.4770180996609481E-3</v>
      </c>
      <c r="X213">
        <f t="shared" si="58"/>
        <v>1.928828741497135E-3</v>
      </c>
    </row>
    <row r="214" spans="2:24">
      <c r="B214" s="1">
        <v>327.13235500000002</v>
      </c>
      <c r="C214">
        <f t="shared" si="45"/>
        <v>-3.7728553096593506E-3</v>
      </c>
      <c r="D214">
        <f t="shared" si="46"/>
        <v>0.99622714469034068</v>
      </c>
      <c r="E214">
        <f t="shared" si="47"/>
        <v>324.67318699999993</v>
      </c>
      <c r="F214">
        <f t="shared" si="48"/>
        <v>0.99622714469034068</v>
      </c>
      <c r="G214" s="1">
        <v>0.17724999999999999</v>
      </c>
      <c r="H214">
        <f t="shared" si="59"/>
        <v>3.9198689374037543E-5</v>
      </c>
      <c r="I214" s="5">
        <v>9.4999999999999998E-3</v>
      </c>
      <c r="J214" s="5"/>
      <c r="K214" s="1">
        <v>64.323195999999996</v>
      </c>
      <c r="L214" s="1">
        <f t="shared" si="49"/>
        <v>-1.575406874885547E-2</v>
      </c>
      <c r="M214" s="1">
        <f t="shared" si="50"/>
        <v>0.98424593125114457</v>
      </c>
      <c r="N214" s="1">
        <f t="shared" si="51"/>
        <v>64.323195999999996</v>
      </c>
      <c r="O214" s="1">
        <f t="shared" si="52"/>
        <v>0.98424593125114457</v>
      </c>
      <c r="P214" s="1"/>
      <c r="Q214" s="1">
        <v>10.65</v>
      </c>
      <c r="R214">
        <f t="shared" si="53"/>
        <v>6.5298507462686825E-3</v>
      </c>
      <c r="S214">
        <f t="shared" si="54"/>
        <v>1.0065298507462688</v>
      </c>
      <c r="T214">
        <f t="shared" si="55"/>
        <v>10.790000000000003</v>
      </c>
      <c r="U214">
        <f t="shared" si="56"/>
        <v>1.0065298507462688</v>
      </c>
      <c r="W214">
        <f t="shared" si="57"/>
        <v>-2.3325594151537454E-2</v>
      </c>
      <c r="X214">
        <f t="shared" si="58"/>
        <v>-1.0416746564132495E-3</v>
      </c>
    </row>
    <row r="215" spans="2:24">
      <c r="B215" s="1">
        <v>323.95339999999999</v>
      </c>
      <c r="C215">
        <f t="shared" si="45"/>
        <v>9.717641656081466E-3</v>
      </c>
      <c r="D215">
        <f t="shared" si="46"/>
        <v>1.0097176416560814</v>
      </c>
      <c r="E215">
        <f t="shared" si="47"/>
        <v>330.31130999999999</v>
      </c>
      <c r="F215">
        <f t="shared" si="48"/>
        <v>1.0097176416560814</v>
      </c>
      <c r="G215" s="1">
        <v>0.18412999999999999</v>
      </c>
      <c r="H215">
        <f t="shared" si="59"/>
        <v>3.4463096891407019E-5</v>
      </c>
      <c r="I215" s="5">
        <v>9.4999999999999998E-3</v>
      </c>
      <c r="J215" s="5"/>
      <c r="K215" s="1">
        <v>64.803000999999995</v>
      </c>
      <c r="L215" s="1">
        <f t="shared" si="49"/>
        <v>7.4592842059651226E-3</v>
      </c>
      <c r="M215" s="1">
        <f t="shared" si="50"/>
        <v>1.0074592842059651</v>
      </c>
      <c r="N215" s="1">
        <f t="shared" si="51"/>
        <v>64.803000999999995</v>
      </c>
      <c r="O215" s="1">
        <f t="shared" si="52"/>
        <v>1.0074592842059651</v>
      </c>
      <c r="P215" s="1"/>
      <c r="Q215" s="1">
        <v>10.85</v>
      </c>
      <c r="R215">
        <f t="shared" si="53"/>
        <v>-1.8779342723004626E-2</v>
      </c>
      <c r="S215">
        <f t="shared" si="54"/>
        <v>0.98122065727699537</v>
      </c>
      <c r="T215">
        <f t="shared" si="55"/>
        <v>10.450000000000001</v>
      </c>
      <c r="U215">
        <f t="shared" si="56"/>
        <v>0.98122065727699537</v>
      </c>
      <c r="W215">
        <f t="shared" si="57"/>
        <v>2.6630703223566199E-2</v>
      </c>
      <c r="X215">
        <f t="shared" si="58"/>
        <v>3.920762945964773E-4</v>
      </c>
    </row>
    <row r="216" spans="2:24">
      <c r="B216" s="1">
        <v>323.973389</v>
      </c>
      <c r="C216">
        <f t="shared" si="45"/>
        <v>-6.1703319057647126E-5</v>
      </c>
      <c r="D216">
        <f t="shared" si="46"/>
        <v>0.99993829668094236</v>
      </c>
      <c r="E216">
        <f t="shared" si="47"/>
        <v>323.93341099999998</v>
      </c>
      <c r="F216">
        <f t="shared" si="48"/>
        <v>0.99993829668094236</v>
      </c>
      <c r="G216" s="1">
        <v>0.18387999999999999</v>
      </c>
      <c r="H216">
        <f t="shared" si="59"/>
        <v>4.8875521424537874E-5</v>
      </c>
      <c r="I216" s="5">
        <v>9.4999999999999998E-3</v>
      </c>
      <c r="J216" s="5"/>
      <c r="K216" s="1">
        <v>63.529998999999997</v>
      </c>
      <c r="L216" s="1">
        <f t="shared" si="49"/>
        <v>-1.9644182836532499E-2</v>
      </c>
      <c r="M216" s="1">
        <f t="shared" si="50"/>
        <v>0.98035581716346754</v>
      </c>
      <c r="N216" s="1">
        <f t="shared" si="51"/>
        <v>63.529998999999997</v>
      </c>
      <c r="O216" s="1">
        <f t="shared" si="52"/>
        <v>0.98035581716346754</v>
      </c>
      <c r="P216" s="1"/>
      <c r="Q216" s="1">
        <v>10.85</v>
      </c>
      <c r="R216">
        <f t="shared" si="53"/>
        <v>0</v>
      </c>
      <c r="S216">
        <f t="shared" si="54"/>
        <v>1</v>
      </c>
      <c r="T216">
        <f t="shared" si="55"/>
        <v>10.85</v>
      </c>
      <c r="U216">
        <f t="shared" si="56"/>
        <v>1</v>
      </c>
      <c r="W216">
        <f t="shared" si="57"/>
        <v>-1.9751338660158546E-2</v>
      </c>
      <c r="X216">
        <f t="shared" si="58"/>
        <v>-1.0715582362608167E-4</v>
      </c>
    </row>
    <row r="217" spans="2:24">
      <c r="B217" s="1">
        <v>326.08270299999998</v>
      </c>
      <c r="C217">
        <f t="shared" si="45"/>
        <v>-6.5107631417220613E-3</v>
      </c>
      <c r="D217">
        <f t="shared" si="46"/>
        <v>0.99348923685827795</v>
      </c>
      <c r="E217">
        <f t="shared" si="47"/>
        <v>321.86407500000001</v>
      </c>
      <c r="F217">
        <f t="shared" si="48"/>
        <v>0.99348923685827795</v>
      </c>
      <c r="G217" s="1">
        <v>0.1895</v>
      </c>
      <c r="H217">
        <f t="shared" si="59"/>
        <v>3.1580371233565853E-5</v>
      </c>
      <c r="I217" s="5">
        <v>9.4999999999999998E-3</v>
      </c>
      <c r="J217" s="5"/>
      <c r="K217" s="1">
        <v>63.57</v>
      </c>
      <c r="L217" s="1">
        <f t="shared" si="49"/>
        <v>6.2963955028558607E-4</v>
      </c>
      <c r="M217" s="1">
        <f t="shared" si="50"/>
        <v>1.0006296395502856</v>
      </c>
      <c r="N217" s="1">
        <f t="shared" si="51"/>
        <v>63.57</v>
      </c>
      <c r="O217" s="1">
        <f t="shared" si="52"/>
        <v>1.0006296395502856</v>
      </c>
      <c r="P217" s="1"/>
      <c r="Q217" s="1">
        <v>10.71</v>
      </c>
      <c r="R217">
        <f t="shared" si="53"/>
        <v>1.2903225806451502E-2</v>
      </c>
      <c r="S217">
        <f t="shared" si="54"/>
        <v>1.0129032258064514</v>
      </c>
      <c r="T217">
        <f t="shared" si="55"/>
        <v>10.989999999999998</v>
      </c>
      <c r="U217">
        <f t="shared" si="56"/>
        <v>1.0129032258064514</v>
      </c>
      <c r="W217">
        <f t="shared" si="57"/>
        <v>-1.250451597020974E-2</v>
      </c>
      <c r="X217">
        <f t="shared" si="58"/>
        <v>-2.3092971404392593E-4</v>
      </c>
    </row>
    <row r="218" spans="2:24">
      <c r="B218" s="1">
        <v>330.50122099999999</v>
      </c>
      <c r="C218">
        <f t="shared" si="45"/>
        <v>-1.3550298618568572E-2</v>
      </c>
      <c r="D218">
        <f t="shared" si="46"/>
        <v>0.9864497013814314</v>
      </c>
      <c r="E218">
        <f t="shared" si="47"/>
        <v>321.66418499999997</v>
      </c>
      <c r="F218">
        <f t="shared" si="48"/>
        <v>0.9864497013814314</v>
      </c>
      <c r="G218" s="1">
        <v>0.182</v>
      </c>
      <c r="H218">
        <f t="shared" si="59"/>
        <v>5.1543258065615126E-5</v>
      </c>
      <c r="I218" s="5">
        <v>9.4999999999999998E-3</v>
      </c>
      <c r="J218" s="5"/>
      <c r="K218" s="1">
        <v>64.360000999999997</v>
      </c>
      <c r="L218" s="1">
        <f t="shared" si="49"/>
        <v>1.2427261286770436E-2</v>
      </c>
      <c r="M218" s="1">
        <f t="shared" si="50"/>
        <v>1.0124272612867704</v>
      </c>
      <c r="N218" s="1">
        <f t="shared" si="51"/>
        <v>64.360000999999997</v>
      </c>
      <c r="O218" s="1">
        <f t="shared" si="52"/>
        <v>1.0124272612867704</v>
      </c>
      <c r="P218" s="1"/>
      <c r="Q218" s="1">
        <v>10.43</v>
      </c>
      <c r="R218">
        <f t="shared" si="53"/>
        <v>2.6143790849673307E-2</v>
      </c>
      <c r="S218">
        <f t="shared" si="54"/>
        <v>1.0261437908496733</v>
      </c>
      <c r="T218">
        <f t="shared" si="55"/>
        <v>10.990000000000002</v>
      </c>
      <c r="U218">
        <f t="shared" si="56"/>
        <v>1.0261437908496733</v>
      </c>
      <c r="W218">
        <f t="shared" si="57"/>
        <v>-1.5217328219699455E-2</v>
      </c>
      <c r="X218">
        <f t="shared" si="58"/>
        <v>-1.5007986567965315E-3</v>
      </c>
    </row>
    <row r="219" spans="2:24">
      <c r="B219" s="1">
        <v>331.55090300000001</v>
      </c>
      <c r="C219">
        <f t="shared" si="45"/>
        <v>-3.1760306265253358E-3</v>
      </c>
      <c r="D219">
        <f t="shared" si="46"/>
        <v>0.99682396937347462</v>
      </c>
      <c r="E219">
        <f t="shared" si="47"/>
        <v>329.45153899999997</v>
      </c>
      <c r="F219">
        <f t="shared" si="48"/>
        <v>0.99682396937347462</v>
      </c>
      <c r="G219" s="1">
        <v>0.19</v>
      </c>
      <c r="H219">
        <f t="shared" si="59"/>
        <v>7.3617104248235936E-5</v>
      </c>
      <c r="I219" s="5">
        <v>9.4999999999999998E-3</v>
      </c>
      <c r="J219" s="5"/>
      <c r="K219" s="1">
        <v>66.110000999999997</v>
      </c>
      <c r="L219" s="1">
        <f t="shared" si="49"/>
        <v>2.7190801317731491E-2</v>
      </c>
      <c r="M219" s="1">
        <f t="shared" si="50"/>
        <v>1.0271908013177315</v>
      </c>
      <c r="N219" s="1">
        <f t="shared" si="51"/>
        <v>66.110000999999997</v>
      </c>
      <c r="O219" s="1">
        <f t="shared" si="52"/>
        <v>1.0271908013177315</v>
      </c>
      <c r="P219" s="1"/>
      <c r="Q219" s="1">
        <v>10.35</v>
      </c>
      <c r="R219">
        <f t="shared" si="53"/>
        <v>7.6701821668264695E-3</v>
      </c>
      <c r="S219">
        <f t="shared" si="54"/>
        <v>1.0076701821668266</v>
      </c>
      <c r="T219">
        <f t="shared" si="55"/>
        <v>10.510000000000002</v>
      </c>
      <c r="U219">
        <f t="shared" si="56"/>
        <v>1.0076701821668266</v>
      </c>
      <c r="W219">
        <f t="shared" si="57"/>
        <v>2.0824176172607567E-2</v>
      </c>
      <c r="X219">
        <f t="shared" si="58"/>
        <v>1.3035570217025949E-3</v>
      </c>
    </row>
    <row r="220" spans="2:24">
      <c r="B220" s="1">
        <v>330.71118200000001</v>
      </c>
      <c r="C220">
        <f t="shared" si="45"/>
        <v>2.532706116623055E-3</v>
      </c>
      <c r="D220">
        <f t="shared" si="46"/>
        <v>1.0025327061166232</v>
      </c>
      <c r="E220">
        <f t="shared" si="47"/>
        <v>332.39062400000006</v>
      </c>
      <c r="F220">
        <f t="shared" si="48"/>
        <v>1.0025327061166232</v>
      </c>
      <c r="G220" s="1">
        <v>0.18962999999999999</v>
      </c>
      <c r="H220">
        <f t="shared" si="59"/>
        <v>7.3408654367842517E-5</v>
      </c>
      <c r="I220" s="5">
        <v>9.4999999999999998E-3</v>
      </c>
      <c r="J220" s="5"/>
      <c r="K220" s="1">
        <v>66.519997000000004</v>
      </c>
      <c r="L220" s="1">
        <f t="shared" si="49"/>
        <v>6.2017243049203204E-3</v>
      </c>
      <c r="M220" s="1">
        <f t="shared" si="50"/>
        <v>1.0062017243049204</v>
      </c>
      <c r="N220" s="1">
        <f t="shared" si="51"/>
        <v>66.519997000000004</v>
      </c>
      <c r="O220" s="1">
        <f t="shared" si="52"/>
        <v>1.0062017243049204</v>
      </c>
      <c r="P220" s="1"/>
      <c r="Q220" s="1">
        <v>10.4</v>
      </c>
      <c r="R220">
        <f t="shared" si="53"/>
        <v>-4.8309178743962044E-3</v>
      </c>
      <c r="S220">
        <f t="shared" si="54"/>
        <v>0.99516908212560384</v>
      </c>
      <c r="T220">
        <f t="shared" si="55"/>
        <v>10.299999999999999</v>
      </c>
      <c r="U220">
        <f t="shared" si="56"/>
        <v>0.99516908212560384</v>
      </c>
      <c r="W220">
        <f t="shared" si="57"/>
        <v>1.1263646416576623E-2</v>
      </c>
      <c r="X220">
        <f t="shared" si="58"/>
        <v>2.3100423726007957E-4</v>
      </c>
    </row>
    <row r="221" spans="2:24">
      <c r="B221" s="1">
        <v>330.07138099999997</v>
      </c>
      <c r="C221">
        <f t="shared" si="45"/>
        <v>1.9346216119176581E-3</v>
      </c>
      <c r="D221">
        <f t="shared" si="46"/>
        <v>1.0019346216119176</v>
      </c>
      <c r="E221">
        <f t="shared" si="47"/>
        <v>331.35098300000004</v>
      </c>
      <c r="F221">
        <f t="shared" si="48"/>
        <v>1.0019346216119176</v>
      </c>
      <c r="G221" s="1">
        <v>0.18662999999999999</v>
      </c>
      <c r="H221">
        <f t="shared" si="59"/>
        <v>3.9065028021905312E-5</v>
      </c>
      <c r="I221" s="5">
        <v>9.4999999999999998E-3</v>
      </c>
      <c r="J221" s="5"/>
      <c r="K221" s="1">
        <v>66.129997000000003</v>
      </c>
      <c r="L221" s="1">
        <f t="shared" si="49"/>
        <v>-5.8628986408402958E-3</v>
      </c>
      <c r="M221" s="1">
        <f t="shared" si="50"/>
        <v>0.99413710135915967</v>
      </c>
      <c r="N221" s="1">
        <f t="shared" si="51"/>
        <v>66.129997000000003</v>
      </c>
      <c r="O221" s="1">
        <f t="shared" si="52"/>
        <v>0.99413710135915967</v>
      </c>
      <c r="P221" s="1"/>
      <c r="Q221" s="1">
        <v>10.45</v>
      </c>
      <c r="R221">
        <f t="shared" si="53"/>
        <v>-4.8076923076922047E-3</v>
      </c>
      <c r="S221">
        <f t="shared" si="54"/>
        <v>0.99519230769230782</v>
      </c>
      <c r="T221">
        <f t="shared" si="55"/>
        <v>10.350000000000001</v>
      </c>
      <c r="U221">
        <f t="shared" si="56"/>
        <v>0.99519230769230782</v>
      </c>
      <c r="W221">
        <f t="shared" si="57"/>
        <v>-1.9890625884283475E-3</v>
      </c>
      <c r="X221">
        <f t="shared" si="58"/>
        <v>-9.3385625528019656E-4</v>
      </c>
    </row>
    <row r="222" spans="2:24">
      <c r="B222" s="1">
        <v>331.34097300000002</v>
      </c>
      <c r="C222">
        <f t="shared" si="45"/>
        <v>-3.8464164816520269E-3</v>
      </c>
      <c r="D222">
        <f t="shared" si="46"/>
        <v>0.99615358351834793</v>
      </c>
      <c r="E222">
        <f t="shared" si="47"/>
        <v>328.80178899999993</v>
      </c>
      <c r="F222">
        <f t="shared" si="48"/>
        <v>0.99615358351834793</v>
      </c>
      <c r="G222" s="1">
        <v>0.19688</v>
      </c>
      <c r="H222">
        <f t="shared" si="59"/>
        <v>4.3946086967421439E-5</v>
      </c>
      <c r="I222" s="5">
        <v>9.4999999999999998E-3</v>
      </c>
      <c r="J222" s="5"/>
      <c r="K222" s="1">
        <v>65.889999000000003</v>
      </c>
      <c r="L222" s="1">
        <f t="shared" si="49"/>
        <v>-3.6291851033956636E-3</v>
      </c>
      <c r="M222" s="1">
        <f t="shared" si="50"/>
        <v>0.99637081489660428</v>
      </c>
      <c r="N222" s="1">
        <f t="shared" si="51"/>
        <v>65.889999000000003</v>
      </c>
      <c r="O222" s="1">
        <f t="shared" si="52"/>
        <v>0.99637081489660428</v>
      </c>
      <c r="P222" s="1"/>
      <c r="Q222" s="1">
        <v>10.36</v>
      </c>
      <c r="R222">
        <f t="shared" si="53"/>
        <v>8.6124401913875472E-3</v>
      </c>
      <c r="S222">
        <f t="shared" si="54"/>
        <v>1.0086124401913876</v>
      </c>
      <c r="T222">
        <f t="shared" si="55"/>
        <v>10.54</v>
      </c>
      <c r="U222">
        <f t="shared" si="56"/>
        <v>1.0086124401913876</v>
      </c>
      <c r="W222">
        <f t="shared" si="57"/>
        <v>-1.1351850876620717E-2</v>
      </c>
      <c r="X222">
        <f t="shared" si="58"/>
        <v>8.8977441816262548E-4</v>
      </c>
    </row>
    <row r="223" spans="2:24">
      <c r="B223" s="1">
        <v>335.08975199999998</v>
      </c>
      <c r="C223">
        <f t="shared" si="45"/>
        <v>-1.1313961464101683E-2</v>
      </c>
      <c r="D223">
        <f t="shared" si="46"/>
        <v>0.98868603853589831</v>
      </c>
      <c r="E223">
        <f t="shared" si="47"/>
        <v>327.59219400000006</v>
      </c>
      <c r="F223">
        <f t="shared" si="48"/>
        <v>0.98868603853589831</v>
      </c>
      <c r="G223" s="1">
        <v>0.1905</v>
      </c>
      <c r="H223">
        <f t="shared" si="59"/>
        <v>4.16932865546072E-5</v>
      </c>
      <c r="I223" s="5">
        <v>9.4999999999999998E-3</v>
      </c>
      <c r="J223" s="5"/>
      <c r="K223" s="1">
        <v>66.430000000000007</v>
      </c>
      <c r="L223" s="1">
        <f t="shared" si="49"/>
        <v>8.1954926118606216E-3</v>
      </c>
      <c r="M223" s="1">
        <f t="shared" si="50"/>
        <v>1.0081954926118606</v>
      </c>
      <c r="N223" s="1">
        <f t="shared" si="51"/>
        <v>66.430000000000007</v>
      </c>
      <c r="O223" s="1">
        <f t="shared" si="52"/>
        <v>1.0081954926118606</v>
      </c>
      <c r="P223" s="1"/>
      <c r="Q223" s="1">
        <v>10.14</v>
      </c>
      <c r="R223">
        <f t="shared" si="53"/>
        <v>2.1235521235521127E-2</v>
      </c>
      <c r="S223">
        <f t="shared" si="54"/>
        <v>1.0212355212355211</v>
      </c>
      <c r="T223">
        <f t="shared" si="55"/>
        <v>10.579999999999998</v>
      </c>
      <c r="U223">
        <f t="shared" si="56"/>
        <v>1.0212355212355211</v>
      </c>
      <c r="W223">
        <f t="shared" si="57"/>
        <v>-1.4806557024747091E-2</v>
      </c>
      <c r="X223">
        <f t="shared" si="58"/>
        <v>-1.7665284010865978E-3</v>
      </c>
    </row>
    <row r="224" spans="2:24">
      <c r="B224" s="1">
        <v>334.26001000000002</v>
      </c>
      <c r="C224">
        <f t="shared" si="45"/>
        <v>2.4761783822023699E-3</v>
      </c>
      <c r="D224">
        <f t="shared" si="46"/>
        <v>1.0024761783822023</v>
      </c>
      <c r="E224">
        <f t="shared" si="47"/>
        <v>335.91949399999987</v>
      </c>
      <c r="F224">
        <f t="shared" si="48"/>
        <v>1.0024761783822023</v>
      </c>
      <c r="G224" s="1">
        <v>0.20063</v>
      </c>
      <c r="H224">
        <f t="shared" si="59"/>
        <v>3.1143723666644495E-5</v>
      </c>
      <c r="I224" s="5">
        <v>9.4999999999999998E-3</v>
      </c>
      <c r="J224" s="5"/>
      <c r="K224" s="1">
        <v>67.930000000000007</v>
      </c>
      <c r="L224" s="1">
        <f t="shared" si="49"/>
        <v>2.2580159566460933E-2</v>
      </c>
      <c r="M224" s="1">
        <f t="shared" si="50"/>
        <v>1.022580159566461</v>
      </c>
      <c r="N224" s="1">
        <f t="shared" si="51"/>
        <v>67.930000000000007</v>
      </c>
      <c r="O224" s="1">
        <f t="shared" si="52"/>
        <v>1.022580159566461</v>
      </c>
      <c r="P224" s="1"/>
      <c r="Q224" s="1">
        <v>10.18</v>
      </c>
      <c r="R224">
        <f t="shared" si="53"/>
        <v>-3.9447731755423224E-3</v>
      </c>
      <c r="S224">
        <f t="shared" si="54"/>
        <v>0.99605522682445768</v>
      </c>
      <c r="T224">
        <f t="shared" si="55"/>
        <v>10.100000000000001</v>
      </c>
      <c r="U224">
        <f t="shared" si="56"/>
        <v>0.99605522682445768</v>
      </c>
      <c r="W224">
        <f t="shared" si="57"/>
        <v>2.7528229823961636E-2</v>
      </c>
      <c r="X224">
        <f t="shared" si="58"/>
        <v>1.0032970819583431E-3</v>
      </c>
    </row>
    <row r="225" spans="2:24">
      <c r="B225" s="1">
        <v>334.26001000000002</v>
      </c>
      <c r="C225">
        <f t="shared" si="45"/>
        <v>0</v>
      </c>
      <c r="D225">
        <f t="shared" si="46"/>
        <v>1</v>
      </c>
      <c r="E225">
        <f t="shared" si="47"/>
        <v>334.26001000000002</v>
      </c>
      <c r="F225">
        <f t="shared" si="48"/>
        <v>1</v>
      </c>
      <c r="G225" s="1">
        <v>0.19513</v>
      </c>
      <c r="H225">
        <f t="shared" si="59"/>
        <v>3.6396516911467286E-5</v>
      </c>
      <c r="I225" s="5">
        <v>9.4999999999999998E-3</v>
      </c>
      <c r="J225" s="5"/>
      <c r="K225" s="1">
        <v>67.529999000000004</v>
      </c>
      <c r="L225" s="1">
        <f t="shared" si="49"/>
        <v>-5.8884292654203313E-3</v>
      </c>
      <c r="M225" s="1">
        <f t="shared" si="50"/>
        <v>0.99411157073457967</v>
      </c>
      <c r="N225" s="1">
        <f t="shared" si="51"/>
        <v>67.529999000000004</v>
      </c>
      <c r="O225" s="1">
        <f t="shared" si="52"/>
        <v>0.99411157073457967</v>
      </c>
      <c r="P225" s="1"/>
      <c r="Q225" s="1">
        <v>10.18</v>
      </c>
      <c r="R225">
        <f t="shared" si="53"/>
        <v>0</v>
      </c>
      <c r="S225">
        <f t="shared" si="54"/>
        <v>1</v>
      </c>
      <c r="T225">
        <f t="shared" si="55"/>
        <v>10.18</v>
      </c>
      <c r="U225">
        <f t="shared" si="56"/>
        <v>1</v>
      </c>
      <c r="W225">
        <f t="shared" si="57"/>
        <v>-5.8736130682736087E-3</v>
      </c>
      <c r="X225">
        <f t="shared" si="58"/>
        <v>1.4816197146716448E-5</v>
      </c>
    </row>
    <row r="226" spans="2:24">
      <c r="B226" s="1">
        <v>335.01977499999998</v>
      </c>
      <c r="C226">
        <f t="shared" si="45"/>
        <v>-2.2729760583683309E-3</v>
      </c>
      <c r="D226">
        <f t="shared" si="46"/>
        <v>0.99772702394163171</v>
      </c>
      <c r="E226">
        <f t="shared" si="47"/>
        <v>333.50024500000006</v>
      </c>
      <c r="F226">
        <f t="shared" si="48"/>
        <v>0.99772702394163171</v>
      </c>
      <c r="G226" s="1">
        <v>0.193</v>
      </c>
      <c r="H226">
        <f t="shared" si="59"/>
        <v>3.2391044673909424E-5</v>
      </c>
      <c r="I226" s="5">
        <v>9.4999999999999998E-3</v>
      </c>
      <c r="J226" s="5"/>
      <c r="K226" s="1">
        <v>67.569999999999993</v>
      </c>
      <c r="L226" s="1">
        <f t="shared" si="49"/>
        <v>5.9234415211511431E-4</v>
      </c>
      <c r="M226" s="1">
        <f t="shared" si="50"/>
        <v>1.0005923441521152</v>
      </c>
      <c r="N226" s="1">
        <f t="shared" si="51"/>
        <v>67.569999999999993</v>
      </c>
      <c r="O226" s="1">
        <f t="shared" si="52"/>
        <v>1.0005923441521152</v>
      </c>
      <c r="P226" s="1"/>
      <c r="Q226" s="1">
        <v>10.130000000000001</v>
      </c>
      <c r="R226">
        <f t="shared" si="53"/>
        <v>4.9115913555991099E-3</v>
      </c>
      <c r="S226">
        <f t="shared" si="54"/>
        <v>1.004911591355599</v>
      </c>
      <c r="T226">
        <f t="shared" si="55"/>
        <v>10.229999999999999</v>
      </c>
      <c r="U226">
        <f t="shared" si="56"/>
        <v>1.004911591355599</v>
      </c>
      <c r="W226">
        <f t="shared" si="57"/>
        <v>-3.9540468724119648E-3</v>
      </c>
      <c r="X226">
        <f t="shared" si="58"/>
        <v>3.6520033107190208E-4</v>
      </c>
    </row>
    <row r="227" spans="2:24">
      <c r="B227" s="1">
        <v>337.74883999999997</v>
      </c>
      <c r="C227">
        <f t="shared" si="45"/>
        <v>-8.1459818304755044E-3</v>
      </c>
      <c r="D227">
        <f t="shared" si="46"/>
        <v>0.99185401816952445</v>
      </c>
      <c r="E227">
        <f t="shared" si="47"/>
        <v>332.29070999999999</v>
      </c>
      <c r="F227">
        <f t="shared" si="48"/>
        <v>0.99185401816952445</v>
      </c>
      <c r="G227" s="1">
        <v>0.19900000000000001</v>
      </c>
      <c r="H227">
        <f t="shared" si="59"/>
        <v>2.7338775696728663E-5</v>
      </c>
      <c r="I227" s="5">
        <v>9.4999999999999998E-3</v>
      </c>
      <c r="J227" s="5"/>
      <c r="K227" s="1">
        <v>67.870002999999997</v>
      </c>
      <c r="L227" s="1">
        <f t="shared" si="49"/>
        <v>4.4398845641557471E-3</v>
      </c>
      <c r="M227" s="1">
        <f t="shared" si="50"/>
        <v>1.0044398845641558</v>
      </c>
      <c r="N227" s="1">
        <f t="shared" si="51"/>
        <v>67.870002999999997</v>
      </c>
      <c r="O227" s="1">
        <f t="shared" si="52"/>
        <v>1.0044398845641558</v>
      </c>
      <c r="P227" s="1"/>
      <c r="Q227" s="1">
        <v>9.9600000000000009</v>
      </c>
      <c r="R227">
        <f t="shared" si="53"/>
        <v>1.6781836130306014E-2</v>
      </c>
      <c r="S227">
        <f t="shared" si="54"/>
        <v>1.016781836130306</v>
      </c>
      <c r="T227">
        <f t="shared" si="55"/>
        <v>10.3</v>
      </c>
      <c r="U227">
        <f t="shared" si="56"/>
        <v>1.016781836130306</v>
      </c>
      <c r="W227">
        <f t="shared" si="57"/>
        <v>-1.2038817533108093E-2</v>
      </c>
      <c r="X227">
        <f t="shared" si="58"/>
        <v>3.031340330421628E-4</v>
      </c>
    </row>
    <row r="228" spans="2:24">
      <c r="B228" s="1">
        <v>337.43893400000002</v>
      </c>
      <c r="C228">
        <f t="shared" si="45"/>
        <v>9.1756347704985582E-4</v>
      </c>
      <c r="D228">
        <f t="shared" si="46"/>
        <v>1.00091756347705</v>
      </c>
      <c r="E228">
        <f t="shared" si="47"/>
        <v>338.05874599999999</v>
      </c>
      <c r="F228">
        <f t="shared" si="48"/>
        <v>1.00091756347705</v>
      </c>
      <c r="G228" s="1">
        <v>0.20250000000000001</v>
      </c>
      <c r="H228">
        <f t="shared" si="59"/>
        <v>3.2874052243289356E-5</v>
      </c>
      <c r="I228" s="5">
        <v>9.4999999999999998E-3</v>
      </c>
      <c r="J228" s="5"/>
      <c r="K228" s="1">
        <v>68.980002999999996</v>
      </c>
      <c r="L228" s="1">
        <f t="shared" si="49"/>
        <v>1.6354795210484954E-2</v>
      </c>
      <c r="M228" s="1">
        <f t="shared" si="50"/>
        <v>1.016354795210485</v>
      </c>
      <c r="N228" s="1">
        <f t="shared" si="51"/>
        <v>68.980002999999996</v>
      </c>
      <c r="O228" s="1">
        <f t="shared" si="52"/>
        <v>1.016354795210485</v>
      </c>
      <c r="P228" s="1"/>
      <c r="Q228" s="1">
        <v>9.98</v>
      </c>
      <c r="R228">
        <f t="shared" si="53"/>
        <v>-2.0080321285140131E-3</v>
      </c>
      <c r="S228">
        <f t="shared" si="54"/>
        <v>0.99799196787148603</v>
      </c>
      <c r="T228">
        <f t="shared" si="55"/>
        <v>9.9400000000000013</v>
      </c>
      <c r="U228">
        <f t="shared" si="56"/>
        <v>0.99799196787148603</v>
      </c>
      <c r="W228">
        <f t="shared" si="57"/>
        <v>1.8201281262655189E-2</v>
      </c>
      <c r="X228">
        <f t="shared" si="58"/>
        <v>-1.6154607634377705E-4</v>
      </c>
    </row>
    <row r="229" spans="2:24">
      <c r="B229" s="1">
        <v>336.67923000000002</v>
      </c>
      <c r="C229">
        <f t="shared" si="45"/>
        <v>2.2513821715664834E-3</v>
      </c>
      <c r="D229">
        <f t="shared" si="46"/>
        <v>1.0022513821715664</v>
      </c>
      <c r="E229">
        <f t="shared" si="47"/>
        <v>338.19863799999996</v>
      </c>
      <c r="F229">
        <f t="shared" si="48"/>
        <v>1.0022513821715664</v>
      </c>
      <c r="G229" s="1">
        <v>0.20163</v>
      </c>
      <c r="H229">
        <f t="shared" si="59"/>
        <v>1.715652255169217E-5</v>
      </c>
      <c r="I229" s="5">
        <v>9.4999999999999998E-3</v>
      </c>
      <c r="J229" s="5"/>
      <c r="K229" s="1">
        <v>68.830001999999993</v>
      </c>
      <c r="L229" s="1">
        <f t="shared" si="49"/>
        <v>-2.174557748279645E-3</v>
      </c>
      <c r="M229" s="1">
        <f t="shared" si="50"/>
        <v>0.99782544225172032</v>
      </c>
      <c r="N229" s="1">
        <f t="shared" si="51"/>
        <v>68.830001999999993</v>
      </c>
      <c r="O229" s="1">
        <f t="shared" si="52"/>
        <v>0.99782544225172032</v>
      </c>
      <c r="P229" s="1"/>
      <c r="Q229" s="1">
        <v>10.029999999999999</v>
      </c>
      <c r="R229">
        <f t="shared" si="53"/>
        <v>-5.0100200400800534E-3</v>
      </c>
      <c r="S229">
        <f t="shared" si="54"/>
        <v>0.99498997995992</v>
      </c>
      <c r="T229">
        <f t="shared" si="55"/>
        <v>9.9300000000000015</v>
      </c>
      <c r="U229">
        <f t="shared" si="56"/>
        <v>0.99498997995992</v>
      </c>
      <c r="W229">
        <f t="shared" si="57"/>
        <v>2.3268696446328008E-3</v>
      </c>
      <c r="X229">
        <f t="shared" si="58"/>
        <v>-5.0859264716751618E-4</v>
      </c>
    </row>
    <row r="230" spans="2:24">
      <c r="B230" s="1">
        <v>337.41897599999999</v>
      </c>
      <c r="C230">
        <f t="shared" si="45"/>
        <v>-2.197183354613138E-3</v>
      </c>
      <c r="D230">
        <f t="shared" si="46"/>
        <v>0.99780281664538684</v>
      </c>
      <c r="E230">
        <f t="shared" si="47"/>
        <v>335.93948400000005</v>
      </c>
      <c r="F230">
        <f t="shared" si="48"/>
        <v>0.99780281664538684</v>
      </c>
      <c r="G230" s="1">
        <v>0.19425000000000001</v>
      </c>
      <c r="H230">
        <f t="shared" si="59"/>
        <v>1.6730387266131558E-5</v>
      </c>
      <c r="I230" s="5">
        <v>9.4999999999999998E-3</v>
      </c>
      <c r="J230" s="5"/>
      <c r="K230" s="1">
        <v>68.519997000000004</v>
      </c>
      <c r="L230" s="1">
        <f t="shared" si="49"/>
        <v>-4.5039225772503929E-3</v>
      </c>
      <c r="M230" s="1">
        <f t="shared" si="50"/>
        <v>0.99549607742274959</v>
      </c>
      <c r="N230" s="1">
        <f t="shared" si="51"/>
        <v>68.519997000000004</v>
      </c>
      <c r="O230" s="1">
        <f t="shared" si="52"/>
        <v>0.99549607742274959</v>
      </c>
      <c r="P230" s="1"/>
      <c r="Q230" s="1">
        <v>10</v>
      </c>
      <c r="R230">
        <f t="shared" si="53"/>
        <v>2.9910269192422096E-3</v>
      </c>
      <c r="S230">
        <f t="shared" si="54"/>
        <v>1.0029910269192421</v>
      </c>
      <c r="T230">
        <f t="shared" si="55"/>
        <v>10.059999999999999</v>
      </c>
      <c r="U230">
        <f t="shared" si="56"/>
        <v>1.0029910269192421</v>
      </c>
      <c r="W230">
        <f t="shared" si="57"/>
        <v>-8.8979849051918913E-3</v>
      </c>
      <c r="X230">
        <f t="shared" si="58"/>
        <v>-1.4030354086993491E-3</v>
      </c>
    </row>
    <row r="231" spans="2:24">
      <c r="B231" s="1">
        <v>340.32800300000002</v>
      </c>
      <c r="C231">
        <f t="shared" si="45"/>
        <v>-8.6214090104998649E-3</v>
      </c>
      <c r="D231">
        <f t="shared" si="46"/>
        <v>0.9913785909895001</v>
      </c>
      <c r="E231">
        <f t="shared" si="47"/>
        <v>334.50994899999995</v>
      </c>
      <c r="F231">
        <f t="shared" si="48"/>
        <v>0.9913785909895001</v>
      </c>
      <c r="G231" s="1">
        <v>0.19975000000000001</v>
      </c>
      <c r="H231">
        <f t="shared" si="59"/>
        <v>1.610294958339243E-5</v>
      </c>
      <c r="I231" s="5">
        <v>9.4999999999999998E-3</v>
      </c>
      <c r="J231" s="5"/>
      <c r="K231" s="1">
        <v>68.800003000000004</v>
      </c>
      <c r="L231" s="1">
        <f t="shared" si="49"/>
        <v>4.0864858765244866E-3</v>
      </c>
      <c r="M231" s="1">
        <f t="shared" si="50"/>
        <v>1.0040864858765244</v>
      </c>
      <c r="N231" s="1">
        <f t="shared" si="51"/>
        <v>68.80000299999999</v>
      </c>
      <c r="O231" s="1">
        <f t="shared" si="52"/>
        <v>1.0040864858765244</v>
      </c>
      <c r="P231" s="1"/>
      <c r="Q231" s="1">
        <v>9.82</v>
      </c>
      <c r="R231">
        <f t="shared" si="53"/>
        <v>1.7999999999999971E-2</v>
      </c>
      <c r="S231">
        <f t="shared" si="54"/>
        <v>1.018</v>
      </c>
      <c r="T231">
        <f t="shared" si="55"/>
        <v>10.18</v>
      </c>
      <c r="U231">
        <f t="shared" si="56"/>
        <v>1.018</v>
      </c>
      <c r="W231">
        <f t="shared" si="57"/>
        <v>-1.3367560749876883E-2</v>
      </c>
      <c r="X231">
        <f t="shared" si="58"/>
        <v>5.4595337359875096E-4</v>
      </c>
    </row>
    <row r="232" spans="2:24">
      <c r="B232" s="1">
        <v>341.85998499999999</v>
      </c>
      <c r="C232">
        <f t="shared" si="45"/>
        <v>-4.5014867612876708E-3</v>
      </c>
      <c r="D232">
        <f t="shared" si="46"/>
        <v>0.9954985132387123</v>
      </c>
      <c r="E232">
        <f t="shared" si="47"/>
        <v>338.79602100000005</v>
      </c>
      <c r="F232">
        <f t="shared" si="48"/>
        <v>0.9954985132387123</v>
      </c>
      <c r="G232" s="1">
        <v>0.19975000000000001</v>
      </c>
      <c r="H232">
        <f t="shared" si="59"/>
        <v>2.5380899045158291E-5</v>
      </c>
      <c r="I232" s="5">
        <v>9.4999999999999998E-3</v>
      </c>
      <c r="J232" s="5"/>
      <c r="K232" s="1">
        <v>70.019997000000004</v>
      </c>
      <c r="L232" s="1">
        <f t="shared" si="49"/>
        <v>1.7732470157014377E-2</v>
      </c>
      <c r="M232" s="1">
        <f t="shared" si="50"/>
        <v>1.0177324701570143</v>
      </c>
      <c r="N232" s="1">
        <f t="shared" si="51"/>
        <v>70.019997000000004</v>
      </c>
      <c r="O232" s="1">
        <f t="shared" si="52"/>
        <v>1.0177324701570143</v>
      </c>
      <c r="P232" s="1"/>
      <c r="Q232" s="1">
        <v>9.7200000000000006</v>
      </c>
      <c r="R232">
        <f t="shared" si="53"/>
        <v>1.0183299389002001E-2</v>
      </c>
      <c r="S232">
        <f t="shared" si="54"/>
        <v>1.0101832993890021</v>
      </c>
      <c r="T232">
        <f t="shared" si="55"/>
        <v>9.92</v>
      </c>
      <c r="U232">
        <f t="shared" si="56"/>
        <v>1.0101832993890021</v>
      </c>
      <c r="W232">
        <f t="shared" si="57"/>
        <v>8.6826442963223727E-3</v>
      </c>
      <c r="X232">
        <f t="shared" si="58"/>
        <v>1.1334735283101693E-3</v>
      </c>
    </row>
    <row r="233" spans="2:24">
      <c r="B233" s="1">
        <v>340.75</v>
      </c>
      <c r="C233">
        <f t="shared" si="45"/>
        <v>3.2468994579754476E-3</v>
      </c>
      <c r="D233">
        <f t="shared" si="46"/>
        <v>1.0032468994579755</v>
      </c>
      <c r="E233">
        <f t="shared" si="47"/>
        <v>342.96996999999999</v>
      </c>
      <c r="F233">
        <f t="shared" si="48"/>
        <v>1.0032468994579755</v>
      </c>
      <c r="G233" s="1">
        <v>0.19975000000000001</v>
      </c>
      <c r="H233">
        <f t="shared" si="59"/>
        <v>1.8950081635010614E-5</v>
      </c>
      <c r="I233" s="5">
        <v>9.4999999999999998E-3</v>
      </c>
      <c r="J233" s="5"/>
      <c r="K233" s="1">
        <v>70.639999000000003</v>
      </c>
      <c r="L233" s="1">
        <f t="shared" si="49"/>
        <v>8.8546419103673977E-3</v>
      </c>
      <c r="M233" s="1">
        <f t="shared" si="50"/>
        <v>1.0088546419103674</v>
      </c>
      <c r="N233" s="1">
        <f t="shared" si="51"/>
        <v>70.639999000000003</v>
      </c>
      <c r="O233" s="1">
        <f t="shared" si="52"/>
        <v>1.0088546419103674</v>
      </c>
      <c r="P233" s="1"/>
      <c r="Q233" s="1">
        <v>9.7799999999999994</v>
      </c>
      <c r="R233">
        <f t="shared" si="53"/>
        <v>-6.1728395061727073E-3</v>
      </c>
      <c r="S233">
        <f t="shared" si="54"/>
        <v>0.99382716049382724</v>
      </c>
      <c r="T233">
        <f t="shared" si="55"/>
        <v>9.6600000000000019</v>
      </c>
      <c r="U233">
        <f t="shared" si="56"/>
        <v>0.99382716049382724</v>
      </c>
      <c r="W233">
        <f t="shared" si="57"/>
        <v>1.5330983844766166E-2</v>
      </c>
      <c r="X233">
        <f t="shared" si="58"/>
        <v>3.0350242822596574E-4</v>
      </c>
    </row>
    <row r="234" spans="2:24">
      <c r="B234" s="1">
        <v>338.11999500000002</v>
      </c>
      <c r="C234">
        <f t="shared" si="45"/>
        <v>7.7182831988260687E-3</v>
      </c>
      <c r="D234">
        <f t="shared" si="46"/>
        <v>1.0077182831988261</v>
      </c>
      <c r="E234">
        <f t="shared" si="47"/>
        <v>343.38000499999998</v>
      </c>
      <c r="F234">
        <f t="shared" si="48"/>
        <v>1.0077182831988261</v>
      </c>
      <c r="G234" s="1">
        <v>0.19738</v>
      </c>
      <c r="H234">
        <f t="shared" si="59"/>
        <v>2.39343069102385E-5</v>
      </c>
      <c r="I234" s="5">
        <v>9.4999999999999998E-3</v>
      </c>
      <c r="J234" s="5"/>
      <c r="K234" s="1">
        <v>70.180000000000007</v>
      </c>
      <c r="L234" s="1">
        <f t="shared" si="49"/>
        <v>-6.5118772156267475E-3</v>
      </c>
      <c r="M234" s="1">
        <f t="shared" si="50"/>
        <v>0.99348812278437326</v>
      </c>
      <c r="N234" s="1">
        <f t="shared" si="51"/>
        <v>70.180000000000007</v>
      </c>
      <c r="O234" s="1">
        <f t="shared" si="52"/>
        <v>0.99348812278437326</v>
      </c>
      <c r="P234" s="1"/>
      <c r="Q234" s="1">
        <v>9.93</v>
      </c>
      <c r="R234">
        <f t="shared" si="53"/>
        <v>-1.5337423312883474E-2</v>
      </c>
      <c r="S234">
        <f t="shared" si="54"/>
        <v>0.98466257668711654</v>
      </c>
      <c r="T234">
        <f t="shared" si="55"/>
        <v>9.629999999999999</v>
      </c>
      <c r="U234">
        <f t="shared" si="56"/>
        <v>0.98466257668711654</v>
      </c>
      <c r="W234">
        <f t="shared" si="57"/>
        <v>8.7620225916268391E-3</v>
      </c>
      <c r="X234">
        <f t="shared" si="58"/>
        <v>-6.3523505629881072E-5</v>
      </c>
    </row>
    <row r="235" spans="2:24">
      <c r="B235" s="1">
        <v>341.29998799999998</v>
      </c>
      <c r="C235">
        <f t="shared" si="45"/>
        <v>-9.4049244263119287E-3</v>
      </c>
      <c r="D235">
        <f t="shared" si="46"/>
        <v>0.99059507557368809</v>
      </c>
      <c r="E235">
        <f t="shared" si="47"/>
        <v>334.94000200000005</v>
      </c>
      <c r="F235">
        <f t="shared" si="48"/>
        <v>0.99059507557368809</v>
      </c>
      <c r="G235" s="1">
        <v>0.19363</v>
      </c>
      <c r="H235">
        <f t="shared" si="59"/>
        <v>4.1435229514365513E-5</v>
      </c>
      <c r="I235" s="5">
        <v>9.4999999999999998E-3</v>
      </c>
      <c r="J235" s="5"/>
      <c r="K235" s="1">
        <v>69.080001999999993</v>
      </c>
      <c r="L235" s="1">
        <f t="shared" si="49"/>
        <v>-1.567395269307514E-2</v>
      </c>
      <c r="M235" s="1">
        <f t="shared" si="50"/>
        <v>0.98432604730692486</v>
      </c>
      <c r="N235" s="1">
        <f t="shared" si="51"/>
        <v>69.080001999999993</v>
      </c>
      <c r="O235" s="1">
        <f t="shared" si="52"/>
        <v>0.98432604730692486</v>
      </c>
      <c r="P235" s="1"/>
      <c r="Q235" s="1">
        <v>9.75</v>
      </c>
      <c r="R235">
        <f t="shared" si="53"/>
        <v>1.8126888217522629E-2</v>
      </c>
      <c r="S235">
        <f t="shared" si="54"/>
        <v>1.0181268882175227</v>
      </c>
      <c r="T235">
        <f t="shared" si="55"/>
        <v>10.110000000000001</v>
      </c>
      <c r="U235">
        <f t="shared" si="56"/>
        <v>1.0181268882175227</v>
      </c>
      <c r="W235">
        <f t="shared" si="57"/>
        <v>-3.4737203997863952E-2</v>
      </c>
      <c r="X235">
        <f t="shared" si="58"/>
        <v>-9.3636308726607886E-4</v>
      </c>
    </row>
    <row r="236" spans="2:24">
      <c r="B236" s="1">
        <v>338.11999500000002</v>
      </c>
      <c r="C236">
        <f t="shared" si="45"/>
        <v>9.3172959619323738E-3</v>
      </c>
      <c r="D236">
        <f t="shared" si="46"/>
        <v>1.0093172959619323</v>
      </c>
      <c r="E236">
        <f t="shared" si="47"/>
        <v>344.47998099999995</v>
      </c>
      <c r="F236">
        <f t="shared" si="48"/>
        <v>1.0093172959619323</v>
      </c>
      <c r="G236" s="1">
        <v>0.18775</v>
      </c>
      <c r="H236">
        <f t="shared" si="59"/>
        <v>5.6605003524552663E-5</v>
      </c>
      <c r="I236" s="5">
        <v>9.4999999999999998E-3</v>
      </c>
      <c r="J236" s="5"/>
      <c r="K236" s="1">
        <v>70.370002999999997</v>
      </c>
      <c r="L236" s="1">
        <f t="shared" si="49"/>
        <v>1.8674015093398576E-2</v>
      </c>
      <c r="M236" s="1">
        <f t="shared" si="50"/>
        <v>1.0186740150933986</v>
      </c>
      <c r="N236" s="1">
        <f t="shared" si="51"/>
        <v>70.370002999999997</v>
      </c>
      <c r="O236" s="1">
        <f t="shared" si="52"/>
        <v>1.0186740150933986</v>
      </c>
      <c r="P236" s="1"/>
      <c r="Q236" s="1">
        <v>9.93</v>
      </c>
      <c r="R236">
        <f t="shared" si="53"/>
        <v>-1.8461538461538432E-2</v>
      </c>
      <c r="S236">
        <f t="shared" si="54"/>
        <v>0.98153846153846158</v>
      </c>
      <c r="T236">
        <f t="shared" si="55"/>
        <v>9.57</v>
      </c>
      <c r="U236">
        <f t="shared" si="56"/>
        <v>0.98153846153846158</v>
      </c>
      <c r="W236">
        <f t="shared" si="57"/>
        <v>3.7066936977949272E-2</v>
      </c>
      <c r="X236">
        <f t="shared" si="58"/>
        <v>-6.8616576987756694E-5</v>
      </c>
    </row>
    <row r="237" spans="2:24">
      <c r="B237" s="1">
        <v>340.42999300000002</v>
      </c>
      <c r="C237">
        <f t="shared" si="45"/>
        <v>-6.8318881880972673E-3</v>
      </c>
      <c r="D237">
        <f t="shared" si="46"/>
        <v>0.99316811181190279</v>
      </c>
      <c r="E237">
        <f t="shared" si="47"/>
        <v>335.80999700000001</v>
      </c>
      <c r="F237">
        <f t="shared" si="48"/>
        <v>0.99316811181190279</v>
      </c>
      <c r="G237" s="1">
        <v>0.1875</v>
      </c>
      <c r="H237">
        <f t="shared" si="59"/>
        <v>6.4377848754784009E-5</v>
      </c>
      <c r="I237" s="5">
        <v>9.4999999999999998E-3</v>
      </c>
      <c r="J237" s="5"/>
      <c r="K237" s="1">
        <v>69.089995999999999</v>
      </c>
      <c r="L237" s="1">
        <f t="shared" si="49"/>
        <v>-1.8189668117535789E-2</v>
      </c>
      <c r="M237" s="1">
        <f t="shared" si="50"/>
        <v>0.98181033188246425</v>
      </c>
      <c r="N237" s="1">
        <f t="shared" si="51"/>
        <v>69.089995999999999</v>
      </c>
      <c r="O237" s="1">
        <f t="shared" si="52"/>
        <v>0.98181033188246425</v>
      </c>
      <c r="P237" s="1"/>
      <c r="Q237" s="1">
        <v>9.8000000000000007</v>
      </c>
      <c r="R237">
        <f t="shared" si="53"/>
        <v>1.3091641490432931E-2</v>
      </c>
      <c r="S237">
        <f t="shared" si="54"/>
        <v>1.013091641490433</v>
      </c>
      <c r="T237">
        <f t="shared" si="55"/>
        <v>10.059999999999999</v>
      </c>
      <c r="U237">
        <f t="shared" si="56"/>
        <v>1.013091641490433</v>
      </c>
      <c r="W237">
        <f t="shared" si="57"/>
        <v>-3.1978583773359048E-2</v>
      </c>
      <c r="X237">
        <f t="shared" si="58"/>
        <v>-6.9727416539033804E-4</v>
      </c>
    </row>
    <row r="238" spans="2:24">
      <c r="B238" s="1">
        <v>339.86999500000002</v>
      </c>
      <c r="C238">
        <f t="shared" si="45"/>
        <v>1.6449725685598075E-3</v>
      </c>
      <c r="D238">
        <f t="shared" si="46"/>
        <v>1.0016449725685599</v>
      </c>
      <c r="E238">
        <f t="shared" si="47"/>
        <v>340.98999100000003</v>
      </c>
      <c r="F238">
        <f t="shared" si="48"/>
        <v>1.0016449725685599</v>
      </c>
      <c r="G238" s="1">
        <v>0.18575</v>
      </c>
      <c r="H238">
        <f t="shared" si="59"/>
        <v>7.2195018166328843E-5</v>
      </c>
      <c r="I238" s="5">
        <v>9.4999999999999998E-3</v>
      </c>
      <c r="J238" s="5"/>
      <c r="K238" s="1">
        <v>70.029999000000004</v>
      </c>
      <c r="L238" s="1">
        <f t="shared" si="49"/>
        <v>1.3605486386191199E-2</v>
      </c>
      <c r="M238" s="1">
        <f t="shared" si="50"/>
        <v>1.0136054863861912</v>
      </c>
      <c r="N238" s="1">
        <f t="shared" si="51"/>
        <v>70.029999000000004</v>
      </c>
      <c r="O238" s="1">
        <f t="shared" si="52"/>
        <v>1.0136054863861912</v>
      </c>
      <c r="P238" s="1"/>
      <c r="Q238" s="1">
        <v>9.82</v>
      </c>
      <c r="R238">
        <f t="shared" si="53"/>
        <v>-2.0408163265305686E-3</v>
      </c>
      <c r="S238">
        <f t="shared" si="54"/>
        <v>0.99795918367346947</v>
      </c>
      <c r="T238">
        <f t="shared" si="55"/>
        <v>9.7800000000000011</v>
      </c>
      <c r="U238">
        <f t="shared" si="56"/>
        <v>0.99795918367346947</v>
      </c>
      <c r="W238">
        <f t="shared" si="57"/>
        <v>1.6903500785296677E-2</v>
      </c>
      <c r="X238">
        <f t="shared" si="58"/>
        <v>1.257198072574961E-3</v>
      </c>
    </row>
    <row r="239" spans="2:24">
      <c r="B239" s="1">
        <v>339.82998700000002</v>
      </c>
      <c r="C239">
        <f t="shared" si="45"/>
        <v>1.1771559887185764E-4</v>
      </c>
      <c r="D239">
        <f t="shared" si="46"/>
        <v>1.0001177155988719</v>
      </c>
      <c r="E239">
        <f t="shared" si="47"/>
        <v>339.91000300000002</v>
      </c>
      <c r="F239">
        <f t="shared" si="48"/>
        <v>1.0001177155988719</v>
      </c>
      <c r="G239" s="1">
        <v>0.18375</v>
      </c>
      <c r="H239">
        <f t="shared" si="59"/>
        <v>7.0755690459447696E-5</v>
      </c>
      <c r="I239" s="5">
        <v>9.4999999999999998E-3</v>
      </c>
      <c r="J239" s="5"/>
      <c r="K239" s="1">
        <v>69.800003000000004</v>
      </c>
      <c r="L239" s="1">
        <f t="shared" si="49"/>
        <v>-3.2842496542089036E-3</v>
      </c>
      <c r="M239" s="1">
        <f t="shared" si="50"/>
        <v>0.99671575034579107</v>
      </c>
      <c r="N239" s="1">
        <f t="shared" si="51"/>
        <v>69.800003000000004</v>
      </c>
      <c r="O239" s="1">
        <f t="shared" si="52"/>
        <v>0.99671575034579107</v>
      </c>
      <c r="P239" s="1"/>
      <c r="Q239" s="1">
        <v>9.83</v>
      </c>
      <c r="R239">
        <f t="shared" si="53"/>
        <v>-1.0183299389001819E-3</v>
      </c>
      <c r="S239">
        <f t="shared" si="54"/>
        <v>0.99898167006109984</v>
      </c>
      <c r="T239">
        <f t="shared" si="55"/>
        <v>9.81</v>
      </c>
      <c r="U239">
        <f t="shared" si="56"/>
        <v>0.99898167006109984</v>
      </c>
      <c r="W239">
        <f t="shared" si="57"/>
        <v>-3.0324137837721699E-3</v>
      </c>
      <c r="X239">
        <f t="shared" si="58"/>
        <v>-7.6649406846340806E-4</v>
      </c>
    </row>
    <row r="240" spans="2:24">
      <c r="B240" s="1">
        <v>338.36999500000002</v>
      </c>
      <c r="C240">
        <f t="shared" si="45"/>
        <v>4.296242403116708E-3</v>
      </c>
      <c r="D240">
        <f t="shared" si="46"/>
        <v>1.0042962424031168</v>
      </c>
      <c r="E240">
        <f t="shared" si="47"/>
        <v>341.28997900000002</v>
      </c>
      <c r="F240">
        <f t="shared" si="48"/>
        <v>1.0042962424031168</v>
      </c>
      <c r="G240" s="1">
        <v>0.18362999999999999</v>
      </c>
      <c r="H240">
        <f t="shared" si="59"/>
        <v>5.4835129857560109E-5</v>
      </c>
      <c r="I240" s="5">
        <v>9.4999999999999998E-3</v>
      </c>
      <c r="J240" s="5"/>
      <c r="K240" s="1">
        <v>69.75</v>
      </c>
      <c r="L240" s="1">
        <f t="shared" si="49"/>
        <v>-7.1637532737647293E-4</v>
      </c>
      <c r="M240" s="1">
        <f t="shared" si="50"/>
        <v>0.99928362467262355</v>
      </c>
      <c r="N240" s="1">
        <f t="shared" si="51"/>
        <v>69.75</v>
      </c>
      <c r="O240" s="1">
        <f t="shared" si="52"/>
        <v>0.99928362467262355</v>
      </c>
      <c r="P240" s="1"/>
      <c r="Q240" s="1">
        <v>9.91</v>
      </c>
      <c r="R240">
        <f t="shared" si="53"/>
        <v>-8.1383519837233027E-3</v>
      </c>
      <c r="S240">
        <f t="shared" si="54"/>
        <v>0.99186164801627674</v>
      </c>
      <c r="T240">
        <f t="shared" si="55"/>
        <v>9.75</v>
      </c>
      <c r="U240">
        <f t="shared" si="56"/>
        <v>0.99186164801627674</v>
      </c>
      <c r="W240">
        <f t="shared" si="57"/>
        <v>7.8372499984119548E-3</v>
      </c>
      <c r="X240">
        <f t="shared" si="58"/>
        <v>4.1527334206514777E-4</v>
      </c>
    </row>
    <row r="241" spans="2:24">
      <c r="B241" s="1">
        <v>340.57000699999998</v>
      </c>
      <c r="C241">
        <f t="shared" si="45"/>
        <v>-6.5017939903328553E-3</v>
      </c>
      <c r="D241">
        <f t="shared" si="46"/>
        <v>0.9934982060096671</v>
      </c>
      <c r="E241">
        <f t="shared" si="47"/>
        <v>336.16998300000006</v>
      </c>
      <c r="F241">
        <f t="shared" si="48"/>
        <v>0.9934982060096671</v>
      </c>
      <c r="G241" s="1">
        <v>0.18975</v>
      </c>
      <c r="H241">
        <f t="shared" si="59"/>
        <v>3.5015761802028492E-5</v>
      </c>
      <c r="I241" s="5">
        <v>9.4999999999999998E-3</v>
      </c>
      <c r="J241" s="5"/>
      <c r="K241" s="1">
        <v>69.169998000000007</v>
      </c>
      <c r="L241" s="1">
        <f t="shared" si="49"/>
        <v>-8.3154408602149569E-3</v>
      </c>
      <c r="M241" s="1">
        <f t="shared" si="50"/>
        <v>0.99168455913978504</v>
      </c>
      <c r="N241" s="1">
        <f t="shared" si="51"/>
        <v>69.169998000000007</v>
      </c>
      <c r="O241" s="1">
        <f t="shared" si="52"/>
        <v>0.99168455913978504</v>
      </c>
      <c r="P241" s="1"/>
      <c r="Q241" s="1">
        <v>9.7799999999999994</v>
      </c>
      <c r="R241">
        <f t="shared" si="53"/>
        <v>1.3118062563067688E-2</v>
      </c>
      <c r="S241">
        <f t="shared" si="54"/>
        <v>1.0131180625630676</v>
      </c>
      <c r="T241">
        <f t="shared" si="55"/>
        <v>10.039999999999999</v>
      </c>
      <c r="U241">
        <f t="shared" si="56"/>
        <v>1.0131180625630676</v>
      </c>
      <c r="W241">
        <f t="shared" si="57"/>
        <v>-2.1431306159473418E-2</v>
      </c>
      <c r="X241">
        <f t="shared" si="58"/>
        <v>2.1972638091227736E-6</v>
      </c>
    </row>
    <row r="242" spans="2:24">
      <c r="B242" s="1">
        <v>338.94000199999999</v>
      </c>
      <c r="C242">
        <f t="shared" si="45"/>
        <v>4.7861084842975707E-3</v>
      </c>
      <c r="D242">
        <f t="shared" si="46"/>
        <v>1.0047861084842975</v>
      </c>
      <c r="E242">
        <f t="shared" si="47"/>
        <v>342.20001199999996</v>
      </c>
      <c r="F242">
        <f t="shared" si="48"/>
        <v>1.0047861084842975</v>
      </c>
      <c r="G242" s="1">
        <v>0.18825</v>
      </c>
      <c r="H242">
        <f t="shared" si="59"/>
        <v>2.4885277403996451E-5</v>
      </c>
      <c r="I242" s="5">
        <v>9.4999999999999998E-3</v>
      </c>
      <c r="J242" s="5"/>
      <c r="K242" s="1">
        <v>70.069999999999993</v>
      </c>
      <c r="L242" s="1">
        <f t="shared" si="49"/>
        <v>1.3011450426816354E-2</v>
      </c>
      <c r="M242" s="1">
        <f t="shared" si="50"/>
        <v>1.0130114504268164</v>
      </c>
      <c r="N242" s="1">
        <f t="shared" si="51"/>
        <v>70.069999999999993</v>
      </c>
      <c r="O242" s="1">
        <f t="shared" si="52"/>
        <v>1.0130114504268164</v>
      </c>
      <c r="P242" s="1"/>
      <c r="Q242" s="1">
        <v>9.8699999999999992</v>
      </c>
      <c r="R242">
        <f t="shared" si="53"/>
        <v>-9.2024539877300481E-3</v>
      </c>
      <c r="S242">
        <f t="shared" si="54"/>
        <v>0.99079754601226999</v>
      </c>
      <c r="T242">
        <f t="shared" si="55"/>
        <v>9.69</v>
      </c>
      <c r="U242">
        <f t="shared" si="56"/>
        <v>0.99079754601226999</v>
      </c>
      <c r="W242">
        <f t="shared" si="57"/>
        <v>2.2530781840189973E-2</v>
      </c>
      <c r="X242">
        <f t="shared" si="58"/>
        <v>3.1687742564356913E-4</v>
      </c>
    </row>
    <row r="243" spans="2:24">
      <c r="B243" s="1">
        <v>341.10998499999999</v>
      </c>
      <c r="C243">
        <f t="shared" si="45"/>
        <v>-6.4022628996149057E-3</v>
      </c>
      <c r="D243">
        <f t="shared" si="46"/>
        <v>0.99359773710038513</v>
      </c>
      <c r="E243">
        <f t="shared" si="47"/>
        <v>336.77001899999999</v>
      </c>
      <c r="F243">
        <f t="shared" si="48"/>
        <v>0.99359773710038513</v>
      </c>
      <c r="G243" s="1">
        <v>0.186</v>
      </c>
      <c r="H243">
        <f t="shared" si="59"/>
        <v>2.0646223619495051E-5</v>
      </c>
      <c r="I243" s="5">
        <v>9.4999999999999998E-3</v>
      </c>
      <c r="J243" s="5"/>
      <c r="K243" s="1">
        <v>69.339995999999999</v>
      </c>
      <c r="L243" s="1">
        <f t="shared" si="49"/>
        <v>-1.0418210361067418E-2</v>
      </c>
      <c r="M243" s="1">
        <f t="shared" si="50"/>
        <v>0.98958178963893262</v>
      </c>
      <c r="N243" s="1">
        <f t="shared" si="51"/>
        <v>69.339995999999999</v>
      </c>
      <c r="O243" s="1">
        <f t="shared" si="52"/>
        <v>0.98958178963893262</v>
      </c>
      <c r="P243" s="1"/>
      <c r="Q243" s="1">
        <v>9.74</v>
      </c>
      <c r="R243">
        <f t="shared" si="53"/>
        <v>1.3171225937183284E-2</v>
      </c>
      <c r="S243">
        <f t="shared" si="54"/>
        <v>1.0131712259371832</v>
      </c>
      <c r="T243">
        <f t="shared" si="55"/>
        <v>9.9999999999999982</v>
      </c>
      <c r="U243">
        <f t="shared" si="56"/>
        <v>1.0131712259371832</v>
      </c>
      <c r="W243">
        <f t="shared" si="57"/>
        <v>-2.3330775270756221E-2</v>
      </c>
      <c r="X243">
        <f t="shared" si="58"/>
        <v>2.5866102749438902E-4</v>
      </c>
    </row>
    <row r="244" spans="2:24">
      <c r="B244" s="1">
        <v>341.48998999999998</v>
      </c>
      <c r="C244">
        <f t="shared" si="45"/>
        <v>-1.1140248503718907E-3</v>
      </c>
      <c r="D244">
        <f t="shared" si="46"/>
        <v>0.99888597514962807</v>
      </c>
      <c r="E244">
        <f t="shared" si="47"/>
        <v>340.72998000000001</v>
      </c>
      <c r="F244">
        <f t="shared" si="48"/>
        <v>0.99888597514962807</v>
      </c>
      <c r="G244" s="1">
        <v>0.18375</v>
      </c>
      <c r="H244">
        <f t="shared" si="59"/>
        <v>3.0474194129612847E-5</v>
      </c>
      <c r="I244" s="5">
        <v>9.4999999999999998E-3</v>
      </c>
      <c r="J244" s="5"/>
      <c r="K244" s="1">
        <v>70.300003000000004</v>
      </c>
      <c r="L244" s="1">
        <f t="shared" si="49"/>
        <v>1.384492436371073E-2</v>
      </c>
      <c r="M244" s="1">
        <f t="shared" si="50"/>
        <v>1.0138449243637107</v>
      </c>
      <c r="N244" s="1">
        <f t="shared" si="51"/>
        <v>70.300003000000004</v>
      </c>
      <c r="O244" s="1">
        <f t="shared" si="52"/>
        <v>1.0138449243637107</v>
      </c>
      <c r="P244" s="1"/>
      <c r="Q244" s="1">
        <v>9.74</v>
      </c>
      <c r="R244">
        <f t="shared" si="53"/>
        <v>0</v>
      </c>
      <c r="S244">
        <f t="shared" si="54"/>
        <v>1</v>
      </c>
      <c r="T244">
        <f t="shared" si="55"/>
        <v>9.74</v>
      </c>
      <c r="U244">
        <f t="shared" si="56"/>
        <v>1</v>
      </c>
      <c r="W244">
        <f t="shared" si="57"/>
        <v>1.1629311113956931E-2</v>
      </c>
      <c r="X244">
        <f t="shared" si="58"/>
        <v>-2.2156132497537229E-3</v>
      </c>
    </row>
    <row r="245" spans="2:24">
      <c r="B245" s="1">
        <v>342.27999899999998</v>
      </c>
      <c r="C245">
        <f t="shared" si="45"/>
        <v>-2.3134177373691036E-3</v>
      </c>
      <c r="D245">
        <f t="shared" si="46"/>
        <v>0.99768658226263085</v>
      </c>
      <c r="E245">
        <f t="shared" si="47"/>
        <v>340.69998099999998</v>
      </c>
      <c r="F245">
        <f t="shared" si="48"/>
        <v>0.99768658226263085</v>
      </c>
      <c r="G245" s="1">
        <v>0.17288000000000001</v>
      </c>
      <c r="H245">
        <f t="shared" si="59"/>
        <v>3.0248898023774706E-5</v>
      </c>
      <c r="I245" s="5">
        <v>9.4999999999999998E-3</v>
      </c>
      <c r="J245" s="5"/>
      <c r="K245" s="1">
        <v>70.389999000000003</v>
      </c>
      <c r="L245" s="1">
        <f t="shared" si="49"/>
        <v>1.2801706423824662E-3</v>
      </c>
      <c r="M245" s="1">
        <f t="shared" si="50"/>
        <v>1.0012801706423824</v>
      </c>
      <c r="N245" s="1">
        <f t="shared" si="51"/>
        <v>70.389999000000003</v>
      </c>
      <c r="O245" s="1">
        <f t="shared" si="52"/>
        <v>1.0012801706423824</v>
      </c>
      <c r="P245" s="1"/>
      <c r="Q245" s="1">
        <v>9.68</v>
      </c>
      <c r="R245">
        <f t="shared" si="53"/>
        <v>6.1601642710472785E-3</v>
      </c>
      <c r="S245">
        <f t="shared" si="54"/>
        <v>1.0061601642710474</v>
      </c>
      <c r="T245">
        <f t="shared" si="55"/>
        <v>9.8000000000000025</v>
      </c>
      <c r="U245">
        <f t="shared" si="56"/>
        <v>1.0061601642710474</v>
      </c>
      <c r="W245">
        <f t="shared" si="57"/>
        <v>-3.3452627626255893E-3</v>
      </c>
      <c r="X245">
        <f t="shared" si="58"/>
        <v>1.534730866039391E-3</v>
      </c>
    </row>
    <row r="246" spans="2:24">
      <c r="B246" s="1">
        <v>345.51001000000002</v>
      </c>
      <c r="C246">
        <f t="shared" si="45"/>
        <v>-9.4367506411031851E-3</v>
      </c>
      <c r="D246">
        <f t="shared" si="46"/>
        <v>0.99056324935889684</v>
      </c>
      <c r="E246">
        <f t="shared" si="47"/>
        <v>339.04998799999993</v>
      </c>
      <c r="F246">
        <f t="shared" si="48"/>
        <v>0.99056324935889684</v>
      </c>
      <c r="G246" s="1">
        <v>0.17574999999999999</v>
      </c>
      <c r="H246">
        <f t="shared" si="59"/>
        <v>2.1525718027185884E-5</v>
      </c>
      <c r="I246" s="5">
        <v>9.4999999999999998E-3</v>
      </c>
      <c r="J246" s="5"/>
      <c r="K246" s="1">
        <v>70.75</v>
      </c>
      <c r="L246" s="1">
        <f t="shared" si="49"/>
        <v>5.1143771148511718E-3</v>
      </c>
      <c r="M246" s="1">
        <f t="shared" si="50"/>
        <v>1.0051143771148512</v>
      </c>
      <c r="N246" s="1">
        <f t="shared" si="51"/>
        <v>70.75</v>
      </c>
      <c r="O246" s="1">
        <f t="shared" si="52"/>
        <v>1.0051143771148512</v>
      </c>
      <c r="P246" s="1"/>
      <c r="Q246" s="1">
        <v>9.51</v>
      </c>
      <c r="R246">
        <f t="shared" si="53"/>
        <v>1.7561983471074374E-2</v>
      </c>
      <c r="S246">
        <f t="shared" si="54"/>
        <v>1.0175619834710743</v>
      </c>
      <c r="T246">
        <f t="shared" si="55"/>
        <v>9.85</v>
      </c>
      <c r="U246">
        <f t="shared" si="56"/>
        <v>1.0175619834710743</v>
      </c>
      <c r="W246">
        <f t="shared" si="57"/>
        <v>-1.4012342795349131E-2</v>
      </c>
      <c r="X246">
        <f t="shared" si="58"/>
        <v>-1.5647364391260243E-3</v>
      </c>
    </row>
    <row r="247" spans="2:24">
      <c r="B247" s="1">
        <v>347.88000499999998</v>
      </c>
      <c r="C247">
        <f t="shared" si="45"/>
        <v>-6.8594105276427739E-3</v>
      </c>
      <c r="D247">
        <f t="shared" si="46"/>
        <v>0.99314058947235717</v>
      </c>
      <c r="E247">
        <f t="shared" si="47"/>
        <v>343.14001500000006</v>
      </c>
      <c r="F247">
        <f t="shared" si="48"/>
        <v>0.99314058947235717</v>
      </c>
      <c r="G247" s="1">
        <v>0.18138000000000001</v>
      </c>
      <c r="H247">
        <f t="shared" si="59"/>
        <v>2.9401231684319335E-5</v>
      </c>
      <c r="I247" s="5">
        <v>9.4999999999999998E-3</v>
      </c>
      <c r="J247" s="5"/>
      <c r="K247" s="1">
        <v>72.069999999999993</v>
      </c>
      <c r="L247" s="1">
        <f t="shared" si="49"/>
        <v>1.8657243816254322E-2</v>
      </c>
      <c r="M247" s="1">
        <f t="shared" si="50"/>
        <v>1.0186572438162542</v>
      </c>
      <c r="N247" s="1">
        <f t="shared" si="51"/>
        <v>72.069999999999993</v>
      </c>
      <c r="O247" s="1">
        <f t="shared" si="52"/>
        <v>1.0186572438162542</v>
      </c>
      <c r="P247" s="1"/>
      <c r="Q247" s="1">
        <v>9.36</v>
      </c>
      <c r="R247">
        <f t="shared" si="53"/>
        <v>1.5772870662460605E-2</v>
      </c>
      <c r="S247">
        <f t="shared" si="54"/>
        <v>1.0157728706624607</v>
      </c>
      <c r="T247">
        <f t="shared" si="55"/>
        <v>9.66</v>
      </c>
      <c r="U247">
        <f t="shared" si="56"/>
        <v>1.0157728706624607</v>
      </c>
      <c r="W247">
        <f t="shared" si="57"/>
        <v>4.8125973167498781E-3</v>
      </c>
      <c r="X247">
        <f t="shared" si="58"/>
        <v>1.928224162956349E-3</v>
      </c>
    </row>
    <row r="248" spans="2:24">
      <c r="B248" s="1">
        <v>347.73998999999998</v>
      </c>
      <c r="C248">
        <f t="shared" si="45"/>
        <v>4.0248073470047622E-4</v>
      </c>
      <c r="D248">
        <f t="shared" si="46"/>
        <v>1.0004024807347005</v>
      </c>
      <c r="E248">
        <f t="shared" si="47"/>
        <v>348.02001999999999</v>
      </c>
      <c r="F248">
        <f t="shared" si="48"/>
        <v>1.0004024807347005</v>
      </c>
      <c r="G248" s="1">
        <v>0.184</v>
      </c>
      <c r="H248">
        <f t="shared" si="59"/>
        <v>1.1793379243305115E-5</v>
      </c>
      <c r="I248" s="5">
        <v>9.4999999999999998E-3</v>
      </c>
      <c r="J248" s="5"/>
      <c r="K248" s="1">
        <v>73.050003000000004</v>
      </c>
      <c r="L248" s="1">
        <f t="shared" si="49"/>
        <v>1.3597932565561409E-2</v>
      </c>
      <c r="M248" s="1">
        <f t="shared" si="50"/>
        <v>1.0135979325655613</v>
      </c>
      <c r="N248" s="1">
        <f t="shared" si="51"/>
        <v>73.05000299999999</v>
      </c>
      <c r="O248" s="1">
        <f t="shared" si="52"/>
        <v>1.0135979325655613</v>
      </c>
      <c r="P248" s="1"/>
      <c r="Q248" s="1">
        <v>9.3699999999999992</v>
      </c>
      <c r="R248">
        <f t="shared" si="53"/>
        <v>-1.0683760683760457E-3</v>
      </c>
      <c r="S248">
        <f t="shared" si="54"/>
        <v>0.99893162393162394</v>
      </c>
      <c r="T248">
        <f t="shared" si="55"/>
        <v>9.35</v>
      </c>
      <c r="U248">
        <f t="shared" si="56"/>
        <v>0.99893162393162394</v>
      </c>
      <c r="W248">
        <f t="shared" si="57"/>
        <v>1.4418345909319119E-2</v>
      </c>
      <c r="X248">
        <f t="shared" si="58"/>
        <v>-2.4796272461824476E-4</v>
      </c>
    </row>
    <row r="249" spans="2:24">
      <c r="B249" s="1">
        <v>342.91000400000001</v>
      </c>
      <c r="C249">
        <f t="shared" si="45"/>
        <v>1.3889647837166967E-2</v>
      </c>
      <c r="D249">
        <f t="shared" si="46"/>
        <v>1.0138896478371671</v>
      </c>
      <c r="E249">
        <f t="shared" si="47"/>
        <v>352.569976</v>
      </c>
      <c r="F249">
        <f t="shared" si="48"/>
        <v>1.0138896478371671</v>
      </c>
      <c r="G249" s="1">
        <v>0.17713000000000001</v>
      </c>
      <c r="H249">
        <f t="shared" si="59"/>
        <v>1.7049390055280388E-5</v>
      </c>
      <c r="I249" s="5">
        <v>9.4999999999999998E-3</v>
      </c>
      <c r="J249" s="5"/>
      <c r="K249" s="1">
        <v>72.989998</v>
      </c>
      <c r="L249" s="1">
        <f t="shared" si="49"/>
        <v>-8.2142364867533073E-4</v>
      </c>
      <c r="M249" s="1">
        <f t="shared" si="50"/>
        <v>0.99917857635132468</v>
      </c>
      <c r="N249" s="1">
        <f t="shared" si="51"/>
        <v>72.989998</v>
      </c>
      <c r="O249" s="1">
        <f t="shared" si="52"/>
        <v>0.99917857635132468</v>
      </c>
      <c r="P249" s="1"/>
      <c r="Q249" s="1">
        <v>9.6300000000000008</v>
      </c>
      <c r="R249">
        <f t="shared" si="53"/>
        <v>-2.7748132337246701E-2</v>
      </c>
      <c r="S249">
        <f t="shared" si="54"/>
        <v>0.97225186766275329</v>
      </c>
      <c r="T249">
        <f t="shared" si="55"/>
        <v>9.1099999999999977</v>
      </c>
      <c r="U249">
        <f t="shared" si="56"/>
        <v>0.97225186766275329</v>
      </c>
      <c r="W249">
        <f t="shared" si="57"/>
        <v>2.640599641300112E-2</v>
      </c>
      <c r="X249">
        <f t="shared" si="58"/>
        <v>-5.2071227557026756E-4</v>
      </c>
    </row>
    <row r="250" spans="2:24">
      <c r="B250" s="1">
        <v>336</v>
      </c>
      <c r="C250">
        <f t="shared" si="45"/>
        <v>2.0151071474718524E-2</v>
      </c>
      <c r="D250">
        <f t="shared" si="46"/>
        <v>1.0201510714747186</v>
      </c>
      <c r="E250">
        <f t="shared" si="47"/>
        <v>349.82000800000009</v>
      </c>
      <c r="F250">
        <f t="shared" si="48"/>
        <v>1.0201510714747186</v>
      </c>
      <c r="G250" s="1">
        <v>0.1855</v>
      </c>
      <c r="H250">
        <f t="shared" si="59"/>
        <v>8.2702977345313751E-5</v>
      </c>
      <c r="I250" s="5">
        <v>9.4999999999999998E-3</v>
      </c>
      <c r="J250" s="5"/>
      <c r="K250" s="1">
        <v>70.949996999999996</v>
      </c>
      <c r="L250" s="1">
        <f t="shared" si="49"/>
        <v>-2.7949048580601463E-2</v>
      </c>
      <c r="M250" s="1">
        <f t="shared" si="50"/>
        <v>0.97205095141939857</v>
      </c>
      <c r="N250" s="1">
        <f t="shared" si="51"/>
        <v>70.949996999999996</v>
      </c>
      <c r="O250" s="1">
        <f t="shared" si="52"/>
        <v>0.97205095141939857</v>
      </c>
      <c r="P250" s="1"/>
      <c r="Q250" s="1">
        <v>10.01</v>
      </c>
      <c r="R250">
        <f t="shared" si="53"/>
        <v>-3.9460020768431879E-2</v>
      </c>
      <c r="S250">
        <f t="shared" si="54"/>
        <v>0.96053997923156809</v>
      </c>
      <c r="T250">
        <f t="shared" si="55"/>
        <v>9.2500000000000018</v>
      </c>
      <c r="U250">
        <f t="shared" si="56"/>
        <v>0.96053997923156809</v>
      </c>
      <c r="W250">
        <f t="shared" si="57"/>
        <v>1.1182520132452689E-2</v>
      </c>
      <c r="X250">
        <f t="shared" si="58"/>
        <v>-3.2845205537779254E-4</v>
      </c>
    </row>
    <row r="251" spans="2:24">
      <c r="B251" s="1">
        <v>340.45001200000002</v>
      </c>
      <c r="C251">
        <f t="shared" si="45"/>
        <v>-1.3244083333333379E-2</v>
      </c>
      <c r="D251">
        <f t="shared" si="46"/>
        <v>0.98675591666666662</v>
      </c>
      <c r="E251">
        <f t="shared" si="47"/>
        <v>331.54998799999998</v>
      </c>
      <c r="F251">
        <f t="shared" si="48"/>
        <v>0.98675591666666662</v>
      </c>
      <c r="G251" s="1">
        <v>0.17563000000000001</v>
      </c>
      <c r="H251">
        <f t="shared" si="59"/>
        <v>1.6734769020096678E-4</v>
      </c>
      <c r="I251" s="5">
        <v>9.4999999999999998E-3</v>
      </c>
      <c r="J251" s="5"/>
      <c r="K251" s="1">
        <v>68.120002999999997</v>
      </c>
      <c r="L251" s="1">
        <f t="shared" si="49"/>
        <v>-3.9887161658371875E-2</v>
      </c>
      <c r="M251" s="1">
        <f t="shared" si="50"/>
        <v>0.96011283834162808</v>
      </c>
      <c r="N251" s="1">
        <f t="shared" si="51"/>
        <v>68.120002999999997</v>
      </c>
      <c r="O251" s="1">
        <f t="shared" si="52"/>
        <v>0.96011283834162808</v>
      </c>
      <c r="P251" s="1"/>
      <c r="Q251" s="1">
        <v>9.77</v>
      </c>
      <c r="R251">
        <f t="shared" si="53"/>
        <v>2.3976023976023997E-2</v>
      </c>
      <c r="S251">
        <f t="shared" si="54"/>
        <v>1.0239760239760241</v>
      </c>
      <c r="T251">
        <f t="shared" si="55"/>
        <v>10.25</v>
      </c>
      <c r="U251">
        <f t="shared" si="56"/>
        <v>1.0239760239760241</v>
      </c>
      <c r="W251">
        <f t="shared" si="57"/>
        <v>-6.6892312402530352E-2</v>
      </c>
      <c r="X251">
        <f t="shared" si="58"/>
        <v>-3.0291267681343825E-3</v>
      </c>
    </row>
    <row r="252" spans="2:24">
      <c r="B252" s="1">
        <v>344.26001000000002</v>
      </c>
      <c r="C252">
        <f t="shared" si="45"/>
        <v>-1.119106437276321E-2</v>
      </c>
      <c r="D252">
        <f t="shared" si="46"/>
        <v>0.98880893562723682</v>
      </c>
      <c r="E252">
        <f t="shared" si="47"/>
        <v>336.64001400000001</v>
      </c>
      <c r="F252">
        <f t="shared" si="48"/>
        <v>0.98880893562723682</v>
      </c>
      <c r="G252" s="1">
        <v>0.17638000000000001</v>
      </c>
      <c r="H252">
        <f t="shared" si="59"/>
        <v>1.9512045269765721E-4</v>
      </c>
      <c r="I252" s="5">
        <v>9.4999999999999998E-3</v>
      </c>
      <c r="J252" s="5"/>
      <c r="K252" s="1">
        <v>69.910004000000001</v>
      </c>
      <c r="L252" s="1">
        <f t="shared" si="49"/>
        <v>2.6277171479279056E-2</v>
      </c>
      <c r="M252" s="1">
        <f t="shared" si="50"/>
        <v>1.0262771714792791</v>
      </c>
      <c r="N252" s="1">
        <f t="shared" si="51"/>
        <v>69.910004000000001</v>
      </c>
      <c r="O252" s="1">
        <f t="shared" si="52"/>
        <v>1.0262771714792791</v>
      </c>
      <c r="P252" s="1"/>
      <c r="Q252" s="1">
        <v>9.5299999999999994</v>
      </c>
      <c r="R252">
        <f t="shared" si="53"/>
        <v>2.4564994882292756E-2</v>
      </c>
      <c r="S252">
        <f t="shared" si="54"/>
        <v>1.0245649948822928</v>
      </c>
      <c r="T252">
        <f t="shared" si="55"/>
        <v>10.01</v>
      </c>
      <c r="U252">
        <f t="shared" si="56"/>
        <v>1.0245649948822928</v>
      </c>
      <c r="W252">
        <f t="shared" si="57"/>
        <v>3.5323761827876776E-3</v>
      </c>
      <c r="X252">
        <f t="shared" si="58"/>
        <v>1.8201995858013742E-3</v>
      </c>
    </row>
    <row r="253" spans="2:24">
      <c r="G253" s="1"/>
      <c r="K253" s="1">
        <v>71.480002999999996</v>
      </c>
      <c r="L253" s="1">
        <f t="shared" si="49"/>
        <v>2.2457429697758217E-2</v>
      </c>
      <c r="M253" s="1">
        <f t="shared" si="50"/>
        <v>1.0224574296977582</v>
      </c>
      <c r="N253" s="1">
        <f t="shared" si="51"/>
        <v>71.480002999999996</v>
      </c>
      <c r="O253" s="1">
        <f t="shared" si="52"/>
        <v>1.0224574296977582</v>
      </c>
      <c r="P253" s="1"/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E85A-48F0-9947-8EED-6E233D0EA519}">
  <dimension ref="B1:AA257"/>
  <sheetViews>
    <sheetView tabSelected="1" topLeftCell="B1" zoomScale="166" zoomScaleNormal="166" workbookViewId="0">
      <selection activeCell="H8" sqref="H8"/>
    </sheetView>
  </sheetViews>
  <sheetFormatPr baseColWidth="10" defaultRowHeight="16"/>
  <cols>
    <col min="26" max="26" width="18.5" customWidth="1"/>
  </cols>
  <sheetData>
    <row r="1" spans="2:27">
      <c r="B1" s="2" t="s">
        <v>17</v>
      </c>
      <c r="C1" t="s">
        <v>21</v>
      </c>
      <c r="D1" t="s">
        <v>22</v>
      </c>
      <c r="E1" t="s">
        <v>6</v>
      </c>
      <c r="F1" t="s">
        <v>51</v>
      </c>
      <c r="G1" t="s">
        <v>7</v>
      </c>
      <c r="H1" t="s">
        <v>54</v>
      </c>
      <c r="I1" t="s">
        <v>8</v>
      </c>
      <c r="K1" s="2" t="s">
        <v>58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18</v>
      </c>
      <c r="R1" t="s">
        <v>21</v>
      </c>
      <c r="S1" t="s">
        <v>22</v>
      </c>
      <c r="T1" t="s">
        <v>5</v>
      </c>
      <c r="U1" t="s">
        <v>52</v>
      </c>
      <c r="V1" t="s">
        <v>53</v>
      </c>
      <c r="W1" t="s">
        <v>58</v>
      </c>
      <c r="X1" t="s">
        <v>18</v>
      </c>
    </row>
    <row r="2" spans="2:27">
      <c r="B2" s="1">
        <v>290.343842</v>
      </c>
      <c r="G2" s="1">
        <v>0.3805</v>
      </c>
      <c r="I2" s="5">
        <v>9.1000000000000004E-3</v>
      </c>
      <c r="J2" s="5"/>
      <c r="K2" s="1">
        <v>53.846156999999998</v>
      </c>
      <c r="L2" s="1"/>
      <c r="M2" s="1"/>
      <c r="N2" s="1"/>
      <c r="O2" s="1"/>
      <c r="P2" s="1"/>
      <c r="Q2" s="1">
        <v>21.969999000000001</v>
      </c>
      <c r="AA2" t="s">
        <v>97</v>
      </c>
    </row>
    <row r="3" spans="2:27">
      <c r="B3" s="1">
        <v>287.36166400000002</v>
      </c>
      <c r="C3">
        <f xml:space="preserve"> (B2-B3)/B2</f>
        <v>1.0271194248369753E-2</v>
      </c>
      <c r="D3">
        <f>1+C3</f>
        <v>1.0102711942483698</v>
      </c>
      <c r="E3">
        <f>B2*D3</f>
        <v>293.32601999999997</v>
      </c>
      <c r="F3">
        <f>E3/B2</f>
        <v>1.0102711942483698</v>
      </c>
      <c r="G3" s="1">
        <v>0.37663000000000002</v>
      </c>
      <c r="H3" s="3"/>
      <c r="I3" s="5">
        <v>9.1000000000000004E-3</v>
      </c>
      <c r="J3" s="5"/>
      <c r="K3" s="1">
        <v>57.135727000000003</v>
      </c>
      <c r="L3" s="1">
        <f>(K3-K2)/K2</f>
        <v>6.1092010707468038E-2</v>
      </c>
      <c r="M3" s="1">
        <f>1+L3</f>
        <v>1.0610920107074679</v>
      </c>
      <c r="N3" s="1">
        <f>M3*K2</f>
        <v>57.135726999999996</v>
      </c>
      <c r="O3" s="1">
        <f>N3/K2</f>
        <v>1.0610920107074679</v>
      </c>
      <c r="P3" s="1"/>
      <c r="Q3" s="1">
        <v>22.41</v>
      </c>
      <c r="R3">
        <f xml:space="preserve"> (Q2-Q3)/Q2</f>
        <v>-2.002735639632932E-2</v>
      </c>
      <c r="S3">
        <f>1+R3</f>
        <v>0.97997264360367065</v>
      </c>
      <c r="T3">
        <f>Q2*S3</f>
        <v>21.529998000000003</v>
      </c>
      <c r="U3">
        <f>T3/Q2</f>
        <v>0.97997264360367065</v>
      </c>
      <c r="Z3" s="3" t="s">
        <v>72</v>
      </c>
      <c r="AA3">
        <f>STDEV(W:W)</f>
        <v>3.175636905156886E-2</v>
      </c>
    </row>
    <row r="4" spans="2:27">
      <c r="B4" s="1">
        <v>292.24340799999999</v>
      </c>
      <c r="C4">
        <f t="shared" ref="C4:C67" si="0" xml:space="preserve"> (B3-B4)/B3</f>
        <v>-1.6988153297998611E-2</v>
      </c>
      <c r="D4">
        <f t="shared" ref="D4:D67" si="1">1+C4</f>
        <v>0.98301184670200137</v>
      </c>
      <c r="E4">
        <f t="shared" ref="E4:E67" si="2">B3*D4</f>
        <v>282.47992000000005</v>
      </c>
      <c r="F4">
        <f t="shared" ref="F4:F67" si="3">E4/B3</f>
        <v>0.98301184670200137</v>
      </c>
      <c r="G4" s="1">
        <v>0.37413000000000002</v>
      </c>
      <c r="I4" s="5">
        <v>9.1000000000000004E-3</v>
      </c>
      <c r="J4" s="5"/>
      <c r="K4" s="1">
        <v>55.967655000000001</v>
      </c>
      <c r="L4" s="1">
        <f t="shared" ref="L4:L67" si="4">(K4-K3)/K3</f>
        <v>-2.0443810927618059E-2</v>
      </c>
      <c r="M4" s="1">
        <f t="shared" ref="M4:M67" si="5">1+L4</f>
        <v>0.97955618907238196</v>
      </c>
      <c r="N4" s="1">
        <f t="shared" ref="N4:N67" si="6">M4*K3</f>
        <v>55.967655000000001</v>
      </c>
      <c r="O4" s="1">
        <f t="shared" ref="O4:O67" si="7">N4/K3</f>
        <v>0.97955618907238196</v>
      </c>
      <c r="P4" s="1"/>
      <c r="Q4" s="1">
        <v>21.66</v>
      </c>
      <c r="R4">
        <f t="shared" ref="R4:R67" si="8" xml:space="preserve"> (Q3-Q4)/Q3</f>
        <v>3.3467202141900937E-2</v>
      </c>
      <c r="S4">
        <f t="shared" ref="S4:S67" si="9">1+R4</f>
        <v>1.0334672021419009</v>
      </c>
      <c r="T4">
        <f t="shared" ref="T4:T67" si="10">Q3*S4</f>
        <v>23.16</v>
      </c>
      <c r="U4">
        <f t="shared" ref="U4:U67" si="11">T4/Q3</f>
        <v>1.0334672021419009</v>
      </c>
      <c r="Z4">
        <f>AVERAGE(W:W)</f>
        <v>-4.2101870647257385E-4</v>
      </c>
    </row>
    <row r="5" spans="2:27">
      <c r="B5" s="1">
        <v>290.22576900000001</v>
      </c>
      <c r="C5">
        <f t="shared" si="0"/>
        <v>6.9039675310656598E-3</v>
      </c>
      <c r="D5">
        <f t="shared" si="1"/>
        <v>1.0069039675310656</v>
      </c>
      <c r="E5">
        <f t="shared" si="2"/>
        <v>294.26104699999996</v>
      </c>
      <c r="F5">
        <f t="shared" si="3"/>
        <v>1.0069039675310656</v>
      </c>
      <c r="G5" s="1">
        <v>0.35799999999999998</v>
      </c>
      <c r="I5" s="5">
        <v>9.1000000000000004E-3</v>
      </c>
      <c r="J5" s="5"/>
      <c r="K5" s="1">
        <v>57.844555</v>
      </c>
      <c r="L5" s="1">
        <f t="shared" si="4"/>
        <v>3.3535441140065618E-2</v>
      </c>
      <c r="M5" s="1">
        <f t="shared" si="5"/>
        <v>1.0335354411400657</v>
      </c>
      <c r="N5" s="1">
        <f t="shared" si="6"/>
        <v>57.844555000000007</v>
      </c>
      <c r="O5" s="1">
        <f t="shared" si="7"/>
        <v>1.0335354411400657</v>
      </c>
      <c r="P5" s="1"/>
      <c r="Q5" s="1">
        <v>21.969999000000001</v>
      </c>
      <c r="R5">
        <f t="shared" si="8"/>
        <v>-1.4312049861495903E-2</v>
      </c>
      <c r="S5">
        <f t="shared" si="9"/>
        <v>0.98568795013850408</v>
      </c>
      <c r="T5">
        <f t="shared" si="10"/>
        <v>21.350000999999999</v>
      </c>
      <c r="U5">
        <f t="shared" si="11"/>
        <v>0.98568795013850408</v>
      </c>
    </row>
    <row r="6" spans="2:27">
      <c r="B6" s="1">
        <v>290.77694700000001</v>
      </c>
      <c r="C6">
        <f t="shared" si="0"/>
        <v>-1.8991352900851234E-3</v>
      </c>
      <c r="D6">
        <f t="shared" si="1"/>
        <v>0.99810086470991488</v>
      </c>
      <c r="E6">
        <f t="shared" si="2"/>
        <v>289.67459100000002</v>
      </c>
      <c r="F6">
        <f t="shared" si="3"/>
        <v>0.99810086470991488</v>
      </c>
      <c r="G6" s="1">
        <v>0.35949999999999999</v>
      </c>
      <c r="I6" s="5">
        <v>9.1000000000000004E-3</v>
      </c>
      <c r="J6" s="5"/>
      <c r="K6" s="1">
        <v>56.985973000000001</v>
      </c>
      <c r="L6" s="1">
        <f t="shared" si="4"/>
        <v>-1.4842918231456675E-2</v>
      </c>
      <c r="M6" s="1">
        <f t="shared" si="5"/>
        <v>0.98515708176854333</v>
      </c>
      <c r="N6" s="1">
        <f t="shared" si="6"/>
        <v>56.985973000000001</v>
      </c>
      <c r="O6" s="1">
        <f t="shared" si="7"/>
        <v>0.98515708176854333</v>
      </c>
      <c r="P6" s="1"/>
      <c r="Q6" s="1">
        <v>21.889999</v>
      </c>
      <c r="R6">
        <f t="shared" si="8"/>
        <v>3.6413292508571276E-3</v>
      </c>
      <c r="S6">
        <f t="shared" si="9"/>
        <v>1.003641329250857</v>
      </c>
      <c r="T6">
        <f t="shared" si="10"/>
        <v>22.049999</v>
      </c>
      <c r="U6">
        <f t="shared" si="11"/>
        <v>1.003641329250857</v>
      </c>
      <c r="Z6" s="3" t="s">
        <v>59</v>
      </c>
      <c r="AA6" t="s">
        <v>97</v>
      </c>
    </row>
    <row r="7" spans="2:27">
      <c r="B7" s="1">
        <v>294.35943600000002</v>
      </c>
      <c r="C7">
        <f t="shared" si="0"/>
        <v>-1.2320402414844838E-2</v>
      </c>
      <c r="D7">
        <f t="shared" si="1"/>
        <v>0.98767959758515511</v>
      </c>
      <c r="E7">
        <f t="shared" si="2"/>
        <v>287.194458</v>
      </c>
      <c r="F7">
        <f t="shared" si="3"/>
        <v>0.98767959758515511</v>
      </c>
      <c r="G7" s="1">
        <v>0.36925000000000002</v>
      </c>
      <c r="I7" s="5">
        <v>9.1000000000000004E-3</v>
      </c>
      <c r="J7" s="5"/>
      <c r="K7" s="1">
        <v>57.225574000000002</v>
      </c>
      <c r="L7" s="1">
        <f t="shared" si="4"/>
        <v>4.2045610066182492E-3</v>
      </c>
      <c r="M7" s="1">
        <f t="shared" si="5"/>
        <v>1.0042045610066181</v>
      </c>
      <c r="N7" s="1">
        <f t="shared" si="6"/>
        <v>57.225573999999995</v>
      </c>
      <c r="O7" s="1">
        <f t="shared" si="7"/>
        <v>1.0042045610066181</v>
      </c>
      <c r="P7" s="1"/>
      <c r="Q7" s="1">
        <v>21.32</v>
      </c>
      <c r="R7">
        <f t="shared" si="8"/>
        <v>2.6039242852409415E-2</v>
      </c>
      <c r="S7">
        <f t="shared" si="9"/>
        <v>1.0260392428524094</v>
      </c>
      <c r="T7">
        <f t="shared" si="10"/>
        <v>22.459997999999999</v>
      </c>
      <c r="U7">
        <f t="shared" si="11"/>
        <v>1.0260392428524094</v>
      </c>
      <c r="Z7">
        <f>AVERAGE(X:X)</f>
        <v>-2.9849330857101286E-4</v>
      </c>
      <c r="AA7">
        <f>STDEV(X:X)</f>
        <v>1.1343514241074259E-3</v>
      </c>
    </row>
    <row r="8" spans="2:27">
      <c r="B8" s="1">
        <v>298.73922700000003</v>
      </c>
      <c r="C8">
        <f t="shared" si="0"/>
        <v>-1.487905758862784E-2</v>
      </c>
      <c r="D8">
        <f t="shared" si="1"/>
        <v>0.98512094241137216</v>
      </c>
      <c r="E8">
        <f t="shared" si="2"/>
        <v>289.979645</v>
      </c>
      <c r="F8">
        <f t="shared" si="3"/>
        <v>0.98512094241137216</v>
      </c>
      <c r="G8" s="1">
        <v>0.36925000000000002</v>
      </c>
      <c r="H8">
        <f>VARA(C3:C7)</f>
        <v>1.3944405166654427E-4</v>
      </c>
      <c r="I8" s="5">
        <v>9.1000000000000004E-3</v>
      </c>
      <c r="J8" s="5"/>
      <c r="K8" s="1">
        <v>58.698143000000002</v>
      </c>
      <c r="L8" s="1">
        <f t="shared" si="4"/>
        <v>2.5732708246840826E-2</v>
      </c>
      <c r="M8" s="1">
        <f t="shared" si="5"/>
        <v>1.0257327082468408</v>
      </c>
      <c r="N8" s="1">
        <f t="shared" si="6"/>
        <v>58.698143000000002</v>
      </c>
      <c r="O8" s="1">
        <f t="shared" si="7"/>
        <v>1.0257327082468408</v>
      </c>
      <c r="P8" s="1"/>
      <c r="Q8" s="1">
        <v>20.700001</v>
      </c>
      <c r="R8">
        <f t="shared" si="8"/>
        <v>2.9080628517823639E-2</v>
      </c>
      <c r="S8">
        <f t="shared" si="9"/>
        <v>1.0290806285178236</v>
      </c>
      <c r="T8">
        <f t="shared" si="10"/>
        <v>21.939999</v>
      </c>
      <c r="U8">
        <f t="shared" si="11"/>
        <v>1.0290806285178236</v>
      </c>
      <c r="W8">
        <f xml:space="preserve"> O8-F8^(-2)*EXP(-2*H8/251+((1+2)*G8/100-I8)/251)</f>
        <v>-4.7099649597996951E-3</v>
      </c>
      <c r="X8">
        <f xml:space="preserve"> U8-F8^(-2)*EXP(-2*H8/251+((1+2)*G8/100-I8)/251)</f>
        <v>-1.3620446888169546E-3</v>
      </c>
    </row>
    <row r="9" spans="2:27">
      <c r="B9" s="1">
        <v>298.18808000000001</v>
      </c>
      <c r="C9">
        <f t="shared" si="0"/>
        <v>1.8449100425636919E-3</v>
      </c>
      <c r="D9">
        <f t="shared" si="1"/>
        <v>1.0018449100425637</v>
      </c>
      <c r="E9">
        <f t="shared" si="2"/>
        <v>299.29037400000004</v>
      </c>
      <c r="F9">
        <f t="shared" si="3"/>
        <v>1.0018449100425637</v>
      </c>
      <c r="G9" s="1">
        <v>0.37125000000000002</v>
      </c>
      <c r="H9">
        <f>VARA(C4:C8)</f>
        <v>1.0149735976472607E-4</v>
      </c>
      <c r="I9" s="5">
        <v>9.1000000000000004E-3</v>
      </c>
      <c r="J9" s="5"/>
      <c r="K9" s="1">
        <v>60.385365</v>
      </c>
      <c r="L9" s="1">
        <f t="shared" si="4"/>
        <v>2.8744043912939433E-2</v>
      </c>
      <c r="M9" s="1">
        <f t="shared" si="5"/>
        <v>1.0287440439129394</v>
      </c>
      <c r="N9" s="1">
        <f t="shared" si="6"/>
        <v>60.385365</v>
      </c>
      <c r="O9" s="1">
        <f t="shared" si="7"/>
        <v>1.0287440439129394</v>
      </c>
      <c r="P9" s="1"/>
      <c r="Q9" s="1">
        <v>20.77</v>
      </c>
      <c r="R9">
        <f t="shared" si="8"/>
        <v>-3.3815940395364838E-3</v>
      </c>
      <c r="S9">
        <f t="shared" si="9"/>
        <v>0.99661840596046347</v>
      </c>
      <c r="T9">
        <f t="shared" si="10"/>
        <v>20.630002000000001</v>
      </c>
      <c r="U9">
        <f t="shared" si="11"/>
        <v>0.99661840596046347</v>
      </c>
      <c r="W9">
        <f t="shared" ref="W9:W72" si="12" xml:space="preserve"> O9-F9^(-2)*EXP(-2*H9/251+((1+2)*G9/100-I9)/251)</f>
        <v>3.2416396060172548E-2</v>
      </c>
      <c r="X9">
        <f t="shared" ref="X9:X72" si="13" xml:space="preserve"> U9-F9^(-2)*EXP(-2*H9/251+((1+2)*G9/100-I9)/251)</f>
        <v>2.9075810769663146E-4</v>
      </c>
    </row>
    <row r="10" spans="2:27">
      <c r="B10" s="1">
        <v>299.51678500000003</v>
      </c>
      <c r="C10">
        <f t="shared" si="0"/>
        <v>-4.455929291338586E-3</v>
      </c>
      <c r="D10">
        <f t="shared" si="1"/>
        <v>0.99554407070866147</v>
      </c>
      <c r="E10">
        <f t="shared" si="2"/>
        <v>296.859375</v>
      </c>
      <c r="F10">
        <f t="shared" si="3"/>
        <v>0.99554407070866147</v>
      </c>
      <c r="G10" s="1">
        <v>0.36249999999999999</v>
      </c>
      <c r="H10">
        <f t="shared" ref="H10:H73" si="14">VARA(C5:C9)</f>
        <v>8.6257910929618043E-5</v>
      </c>
      <c r="I10" s="5">
        <v>9.1000000000000004E-3</v>
      </c>
      <c r="J10" s="5"/>
      <c r="K10" s="1">
        <v>60.185696</v>
      </c>
      <c r="L10" s="1">
        <f t="shared" si="4"/>
        <v>-3.3065793342476292E-3</v>
      </c>
      <c r="M10" s="1">
        <f t="shared" si="5"/>
        <v>0.99669342066575239</v>
      </c>
      <c r="N10" s="1">
        <f t="shared" si="6"/>
        <v>60.185696</v>
      </c>
      <c r="O10" s="1">
        <f t="shared" si="7"/>
        <v>0.99669342066575239</v>
      </c>
      <c r="P10" s="1"/>
      <c r="Q10" s="1">
        <v>20.59</v>
      </c>
      <c r="R10">
        <f t="shared" si="8"/>
        <v>8.6663456909003237E-3</v>
      </c>
      <c r="S10">
        <f t="shared" si="9"/>
        <v>1.0086663456909004</v>
      </c>
      <c r="T10">
        <f t="shared" si="10"/>
        <v>20.950000000000003</v>
      </c>
      <c r="U10">
        <f t="shared" si="11"/>
        <v>1.0086663456909004</v>
      </c>
      <c r="W10">
        <f t="shared" si="12"/>
        <v>-1.2284801410695434E-2</v>
      </c>
      <c r="X10">
        <f t="shared" si="13"/>
        <v>-3.1187638554741604E-4</v>
      </c>
    </row>
    <row r="11" spans="2:27">
      <c r="B11" s="1">
        <v>300.72732500000001</v>
      </c>
      <c r="C11">
        <f t="shared" si="0"/>
        <v>-4.0416432755178656E-3</v>
      </c>
      <c r="D11">
        <f t="shared" si="1"/>
        <v>0.99595835672448219</v>
      </c>
      <c r="E11">
        <f t="shared" si="2"/>
        <v>298.30624500000005</v>
      </c>
      <c r="F11">
        <f t="shared" si="3"/>
        <v>0.99595835672448219</v>
      </c>
      <c r="G11" s="1">
        <v>0.35</v>
      </c>
      <c r="H11">
        <f t="shared" si="14"/>
        <v>4.9736113317340774E-5</v>
      </c>
      <c r="I11" s="5">
        <v>9.1000000000000004E-3</v>
      </c>
      <c r="J11" s="5"/>
      <c r="K11" s="1">
        <v>60.644936000000001</v>
      </c>
      <c r="L11" s="1">
        <f t="shared" si="4"/>
        <v>7.6303844687615014E-3</v>
      </c>
      <c r="M11" s="1">
        <f t="shared" si="5"/>
        <v>1.0076303844687615</v>
      </c>
      <c r="N11" s="1">
        <f t="shared" si="6"/>
        <v>60.644936000000001</v>
      </c>
      <c r="O11" s="1">
        <f t="shared" si="7"/>
        <v>1.0076303844687615</v>
      </c>
      <c r="P11" s="1"/>
      <c r="Q11" s="1">
        <v>20.420000000000002</v>
      </c>
      <c r="R11">
        <f t="shared" si="8"/>
        <v>8.2564351627002503E-3</v>
      </c>
      <c r="S11">
        <f t="shared" si="9"/>
        <v>1.0082564351627004</v>
      </c>
      <c r="T11">
        <f t="shared" si="10"/>
        <v>20.76</v>
      </c>
      <c r="U11">
        <f t="shared" si="11"/>
        <v>1.0082564351627004</v>
      </c>
      <c r="W11">
        <f t="shared" si="12"/>
        <v>-5.0739568004920521E-4</v>
      </c>
      <c r="X11">
        <f t="shared" si="13"/>
        <v>1.1865501388963473E-4</v>
      </c>
    </row>
    <row r="12" spans="2:27">
      <c r="B12" s="1">
        <v>303.217377</v>
      </c>
      <c r="C12">
        <f t="shared" si="0"/>
        <v>-8.2800989235015197E-3</v>
      </c>
      <c r="D12">
        <f t="shared" si="1"/>
        <v>0.99171990107649843</v>
      </c>
      <c r="E12">
        <f t="shared" si="2"/>
        <v>298.23727300000002</v>
      </c>
      <c r="F12">
        <f t="shared" si="3"/>
        <v>0.99171990107649843</v>
      </c>
      <c r="G12" s="1">
        <v>0.34399999999999997</v>
      </c>
      <c r="H12">
        <f t="shared" si="14"/>
        <v>4.5894827435887431E-5</v>
      </c>
      <c r="I12" s="5">
        <v>9.1000000000000004E-3</v>
      </c>
      <c r="J12" s="5"/>
      <c r="K12" s="1">
        <v>61.204014000000001</v>
      </c>
      <c r="L12" s="1">
        <f t="shared" si="4"/>
        <v>9.2188736088368445E-3</v>
      </c>
      <c r="M12" s="1">
        <f t="shared" si="5"/>
        <v>1.0092188736088368</v>
      </c>
      <c r="N12" s="1">
        <f t="shared" si="6"/>
        <v>61.204013999999994</v>
      </c>
      <c r="O12" s="1">
        <f t="shared" si="7"/>
        <v>1.0092188736088368</v>
      </c>
      <c r="P12" s="1"/>
      <c r="Q12" s="1">
        <v>20.07</v>
      </c>
      <c r="R12">
        <f t="shared" si="8"/>
        <v>1.7140058765915837E-2</v>
      </c>
      <c r="S12">
        <f t="shared" si="9"/>
        <v>1.0171400587659158</v>
      </c>
      <c r="T12">
        <f t="shared" si="10"/>
        <v>20.770000000000003</v>
      </c>
      <c r="U12">
        <f t="shared" si="11"/>
        <v>1.0171400587659158</v>
      </c>
      <c r="W12">
        <f t="shared" si="12"/>
        <v>-7.5538690693270905E-3</v>
      </c>
      <c r="X12">
        <f t="shared" si="13"/>
        <v>3.6731608775197877E-4</v>
      </c>
    </row>
    <row r="13" spans="2:27">
      <c r="B13" s="1">
        <v>307.25271600000002</v>
      </c>
      <c r="C13">
        <f t="shared" si="0"/>
        <v>-1.3308402836028826E-2</v>
      </c>
      <c r="D13">
        <f t="shared" si="1"/>
        <v>0.98669159716397115</v>
      </c>
      <c r="E13">
        <f t="shared" si="2"/>
        <v>299.18203799999998</v>
      </c>
      <c r="F13">
        <f t="shared" si="3"/>
        <v>0.98669159716397115</v>
      </c>
      <c r="G13" s="1">
        <v>0.33712999999999999</v>
      </c>
      <c r="H13">
        <f t="shared" si="14"/>
        <v>3.7947840334424761E-5</v>
      </c>
      <c r="I13" s="5">
        <v>9.1000000000000004E-3</v>
      </c>
      <c r="J13" s="5"/>
      <c r="K13" s="1">
        <v>62.217342000000002</v>
      </c>
      <c r="L13" s="1">
        <f t="shared" si="4"/>
        <v>1.655656114319563E-2</v>
      </c>
      <c r="M13" s="1">
        <f t="shared" si="5"/>
        <v>1.0165565611431957</v>
      </c>
      <c r="N13" s="1">
        <f t="shared" si="6"/>
        <v>62.217342000000009</v>
      </c>
      <c r="O13" s="1">
        <f t="shared" si="7"/>
        <v>1.0165565611431957</v>
      </c>
      <c r="P13" s="1"/>
      <c r="Q13" s="1">
        <v>19.530000999999999</v>
      </c>
      <c r="R13">
        <f t="shared" si="8"/>
        <v>2.6905779770802274E-2</v>
      </c>
      <c r="S13">
        <f t="shared" si="9"/>
        <v>1.0269057797708023</v>
      </c>
      <c r="T13">
        <f t="shared" si="10"/>
        <v>20.609999000000002</v>
      </c>
      <c r="U13">
        <f t="shared" si="11"/>
        <v>1.0269057797708023</v>
      </c>
      <c r="W13">
        <f t="shared" si="12"/>
        <v>-1.0605011639753359E-2</v>
      </c>
      <c r="X13">
        <f t="shared" si="13"/>
        <v>-2.5579301214673222E-4</v>
      </c>
    </row>
    <row r="14" spans="2:27">
      <c r="B14" s="1">
        <v>306.44561800000002</v>
      </c>
      <c r="C14">
        <f t="shared" si="0"/>
        <v>2.626821368765366E-3</v>
      </c>
      <c r="D14">
        <f t="shared" si="1"/>
        <v>1.0026268213687655</v>
      </c>
      <c r="E14">
        <f t="shared" si="2"/>
        <v>308.05981400000007</v>
      </c>
      <c r="F14">
        <f t="shared" si="3"/>
        <v>1.0026268213687655</v>
      </c>
      <c r="G14" s="1">
        <v>0.33050000000000002</v>
      </c>
      <c r="H14">
        <f t="shared" si="14"/>
        <v>3.1438707872228566E-5</v>
      </c>
      <c r="I14" s="5">
        <v>9.1000000000000004E-3</v>
      </c>
      <c r="J14" s="5"/>
      <c r="K14" s="1">
        <v>63.884590000000003</v>
      </c>
      <c r="L14" s="1">
        <f t="shared" si="4"/>
        <v>2.6797158901452279E-2</v>
      </c>
      <c r="M14" s="1">
        <f t="shared" si="5"/>
        <v>1.0267971589014522</v>
      </c>
      <c r="N14" s="1">
        <f t="shared" si="6"/>
        <v>63.884589999999996</v>
      </c>
      <c r="O14" s="1">
        <f t="shared" si="7"/>
        <v>1.0267971589014522</v>
      </c>
      <c r="P14" s="1"/>
      <c r="Q14" s="1">
        <v>19.639999</v>
      </c>
      <c r="R14">
        <f t="shared" si="8"/>
        <v>-5.6322577761261216E-3</v>
      </c>
      <c r="S14">
        <f t="shared" si="9"/>
        <v>0.99436774222387392</v>
      </c>
      <c r="T14">
        <f t="shared" si="10"/>
        <v>19.420002999999998</v>
      </c>
      <c r="U14">
        <f t="shared" si="11"/>
        <v>0.99436774222387392</v>
      </c>
      <c r="W14">
        <f t="shared" si="12"/>
        <v>3.2027192504393787E-2</v>
      </c>
      <c r="X14">
        <f t="shared" si="13"/>
        <v>-4.0222417318447334E-4</v>
      </c>
    </row>
    <row r="15" spans="2:27">
      <c r="B15" s="1">
        <v>314.29965199999998</v>
      </c>
      <c r="C15">
        <f t="shared" si="0"/>
        <v>-2.562945442411239E-2</v>
      </c>
      <c r="D15">
        <f t="shared" si="1"/>
        <v>0.97437054557588765</v>
      </c>
      <c r="E15">
        <f t="shared" si="2"/>
        <v>298.59158400000007</v>
      </c>
      <c r="F15">
        <f t="shared" si="3"/>
        <v>0.97437054557588765</v>
      </c>
      <c r="G15" s="1">
        <v>0.32662999999999998</v>
      </c>
      <c r="H15">
        <f t="shared" si="14"/>
        <v>3.4490471587553286E-5</v>
      </c>
      <c r="I15" s="5">
        <v>9.1000000000000004E-3</v>
      </c>
      <c r="J15" s="5"/>
      <c r="K15" s="1">
        <v>63.490242000000002</v>
      </c>
      <c r="L15" s="1">
        <f t="shared" si="4"/>
        <v>-6.1728188284530085E-3</v>
      </c>
      <c r="M15" s="1">
        <f t="shared" si="5"/>
        <v>0.993827181171547</v>
      </c>
      <c r="N15" s="1">
        <f t="shared" si="6"/>
        <v>63.490242000000002</v>
      </c>
      <c r="O15" s="1">
        <f t="shared" si="7"/>
        <v>0.993827181171547</v>
      </c>
      <c r="P15" s="1"/>
      <c r="Q15" s="1">
        <v>18.620000999999998</v>
      </c>
      <c r="R15">
        <f t="shared" si="8"/>
        <v>5.1934727695250954E-2</v>
      </c>
      <c r="S15">
        <f t="shared" si="9"/>
        <v>1.0519347276952509</v>
      </c>
      <c r="T15">
        <f t="shared" si="10"/>
        <v>20.659997000000001</v>
      </c>
      <c r="U15">
        <f t="shared" si="11"/>
        <v>1.0519347276952509</v>
      </c>
      <c r="W15">
        <f t="shared" si="12"/>
        <v>-5.9474544429798049E-2</v>
      </c>
      <c r="X15">
        <f t="shared" si="13"/>
        <v>-1.3669979060941806E-3</v>
      </c>
    </row>
    <row r="16" spans="2:27">
      <c r="B16" s="1">
        <v>318.09878500000002</v>
      </c>
      <c r="C16">
        <f t="shared" si="0"/>
        <v>-1.2087614401813085E-2</v>
      </c>
      <c r="D16">
        <f t="shared" si="1"/>
        <v>0.98791238559818695</v>
      </c>
      <c r="E16">
        <f t="shared" si="2"/>
        <v>310.50051899999994</v>
      </c>
      <c r="F16">
        <f t="shared" si="3"/>
        <v>0.98791238559818695</v>
      </c>
      <c r="G16" s="1">
        <v>0.31763000000000002</v>
      </c>
      <c r="H16">
        <f t="shared" si="14"/>
        <v>1.1318705205466529E-4</v>
      </c>
      <c r="I16" s="5">
        <v>9.1000000000000004E-3</v>
      </c>
      <c r="J16" s="5"/>
      <c r="K16" s="1">
        <v>66.774817999999996</v>
      </c>
      <c r="L16" s="1">
        <f t="shared" si="4"/>
        <v>5.1733556158125749E-2</v>
      </c>
      <c r="M16" s="1">
        <f t="shared" si="5"/>
        <v>1.0517335561581258</v>
      </c>
      <c r="N16" s="1">
        <f t="shared" si="6"/>
        <v>66.774817999999996</v>
      </c>
      <c r="O16" s="1">
        <f t="shared" si="7"/>
        <v>1.0517335561581258</v>
      </c>
      <c r="P16" s="1"/>
      <c r="Q16" s="1">
        <v>18.16</v>
      </c>
      <c r="R16">
        <f t="shared" si="8"/>
        <v>2.4704671068492338E-2</v>
      </c>
      <c r="S16">
        <f t="shared" si="9"/>
        <v>1.0247046710684924</v>
      </c>
      <c r="T16">
        <f t="shared" si="10"/>
        <v>19.080001999999997</v>
      </c>
      <c r="U16">
        <f t="shared" si="11"/>
        <v>1.0247046710684924</v>
      </c>
      <c r="W16">
        <f t="shared" si="12"/>
        <v>2.7111996528950133E-2</v>
      </c>
      <c r="X16">
        <f t="shared" si="13"/>
        <v>8.3111439316718716E-5</v>
      </c>
    </row>
    <row r="17" spans="2:24">
      <c r="B17" s="1">
        <v>315.72680700000001</v>
      </c>
      <c r="C17">
        <f t="shared" si="0"/>
        <v>7.4567339199362636E-3</v>
      </c>
      <c r="D17">
        <f t="shared" si="1"/>
        <v>1.0074567339199363</v>
      </c>
      <c r="E17">
        <f t="shared" si="2"/>
        <v>320.47076300000003</v>
      </c>
      <c r="F17">
        <f t="shared" si="3"/>
        <v>1.0074567339199363</v>
      </c>
      <c r="G17" s="1">
        <v>0.31287999999999999</v>
      </c>
      <c r="H17">
        <f t="shared" si="14"/>
        <v>1.0326426204581728E-4</v>
      </c>
      <c r="I17" s="5">
        <v>9.1000000000000004E-3</v>
      </c>
      <c r="J17" s="5"/>
      <c r="K17" s="1">
        <v>68.442070000000001</v>
      </c>
      <c r="L17" s="1">
        <f t="shared" si="4"/>
        <v>2.4968274716974968E-2</v>
      </c>
      <c r="M17" s="1">
        <f t="shared" si="5"/>
        <v>1.024968274716975</v>
      </c>
      <c r="N17" s="1">
        <f t="shared" si="6"/>
        <v>68.442070000000001</v>
      </c>
      <c r="O17" s="1">
        <f t="shared" si="7"/>
        <v>1.024968274716975</v>
      </c>
      <c r="P17" s="1"/>
      <c r="Q17" s="1">
        <v>18.43</v>
      </c>
      <c r="R17">
        <f t="shared" si="8"/>
        <v>-1.4867841409691607E-2</v>
      </c>
      <c r="S17">
        <f t="shared" si="9"/>
        <v>0.98513215859030834</v>
      </c>
      <c r="T17">
        <f t="shared" si="10"/>
        <v>17.89</v>
      </c>
      <c r="U17">
        <f t="shared" si="11"/>
        <v>0.98513215859030845</v>
      </c>
      <c r="W17">
        <f t="shared" si="12"/>
        <v>3.9716263536866303E-2</v>
      </c>
      <c r="X17">
        <f t="shared" si="13"/>
        <v>-1.1985258980029556E-4</v>
      </c>
    </row>
    <row r="18" spans="2:24">
      <c r="B18" s="1">
        <v>313.965057</v>
      </c>
      <c r="C18">
        <f t="shared" si="0"/>
        <v>5.5799823168008866E-3</v>
      </c>
      <c r="D18">
        <f t="shared" si="1"/>
        <v>1.0055799823168008</v>
      </c>
      <c r="E18">
        <f t="shared" si="2"/>
        <v>317.48855699999996</v>
      </c>
      <c r="F18">
        <f t="shared" si="3"/>
        <v>1.0055799823168008</v>
      </c>
      <c r="G18" s="1">
        <v>0.30975000000000003</v>
      </c>
      <c r="H18">
        <f t="shared" si="14"/>
        <v>1.7683697751096018E-4</v>
      </c>
      <c r="I18" s="5">
        <v>9.1000000000000004E-3</v>
      </c>
      <c r="J18" s="5"/>
      <c r="K18" s="1">
        <v>67.398787999999996</v>
      </c>
      <c r="L18" s="1">
        <f t="shared" si="4"/>
        <v>-1.5243285306829628E-2</v>
      </c>
      <c r="M18" s="1">
        <f t="shared" si="5"/>
        <v>0.98475671469317039</v>
      </c>
      <c r="N18" s="1">
        <f t="shared" si="6"/>
        <v>67.398787999999996</v>
      </c>
      <c r="O18" s="1">
        <f t="shared" si="7"/>
        <v>0.98475671469317039</v>
      </c>
      <c r="P18" s="1"/>
      <c r="Q18" s="1">
        <v>18.639999</v>
      </c>
      <c r="R18">
        <f t="shared" si="8"/>
        <v>-1.1394411285946817E-2</v>
      </c>
      <c r="S18">
        <f t="shared" si="9"/>
        <v>0.98860558871405313</v>
      </c>
      <c r="T18">
        <f t="shared" si="10"/>
        <v>18.220001</v>
      </c>
      <c r="U18">
        <f t="shared" si="11"/>
        <v>0.98860558871405313</v>
      </c>
      <c r="W18">
        <f t="shared" si="12"/>
        <v>-4.1754041178967416E-3</v>
      </c>
      <c r="X18">
        <f t="shared" si="13"/>
        <v>-3.2653009701399949E-4</v>
      </c>
    </row>
    <row r="19" spans="2:24">
      <c r="B19" s="1">
        <v>295.86532599999998</v>
      </c>
      <c r="C19">
        <f t="shared" si="0"/>
        <v>5.7648870778635786E-2</v>
      </c>
      <c r="D19">
        <f t="shared" si="1"/>
        <v>1.0576488707786358</v>
      </c>
      <c r="E19">
        <f t="shared" si="2"/>
        <v>332.06478800000002</v>
      </c>
      <c r="F19">
        <f t="shared" si="3"/>
        <v>1.0576488707786358</v>
      </c>
      <c r="G19" s="1">
        <v>0.31463000000000002</v>
      </c>
      <c r="H19">
        <f t="shared" si="14"/>
        <v>1.9983674551462006E-4</v>
      </c>
      <c r="I19" s="5">
        <v>9.1000000000000004E-3</v>
      </c>
      <c r="J19" s="5"/>
      <c r="K19" s="1">
        <v>66.615082000000001</v>
      </c>
      <c r="L19" s="1">
        <f t="shared" si="4"/>
        <v>-1.1627894555017743E-2</v>
      </c>
      <c r="M19" s="1">
        <f t="shared" si="5"/>
        <v>0.98837210544498222</v>
      </c>
      <c r="N19" s="1">
        <f t="shared" si="6"/>
        <v>66.615082000000001</v>
      </c>
      <c r="O19" s="1">
        <f t="shared" si="7"/>
        <v>0.98837210544498222</v>
      </c>
      <c r="P19" s="1"/>
      <c r="Q19" s="1">
        <v>20.799999</v>
      </c>
      <c r="R19">
        <f t="shared" si="8"/>
        <v>-0.11587983454290959</v>
      </c>
      <c r="S19">
        <f t="shared" si="9"/>
        <v>0.88412016545709038</v>
      </c>
      <c r="T19">
        <f t="shared" si="10"/>
        <v>16.479998999999999</v>
      </c>
      <c r="U19">
        <f t="shared" si="11"/>
        <v>0.88412016545709038</v>
      </c>
      <c r="W19">
        <f t="shared" si="12"/>
        <v>9.4414600436565466E-2</v>
      </c>
      <c r="X19">
        <f t="shared" si="13"/>
        <v>-9.8373395513263739E-3</v>
      </c>
    </row>
    <row r="20" spans="2:24">
      <c r="B20" s="1">
        <v>299.40850799999998</v>
      </c>
      <c r="C20">
        <f t="shared" si="0"/>
        <v>-1.1975658141163867E-2</v>
      </c>
      <c r="D20">
        <f t="shared" si="1"/>
        <v>0.98802434185883614</v>
      </c>
      <c r="E20">
        <f t="shared" si="2"/>
        <v>292.32214399999998</v>
      </c>
      <c r="F20">
        <f t="shared" si="3"/>
        <v>0.98802434185883614</v>
      </c>
      <c r="G20" s="1">
        <v>0.31838</v>
      </c>
      <c r="H20">
        <f t="shared" si="14"/>
        <v>9.9893152578584324E-4</v>
      </c>
      <c r="I20" s="5">
        <v>9.1000000000000004E-3</v>
      </c>
      <c r="J20" s="5"/>
      <c r="K20" s="1">
        <v>58.907803000000001</v>
      </c>
      <c r="L20" s="1">
        <f t="shared" si="4"/>
        <v>-0.11569870919021011</v>
      </c>
      <c r="M20" s="1">
        <f t="shared" si="5"/>
        <v>0.88430129080978992</v>
      </c>
      <c r="N20" s="1">
        <f t="shared" si="6"/>
        <v>58.907803000000001</v>
      </c>
      <c r="O20" s="1">
        <f t="shared" si="7"/>
        <v>0.88430129080978992</v>
      </c>
      <c r="P20" s="1"/>
      <c r="Q20" s="1">
        <v>20.299999</v>
      </c>
      <c r="R20">
        <f t="shared" si="8"/>
        <v>2.403846269415686E-2</v>
      </c>
      <c r="S20">
        <f t="shared" si="9"/>
        <v>1.0240384626941568</v>
      </c>
      <c r="T20">
        <f t="shared" si="10"/>
        <v>21.299998999999996</v>
      </c>
      <c r="U20">
        <f t="shared" si="11"/>
        <v>1.0240384626941568</v>
      </c>
      <c r="W20">
        <f t="shared" si="12"/>
        <v>-0.1400809375481763</v>
      </c>
      <c r="X20">
        <f t="shared" si="13"/>
        <v>-3.4376566380944773E-4</v>
      </c>
    </row>
    <row r="21" spans="2:24">
      <c r="B21" s="1">
        <v>302.20367399999998</v>
      </c>
      <c r="C21">
        <f t="shared" si="0"/>
        <v>-9.3356264946218397E-3</v>
      </c>
      <c r="D21">
        <f t="shared" si="1"/>
        <v>0.99066437350537817</v>
      </c>
      <c r="E21">
        <f t="shared" si="2"/>
        <v>296.61334199999999</v>
      </c>
      <c r="F21">
        <f t="shared" si="3"/>
        <v>0.99066437350537817</v>
      </c>
      <c r="G21" s="1">
        <v>0.31337999999999999</v>
      </c>
      <c r="H21">
        <f t="shared" si="14"/>
        <v>8.1623253848718319E-4</v>
      </c>
      <c r="I21" s="5">
        <v>9.1000000000000004E-3</v>
      </c>
      <c r="J21" s="5"/>
      <c r="K21" s="1">
        <v>60.365397999999999</v>
      </c>
      <c r="L21" s="1">
        <f t="shared" si="4"/>
        <v>2.4743665962215527E-2</v>
      </c>
      <c r="M21" s="1">
        <f t="shared" si="5"/>
        <v>1.0247436659622156</v>
      </c>
      <c r="N21" s="1">
        <f t="shared" si="6"/>
        <v>60.365397999999999</v>
      </c>
      <c r="O21" s="1">
        <f t="shared" si="7"/>
        <v>1.0247436659622156</v>
      </c>
      <c r="P21" s="1"/>
      <c r="Q21" s="1">
        <v>19.91</v>
      </c>
      <c r="R21">
        <f t="shared" si="8"/>
        <v>1.9211774345407582E-2</v>
      </c>
      <c r="S21">
        <f t="shared" si="9"/>
        <v>1.0192117743454077</v>
      </c>
      <c r="T21">
        <f t="shared" si="10"/>
        <v>20.689997999999999</v>
      </c>
      <c r="U21">
        <f t="shared" si="11"/>
        <v>1.0192117743454077</v>
      </c>
      <c r="W21">
        <f t="shared" si="12"/>
        <v>5.8130617041391996E-3</v>
      </c>
      <c r="X21">
        <f t="shared" si="13"/>
        <v>2.8117008733130611E-4</v>
      </c>
    </row>
    <row r="22" spans="2:24">
      <c r="B22" s="1">
        <v>308.02038599999997</v>
      </c>
      <c r="C22">
        <f t="shared" si="0"/>
        <v>-1.924765481176776E-2</v>
      </c>
      <c r="D22">
        <f t="shared" si="1"/>
        <v>0.98075234518823229</v>
      </c>
      <c r="E22">
        <f t="shared" si="2"/>
        <v>296.38696199999998</v>
      </c>
      <c r="F22">
        <f t="shared" si="3"/>
        <v>0.98075234518823229</v>
      </c>
      <c r="G22" s="1">
        <v>0.32088</v>
      </c>
      <c r="H22">
        <f t="shared" si="14"/>
        <v>7.8828433708182826E-4</v>
      </c>
      <c r="I22" s="5">
        <v>9.1000000000000004E-3</v>
      </c>
      <c r="J22" s="5"/>
      <c r="K22" s="1">
        <v>61.438628999999999</v>
      </c>
      <c r="L22" s="1">
        <f t="shared" si="4"/>
        <v>1.777891036185995E-2</v>
      </c>
      <c r="M22" s="1">
        <f t="shared" si="5"/>
        <v>1.01777891036186</v>
      </c>
      <c r="N22" s="1">
        <f t="shared" si="6"/>
        <v>61.438628999999999</v>
      </c>
      <c r="O22" s="1">
        <f t="shared" si="7"/>
        <v>1.01777891036186</v>
      </c>
      <c r="P22" s="1"/>
      <c r="Q22" s="1">
        <v>19.139999</v>
      </c>
      <c r="R22">
        <f t="shared" si="8"/>
        <v>3.8674083375188378E-2</v>
      </c>
      <c r="S22">
        <f t="shared" si="9"/>
        <v>1.0386740833751884</v>
      </c>
      <c r="T22">
        <f t="shared" si="10"/>
        <v>20.680001000000001</v>
      </c>
      <c r="U22">
        <f t="shared" si="11"/>
        <v>1.0386740833751884</v>
      </c>
      <c r="W22">
        <f t="shared" si="12"/>
        <v>-2.1852691492647347E-2</v>
      </c>
      <c r="X22">
        <f t="shared" si="13"/>
        <v>-9.5751847931890843E-4</v>
      </c>
    </row>
    <row r="23" spans="2:24">
      <c r="B23" s="1">
        <v>306.740906</v>
      </c>
      <c r="C23">
        <f t="shared" si="0"/>
        <v>4.1538809057916652E-3</v>
      </c>
      <c r="D23">
        <f t="shared" si="1"/>
        <v>1.0041538809057917</v>
      </c>
      <c r="E23">
        <f t="shared" si="2"/>
        <v>309.29986599999995</v>
      </c>
      <c r="F23">
        <f t="shared" si="3"/>
        <v>1.0041538809057917</v>
      </c>
      <c r="G23" s="1">
        <v>0.29899999999999999</v>
      </c>
      <c r="H23">
        <f t="shared" si="14"/>
        <v>9.6319650836530952E-4</v>
      </c>
      <c r="I23" s="5">
        <v>9.1000000000000004E-3</v>
      </c>
      <c r="J23" s="5"/>
      <c r="K23" s="1">
        <v>63.809714999999997</v>
      </c>
      <c r="L23" s="1">
        <f t="shared" si="4"/>
        <v>3.8592755707488172E-2</v>
      </c>
      <c r="M23" s="1">
        <f t="shared" si="5"/>
        <v>1.0385927557074881</v>
      </c>
      <c r="N23" s="1">
        <f t="shared" si="6"/>
        <v>63.80971499999999</v>
      </c>
      <c r="O23" s="1">
        <f t="shared" si="7"/>
        <v>1.0385927557074881</v>
      </c>
      <c r="P23" s="1"/>
      <c r="Q23" s="1">
        <v>19.309999000000001</v>
      </c>
      <c r="R23">
        <f t="shared" si="8"/>
        <v>-8.8819231390765332E-3</v>
      </c>
      <c r="S23">
        <f t="shared" si="9"/>
        <v>0.99111807686092346</v>
      </c>
      <c r="T23">
        <f t="shared" si="10"/>
        <v>18.969998999999998</v>
      </c>
      <c r="U23">
        <f t="shared" si="11"/>
        <v>0.99111807686092346</v>
      </c>
      <c r="W23">
        <f t="shared" si="12"/>
        <v>4.6857163679905112E-2</v>
      </c>
      <c r="X23">
        <f t="shared" si="13"/>
        <v>-6.1751516665953243E-4</v>
      </c>
    </row>
    <row r="24" spans="2:24">
      <c r="B24" s="1">
        <v>306.85900900000001</v>
      </c>
      <c r="C24">
        <f t="shared" si="0"/>
        <v>-3.8502526950226577E-4</v>
      </c>
      <c r="D24">
        <f t="shared" si="1"/>
        <v>0.99961497473049776</v>
      </c>
      <c r="E24">
        <f t="shared" si="2"/>
        <v>306.62280299999998</v>
      </c>
      <c r="F24">
        <f t="shared" si="3"/>
        <v>0.99961497473049776</v>
      </c>
      <c r="G24" s="1">
        <v>0.30787999999999999</v>
      </c>
      <c r="H24">
        <f t="shared" si="14"/>
        <v>9.6285741066857826E-4</v>
      </c>
      <c r="I24" s="5">
        <v>9.1000000000000004E-3</v>
      </c>
      <c r="J24" s="5"/>
      <c r="K24" s="1">
        <v>63.275596999999998</v>
      </c>
      <c r="L24" s="1">
        <f t="shared" si="4"/>
        <v>-8.3704808899397135E-3</v>
      </c>
      <c r="M24" s="1">
        <f t="shared" si="5"/>
        <v>0.99162951911006025</v>
      </c>
      <c r="N24" s="1">
        <f t="shared" si="6"/>
        <v>63.275596999999998</v>
      </c>
      <c r="O24" s="1">
        <f t="shared" si="7"/>
        <v>0.99162951911006025</v>
      </c>
      <c r="P24" s="1"/>
      <c r="Q24" s="1">
        <v>19.290001</v>
      </c>
      <c r="R24">
        <f t="shared" si="8"/>
        <v>1.0356292612962368E-3</v>
      </c>
      <c r="S24">
        <f t="shared" si="9"/>
        <v>1.0010356292612963</v>
      </c>
      <c r="T24">
        <f t="shared" si="10"/>
        <v>19.329997000000002</v>
      </c>
      <c r="U24">
        <f t="shared" si="11"/>
        <v>1.0010356292612963</v>
      </c>
      <c r="W24">
        <f t="shared" si="12"/>
        <v>-9.1338421791956614E-3</v>
      </c>
      <c r="X24">
        <f t="shared" si="13"/>
        <v>2.7226797204038533E-4</v>
      </c>
    </row>
    <row r="25" spans="2:24">
      <c r="B25" s="1">
        <v>305.10534699999999</v>
      </c>
      <c r="C25">
        <f t="shared" si="0"/>
        <v>5.7148786529517201E-3</v>
      </c>
      <c r="D25">
        <f t="shared" si="1"/>
        <v>1.0057148786529517</v>
      </c>
      <c r="E25">
        <f t="shared" si="2"/>
        <v>308.61267100000003</v>
      </c>
      <c r="F25">
        <f t="shared" si="3"/>
        <v>1.0057148786529517</v>
      </c>
      <c r="G25" s="1">
        <v>0.31624999999999998</v>
      </c>
      <c r="H25">
        <f t="shared" si="14"/>
        <v>8.6935860845941291E-5</v>
      </c>
      <c r="I25" s="5">
        <v>9.1000000000000004E-3</v>
      </c>
      <c r="J25" s="5"/>
      <c r="K25" s="1">
        <v>63.310538999999999</v>
      </c>
      <c r="L25" s="1">
        <f t="shared" si="4"/>
        <v>5.5221920703491618E-4</v>
      </c>
      <c r="M25" s="1">
        <f t="shared" si="5"/>
        <v>1.0005522192070349</v>
      </c>
      <c r="N25" s="1">
        <f t="shared" si="6"/>
        <v>63.310538999999991</v>
      </c>
      <c r="O25" s="1">
        <f t="shared" si="7"/>
        <v>1.0005522192070349</v>
      </c>
      <c r="P25" s="1"/>
      <c r="Q25" s="1">
        <v>19.530000999999999</v>
      </c>
      <c r="R25">
        <f t="shared" si="8"/>
        <v>-1.2441678981768763E-2</v>
      </c>
      <c r="S25">
        <f t="shared" si="9"/>
        <v>0.98755832101823127</v>
      </c>
      <c r="T25">
        <f t="shared" si="10"/>
        <v>19.050001000000002</v>
      </c>
      <c r="U25">
        <f t="shared" si="11"/>
        <v>0.98755832101823127</v>
      </c>
      <c r="W25">
        <f t="shared" si="12"/>
        <v>1.1883896826105245E-2</v>
      </c>
      <c r="X25">
        <f t="shared" si="13"/>
        <v>-1.1100013626983429E-3</v>
      </c>
    </row>
    <row r="26" spans="2:24">
      <c r="B26" s="1">
        <v>307.06265300000001</v>
      </c>
      <c r="C26">
        <f t="shared" si="0"/>
        <v>-6.4151809178225145E-3</v>
      </c>
      <c r="D26">
        <f t="shared" si="1"/>
        <v>0.99358481908217744</v>
      </c>
      <c r="E26">
        <f t="shared" si="2"/>
        <v>303.14804099999998</v>
      </c>
      <c r="F26">
        <f t="shared" si="3"/>
        <v>0.99358481908217744</v>
      </c>
      <c r="G26" s="1">
        <v>0.30637999999999999</v>
      </c>
      <c r="H26">
        <f t="shared" si="14"/>
        <v>1.0868260190090447E-4</v>
      </c>
      <c r="I26" s="5">
        <v>9.1000000000000004E-3</v>
      </c>
      <c r="J26" s="5"/>
      <c r="K26" s="1">
        <v>62.566764999999997</v>
      </c>
      <c r="L26" s="1">
        <f t="shared" si="4"/>
        <v>-1.1748028239026712E-2</v>
      </c>
      <c r="M26" s="1">
        <f t="shared" si="5"/>
        <v>0.98825197176097324</v>
      </c>
      <c r="N26" s="1">
        <f t="shared" si="6"/>
        <v>62.566764999999997</v>
      </c>
      <c r="O26" s="1">
        <f t="shared" si="7"/>
        <v>0.98825197176097324</v>
      </c>
      <c r="P26" s="1"/>
      <c r="Q26" s="1">
        <v>19.25</v>
      </c>
      <c r="R26">
        <f t="shared" si="8"/>
        <v>1.4336968031901208E-2</v>
      </c>
      <c r="S26">
        <f t="shared" si="9"/>
        <v>1.0143369680319012</v>
      </c>
      <c r="T26">
        <f t="shared" si="10"/>
        <v>19.810001999999997</v>
      </c>
      <c r="U26">
        <f t="shared" si="11"/>
        <v>1.0143369680319012</v>
      </c>
      <c r="W26">
        <f t="shared" si="12"/>
        <v>-2.4702409948172743E-2</v>
      </c>
      <c r="X26">
        <f t="shared" si="13"/>
        <v>1.3825863227552304E-3</v>
      </c>
    </row>
    <row r="27" spans="2:24">
      <c r="B27" s="1">
        <v>308.47625699999998</v>
      </c>
      <c r="C27">
        <f t="shared" si="0"/>
        <v>-4.6036337737235793E-3</v>
      </c>
      <c r="D27">
        <f t="shared" si="1"/>
        <v>0.99539636622627647</v>
      </c>
      <c r="E27">
        <f t="shared" si="2"/>
        <v>305.64904900000005</v>
      </c>
      <c r="F27">
        <f t="shared" si="3"/>
        <v>0.99539636622627647</v>
      </c>
      <c r="G27" s="1">
        <v>0.30513000000000001</v>
      </c>
      <c r="H27">
        <f t="shared" si="14"/>
        <v>1.0233422658338956E-4</v>
      </c>
      <c r="I27" s="5">
        <v>9.1000000000000004E-3</v>
      </c>
      <c r="J27" s="5"/>
      <c r="K27" s="1">
        <v>63.445312999999999</v>
      </c>
      <c r="L27" s="1">
        <f t="shared" si="4"/>
        <v>1.4041768021728504E-2</v>
      </c>
      <c r="M27" s="1">
        <f t="shared" si="5"/>
        <v>1.0140417680217284</v>
      </c>
      <c r="N27" s="1">
        <f t="shared" si="6"/>
        <v>63.445312999999992</v>
      </c>
      <c r="O27" s="1">
        <f t="shared" si="7"/>
        <v>1.0140417680217284</v>
      </c>
      <c r="P27" s="1"/>
      <c r="Q27" s="1">
        <v>19.09</v>
      </c>
      <c r="R27">
        <f t="shared" si="8"/>
        <v>8.3116883116883186E-3</v>
      </c>
      <c r="S27">
        <f t="shared" si="9"/>
        <v>1.0083116883116883</v>
      </c>
      <c r="T27">
        <f t="shared" si="10"/>
        <v>19.41</v>
      </c>
      <c r="U27">
        <f t="shared" si="11"/>
        <v>1.0083116883116883</v>
      </c>
      <c r="W27">
        <f t="shared" si="12"/>
        <v>4.7711338567253403E-3</v>
      </c>
      <c r="X27">
        <f t="shared" si="13"/>
        <v>-9.5894585331479654E-4</v>
      </c>
    </row>
    <row r="28" spans="2:24">
      <c r="B28" s="1">
        <v>300.60745200000002</v>
      </c>
      <c r="C28">
        <f t="shared" si="0"/>
        <v>2.5508624477377371E-2</v>
      </c>
      <c r="D28">
        <f t="shared" si="1"/>
        <v>1.0255086244773775</v>
      </c>
      <c r="E28">
        <f t="shared" si="2"/>
        <v>316.34506199999993</v>
      </c>
      <c r="F28">
        <f t="shared" si="3"/>
        <v>1.0255086244773775</v>
      </c>
      <c r="G28" s="1">
        <v>0.29663</v>
      </c>
      <c r="H28">
        <f t="shared" si="14"/>
        <v>2.7984876204568379E-5</v>
      </c>
      <c r="I28" s="5">
        <v>9.1000000000000004E-3</v>
      </c>
      <c r="J28" s="5"/>
      <c r="K28" s="1">
        <v>63.969448</v>
      </c>
      <c r="L28" s="1">
        <f t="shared" si="4"/>
        <v>8.2612091455833963E-3</v>
      </c>
      <c r="M28" s="1">
        <f t="shared" si="5"/>
        <v>1.0082612091455834</v>
      </c>
      <c r="N28" s="1">
        <f t="shared" si="6"/>
        <v>63.969448</v>
      </c>
      <c r="O28" s="1">
        <f t="shared" si="7"/>
        <v>1.0082612091455834</v>
      </c>
      <c r="P28" s="1"/>
      <c r="Q28" s="1">
        <v>20.049999</v>
      </c>
      <c r="R28">
        <f t="shared" si="8"/>
        <v>-5.0288056574122567E-2</v>
      </c>
      <c r="S28">
        <f t="shared" si="9"/>
        <v>0.94971194342587739</v>
      </c>
      <c r="T28">
        <f t="shared" si="10"/>
        <v>18.130001</v>
      </c>
      <c r="U28">
        <f t="shared" si="11"/>
        <v>0.94971194342587739</v>
      </c>
      <c r="W28">
        <f t="shared" si="12"/>
        <v>5.739170095689472E-2</v>
      </c>
      <c r="X28">
        <f t="shared" si="13"/>
        <v>-1.1575647628112584E-3</v>
      </c>
    </row>
    <row r="29" spans="2:24">
      <c r="B29" s="1">
        <v>303.83010899999999</v>
      </c>
      <c r="C29">
        <f t="shared" si="0"/>
        <v>-1.0720482737733227E-2</v>
      </c>
      <c r="D29">
        <f t="shared" si="1"/>
        <v>0.98927951726226682</v>
      </c>
      <c r="E29">
        <f t="shared" si="2"/>
        <v>297.38479500000005</v>
      </c>
      <c r="F29">
        <f t="shared" si="3"/>
        <v>0.98927951726226682</v>
      </c>
      <c r="G29" s="1">
        <v>0.29687999999999998</v>
      </c>
      <c r="H29">
        <f t="shared" si="14"/>
        <v>1.6682054642654708E-4</v>
      </c>
      <c r="I29" s="5">
        <v>9.1000000000000004E-3</v>
      </c>
      <c r="J29" s="5"/>
      <c r="K29" s="1">
        <v>60.739776999999997</v>
      </c>
      <c r="L29" s="1">
        <f t="shared" si="4"/>
        <v>-5.0487710946012905E-2</v>
      </c>
      <c r="M29" s="1">
        <f t="shared" si="5"/>
        <v>0.9495122890539871</v>
      </c>
      <c r="N29" s="1">
        <f t="shared" si="6"/>
        <v>60.739776999999997</v>
      </c>
      <c r="O29" s="1">
        <f t="shared" si="7"/>
        <v>0.9495122890539871</v>
      </c>
      <c r="P29" s="1"/>
      <c r="Q29" s="1">
        <v>19.620000999999998</v>
      </c>
      <c r="R29">
        <f t="shared" si="8"/>
        <v>2.1446285358917037E-2</v>
      </c>
      <c r="S29">
        <f t="shared" si="9"/>
        <v>1.021446285358917</v>
      </c>
      <c r="T29">
        <f t="shared" si="10"/>
        <v>20.479997000000001</v>
      </c>
      <c r="U29">
        <f t="shared" si="11"/>
        <v>1.021446285358917</v>
      </c>
      <c r="W29">
        <f t="shared" si="12"/>
        <v>-7.2276311609372978E-2</v>
      </c>
      <c r="X29">
        <f t="shared" si="13"/>
        <v>-3.4231530444306379E-4</v>
      </c>
    </row>
    <row r="30" spans="2:24">
      <c r="B30" s="1">
        <v>296.61373900000001</v>
      </c>
      <c r="C30">
        <f t="shared" si="0"/>
        <v>2.375133268967752E-2</v>
      </c>
      <c r="D30">
        <f t="shared" si="1"/>
        <v>1.0237513326896774</v>
      </c>
      <c r="E30">
        <f t="shared" si="2"/>
        <v>311.04647899999998</v>
      </c>
      <c r="F30">
        <f t="shared" si="3"/>
        <v>1.0237513326896774</v>
      </c>
      <c r="G30" s="1">
        <v>0.28375</v>
      </c>
      <c r="H30">
        <f t="shared" si="14"/>
        <v>2.1065911736271319E-4</v>
      </c>
      <c r="I30" s="5">
        <v>9.1000000000000004E-3</v>
      </c>
      <c r="J30" s="5"/>
      <c r="K30" s="1">
        <v>61.977736999999998</v>
      </c>
      <c r="L30" s="1">
        <f t="shared" si="4"/>
        <v>2.0381372160783551E-2</v>
      </c>
      <c r="M30" s="1">
        <f t="shared" si="5"/>
        <v>1.0203813721607835</v>
      </c>
      <c r="N30" s="1">
        <f t="shared" si="6"/>
        <v>61.977736999999998</v>
      </c>
      <c r="O30" s="1">
        <f t="shared" si="7"/>
        <v>1.0203813721607835</v>
      </c>
      <c r="P30" s="1"/>
      <c r="Q30" s="1">
        <v>20.540001</v>
      </c>
      <c r="R30">
        <f t="shared" si="8"/>
        <v>-4.6890925234917252E-2</v>
      </c>
      <c r="S30">
        <f t="shared" si="9"/>
        <v>0.95310907476508278</v>
      </c>
      <c r="T30">
        <f t="shared" si="10"/>
        <v>18.700000999999997</v>
      </c>
      <c r="U30">
        <f t="shared" si="11"/>
        <v>0.95310907476508278</v>
      </c>
      <c r="W30">
        <f t="shared" si="12"/>
        <v>6.6247542882276744E-2</v>
      </c>
      <c r="X30">
        <f t="shared" si="13"/>
        <v>-1.0247545134239866E-3</v>
      </c>
    </row>
    <row r="31" spans="2:24">
      <c r="B31" s="1">
        <v>300.973206</v>
      </c>
      <c r="C31">
        <f t="shared" si="0"/>
        <v>-1.4697454725790685E-2</v>
      </c>
      <c r="D31">
        <f t="shared" si="1"/>
        <v>0.98530254527420935</v>
      </c>
      <c r="E31">
        <f t="shared" si="2"/>
        <v>292.25427200000001</v>
      </c>
      <c r="F31">
        <f t="shared" si="3"/>
        <v>0.98530254527420935</v>
      </c>
      <c r="G31" s="1">
        <v>0.30599999999999999</v>
      </c>
      <c r="H31">
        <f t="shared" si="14"/>
        <v>3.101537812610286E-4</v>
      </c>
      <c r="I31" s="5">
        <v>9.1000000000000004E-3</v>
      </c>
      <c r="J31" s="5"/>
      <c r="K31" s="1">
        <v>59.087505</v>
      </c>
      <c r="L31" s="1">
        <f t="shared" si="4"/>
        <v>-4.6633390309168556E-2</v>
      </c>
      <c r="M31" s="1">
        <f t="shared" si="5"/>
        <v>0.95336660969083142</v>
      </c>
      <c r="N31" s="1">
        <f t="shared" si="6"/>
        <v>59.087505</v>
      </c>
      <c r="O31" s="1">
        <f t="shared" si="7"/>
        <v>0.95336660969083142</v>
      </c>
      <c r="P31" s="1"/>
      <c r="Q31" s="1">
        <v>19.959999</v>
      </c>
      <c r="R31">
        <f t="shared" si="8"/>
        <v>2.8237681195828587E-2</v>
      </c>
      <c r="S31">
        <f t="shared" si="9"/>
        <v>1.0282376811958285</v>
      </c>
      <c r="T31">
        <f t="shared" si="10"/>
        <v>21.120002999999997</v>
      </c>
      <c r="U31">
        <f t="shared" si="11"/>
        <v>1.0282376811958285</v>
      </c>
      <c r="W31">
        <f t="shared" si="12"/>
        <v>-7.6687064963219975E-2</v>
      </c>
      <c r="X31">
        <f t="shared" si="13"/>
        <v>-1.8159934582229198E-3</v>
      </c>
    </row>
    <row r="32" spans="2:24">
      <c r="B32" s="1">
        <v>304.82852200000002</v>
      </c>
      <c r="C32">
        <f t="shared" si="0"/>
        <v>-1.2809499062185675E-2</v>
      </c>
      <c r="D32">
        <f t="shared" si="1"/>
        <v>0.98719050093781435</v>
      </c>
      <c r="E32">
        <f t="shared" si="2"/>
        <v>297.11788999999999</v>
      </c>
      <c r="F32">
        <f t="shared" si="3"/>
        <v>0.98719050093781435</v>
      </c>
      <c r="G32" s="1">
        <v>0.30787999999999999</v>
      </c>
      <c r="H32">
        <f t="shared" si="14"/>
        <v>3.7323249952400721E-4</v>
      </c>
      <c r="I32" s="5">
        <v>9.1000000000000004E-3</v>
      </c>
      <c r="J32" s="5"/>
      <c r="K32" s="1">
        <v>60.799683000000002</v>
      </c>
      <c r="L32" s="1">
        <f t="shared" si="4"/>
        <v>2.8976989297483477E-2</v>
      </c>
      <c r="M32" s="1">
        <f t="shared" si="5"/>
        <v>1.0289769892974834</v>
      </c>
      <c r="N32" s="1">
        <f t="shared" si="6"/>
        <v>60.799682999999995</v>
      </c>
      <c r="O32" s="1">
        <f t="shared" si="7"/>
        <v>1.0289769892974834</v>
      </c>
      <c r="P32" s="1"/>
      <c r="Q32" s="1">
        <v>19.399999999999999</v>
      </c>
      <c r="R32">
        <f t="shared" si="8"/>
        <v>2.8056063529862965E-2</v>
      </c>
      <c r="S32">
        <f t="shared" si="9"/>
        <v>1.028056063529863</v>
      </c>
      <c r="T32">
        <f t="shared" si="10"/>
        <v>20.519998000000001</v>
      </c>
      <c r="U32">
        <f t="shared" si="11"/>
        <v>1.028056063529863</v>
      </c>
      <c r="W32">
        <f t="shared" si="12"/>
        <v>2.8596913793974554E-3</v>
      </c>
      <c r="X32">
        <f t="shared" si="13"/>
        <v>1.9387656117770824E-3</v>
      </c>
    </row>
    <row r="33" spans="2:24">
      <c r="B33" s="1">
        <v>306.96380599999998</v>
      </c>
      <c r="C33">
        <f t="shared" si="0"/>
        <v>-7.0048694459108251E-3</v>
      </c>
      <c r="D33">
        <f t="shared" si="1"/>
        <v>0.99299513055408917</v>
      </c>
      <c r="E33">
        <f t="shared" si="2"/>
        <v>302.69323800000006</v>
      </c>
      <c r="F33">
        <f t="shared" si="3"/>
        <v>0.99299513055408917</v>
      </c>
      <c r="G33" s="1">
        <v>0.29613</v>
      </c>
      <c r="H33">
        <f t="shared" si="14"/>
        <v>4.2137490417352416E-4</v>
      </c>
      <c r="I33" s="5">
        <v>9.1000000000000004E-3</v>
      </c>
      <c r="J33" s="5"/>
      <c r="K33" s="1">
        <v>62.436976999999999</v>
      </c>
      <c r="L33" s="1">
        <f t="shared" si="4"/>
        <v>2.6929318036082475E-2</v>
      </c>
      <c r="M33" s="1">
        <f t="shared" si="5"/>
        <v>1.0269293180360826</v>
      </c>
      <c r="N33" s="1">
        <f t="shared" si="6"/>
        <v>62.436977000000006</v>
      </c>
      <c r="O33" s="1">
        <f t="shared" si="7"/>
        <v>1.0269293180360826</v>
      </c>
      <c r="P33" s="1"/>
      <c r="Q33" s="1">
        <v>19.149999999999999</v>
      </c>
      <c r="R33">
        <f t="shared" si="8"/>
        <v>1.2886597938144331E-2</v>
      </c>
      <c r="S33">
        <f t="shared" si="9"/>
        <v>1.0128865979381443</v>
      </c>
      <c r="T33">
        <f t="shared" si="10"/>
        <v>19.649999999999999</v>
      </c>
      <c r="U33">
        <f t="shared" si="11"/>
        <v>1.0128865979381443</v>
      </c>
      <c r="W33">
        <f t="shared" si="12"/>
        <v>1.2775265794087609E-2</v>
      </c>
      <c r="X33">
        <f t="shared" si="13"/>
        <v>-1.267454303850668E-3</v>
      </c>
    </row>
    <row r="34" spans="2:24">
      <c r="B34" s="1">
        <v>308.65420499999999</v>
      </c>
      <c r="C34">
        <f t="shared" si="0"/>
        <v>-5.5068349002683845E-3</v>
      </c>
      <c r="D34">
        <f t="shared" si="1"/>
        <v>0.99449316509973162</v>
      </c>
      <c r="E34">
        <f t="shared" si="2"/>
        <v>305.27340699999996</v>
      </c>
      <c r="F34">
        <f t="shared" si="3"/>
        <v>0.99449316509973162</v>
      </c>
      <c r="G34" s="1">
        <v>0.30199999999999999</v>
      </c>
      <c r="H34">
        <f t="shared" si="14"/>
        <v>2.5398368740823217E-4</v>
      </c>
      <c r="I34" s="5">
        <v>9.1000000000000004E-3</v>
      </c>
      <c r="J34" s="5"/>
      <c r="K34" s="1">
        <v>63.230666999999997</v>
      </c>
      <c r="L34" s="1">
        <f t="shared" si="4"/>
        <v>1.2711858231060707E-2</v>
      </c>
      <c r="M34" s="1">
        <f t="shared" si="5"/>
        <v>1.0127118582310608</v>
      </c>
      <c r="N34" s="1">
        <f t="shared" si="6"/>
        <v>63.230667000000004</v>
      </c>
      <c r="O34" s="1">
        <f t="shared" si="7"/>
        <v>1.0127118582310608</v>
      </c>
      <c r="P34" s="1"/>
      <c r="Q34" s="1">
        <v>18.959999</v>
      </c>
      <c r="R34">
        <f t="shared" si="8"/>
        <v>9.9217232375978463E-3</v>
      </c>
      <c r="S34">
        <f t="shared" si="9"/>
        <v>1.0099217232375979</v>
      </c>
      <c r="T34">
        <f t="shared" si="10"/>
        <v>19.340000999999997</v>
      </c>
      <c r="U34">
        <f t="shared" si="11"/>
        <v>1.0099217232375979</v>
      </c>
      <c r="W34">
        <f t="shared" si="12"/>
        <v>1.6087475048069955E-3</v>
      </c>
      <c r="X34">
        <f t="shared" si="13"/>
        <v>-1.1813874886559272E-3</v>
      </c>
    </row>
    <row r="35" spans="2:24">
      <c r="B35" s="1">
        <v>313.419037</v>
      </c>
      <c r="C35">
        <f t="shared" si="0"/>
        <v>-1.5437443983632145E-2</v>
      </c>
      <c r="D35">
        <f t="shared" si="1"/>
        <v>0.98456255601636788</v>
      </c>
      <c r="E35">
        <f t="shared" si="2"/>
        <v>303.88937299999998</v>
      </c>
      <c r="F35">
        <f t="shared" si="3"/>
        <v>0.98456255601636788</v>
      </c>
      <c r="G35" s="1">
        <v>0.29849999999999999</v>
      </c>
      <c r="H35">
        <f t="shared" si="14"/>
        <v>2.4267312433157571E-4</v>
      </c>
      <c r="I35" s="5">
        <v>9.1000000000000004E-3</v>
      </c>
      <c r="J35" s="5"/>
      <c r="K35" s="1">
        <v>63.894573000000001</v>
      </c>
      <c r="L35" s="1">
        <f t="shared" si="4"/>
        <v>1.0499746902875536E-2</v>
      </c>
      <c r="M35" s="1">
        <f t="shared" si="5"/>
        <v>1.0104997469028756</v>
      </c>
      <c r="N35" s="1">
        <f t="shared" si="6"/>
        <v>63.894573000000001</v>
      </c>
      <c r="O35" s="1">
        <f t="shared" si="7"/>
        <v>1.0104997469028756</v>
      </c>
      <c r="P35" s="1"/>
      <c r="Q35" s="1">
        <v>18.360001</v>
      </c>
      <c r="R35">
        <f t="shared" si="8"/>
        <v>3.1645465804085719E-2</v>
      </c>
      <c r="S35">
        <f t="shared" si="9"/>
        <v>1.0316454658040857</v>
      </c>
      <c r="T35">
        <f t="shared" si="10"/>
        <v>19.559996999999999</v>
      </c>
      <c r="U35">
        <f t="shared" si="11"/>
        <v>1.0316454658040857</v>
      </c>
      <c r="W35">
        <f t="shared" si="12"/>
        <v>-2.1102499592045021E-2</v>
      </c>
      <c r="X35">
        <f t="shared" si="13"/>
        <v>4.3219309165065667E-5</v>
      </c>
    </row>
    <row r="36" spans="2:24">
      <c r="B36" s="1">
        <v>310.18649299999998</v>
      </c>
      <c r="C36">
        <f t="shared" si="0"/>
        <v>1.0313808730131534E-2</v>
      </c>
      <c r="D36">
        <f t="shared" si="1"/>
        <v>1.0103138087301315</v>
      </c>
      <c r="E36">
        <f t="shared" si="2"/>
        <v>316.65158100000002</v>
      </c>
      <c r="F36">
        <f t="shared" si="3"/>
        <v>1.0103138087301315</v>
      </c>
      <c r="G36" s="1">
        <v>0.30375000000000002</v>
      </c>
      <c r="H36">
        <f t="shared" si="14"/>
        <v>2.0682673135488026E-5</v>
      </c>
      <c r="I36" s="5">
        <v>9.1000000000000004E-3</v>
      </c>
      <c r="J36" s="5"/>
      <c r="K36" s="1">
        <v>65.871314999999996</v>
      </c>
      <c r="L36" s="1">
        <f t="shared" si="4"/>
        <v>3.0937557091116244E-2</v>
      </c>
      <c r="M36" s="1">
        <f t="shared" si="5"/>
        <v>1.0309375570911163</v>
      </c>
      <c r="N36" s="1">
        <f t="shared" si="6"/>
        <v>65.871314999999996</v>
      </c>
      <c r="O36" s="1">
        <f t="shared" si="7"/>
        <v>1.0309375570911163</v>
      </c>
      <c r="P36" s="1"/>
      <c r="Q36" s="1">
        <v>18.739999999999998</v>
      </c>
      <c r="R36">
        <f t="shared" si="8"/>
        <v>-2.0697112162466547E-2</v>
      </c>
      <c r="S36">
        <f t="shared" si="9"/>
        <v>0.9793028878375335</v>
      </c>
      <c r="T36">
        <f t="shared" si="10"/>
        <v>17.980002000000002</v>
      </c>
      <c r="U36">
        <f t="shared" si="11"/>
        <v>0.9793028878375335</v>
      </c>
      <c r="W36">
        <f t="shared" si="12"/>
        <v>5.1250495890461489E-2</v>
      </c>
      <c r="X36">
        <f t="shared" si="13"/>
        <v>-3.8417336312135397E-4</v>
      </c>
    </row>
    <row r="37" spans="2:24">
      <c r="B37" s="1">
        <v>312.55896000000001</v>
      </c>
      <c r="C37">
        <f t="shared" si="0"/>
        <v>-7.6485180803795632E-3</v>
      </c>
      <c r="D37">
        <f t="shared" si="1"/>
        <v>0.99235148191962042</v>
      </c>
      <c r="E37">
        <f t="shared" si="2"/>
        <v>307.81402599999996</v>
      </c>
      <c r="F37">
        <f t="shared" si="3"/>
        <v>0.99235148191962042</v>
      </c>
      <c r="G37" s="1">
        <v>0.27588000000000001</v>
      </c>
      <c r="H37">
        <f t="shared" si="14"/>
        <v>1.0069709495932959E-4</v>
      </c>
      <c r="I37" s="5">
        <v>9.1000000000000004E-3</v>
      </c>
      <c r="J37" s="5"/>
      <c r="K37" s="1">
        <v>64.493583999999998</v>
      </c>
      <c r="L37" s="1">
        <f t="shared" si="4"/>
        <v>-2.0915492578218564E-2</v>
      </c>
      <c r="M37" s="1">
        <f t="shared" si="5"/>
        <v>0.97908450742178144</v>
      </c>
      <c r="N37" s="1">
        <f t="shared" si="6"/>
        <v>64.493583999999998</v>
      </c>
      <c r="O37" s="1">
        <f t="shared" si="7"/>
        <v>0.97908450742178144</v>
      </c>
      <c r="P37" s="1"/>
      <c r="Q37" s="1">
        <v>18.459999</v>
      </c>
      <c r="R37">
        <f t="shared" si="8"/>
        <v>1.4941355389541016E-2</v>
      </c>
      <c r="S37">
        <f t="shared" si="9"/>
        <v>1.014941355389541</v>
      </c>
      <c r="T37">
        <f t="shared" si="10"/>
        <v>19.020000999999997</v>
      </c>
      <c r="U37">
        <f t="shared" si="11"/>
        <v>1.014941355389541</v>
      </c>
      <c r="W37">
        <f t="shared" si="12"/>
        <v>-3.6385688417660433E-2</v>
      </c>
      <c r="X37">
        <f t="shared" si="13"/>
        <v>-5.288404499008692E-4</v>
      </c>
    </row>
    <row r="38" spans="2:24">
      <c r="B38" s="1">
        <v>310.77957199999997</v>
      </c>
      <c r="C38">
        <f t="shared" si="0"/>
        <v>5.6929674964366402E-3</v>
      </c>
      <c r="D38">
        <f t="shared" si="1"/>
        <v>1.0056929674964366</v>
      </c>
      <c r="E38">
        <f t="shared" si="2"/>
        <v>314.33834800000005</v>
      </c>
      <c r="F38">
        <f t="shared" si="3"/>
        <v>1.0056929674964366</v>
      </c>
      <c r="G38" s="1">
        <v>0.27650000000000002</v>
      </c>
      <c r="H38">
        <f t="shared" si="14"/>
        <v>8.8681972707845057E-5</v>
      </c>
      <c r="I38" s="5">
        <v>9.1000000000000004E-3</v>
      </c>
      <c r="J38" s="5"/>
      <c r="K38" s="1">
        <v>65.491935999999995</v>
      </c>
      <c r="L38" s="1">
        <f t="shared" si="4"/>
        <v>1.5479865408007051E-2</v>
      </c>
      <c r="M38" s="1">
        <f t="shared" si="5"/>
        <v>1.0154798654080071</v>
      </c>
      <c r="N38" s="1">
        <f t="shared" si="6"/>
        <v>65.491935999999995</v>
      </c>
      <c r="O38" s="1">
        <f t="shared" si="7"/>
        <v>1.0154798654080071</v>
      </c>
      <c r="P38" s="1"/>
      <c r="Q38" s="1">
        <v>18.649999999999999</v>
      </c>
      <c r="R38">
        <f t="shared" si="8"/>
        <v>-1.0292579105773449E-2</v>
      </c>
      <c r="S38">
        <f t="shared" si="9"/>
        <v>0.98970742089422659</v>
      </c>
      <c r="T38">
        <f t="shared" si="10"/>
        <v>18.269998000000001</v>
      </c>
      <c r="U38">
        <f t="shared" si="11"/>
        <v>0.98970742089422659</v>
      </c>
      <c r="W38">
        <f t="shared" si="12"/>
        <v>2.6773173189721278E-2</v>
      </c>
      <c r="X38">
        <f t="shared" si="13"/>
        <v>1.0007286759408096E-3</v>
      </c>
    </row>
    <row r="39" spans="2:24">
      <c r="B39" s="1">
        <v>313.95285000000001</v>
      </c>
      <c r="C39">
        <f t="shared" si="0"/>
        <v>-1.0210703295517889E-2</v>
      </c>
      <c r="D39">
        <f t="shared" si="1"/>
        <v>0.98978929670448212</v>
      </c>
      <c r="E39">
        <f t="shared" si="2"/>
        <v>307.60629399999993</v>
      </c>
      <c r="F39">
        <f t="shared" si="3"/>
        <v>0.98978929670448212</v>
      </c>
      <c r="G39" s="1">
        <v>0.26838000000000001</v>
      </c>
      <c r="H39">
        <f t="shared" si="14"/>
        <v>1.0856067050692149E-4</v>
      </c>
      <c r="I39" s="5">
        <v>9.1000000000000004E-3</v>
      </c>
      <c r="J39" s="5"/>
      <c r="K39" s="1">
        <v>64.753158999999997</v>
      </c>
      <c r="L39" s="1">
        <f t="shared" si="4"/>
        <v>-1.1280426952105965E-2</v>
      </c>
      <c r="M39" s="1">
        <f t="shared" si="5"/>
        <v>0.98871957304789404</v>
      </c>
      <c r="N39" s="1">
        <f t="shared" si="6"/>
        <v>64.753158999999997</v>
      </c>
      <c r="O39" s="1">
        <f t="shared" si="7"/>
        <v>0.98871957304789404</v>
      </c>
      <c r="P39" s="1"/>
      <c r="Q39" s="1">
        <v>18.27</v>
      </c>
      <c r="R39">
        <f t="shared" si="8"/>
        <v>2.0375335120643379E-2</v>
      </c>
      <c r="S39">
        <f t="shared" si="9"/>
        <v>1.0203753351206433</v>
      </c>
      <c r="T39">
        <f t="shared" si="10"/>
        <v>19.029999999999994</v>
      </c>
      <c r="U39">
        <f t="shared" si="11"/>
        <v>1.0203753351206433</v>
      </c>
      <c r="W39">
        <f t="shared" si="12"/>
        <v>-3.2013774880640278E-2</v>
      </c>
      <c r="X39">
        <f t="shared" si="13"/>
        <v>-3.580128078910505E-4</v>
      </c>
    </row>
    <row r="40" spans="2:24">
      <c r="B40" s="1">
        <v>311.23431399999998</v>
      </c>
      <c r="C40">
        <f t="shared" si="0"/>
        <v>8.659058199344356E-3</v>
      </c>
      <c r="D40">
        <f t="shared" si="1"/>
        <v>1.0086590581993444</v>
      </c>
      <c r="E40">
        <f t="shared" si="2"/>
        <v>316.67138600000004</v>
      </c>
      <c r="F40">
        <f t="shared" si="3"/>
        <v>1.0086590581993444</v>
      </c>
      <c r="G40" s="1">
        <v>0.27288000000000001</v>
      </c>
      <c r="H40">
        <f t="shared" si="14"/>
        <v>1.2001736088849381E-4</v>
      </c>
      <c r="I40" s="5">
        <v>9.1000000000000004E-3</v>
      </c>
      <c r="J40" s="5"/>
      <c r="K40" s="1">
        <v>66.080971000000005</v>
      </c>
      <c r="L40" s="1">
        <f t="shared" si="4"/>
        <v>2.0505748607569999E-2</v>
      </c>
      <c r="M40" s="1">
        <f t="shared" si="5"/>
        <v>1.0205057486075699</v>
      </c>
      <c r="N40" s="1">
        <f t="shared" si="6"/>
        <v>66.080971000000005</v>
      </c>
      <c r="O40" s="1">
        <f t="shared" si="7"/>
        <v>1.0205057486075699</v>
      </c>
      <c r="P40" s="1"/>
      <c r="Q40" s="1">
        <v>18.59</v>
      </c>
      <c r="R40">
        <f t="shared" si="8"/>
        <v>-1.7515051997810633E-2</v>
      </c>
      <c r="S40">
        <f t="shared" si="9"/>
        <v>0.98248494800218933</v>
      </c>
      <c r="T40">
        <f t="shared" si="10"/>
        <v>17.95</v>
      </c>
      <c r="U40">
        <f t="shared" si="11"/>
        <v>0.98248494800218933</v>
      </c>
      <c r="W40">
        <f t="shared" si="12"/>
        <v>3.7606013888551004E-2</v>
      </c>
      <c r="X40">
        <f t="shared" si="13"/>
        <v>-4.14786716829596E-4</v>
      </c>
    </row>
    <row r="41" spans="2:24">
      <c r="B41" s="1">
        <v>315.26763899999997</v>
      </c>
      <c r="C41">
        <f t="shared" si="0"/>
        <v>-1.2959126993947046E-2</v>
      </c>
      <c r="D41">
        <f t="shared" si="1"/>
        <v>0.98704087300605292</v>
      </c>
      <c r="E41">
        <f t="shared" si="2"/>
        <v>307.20098899999999</v>
      </c>
      <c r="F41">
        <f t="shared" si="3"/>
        <v>0.98704087300605292</v>
      </c>
      <c r="G41" s="1">
        <v>0.26624999999999999</v>
      </c>
      <c r="H41">
        <f t="shared" si="14"/>
        <v>9.1814028177330029E-5</v>
      </c>
      <c r="I41" s="5">
        <v>9.1000000000000004E-3</v>
      </c>
      <c r="J41" s="5"/>
      <c r="K41" s="1">
        <v>64.962813999999995</v>
      </c>
      <c r="L41" s="1">
        <f t="shared" si="4"/>
        <v>-1.6921013463921566E-2</v>
      </c>
      <c r="M41" s="1">
        <f t="shared" si="5"/>
        <v>0.98307898653607839</v>
      </c>
      <c r="N41" s="1">
        <f t="shared" si="6"/>
        <v>64.962813999999995</v>
      </c>
      <c r="O41" s="1">
        <f t="shared" si="7"/>
        <v>0.98307898653607839</v>
      </c>
      <c r="P41" s="1"/>
      <c r="Q41" s="1">
        <v>18.110001</v>
      </c>
      <c r="R41">
        <f t="shared" si="8"/>
        <v>2.5820279720279688E-2</v>
      </c>
      <c r="S41">
        <f t="shared" si="9"/>
        <v>1.0258202797202798</v>
      </c>
      <c r="T41">
        <f t="shared" si="10"/>
        <v>19.069998999999999</v>
      </c>
      <c r="U41">
        <f t="shared" si="11"/>
        <v>1.0258202797202798</v>
      </c>
      <c r="W41">
        <f t="shared" si="12"/>
        <v>-4.3346632654541861E-2</v>
      </c>
      <c r="X41">
        <f t="shared" si="13"/>
        <v>-6.0533947034047131E-4</v>
      </c>
    </row>
    <row r="42" spans="2:24">
      <c r="B42" s="1">
        <v>318.164063</v>
      </c>
      <c r="C42">
        <f t="shared" si="0"/>
        <v>-9.1871909504800935E-3</v>
      </c>
      <c r="D42">
        <f t="shared" si="1"/>
        <v>0.99081280904951996</v>
      </c>
      <c r="E42">
        <f t="shared" si="2"/>
        <v>312.37121499999995</v>
      </c>
      <c r="F42">
        <f t="shared" si="3"/>
        <v>0.99081280904951996</v>
      </c>
      <c r="G42" s="1">
        <v>0.26812999999999998</v>
      </c>
      <c r="H42">
        <f t="shared" si="14"/>
        <v>9.5964618598520299E-5</v>
      </c>
      <c r="I42" s="5">
        <v>9.1000000000000004E-3</v>
      </c>
      <c r="J42" s="5"/>
      <c r="K42" s="1">
        <v>66.595123000000001</v>
      </c>
      <c r="L42" s="1">
        <f t="shared" si="4"/>
        <v>2.512682101486562E-2</v>
      </c>
      <c r="M42" s="1">
        <f t="shared" si="5"/>
        <v>1.0251268210148656</v>
      </c>
      <c r="N42" s="1">
        <f t="shared" si="6"/>
        <v>66.595123000000001</v>
      </c>
      <c r="O42" s="1">
        <f t="shared" si="7"/>
        <v>1.0251268210148656</v>
      </c>
      <c r="P42" s="1"/>
      <c r="Q42" s="1">
        <v>17.760000000000002</v>
      </c>
      <c r="R42">
        <f t="shared" si="8"/>
        <v>1.9326393190149404E-2</v>
      </c>
      <c r="S42">
        <f t="shared" si="9"/>
        <v>1.0193263931901495</v>
      </c>
      <c r="T42">
        <f t="shared" si="10"/>
        <v>18.460002000000003</v>
      </c>
      <c r="U42">
        <f t="shared" si="11"/>
        <v>1.0193263931901495</v>
      </c>
      <c r="W42">
        <f t="shared" si="12"/>
        <v>6.5011527551757098E-3</v>
      </c>
      <c r="X42">
        <f t="shared" si="13"/>
        <v>7.0072493045958417E-4</v>
      </c>
    </row>
    <row r="43" spans="2:24">
      <c r="B43" s="1">
        <v>317.11621100000002</v>
      </c>
      <c r="C43">
        <f t="shared" si="0"/>
        <v>3.2934329230010417E-3</v>
      </c>
      <c r="D43">
        <f t="shared" si="1"/>
        <v>1.003293432923001</v>
      </c>
      <c r="E43">
        <f t="shared" si="2"/>
        <v>319.21191499999998</v>
      </c>
      <c r="F43">
        <f t="shared" si="3"/>
        <v>1.003293432923001</v>
      </c>
      <c r="G43" s="1">
        <v>0.27500000000000002</v>
      </c>
      <c r="H43">
        <f t="shared" si="14"/>
        <v>9.978877667524342E-5</v>
      </c>
      <c r="I43" s="5">
        <v>9.1000000000000004E-3</v>
      </c>
      <c r="J43" s="5"/>
      <c r="K43" s="1">
        <v>67.868026999999998</v>
      </c>
      <c r="L43" s="1">
        <f t="shared" si="4"/>
        <v>1.9114072362325946E-2</v>
      </c>
      <c r="M43" s="1">
        <f t="shared" si="5"/>
        <v>1.019114072362326</v>
      </c>
      <c r="N43" s="1">
        <f t="shared" si="6"/>
        <v>67.868026999999998</v>
      </c>
      <c r="O43" s="1">
        <f t="shared" si="7"/>
        <v>1.019114072362326</v>
      </c>
      <c r="P43" s="1"/>
      <c r="Q43" s="1">
        <v>17.899999999999999</v>
      </c>
      <c r="R43">
        <f t="shared" si="8"/>
        <v>-7.8828828828827139E-3</v>
      </c>
      <c r="S43">
        <f t="shared" si="9"/>
        <v>0.99211711711711725</v>
      </c>
      <c r="T43">
        <f t="shared" si="10"/>
        <v>17.620000000000005</v>
      </c>
      <c r="U43">
        <f t="shared" si="11"/>
        <v>0.99211711711711725</v>
      </c>
      <c r="W43">
        <f t="shared" si="12"/>
        <v>2.5672694579789934E-2</v>
      </c>
      <c r="X43">
        <f t="shared" si="13"/>
        <v>-1.3242606654187972E-3</v>
      </c>
    </row>
    <row r="44" spans="2:24">
      <c r="B44" s="1">
        <v>318.03552200000001</v>
      </c>
      <c r="C44">
        <f t="shared" si="0"/>
        <v>-2.8989719481732623E-3</v>
      </c>
      <c r="D44">
        <f t="shared" si="1"/>
        <v>0.99710102805182677</v>
      </c>
      <c r="E44">
        <f t="shared" si="2"/>
        <v>316.19690000000003</v>
      </c>
      <c r="F44">
        <f t="shared" si="3"/>
        <v>0.99710102805182677</v>
      </c>
      <c r="G44" s="1">
        <v>0.27088000000000001</v>
      </c>
      <c r="H44">
        <f t="shared" si="14"/>
        <v>8.978973281221601E-5</v>
      </c>
      <c r="I44" s="5">
        <v>9.1000000000000004E-3</v>
      </c>
      <c r="J44" s="5"/>
      <c r="K44" s="1">
        <v>67.403785999999997</v>
      </c>
      <c r="L44" s="1">
        <f t="shared" si="4"/>
        <v>-6.8403491381884615E-3</v>
      </c>
      <c r="M44" s="1">
        <f t="shared" si="5"/>
        <v>0.99315965086181157</v>
      </c>
      <c r="N44" s="1">
        <f t="shared" si="6"/>
        <v>67.403785999999997</v>
      </c>
      <c r="O44" s="1">
        <f t="shared" si="7"/>
        <v>0.99315965086181157</v>
      </c>
      <c r="P44" s="1"/>
      <c r="Q44" s="1">
        <v>17.780000999999999</v>
      </c>
      <c r="R44">
        <f t="shared" si="8"/>
        <v>6.7038547486033507E-3</v>
      </c>
      <c r="S44">
        <f t="shared" si="9"/>
        <v>1.0067038547486034</v>
      </c>
      <c r="T44">
        <f t="shared" si="10"/>
        <v>18.019998999999999</v>
      </c>
      <c r="U44">
        <f t="shared" si="11"/>
        <v>1.0067038547486034</v>
      </c>
      <c r="W44">
        <f t="shared" si="12"/>
        <v>-1.2658981872365582E-2</v>
      </c>
      <c r="X44">
        <f t="shared" si="13"/>
        <v>8.852220144262013E-4</v>
      </c>
    </row>
    <row r="45" spans="2:24">
      <c r="B45" s="1">
        <v>320.605774</v>
      </c>
      <c r="C45">
        <f t="shared" si="0"/>
        <v>-8.0816507031563033E-3</v>
      </c>
      <c r="D45">
        <f t="shared" si="1"/>
        <v>0.99191834929684375</v>
      </c>
      <c r="E45">
        <f t="shared" si="2"/>
        <v>315.46527000000003</v>
      </c>
      <c r="F45">
        <f t="shared" si="3"/>
        <v>0.99191834929684375</v>
      </c>
      <c r="G45" s="1">
        <v>0.27288000000000001</v>
      </c>
      <c r="H45">
        <f t="shared" si="14"/>
        <v>7.8072300438096866E-5</v>
      </c>
      <c r="I45" s="5">
        <v>9.1000000000000004E-3</v>
      </c>
      <c r="J45" s="5"/>
      <c r="K45" s="1">
        <v>67.743224999999995</v>
      </c>
      <c r="L45" s="1">
        <f t="shared" si="4"/>
        <v>5.0359040662789883E-3</v>
      </c>
      <c r="M45" s="1">
        <f t="shared" si="5"/>
        <v>1.0050359040662791</v>
      </c>
      <c r="N45" s="1">
        <f t="shared" si="6"/>
        <v>67.743224999999995</v>
      </c>
      <c r="O45" s="1">
        <f t="shared" si="7"/>
        <v>1.0050359040662791</v>
      </c>
      <c r="P45" s="1"/>
      <c r="Q45" s="1">
        <v>17.5</v>
      </c>
      <c r="R45">
        <f t="shared" si="8"/>
        <v>1.5748086853313373E-2</v>
      </c>
      <c r="S45">
        <f t="shared" si="9"/>
        <v>1.0157480868533133</v>
      </c>
      <c r="T45">
        <f t="shared" si="10"/>
        <v>18.060001999999997</v>
      </c>
      <c r="U45">
        <f t="shared" si="11"/>
        <v>1.0157480868533133</v>
      </c>
      <c r="W45">
        <f t="shared" si="12"/>
        <v>-1.1321137809548132E-2</v>
      </c>
      <c r="X45">
        <f t="shared" si="13"/>
        <v>-6.0895502251390177E-4</v>
      </c>
    </row>
    <row r="46" spans="2:24">
      <c r="B46" s="1">
        <v>321.28787199999999</v>
      </c>
      <c r="C46">
        <f t="shared" si="0"/>
        <v>-2.1275287450063089E-3</v>
      </c>
      <c r="D46">
        <f t="shared" si="1"/>
        <v>0.99787247125499368</v>
      </c>
      <c r="E46">
        <f t="shared" si="2"/>
        <v>319.923676</v>
      </c>
      <c r="F46">
        <f t="shared" si="3"/>
        <v>0.99787247125499368</v>
      </c>
      <c r="G46" s="1">
        <v>0.27174999999999999</v>
      </c>
      <c r="H46">
        <f t="shared" si="14"/>
        <v>3.9724907714046385E-5</v>
      </c>
      <c r="I46" s="5">
        <v>9.1000000000000004E-3</v>
      </c>
      <c r="J46" s="5"/>
      <c r="K46" s="1">
        <v>68.886336999999997</v>
      </c>
      <c r="L46" s="1">
        <f t="shared" si="4"/>
        <v>1.6874189263944878E-2</v>
      </c>
      <c r="M46" s="1">
        <f t="shared" si="5"/>
        <v>1.0168741892639448</v>
      </c>
      <c r="N46" s="1">
        <f t="shared" si="6"/>
        <v>68.886336999999997</v>
      </c>
      <c r="O46" s="1">
        <f t="shared" si="7"/>
        <v>1.0168741892639448</v>
      </c>
      <c r="P46" s="1"/>
      <c r="Q46" s="1">
        <v>17.420000000000002</v>
      </c>
      <c r="R46">
        <f t="shared" si="8"/>
        <v>4.5714285714284738E-3</v>
      </c>
      <c r="S46">
        <f t="shared" si="9"/>
        <v>1.0045714285714284</v>
      </c>
      <c r="T46">
        <f t="shared" si="10"/>
        <v>17.579999999999998</v>
      </c>
      <c r="U46">
        <f t="shared" si="11"/>
        <v>1.0045714285714284</v>
      </c>
      <c r="W46">
        <f t="shared" si="12"/>
        <v>1.2609622905668028E-2</v>
      </c>
      <c r="X46">
        <f t="shared" si="13"/>
        <v>3.0686221315168183E-4</v>
      </c>
    </row>
    <row r="47" spans="2:24">
      <c r="B47" s="1">
        <v>323.116669</v>
      </c>
      <c r="C47">
        <f t="shared" si="0"/>
        <v>-5.692082270693395E-3</v>
      </c>
      <c r="D47">
        <f t="shared" si="1"/>
        <v>0.9943079177293066</v>
      </c>
      <c r="E47">
        <f t="shared" si="2"/>
        <v>319.45907499999998</v>
      </c>
      <c r="F47">
        <f t="shared" si="3"/>
        <v>0.9943079177293066</v>
      </c>
      <c r="G47" s="1">
        <v>0.27138000000000001</v>
      </c>
      <c r="H47">
        <f t="shared" si="14"/>
        <v>2.5320040158416894E-5</v>
      </c>
      <c r="I47" s="5">
        <v>9.1000000000000004E-3</v>
      </c>
      <c r="J47" s="5"/>
      <c r="K47" s="1">
        <v>69.120948999999996</v>
      </c>
      <c r="L47" s="1">
        <f t="shared" si="4"/>
        <v>3.4057842268489106E-3</v>
      </c>
      <c r="M47" s="1">
        <f t="shared" si="5"/>
        <v>1.0034057842268489</v>
      </c>
      <c r="N47" s="1">
        <f t="shared" si="6"/>
        <v>69.120948999999996</v>
      </c>
      <c r="O47" s="1">
        <f t="shared" si="7"/>
        <v>1.0034057842268489</v>
      </c>
      <c r="P47" s="1"/>
      <c r="Q47" s="1">
        <v>17.23</v>
      </c>
      <c r="R47">
        <f t="shared" si="8"/>
        <v>1.090700344431695E-2</v>
      </c>
      <c r="S47">
        <f t="shared" si="9"/>
        <v>1.0109070034443171</v>
      </c>
      <c r="T47">
        <f t="shared" si="10"/>
        <v>17.610000000000007</v>
      </c>
      <c r="U47">
        <f t="shared" si="11"/>
        <v>1.0109070034443171</v>
      </c>
      <c r="W47">
        <f t="shared" si="12"/>
        <v>-8.0722556536403367E-3</v>
      </c>
      <c r="X47">
        <f t="shared" si="13"/>
        <v>-5.710364361721787E-4</v>
      </c>
    </row>
    <row r="48" spans="2:24">
      <c r="B48" s="1">
        <v>319.26132200000001</v>
      </c>
      <c r="C48">
        <f t="shared" si="0"/>
        <v>1.1931749024065344E-2</v>
      </c>
      <c r="D48">
        <f t="shared" si="1"/>
        <v>1.0119317490240654</v>
      </c>
      <c r="E48">
        <f t="shared" si="2"/>
        <v>326.972016</v>
      </c>
      <c r="F48">
        <f t="shared" si="3"/>
        <v>1.0119317490240654</v>
      </c>
      <c r="G48" s="1">
        <v>0.25774999999999998</v>
      </c>
      <c r="H48">
        <f t="shared" si="14"/>
        <v>1.8349455534150186E-5</v>
      </c>
      <c r="I48" s="5">
        <v>9.1000000000000004E-3</v>
      </c>
      <c r="J48" s="5"/>
      <c r="K48" s="1">
        <v>69.904655000000005</v>
      </c>
      <c r="L48" s="1">
        <f t="shared" si="4"/>
        <v>1.1338183449998774E-2</v>
      </c>
      <c r="M48" s="1">
        <f t="shared" si="5"/>
        <v>1.0113381834499988</v>
      </c>
      <c r="N48" s="1">
        <f t="shared" si="6"/>
        <v>69.904655000000005</v>
      </c>
      <c r="O48" s="1">
        <f t="shared" si="7"/>
        <v>1.0113381834499988</v>
      </c>
      <c r="P48" s="1"/>
      <c r="Q48" s="1">
        <v>17.629999000000002</v>
      </c>
      <c r="R48">
        <f t="shared" si="8"/>
        <v>-2.3215264074289095E-2</v>
      </c>
      <c r="S48">
        <f t="shared" si="9"/>
        <v>0.97678473592571091</v>
      </c>
      <c r="T48">
        <f t="shared" si="10"/>
        <v>16.830000999999999</v>
      </c>
      <c r="U48">
        <f t="shared" si="11"/>
        <v>0.97678473592571091</v>
      </c>
      <c r="W48">
        <f t="shared" si="12"/>
        <v>3.4786739667655886E-2</v>
      </c>
      <c r="X48">
        <f t="shared" si="13"/>
        <v>2.3329214336798021E-4</v>
      </c>
    </row>
    <row r="49" spans="2:24">
      <c r="B49" s="1">
        <v>317.20517000000001</v>
      </c>
      <c r="C49">
        <f t="shared" si="0"/>
        <v>6.4403416834814629E-3</v>
      </c>
      <c r="D49">
        <f t="shared" si="1"/>
        <v>1.0064403416834815</v>
      </c>
      <c r="E49">
        <f t="shared" si="2"/>
        <v>321.317474</v>
      </c>
      <c r="F49">
        <f t="shared" si="3"/>
        <v>1.0064403416834815</v>
      </c>
      <c r="G49" s="1">
        <v>0.2555</v>
      </c>
      <c r="H49">
        <f t="shared" si="14"/>
        <v>6.0893678524112623E-5</v>
      </c>
      <c r="I49" s="5">
        <v>9.1000000000000004E-3</v>
      </c>
      <c r="J49" s="5"/>
      <c r="K49" s="1">
        <v>68.277336000000005</v>
      </c>
      <c r="L49" s="1">
        <f t="shared" si="4"/>
        <v>-2.327912211282639E-2</v>
      </c>
      <c r="M49" s="1">
        <f t="shared" si="5"/>
        <v>0.97672087788717366</v>
      </c>
      <c r="N49" s="1">
        <f t="shared" si="6"/>
        <v>68.277336000000005</v>
      </c>
      <c r="O49" s="1">
        <f t="shared" si="7"/>
        <v>0.97672087788717366</v>
      </c>
      <c r="P49" s="1"/>
      <c r="Q49" s="1">
        <v>17.860001</v>
      </c>
      <c r="R49">
        <f t="shared" si="8"/>
        <v>-1.3046058595919313E-2</v>
      </c>
      <c r="S49">
        <f t="shared" si="9"/>
        <v>0.98695394140408066</v>
      </c>
      <c r="T49">
        <f t="shared" si="10"/>
        <v>17.399997000000003</v>
      </c>
      <c r="U49">
        <f t="shared" si="11"/>
        <v>0.98695394140408066</v>
      </c>
      <c r="W49">
        <f t="shared" si="12"/>
        <v>-1.0515689559098207E-2</v>
      </c>
      <c r="X49">
        <f t="shared" si="13"/>
        <v>-2.8262604219120302E-4</v>
      </c>
    </row>
    <row r="50" spans="2:24">
      <c r="B50" s="1">
        <v>319.51834100000002</v>
      </c>
      <c r="C50">
        <f t="shared" si="0"/>
        <v>-7.2923496171263891E-3</v>
      </c>
      <c r="D50">
        <f t="shared" si="1"/>
        <v>0.99270765038287356</v>
      </c>
      <c r="E50">
        <f t="shared" si="2"/>
        <v>314.891999</v>
      </c>
      <c r="F50">
        <f t="shared" si="3"/>
        <v>0.99270765038287356</v>
      </c>
      <c r="G50" s="1">
        <v>0.26350000000000001</v>
      </c>
      <c r="H50">
        <f t="shared" si="14"/>
        <v>7.121572345499978E-5</v>
      </c>
      <c r="I50" s="5">
        <v>9.1000000000000004E-3</v>
      </c>
      <c r="J50" s="5"/>
      <c r="K50" s="1">
        <v>67.38382</v>
      </c>
      <c r="L50" s="1">
        <f t="shared" si="4"/>
        <v>-1.3086567993806981E-2</v>
      </c>
      <c r="M50" s="1">
        <f t="shared" si="5"/>
        <v>0.98691343200619297</v>
      </c>
      <c r="N50" s="1">
        <f t="shared" si="6"/>
        <v>67.38382</v>
      </c>
      <c r="O50" s="1">
        <f t="shared" si="7"/>
        <v>0.98691343200619297</v>
      </c>
      <c r="P50" s="1"/>
      <c r="Q50" s="1">
        <v>17.610001</v>
      </c>
      <c r="R50">
        <f t="shared" si="8"/>
        <v>1.3997759574593529E-2</v>
      </c>
      <c r="S50">
        <f t="shared" si="9"/>
        <v>1.0139977595745935</v>
      </c>
      <c r="T50">
        <f t="shared" si="10"/>
        <v>18.110001</v>
      </c>
      <c r="U50">
        <f t="shared" si="11"/>
        <v>1.0139977595745935</v>
      </c>
      <c r="W50">
        <f t="shared" si="12"/>
        <v>-2.7826960792788347E-2</v>
      </c>
      <c r="X50">
        <f t="shared" si="13"/>
        <v>-7.4263322438783419E-4</v>
      </c>
    </row>
    <row r="51" spans="2:24">
      <c r="B51" s="1">
        <v>317.49185199999999</v>
      </c>
      <c r="C51">
        <f t="shared" si="0"/>
        <v>6.3423244927277153E-3</v>
      </c>
      <c r="D51">
        <f t="shared" si="1"/>
        <v>1.0063423244927276</v>
      </c>
      <c r="E51">
        <f t="shared" si="2"/>
        <v>321.54483000000005</v>
      </c>
      <c r="F51">
        <f t="shared" si="3"/>
        <v>1.0063423244927276</v>
      </c>
      <c r="G51" s="1">
        <v>0.2445</v>
      </c>
      <c r="H51">
        <f t="shared" si="14"/>
        <v>6.7955872057006748E-5</v>
      </c>
      <c r="I51" s="5">
        <v>9.1000000000000004E-3</v>
      </c>
      <c r="J51" s="5"/>
      <c r="K51" s="1">
        <v>68.332252999999994</v>
      </c>
      <c r="L51" s="1">
        <f t="shared" si="4"/>
        <v>1.407508508719147E-2</v>
      </c>
      <c r="M51" s="1">
        <f t="shared" si="5"/>
        <v>1.0140750850871916</v>
      </c>
      <c r="N51" s="1">
        <f t="shared" si="6"/>
        <v>68.332252999999994</v>
      </c>
      <c r="O51" s="1">
        <f t="shared" si="7"/>
        <v>1.0140750850871916</v>
      </c>
      <c r="P51" s="1"/>
      <c r="Q51" s="1">
        <v>17.829999999999998</v>
      </c>
      <c r="R51">
        <f t="shared" si="8"/>
        <v>-1.2492844265028596E-2</v>
      </c>
      <c r="S51">
        <f t="shared" si="9"/>
        <v>0.98750715573497139</v>
      </c>
      <c r="T51">
        <f t="shared" si="10"/>
        <v>17.390002000000003</v>
      </c>
      <c r="U51">
        <f t="shared" si="11"/>
        <v>0.98750715573497139</v>
      </c>
      <c r="W51">
        <f t="shared" si="12"/>
        <v>2.6647549451771058E-2</v>
      </c>
      <c r="X51">
        <f t="shared" si="13"/>
        <v>7.9620099550870016E-5</v>
      </c>
    </row>
    <row r="52" spans="2:24">
      <c r="B52" s="1">
        <v>321.39660600000002</v>
      </c>
      <c r="C52">
        <f t="shared" si="0"/>
        <v>-1.2298753418087798E-2</v>
      </c>
      <c r="D52">
        <f t="shared" si="1"/>
        <v>0.98770124658191216</v>
      </c>
      <c r="E52">
        <f t="shared" si="2"/>
        <v>313.58709799999997</v>
      </c>
      <c r="F52">
        <f t="shared" si="3"/>
        <v>0.98770124658191216</v>
      </c>
      <c r="G52" s="1">
        <v>0.24675</v>
      </c>
      <c r="H52">
        <f t="shared" si="14"/>
        <v>7.0532344389244791E-5</v>
      </c>
      <c r="I52" s="5">
        <v>9.1000000000000004E-3</v>
      </c>
      <c r="J52" s="5"/>
      <c r="K52" s="1">
        <v>67.498626999999999</v>
      </c>
      <c r="L52" s="1">
        <f t="shared" si="4"/>
        <v>-1.219959775071364E-2</v>
      </c>
      <c r="M52" s="1">
        <f t="shared" si="5"/>
        <v>0.98780040224928634</v>
      </c>
      <c r="N52" s="1">
        <f t="shared" si="6"/>
        <v>67.498626999999999</v>
      </c>
      <c r="O52" s="1">
        <f t="shared" si="7"/>
        <v>0.98780040224928634</v>
      </c>
      <c r="P52" s="1"/>
      <c r="Q52" s="1">
        <v>17.389999</v>
      </c>
      <c r="R52">
        <f t="shared" si="8"/>
        <v>2.4677565900168189E-2</v>
      </c>
      <c r="S52">
        <f t="shared" si="9"/>
        <v>1.0246775659001681</v>
      </c>
      <c r="T52">
        <f t="shared" si="10"/>
        <v>18.270000999999997</v>
      </c>
      <c r="U52">
        <f t="shared" si="11"/>
        <v>1.0246775659001681</v>
      </c>
      <c r="W52">
        <f t="shared" si="12"/>
        <v>-3.7250931422312838E-2</v>
      </c>
      <c r="X52">
        <f t="shared" si="13"/>
        <v>-3.73767771431055E-4</v>
      </c>
    </row>
    <row r="53" spans="2:24">
      <c r="B53" s="1">
        <v>320.24987800000002</v>
      </c>
      <c r="C53">
        <f t="shared" si="0"/>
        <v>3.5679530480169286E-3</v>
      </c>
      <c r="D53">
        <f t="shared" si="1"/>
        <v>1.0035679530480168</v>
      </c>
      <c r="E53">
        <f t="shared" si="2"/>
        <v>322.54333399999996</v>
      </c>
      <c r="F53">
        <f t="shared" si="3"/>
        <v>1.0035679530480168</v>
      </c>
      <c r="G53" s="1">
        <v>0.26962999999999998</v>
      </c>
      <c r="H53">
        <f t="shared" si="14"/>
        <v>1.0581443720338141E-4</v>
      </c>
      <c r="I53" s="5">
        <v>9.1000000000000004E-3</v>
      </c>
      <c r="J53" s="5"/>
      <c r="K53" s="1">
        <v>69.120948999999996</v>
      </c>
      <c r="L53" s="1">
        <f t="shared" si="4"/>
        <v>2.4034888887443547E-2</v>
      </c>
      <c r="M53" s="1">
        <f t="shared" si="5"/>
        <v>1.0240348888874435</v>
      </c>
      <c r="N53" s="1">
        <f t="shared" si="6"/>
        <v>69.120948999999996</v>
      </c>
      <c r="O53" s="1">
        <f t="shared" si="7"/>
        <v>1.0240348888874435</v>
      </c>
      <c r="P53" s="1"/>
      <c r="Q53" s="1">
        <v>17.5</v>
      </c>
      <c r="R53">
        <f t="shared" si="8"/>
        <v>-6.3255322786390303E-3</v>
      </c>
      <c r="S53">
        <f t="shared" si="9"/>
        <v>0.99367446772136092</v>
      </c>
      <c r="T53">
        <f t="shared" si="10"/>
        <v>17.279997999999999</v>
      </c>
      <c r="U53">
        <f t="shared" si="11"/>
        <v>0.99367446772136092</v>
      </c>
      <c r="W53">
        <f t="shared" si="12"/>
        <v>3.1137621835160334E-2</v>
      </c>
      <c r="X53">
        <f t="shared" si="13"/>
        <v>7.7720066907771557E-4</v>
      </c>
    </row>
    <row r="54" spans="2:24">
      <c r="B54" s="1">
        <v>322.78054800000001</v>
      </c>
      <c r="C54">
        <f t="shared" si="0"/>
        <v>-7.9021731898988763E-3</v>
      </c>
      <c r="D54">
        <f t="shared" si="1"/>
        <v>0.99209782681010117</v>
      </c>
      <c r="E54">
        <f t="shared" si="2"/>
        <v>317.71920800000004</v>
      </c>
      <c r="F54">
        <f t="shared" si="3"/>
        <v>0.99209782681010117</v>
      </c>
      <c r="G54" s="1">
        <v>0.26824999999999999</v>
      </c>
      <c r="H54">
        <f t="shared" si="14"/>
        <v>7.4192730358842642E-5</v>
      </c>
      <c r="I54" s="5">
        <v>9.1000000000000004E-3</v>
      </c>
      <c r="J54" s="5"/>
      <c r="K54" s="1">
        <v>68.641739000000001</v>
      </c>
      <c r="L54" s="1">
        <f t="shared" si="4"/>
        <v>-6.9329198590718831E-3</v>
      </c>
      <c r="M54" s="1">
        <f t="shared" si="5"/>
        <v>0.99306708014092815</v>
      </c>
      <c r="N54" s="1">
        <f t="shared" si="6"/>
        <v>68.641739000000001</v>
      </c>
      <c r="O54" s="1">
        <f t="shared" si="7"/>
        <v>0.99306708014092815</v>
      </c>
      <c r="P54" s="1"/>
      <c r="Q54" s="1">
        <v>17.219999000000001</v>
      </c>
      <c r="R54">
        <f t="shared" si="8"/>
        <v>1.6000057142857065E-2</v>
      </c>
      <c r="S54">
        <f t="shared" si="9"/>
        <v>1.0160000571428571</v>
      </c>
      <c r="T54">
        <f t="shared" si="10"/>
        <v>17.780000999999999</v>
      </c>
      <c r="U54">
        <f t="shared" si="11"/>
        <v>1.0160000571428571</v>
      </c>
      <c r="W54">
        <f t="shared" si="12"/>
        <v>-2.2921731816514357E-2</v>
      </c>
      <c r="X54">
        <f t="shared" si="13"/>
        <v>1.1245185414621162E-5</v>
      </c>
    </row>
    <row r="55" spans="2:24">
      <c r="B55" s="1">
        <v>325.02456699999999</v>
      </c>
      <c r="C55">
        <f t="shared" si="0"/>
        <v>-6.9521506605781588E-3</v>
      </c>
      <c r="D55">
        <f t="shared" si="1"/>
        <v>0.99304784933942181</v>
      </c>
      <c r="E55">
        <f t="shared" si="2"/>
        <v>320.53652900000003</v>
      </c>
      <c r="F55">
        <f t="shared" si="3"/>
        <v>0.99304784933942181</v>
      </c>
      <c r="G55" s="1">
        <v>0.26062999999999997</v>
      </c>
      <c r="H55">
        <f t="shared" si="14"/>
        <v>6.4501260019373286E-5</v>
      </c>
      <c r="I55" s="5">
        <v>9.1000000000000004E-3</v>
      </c>
      <c r="J55" s="5"/>
      <c r="K55" s="1">
        <v>69.734932000000001</v>
      </c>
      <c r="L55" s="1">
        <f t="shared" si="4"/>
        <v>1.5926067956990416E-2</v>
      </c>
      <c r="M55" s="1">
        <f t="shared" si="5"/>
        <v>1.0159260679569904</v>
      </c>
      <c r="N55" s="1">
        <f t="shared" si="6"/>
        <v>69.734932000000001</v>
      </c>
      <c r="O55" s="1">
        <f t="shared" si="7"/>
        <v>1.0159260679569904</v>
      </c>
      <c r="P55" s="1"/>
      <c r="Q55" s="1">
        <v>16.989999999999998</v>
      </c>
      <c r="R55">
        <f t="shared" si="8"/>
        <v>1.3356504840679894E-2</v>
      </c>
      <c r="S55">
        <f t="shared" si="9"/>
        <v>1.0133565048406799</v>
      </c>
      <c r="T55">
        <f t="shared" si="10"/>
        <v>17.449998000000004</v>
      </c>
      <c r="U55">
        <f t="shared" si="11"/>
        <v>1.0133565048406799</v>
      </c>
      <c r="W55">
        <f t="shared" si="12"/>
        <v>1.8811104626301756E-3</v>
      </c>
      <c r="X55">
        <f t="shared" si="13"/>
        <v>-6.8845265368033814E-4</v>
      </c>
    </row>
    <row r="56" spans="2:24">
      <c r="B56" s="1">
        <v>326.28002900000001</v>
      </c>
      <c r="C56">
        <f t="shared" si="0"/>
        <v>-3.8626680179533099E-3</v>
      </c>
      <c r="D56">
        <f t="shared" si="1"/>
        <v>0.99613733198204668</v>
      </c>
      <c r="E56">
        <f t="shared" si="2"/>
        <v>323.76910499999997</v>
      </c>
      <c r="F56">
        <f t="shared" si="3"/>
        <v>0.99613733198204668</v>
      </c>
      <c r="G56" s="1">
        <v>0.251</v>
      </c>
      <c r="H56">
        <f t="shared" si="14"/>
        <v>6.3882154000656028E-5</v>
      </c>
      <c r="I56" s="5">
        <v>9.1000000000000004E-3</v>
      </c>
      <c r="J56" s="5"/>
      <c r="K56" s="1">
        <v>70.698348999999993</v>
      </c>
      <c r="L56" s="1">
        <f t="shared" si="4"/>
        <v>1.3815414633228475E-2</v>
      </c>
      <c r="M56" s="1">
        <f t="shared" si="5"/>
        <v>1.0138154146332286</v>
      </c>
      <c r="N56" s="1">
        <f t="shared" si="6"/>
        <v>70.698348999999993</v>
      </c>
      <c r="O56" s="1">
        <f t="shared" si="7"/>
        <v>1.0138154146332286</v>
      </c>
      <c r="P56" s="1"/>
      <c r="Q56" s="1">
        <v>16.870000999999998</v>
      </c>
      <c r="R56">
        <f t="shared" si="8"/>
        <v>7.0629193643319587E-3</v>
      </c>
      <c r="S56">
        <f t="shared" si="9"/>
        <v>1.0070629193643319</v>
      </c>
      <c r="T56">
        <f t="shared" si="10"/>
        <v>17.109998999999998</v>
      </c>
      <c r="U56">
        <f t="shared" si="11"/>
        <v>1.0070629193643319</v>
      </c>
      <c r="W56">
        <f t="shared" si="12"/>
        <v>6.051902875927162E-3</v>
      </c>
      <c r="X56">
        <f t="shared" si="13"/>
        <v>-7.0059239296949016E-4</v>
      </c>
    </row>
    <row r="57" spans="2:24">
      <c r="B57" s="1">
        <v>328.30651899999998</v>
      </c>
      <c r="C57">
        <f t="shared" si="0"/>
        <v>-6.2108919329536012E-3</v>
      </c>
      <c r="D57">
        <f t="shared" si="1"/>
        <v>0.99378910806704635</v>
      </c>
      <c r="E57">
        <f t="shared" si="2"/>
        <v>324.25353900000005</v>
      </c>
      <c r="F57">
        <f t="shared" si="3"/>
        <v>0.99378910806704635</v>
      </c>
      <c r="G57" s="1">
        <v>0.24875</v>
      </c>
      <c r="H57">
        <f t="shared" si="14"/>
        <v>3.4752577246411819E-5</v>
      </c>
      <c r="I57" s="5">
        <v>9.1000000000000004E-3</v>
      </c>
      <c r="J57" s="5"/>
      <c r="K57" s="1">
        <v>71.222481000000002</v>
      </c>
      <c r="L57" s="1">
        <f t="shared" si="4"/>
        <v>7.4136384712464604E-3</v>
      </c>
      <c r="M57" s="1">
        <f t="shared" si="5"/>
        <v>1.0074136384712464</v>
      </c>
      <c r="N57" s="1">
        <f t="shared" si="6"/>
        <v>71.222481000000002</v>
      </c>
      <c r="O57" s="1">
        <f t="shared" si="7"/>
        <v>1.0074136384712464</v>
      </c>
      <c r="P57" s="1"/>
      <c r="Q57" s="1">
        <v>16.639999</v>
      </c>
      <c r="R57">
        <f t="shared" si="8"/>
        <v>1.3633786980806875E-2</v>
      </c>
      <c r="S57">
        <f t="shared" si="9"/>
        <v>1.013633786980807</v>
      </c>
      <c r="T57">
        <f t="shared" si="10"/>
        <v>17.100002999999997</v>
      </c>
      <c r="U57">
        <f t="shared" si="11"/>
        <v>1.013633786980807</v>
      </c>
      <c r="W57">
        <f t="shared" si="12"/>
        <v>-5.1179507057979023E-3</v>
      </c>
      <c r="X57">
        <f t="shared" si="13"/>
        <v>1.102197803762639E-3</v>
      </c>
    </row>
    <row r="58" spans="2:24">
      <c r="B58" s="1">
        <v>330.50112899999999</v>
      </c>
      <c r="C58">
        <f t="shared" si="0"/>
        <v>-6.6846372916524741E-3</v>
      </c>
      <c r="D58">
        <f t="shared" si="1"/>
        <v>0.99331536270834753</v>
      </c>
      <c r="E58">
        <f t="shared" si="2"/>
        <v>326.11190899999997</v>
      </c>
      <c r="F58">
        <f t="shared" si="3"/>
        <v>0.99331536270834753</v>
      </c>
      <c r="G58" s="1">
        <v>0.249</v>
      </c>
      <c r="H58">
        <f t="shared" si="14"/>
        <v>2.1438270836351969E-5</v>
      </c>
      <c r="I58" s="5">
        <v>9.1000000000000004E-3</v>
      </c>
      <c r="J58" s="5"/>
      <c r="K58" s="1">
        <v>72.120994999999994</v>
      </c>
      <c r="L58" s="1">
        <f t="shared" si="4"/>
        <v>1.2615595348328172E-2</v>
      </c>
      <c r="M58" s="1">
        <f t="shared" si="5"/>
        <v>1.0126155953483282</v>
      </c>
      <c r="N58" s="1">
        <f t="shared" si="6"/>
        <v>72.120994999999994</v>
      </c>
      <c r="O58" s="1">
        <f t="shared" si="7"/>
        <v>1.0126155953483282</v>
      </c>
      <c r="P58" s="1"/>
      <c r="Q58" s="1">
        <v>16.420000000000002</v>
      </c>
      <c r="R58">
        <f t="shared" si="8"/>
        <v>1.3221094544536802E-2</v>
      </c>
      <c r="S58">
        <f t="shared" si="9"/>
        <v>1.0132210945445368</v>
      </c>
      <c r="T58">
        <f t="shared" si="10"/>
        <v>16.859997999999997</v>
      </c>
      <c r="U58">
        <f t="shared" si="11"/>
        <v>1.0132210945445368</v>
      </c>
      <c r="W58">
        <f t="shared" si="12"/>
        <v>-8.821823917861682E-4</v>
      </c>
      <c r="X58">
        <f t="shared" si="13"/>
        <v>-2.7668319557760945E-4</v>
      </c>
    </row>
    <row r="59" spans="2:24">
      <c r="B59" s="1">
        <v>330.73840300000001</v>
      </c>
      <c r="C59">
        <f t="shared" si="0"/>
        <v>-7.1792190458754392E-4</v>
      </c>
      <c r="D59">
        <f t="shared" si="1"/>
        <v>0.99928207809541247</v>
      </c>
      <c r="E59">
        <f t="shared" si="2"/>
        <v>330.26385499999998</v>
      </c>
      <c r="F59">
        <f t="shared" si="3"/>
        <v>0.99928207809541247</v>
      </c>
      <c r="G59" s="1">
        <v>0.2485</v>
      </c>
      <c r="H59">
        <f t="shared" si="14"/>
        <v>2.2715501249244478E-6</v>
      </c>
      <c r="I59" s="5">
        <v>9.1000000000000004E-3</v>
      </c>
      <c r="J59" s="5"/>
      <c r="K59" s="1">
        <v>73.084412</v>
      </c>
      <c r="L59" s="1">
        <f t="shared" si="4"/>
        <v>1.3358343156524767E-2</v>
      </c>
      <c r="M59" s="1">
        <f t="shared" si="5"/>
        <v>1.0133583431565247</v>
      </c>
      <c r="N59" s="1">
        <f t="shared" si="6"/>
        <v>73.084412</v>
      </c>
      <c r="O59" s="1">
        <f t="shared" si="7"/>
        <v>1.0133583431565247</v>
      </c>
      <c r="P59" s="1"/>
      <c r="Q59" s="1">
        <v>16.399999999999999</v>
      </c>
      <c r="R59">
        <f t="shared" si="8"/>
        <v>1.2180267965897153E-3</v>
      </c>
      <c r="S59">
        <f t="shared" si="9"/>
        <v>1.0012180267965898</v>
      </c>
      <c r="T59">
        <f t="shared" si="10"/>
        <v>16.440000000000005</v>
      </c>
      <c r="U59">
        <f t="shared" si="11"/>
        <v>1.0012180267965898</v>
      </c>
      <c r="W59">
        <f t="shared" si="12"/>
        <v>1.192753293994242E-2</v>
      </c>
      <c r="X59">
        <f t="shared" si="13"/>
        <v>-2.1278341999253492E-4</v>
      </c>
    </row>
    <row r="60" spans="2:24">
      <c r="B60" s="1">
        <v>331.72692899999998</v>
      </c>
      <c r="C60">
        <f t="shared" si="0"/>
        <v>-2.9888455378433297E-3</v>
      </c>
      <c r="D60">
        <f t="shared" si="1"/>
        <v>0.99701115446215671</v>
      </c>
      <c r="E60">
        <f t="shared" si="2"/>
        <v>329.74987700000003</v>
      </c>
      <c r="F60">
        <f t="shared" si="3"/>
        <v>0.99701115446215671</v>
      </c>
      <c r="G60" s="1">
        <v>0.24199999999999999</v>
      </c>
      <c r="H60">
        <f t="shared" si="14"/>
        <v>6.9198740123399353E-6</v>
      </c>
      <c r="I60" s="5">
        <v>9.1000000000000004E-3</v>
      </c>
      <c r="J60" s="5"/>
      <c r="K60" s="1">
        <v>73.169265999999993</v>
      </c>
      <c r="L60" s="1">
        <f t="shared" si="4"/>
        <v>1.1610410165165299E-3</v>
      </c>
      <c r="M60" s="1">
        <f t="shared" si="5"/>
        <v>1.0011610410165166</v>
      </c>
      <c r="N60" s="1">
        <f t="shared" si="6"/>
        <v>73.169265999999993</v>
      </c>
      <c r="O60" s="1">
        <f t="shared" si="7"/>
        <v>1.0011610410165166</v>
      </c>
      <c r="P60" s="1"/>
      <c r="Q60" s="1">
        <v>16.309999000000001</v>
      </c>
      <c r="R60">
        <f t="shared" si="8"/>
        <v>5.4878658536583746E-3</v>
      </c>
      <c r="S60">
        <f t="shared" si="9"/>
        <v>1.0054878658536583</v>
      </c>
      <c r="T60">
        <f t="shared" si="10"/>
        <v>16.490000999999996</v>
      </c>
      <c r="U60">
        <f t="shared" si="11"/>
        <v>1.0054878658536583</v>
      </c>
      <c r="W60">
        <f t="shared" si="12"/>
        <v>-4.8361267152114973E-3</v>
      </c>
      <c r="X60">
        <f t="shared" si="13"/>
        <v>-5.0930187806974558E-4</v>
      </c>
    </row>
    <row r="61" spans="2:24">
      <c r="B61" s="1">
        <v>328.98864700000001</v>
      </c>
      <c r="C61">
        <f t="shared" si="0"/>
        <v>8.2546268048077874E-3</v>
      </c>
      <c r="D61">
        <f t="shared" si="1"/>
        <v>1.0082546268048078</v>
      </c>
      <c r="E61">
        <f t="shared" si="2"/>
        <v>334.46521099999995</v>
      </c>
      <c r="F61">
        <f t="shared" si="3"/>
        <v>1.0082546268048078</v>
      </c>
      <c r="G61" s="1">
        <v>0.24324999999999999</v>
      </c>
      <c r="H61">
        <f t="shared" si="14"/>
        <v>5.9663530348228314E-6</v>
      </c>
      <c r="I61" s="5">
        <v>9.1000000000000004E-3</v>
      </c>
      <c r="J61" s="5"/>
      <c r="K61" s="1">
        <v>73.603554000000003</v>
      </c>
      <c r="L61" s="1">
        <f t="shared" si="4"/>
        <v>5.9353882270735004E-3</v>
      </c>
      <c r="M61" s="1">
        <f t="shared" si="5"/>
        <v>1.0059353882270734</v>
      </c>
      <c r="N61" s="1">
        <f t="shared" si="6"/>
        <v>73.603553999999988</v>
      </c>
      <c r="O61" s="1">
        <f t="shared" si="7"/>
        <v>1.0059353882270734</v>
      </c>
      <c r="P61" s="1"/>
      <c r="Q61" s="1">
        <v>16.57</v>
      </c>
      <c r="R61">
        <f t="shared" si="8"/>
        <v>-1.5941202694126407E-2</v>
      </c>
      <c r="S61">
        <f t="shared" si="9"/>
        <v>0.98405879730587364</v>
      </c>
      <c r="T61">
        <f t="shared" si="10"/>
        <v>16.049998000000002</v>
      </c>
      <c r="U61">
        <f t="shared" si="11"/>
        <v>0.98405879730587364</v>
      </c>
      <c r="W61">
        <f t="shared" si="12"/>
        <v>2.2249563011529916E-2</v>
      </c>
      <c r="X61">
        <f t="shared" si="13"/>
        <v>3.7297209033015921E-4</v>
      </c>
    </row>
    <row r="62" spans="2:24">
      <c r="B62" s="1">
        <v>333.57553100000001</v>
      </c>
      <c r="C62">
        <f t="shared" si="0"/>
        <v>-1.3942377774513287E-2</v>
      </c>
      <c r="D62">
        <f t="shared" si="1"/>
        <v>0.98605762222548676</v>
      </c>
      <c r="E62">
        <f t="shared" si="2"/>
        <v>324.40176300000002</v>
      </c>
      <c r="F62">
        <f t="shared" si="3"/>
        <v>0.98605762222548676</v>
      </c>
      <c r="G62" s="1">
        <v>0.2525</v>
      </c>
      <c r="H62">
        <f t="shared" si="14"/>
        <v>3.672757727371226E-5</v>
      </c>
      <c r="I62" s="5">
        <v>9.1000000000000004E-3</v>
      </c>
      <c r="J62" s="5"/>
      <c r="K62" s="1">
        <v>72.405533000000005</v>
      </c>
      <c r="L62" s="1">
        <f t="shared" si="4"/>
        <v>-1.6276673270423831E-2</v>
      </c>
      <c r="M62" s="1">
        <f t="shared" si="5"/>
        <v>0.98372332672957619</v>
      </c>
      <c r="N62" s="1">
        <f t="shared" si="6"/>
        <v>72.405533000000005</v>
      </c>
      <c r="O62" s="1">
        <f t="shared" si="7"/>
        <v>0.98372332672957619</v>
      </c>
      <c r="P62" s="1"/>
      <c r="Q62" s="1">
        <v>16.100000000000001</v>
      </c>
      <c r="R62">
        <f t="shared" si="8"/>
        <v>2.8364514182257022E-2</v>
      </c>
      <c r="S62">
        <f t="shared" si="9"/>
        <v>1.0283645141822571</v>
      </c>
      <c r="T62">
        <f t="shared" si="10"/>
        <v>17.04</v>
      </c>
      <c r="U62">
        <f t="shared" si="11"/>
        <v>1.0283645141822571</v>
      </c>
      <c r="W62">
        <f t="shared" si="12"/>
        <v>-4.4749082003269436E-2</v>
      </c>
      <c r="X62">
        <f t="shared" si="13"/>
        <v>-1.07894550588572E-4</v>
      </c>
    </row>
    <row r="63" spans="2:24">
      <c r="B63" s="1">
        <v>332.972443</v>
      </c>
      <c r="C63">
        <f t="shared" si="0"/>
        <v>1.8079503559270773E-3</v>
      </c>
      <c r="D63">
        <f t="shared" si="1"/>
        <v>1.0018079503559272</v>
      </c>
      <c r="E63">
        <f t="shared" si="2"/>
        <v>334.17861900000008</v>
      </c>
      <c r="F63">
        <f t="shared" si="3"/>
        <v>1.0018079503559272</v>
      </c>
      <c r="G63" s="1">
        <v>0.25688</v>
      </c>
      <c r="H63">
        <f t="shared" si="14"/>
        <v>6.6238474323919929E-5</v>
      </c>
      <c r="I63" s="5">
        <v>9.1000000000000004E-3</v>
      </c>
      <c r="J63" s="5"/>
      <c r="K63" s="1">
        <v>74.397239999999996</v>
      </c>
      <c r="L63" s="1">
        <f t="shared" si="4"/>
        <v>2.7507662984816241E-2</v>
      </c>
      <c r="M63" s="1">
        <f t="shared" si="5"/>
        <v>1.0275076629848163</v>
      </c>
      <c r="N63" s="1">
        <f t="shared" si="6"/>
        <v>74.397239999999996</v>
      </c>
      <c r="O63" s="1">
        <f t="shared" si="7"/>
        <v>1.0275076629848163</v>
      </c>
      <c r="P63" s="1"/>
      <c r="Q63" s="1">
        <v>16.170000000000002</v>
      </c>
      <c r="R63">
        <f t="shared" si="8"/>
        <v>-4.3478260869565391E-3</v>
      </c>
      <c r="S63">
        <f t="shared" si="9"/>
        <v>0.9956521739130435</v>
      </c>
      <c r="T63">
        <f t="shared" si="10"/>
        <v>16.03</v>
      </c>
      <c r="U63">
        <f t="shared" si="11"/>
        <v>0.9956521739130435</v>
      </c>
      <c r="W63">
        <f t="shared" si="12"/>
        <v>3.1119839272645167E-2</v>
      </c>
      <c r="X63">
        <f t="shared" si="13"/>
        <v>-7.3564979912765782E-4</v>
      </c>
    </row>
    <row r="64" spans="2:24">
      <c r="B64" s="1">
        <v>332.98236100000003</v>
      </c>
      <c r="C64">
        <f t="shared" si="0"/>
        <v>-2.9786248707756889E-5</v>
      </c>
      <c r="D64">
        <f t="shared" si="1"/>
        <v>0.99997021375129225</v>
      </c>
      <c r="E64">
        <f t="shared" si="2"/>
        <v>332.96252499999997</v>
      </c>
      <c r="F64">
        <f t="shared" si="3"/>
        <v>0.99997021375129225</v>
      </c>
      <c r="G64" s="1">
        <v>0.2535</v>
      </c>
      <c r="H64">
        <f t="shared" si="14"/>
        <v>6.5933713179815924E-5</v>
      </c>
      <c r="I64" s="5">
        <v>9.1000000000000004E-3</v>
      </c>
      <c r="J64" s="5"/>
      <c r="K64" s="1">
        <v>74.152657000000005</v>
      </c>
      <c r="L64" s="1">
        <f t="shared" si="4"/>
        <v>-3.2875278706574543E-3</v>
      </c>
      <c r="M64" s="1">
        <f t="shared" si="5"/>
        <v>0.99671247212934255</v>
      </c>
      <c r="N64" s="1">
        <f t="shared" si="6"/>
        <v>74.152657000000005</v>
      </c>
      <c r="O64" s="1">
        <f t="shared" si="7"/>
        <v>0.99671247212934255</v>
      </c>
      <c r="P64" s="1"/>
      <c r="Q64" s="1">
        <v>16.170000000000002</v>
      </c>
      <c r="R64">
        <f t="shared" si="8"/>
        <v>0</v>
      </c>
      <c r="S64">
        <f t="shared" si="9"/>
        <v>1</v>
      </c>
      <c r="T64">
        <f t="shared" si="10"/>
        <v>16.170000000000002</v>
      </c>
      <c r="U64">
        <f t="shared" si="11"/>
        <v>1</v>
      </c>
      <c r="W64">
        <f t="shared" si="12"/>
        <v>-3.3406211211766124E-3</v>
      </c>
      <c r="X64">
        <f t="shared" si="13"/>
        <v>-5.3093250519165025E-5</v>
      </c>
    </row>
    <row r="65" spans="2:24">
      <c r="B65" s="1">
        <v>334.04013099999997</v>
      </c>
      <c r="C65">
        <f t="shared" si="0"/>
        <v>-3.1766547537932441E-3</v>
      </c>
      <c r="D65">
        <f t="shared" si="1"/>
        <v>0.99682334524620675</v>
      </c>
      <c r="E65">
        <f t="shared" si="2"/>
        <v>331.92459100000008</v>
      </c>
      <c r="F65">
        <f t="shared" si="3"/>
        <v>0.99682334524620675</v>
      </c>
      <c r="G65" s="1">
        <v>0.26474999999999999</v>
      </c>
      <c r="H65">
        <f t="shared" si="14"/>
        <v>6.6303464284176241E-5</v>
      </c>
      <c r="I65" s="5">
        <v>9.1000000000000004E-3</v>
      </c>
      <c r="J65" s="5"/>
      <c r="K65" s="1">
        <v>74.147651999999994</v>
      </c>
      <c r="L65" s="1">
        <f t="shared" si="4"/>
        <v>-6.749589566306775E-5</v>
      </c>
      <c r="M65" s="1">
        <f t="shared" si="5"/>
        <v>0.99993250410433698</v>
      </c>
      <c r="N65" s="1">
        <f t="shared" si="6"/>
        <v>74.147651999999994</v>
      </c>
      <c r="O65" s="1">
        <f t="shared" si="7"/>
        <v>0.99993250410433698</v>
      </c>
      <c r="P65" s="1"/>
      <c r="Q65" s="1">
        <v>16.07</v>
      </c>
      <c r="R65">
        <f t="shared" si="8"/>
        <v>6.1842918985776998E-3</v>
      </c>
      <c r="S65">
        <f t="shared" si="9"/>
        <v>1.0061842918985777</v>
      </c>
      <c r="T65">
        <f t="shared" si="10"/>
        <v>16.270000000000003</v>
      </c>
      <c r="U65">
        <f t="shared" si="11"/>
        <v>1.0061842918985777</v>
      </c>
      <c r="W65">
        <f t="shared" si="12"/>
        <v>-6.4460348784556309E-3</v>
      </c>
      <c r="X65">
        <f t="shared" si="13"/>
        <v>-1.9424708421489356E-4</v>
      </c>
    </row>
    <row r="66" spans="2:24">
      <c r="B66" s="1">
        <v>334.76177999999999</v>
      </c>
      <c r="C66">
        <f t="shared" si="0"/>
        <v>-2.1603661746858E-3</v>
      </c>
      <c r="D66">
        <f t="shared" si="1"/>
        <v>0.99783963382531415</v>
      </c>
      <c r="E66">
        <f t="shared" si="2"/>
        <v>333.31848199999996</v>
      </c>
      <c r="F66">
        <f t="shared" si="3"/>
        <v>0.99783963382531415</v>
      </c>
      <c r="G66" s="1">
        <v>0.28012999999999999</v>
      </c>
      <c r="H66">
        <f t="shared" si="14"/>
        <v>6.646162619498535E-5</v>
      </c>
      <c r="I66" s="5">
        <v>9.1000000000000004E-3</v>
      </c>
      <c r="J66" s="5"/>
      <c r="K66" s="1">
        <v>74.616882000000004</v>
      </c>
      <c r="L66" s="1">
        <f t="shared" si="4"/>
        <v>6.3283190680132433E-3</v>
      </c>
      <c r="M66" s="1">
        <f t="shared" si="5"/>
        <v>1.0063283190680132</v>
      </c>
      <c r="N66" s="1">
        <f t="shared" si="6"/>
        <v>74.616882000000004</v>
      </c>
      <c r="O66" s="1">
        <f t="shared" si="7"/>
        <v>1.0063283190680132</v>
      </c>
      <c r="P66" s="1"/>
      <c r="Q66" s="1">
        <v>15.99</v>
      </c>
      <c r="R66">
        <f t="shared" si="8"/>
        <v>4.9782202862476707E-3</v>
      </c>
      <c r="S66">
        <f t="shared" si="9"/>
        <v>1.0049782202862476</v>
      </c>
      <c r="T66">
        <f t="shared" si="10"/>
        <v>16.149999999999999</v>
      </c>
      <c r="U66">
        <f t="shared" si="11"/>
        <v>1.0049782202862476</v>
      </c>
      <c r="W66">
        <f t="shared" si="12"/>
        <v>1.9968619253822872E-3</v>
      </c>
      <c r="X66">
        <f t="shared" si="13"/>
        <v>6.4676314361666876E-4</v>
      </c>
    </row>
    <row r="67" spans="2:24">
      <c r="B67" s="1">
        <v>333.36792000000003</v>
      </c>
      <c r="C67">
        <f t="shared" si="0"/>
        <v>4.1637369714068347E-3</v>
      </c>
      <c r="D67">
        <f t="shared" si="1"/>
        <v>1.0041637369714069</v>
      </c>
      <c r="E67">
        <f t="shared" si="2"/>
        <v>336.15564000000001</v>
      </c>
      <c r="F67">
        <f t="shared" si="3"/>
        <v>1.0041637369714069</v>
      </c>
      <c r="G67" s="1">
        <v>0.27038000000000001</v>
      </c>
      <c r="H67">
        <f t="shared" si="14"/>
        <v>3.7789786168904594E-5</v>
      </c>
      <c r="I67" s="5">
        <v>9.1000000000000004E-3</v>
      </c>
      <c r="J67" s="5"/>
      <c r="K67" s="1">
        <v>74.906402999999997</v>
      </c>
      <c r="L67" s="1">
        <f t="shared" si="4"/>
        <v>3.8801004844988491E-3</v>
      </c>
      <c r="M67" s="1">
        <f t="shared" si="5"/>
        <v>1.0038801004844988</v>
      </c>
      <c r="N67" s="1">
        <f t="shared" si="6"/>
        <v>74.906402999999997</v>
      </c>
      <c r="O67" s="1">
        <f t="shared" si="7"/>
        <v>1.0038801004844988</v>
      </c>
      <c r="P67" s="1"/>
      <c r="Q67" s="1">
        <v>16.129999000000002</v>
      </c>
      <c r="R67">
        <f t="shared" si="8"/>
        <v>-8.7554096310194698E-3</v>
      </c>
      <c r="S67">
        <f t="shared" si="9"/>
        <v>0.99124459036898049</v>
      </c>
      <c r="T67">
        <f t="shared" si="10"/>
        <v>15.850000999999999</v>
      </c>
      <c r="U67">
        <f t="shared" si="11"/>
        <v>0.99124459036898049</v>
      </c>
      <c r="W67">
        <f t="shared" si="12"/>
        <v>1.2160056220351767E-2</v>
      </c>
      <c r="X67">
        <f t="shared" si="13"/>
        <v>-4.7545389516656655E-4</v>
      </c>
    </row>
    <row r="68" spans="2:24">
      <c r="B68" s="1">
        <v>334.405914</v>
      </c>
      <c r="C68">
        <f t="shared" ref="C68:C131" si="15" xml:space="preserve"> (B67-B68)/B67</f>
        <v>-3.1136589267496679E-3</v>
      </c>
      <c r="D68">
        <f t="shared" ref="D68:D131" si="16">1+C68</f>
        <v>0.99688634107325036</v>
      </c>
      <c r="E68">
        <f t="shared" ref="E68:E131" si="17">B67*D68</f>
        <v>332.32992600000006</v>
      </c>
      <c r="F68">
        <f t="shared" ref="F68:F131" si="18">E68/B67</f>
        <v>0.99688634107325036</v>
      </c>
      <c r="G68" s="1">
        <v>0.26774999999999999</v>
      </c>
      <c r="H68">
        <f t="shared" si="14"/>
        <v>8.8228546778711154E-6</v>
      </c>
      <c r="I68" s="5">
        <v>9.1000000000000004E-3</v>
      </c>
      <c r="J68" s="5"/>
      <c r="K68" s="1">
        <v>74.337340999999995</v>
      </c>
      <c r="L68" s="1">
        <f t="shared" ref="L68:L131" si="19">(K68-K67)/K67</f>
        <v>-7.5969740530726377E-3</v>
      </c>
      <c r="M68" s="1">
        <f t="shared" ref="M68:M131" si="20">1+L68</f>
        <v>0.99240302594692731</v>
      </c>
      <c r="N68" s="1">
        <f t="shared" ref="N68:N131" si="21">M68*K67</f>
        <v>74.337340999999995</v>
      </c>
      <c r="O68" s="1">
        <f t="shared" ref="O68:O131" si="22">N68/K67</f>
        <v>0.99240302594692731</v>
      </c>
      <c r="P68" s="1"/>
      <c r="Q68" s="1">
        <v>16.02</v>
      </c>
      <c r="R68">
        <f t="shared" ref="R68:R131" si="23" xml:space="preserve"> (Q67-Q68)/Q67</f>
        <v>6.8195292510558709E-3</v>
      </c>
      <c r="S68">
        <f t="shared" ref="S68:S131" si="24">1+R68</f>
        <v>1.0068195292510558</v>
      </c>
      <c r="T68">
        <f t="shared" ref="T68:T131" si="25">Q67*S68</f>
        <v>16.239998000000003</v>
      </c>
      <c r="U68">
        <f t="shared" ref="U68:U131" si="26">T68/Q67</f>
        <v>1.0068195292510558</v>
      </c>
      <c r="W68">
        <f t="shared" si="12"/>
        <v>-1.3849147411082341E-2</v>
      </c>
      <c r="X68">
        <f t="shared" si="13"/>
        <v>5.6735589304612866E-4</v>
      </c>
    </row>
    <row r="69" spans="2:24">
      <c r="B69" s="1">
        <v>335.59213299999999</v>
      </c>
      <c r="C69">
        <f t="shared" si="15"/>
        <v>-3.5472428875764263E-3</v>
      </c>
      <c r="D69">
        <f t="shared" si="16"/>
        <v>0.99645275711242354</v>
      </c>
      <c r="E69">
        <f t="shared" si="17"/>
        <v>333.219695</v>
      </c>
      <c r="F69">
        <f t="shared" si="18"/>
        <v>0.99645275711242354</v>
      </c>
      <c r="G69" s="1">
        <v>0.253</v>
      </c>
      <c r="H69">
        <f t="shared" si="14"/>
        <v>9.5159880131494739E-6</v>
      </c>
      <c r="I69" s="5">
        <v>9.1000000000000004E-3</v>
      </c>
      <c r="J69" s="5"/>
      <c r="K69" s="1">
        <v>74.776627000000005</v>
      </c>
      <c r="L69" s="1">
        <f t="shared" si="19"/>
        <v>5.9093585281724008E-3</v>
      </c>
      <c r="M69" s="1">
        <f t="shared" si="20"/>
        <v>1.0059093585281724</v>
      </c>
      <c r="N69" s="1">
        <f t="shared" si="21"/>
        <v>74.776627000000005</v>
      </c>
      <c r="O69" s="1">
        <f t="shared" si="22"/>
        <v>1.0059093585281724</v>
      </c>
      <c r="P69" s="1"/>
      <c r="Q69" s="1">
        <v>15.91</v>
      </c>
      <c r="R69">
        <f t="shared" si="23"/>
        <v>6.8664169787764941E-3</v>
      </c>
      <c r="S69">
        <f t="shared" si="24"/>
        <v>1.0068664169787764</v>
      </c>
      <c r="T69">
        <f t="shared" si="25"/>
        <v>16.13</v>
      </c>
      <c r="U69">
        <f t="shared" si="26"/>
        <v>1.0068664169787764</v>
      </c>
      <c r="W69">
        <f t="shared" si="12"/>
        <v>-1.2169201860579015E-3</v>
      </c>
      <c r="X69">
        <f t="shared" si="13"/>
        <v>-2.5986173545389235E-4</v>
      </c>
    </row>
    <row r="70" spans="2:24">
      <c r="B70" s="1">
        <v>338.99276700000001</v>
      </c>
      <c r="C70">
        <f t="shared" si="15"/>
        <v>-1.0133235155426081E-2</v>
      </c>
      <c r="D70">
        <f t="shared" si="16"/>
        <v>0.98986676484457392</v>
      </c>
      <c r="E70">
        <f t="shared" si="17"/>
        <v>332.19149899999996</v>
      </c>
      <c r="F70">
        <f t="shared" si="18"/>
        <v>0.98986676484457392</v>
      </c>
      <c r="G70" s="1">
        <v>0.24687999999999999</v>
      </c>
      <c r="H70">
        <f t="shared" si="14"/>
        <v>1.052448341900436E-5</v>
      </c>
      <c r="I70" s="5">
        <v>9.1000000000000004E-3</v>
      </c>
      <c r="J70" s="5"/>
      <c r="K70" s="1">
        <v>75.275795000000002</v>
      </c>
      <c r="L70" s="1">
        <f t="shared" si="19"/>
        <v>6.6754548851206859E-3</v>
      </c>
      <c r="M70" s="1">
        <f t="shared" si="20"/>
        <v>1.0066754548851207</v>
      </c>
      <c r="N70" s="1">
        <f t="shared" si="21"/>
        <v>75.275795000000002</v>
      </c>
      <c r="O70" s="1">
        <f t="shared" si="22"/>
        <v>1.0066754548851207</v>
      </c>
      <c r="P70" s="1"/>
      <c r="Q70" s="1">
        <v>15.58</v>
      </c>
      <c r="R70">
        <f t="shared" si="23"/>
        <v>2.0741671904462605E-2</v>
      </c>
      <c r="S70">
        <f t="shared" si="24"/>
        <v>1.0207416719044626</v>
      </c>
      <c r="T70">
        <f t="shared" si="25"/>
        <v>16.240000000000002</v>
      </c>
      <c r="U70">
        <f t="shared" si="26"/>
        <v>1.0207416719044626</v>
      </c>
      <c r="W70">
        <f t="shared" si="12"/>
        <v>-1.3896306352997767E-2</v>
      </c>
      <c r="X70">
        <f t="shared" si="13"/>
        <v>1.6991066634419738E-4</v>
      </c>
    </row>
    <row r="71" spans="2:24">
      <c r="B71" s="1">
        <v>340.17901599999999</v>
      </c>
      <c r="C71">
        <f t="shared" si="15"/>
        <v>-3.4993342498070915E-3</v>
      </c>
      <c r="D71">
        <f t="shared" si="16"/>
        <v>0.99650066575019292</v>
      </c>
      <c r="E71">
        <f t="shared" si="17"/>
        <v>337.80651800000004</v>
      </c>
      <c r="F71">
        <f t="shared" si="18"/>
        <v>0.99650066575019292</v>
      </c>
      <c r="G71" s="1">
        <v>0.25613000000000002</v>
      </c>
      <c r="H71">
        <f t="shared" si="14"/>
        <v>2.5802698377370682E-5</v>
      </c>
      <c r="I71" s="5">
        <v>9.1000000000000004E-3</v>
      </c>
      <c r="J71" s="5"/>
      <c r="K71" s="1">
        <v>76.833229000000003</v>
      </c>
      <c r="L71" s="1">
        <f t="shared" si="19"/>
        <v>2.0689705103745508E-2</v>
      </c>
      <c r="M71" s="1">
        <f t="shared" si="20"/>
        <v>1.0206897051037456</v>
      </c>
      <c r="N71" s="1">
        <f t="shared" si="21"/>
        <v>76.833229000000003</v>
      </c>
      <c r="O71" s="1">
        <f t="shared" si="22"/>
        <v>1.0206897051037456</v>
      </c>
      <c r="P71" s="1"/>
      <c r="Q71" s="1">
        <v>15.47</v>
      </c>
      <c r="R71">
        <f t="shared" si="23"/>
        <v>7.0603337612323127E-3</v>
      </c>
      <c r="S71">
        <f t="shared" si="24"/>
        <v>1.0070603337612323</v>
      </c>
      <c r="T71">
        <f t="shared" si="25"/>
        <v>15.69</v>
      </c>
      <c r="U71">
        <f t="shared" si="26"/>
        <v>1.0070603337612323</v>
      </c>
      <c r="W71">
        <f t="shared" si="12"/>
        <v>1.3660016983197742E-2</v>
      </c>
      <c r="X71">
        <f t="shared" si="13"/>
        <v>3.0645640684445752E-5</v>
      </c>
    </row>
    <row r="72" spans="2:24">
      <c r="B72" s="1">
        <v>343.58950800000002</v>
      </c>
      <c r="C72">
        <f t="shared" si="15"/>
        <v>-1.0025580178643452E-2</v>
      </c>
      <c r="D72">
        <f t="shared" si="16"/>
        <v>0.98997441982135659</v>
      </c>
      <c r="E72">
        <f t="shared" si="17"/>
        <v>336.76852399999996</v>
      </c>
      <c r="F72">
        <f t="shared" si="18"/>
        <v>0.98997441982135659</v>
      </c>
      <c r="G72" s="1">
        <v>0.25</v>
      </c>
      <c r="H72">
        <f t="shared" si="14"/>
        <v>2.562715977662032E-5</v>
      </c>
      <c r="I72" s="5">
        <v>9.1000000000000004E-3</v>
      </c>
      <c r="J72" s="5"/>
      <c r="K72" s="1">
        <v>77.372330000000005</v>
      </c>
      <c r="L72" s="1">
        <f t="shared" si="19"/>
        <v>7.0165084432414291E-3</v>
      </c>
      <c r="M72" s="1">
        <f t="shared" si="20"/>
        <v>1.0070165084432414</v>
      </c>
      <c r="N72" s="1">
        <f t="shared" si="21"/>
        <v>77.372330000000005</v>
      </c>
      <c r="O72" s="1">
        <f t="shared" si="22"/>
        <v>1.0070165084432414</v>
      </c>
      <c r="P72" s="1"/>
      <c r="Q72" s="1">
        <v>15.16</v>
      </c>
      <c r="R72">
        <f t="shared" si="23"/>
        <v>2.003878474466713E-2</v>
      </c>
      <c r="S72">
        <f t="shared" si="24"/>
        <v>1.020038784744667</v>
      </c>
      <c r="T72">
        <f t="shared" si="25"/>
        <v>15.78</v>
      </c>
      <c r="U72">
        <f t="shared" si="26"/>
        <v>1.020038784744667</v>
      </c>
      <c r="W72">
        <f t="shared" si="12"/>
        <v>-1.3333557989496425E-2</v>
      </c>
      <c r="X72">
        <f t="shared" si="13"/>
        <v>-3.1128168807081913E-4</v>
      </c>
    </row>
    <row r="73" spans="2:24">
      <c r="B73" s="1">
        <v>344.34075899999999</v>
      </c>
      <c r="C73">
        <f t="shared" si="15"/>
        <v>-2.1864782902508415E-3</v>
      </c>
      <c r="D73">
        <f t="shared" si="16"/>
        <v>0.99781352170974913</v>
      </c>
      <c r="E73">
        <f t="shared" si="17"/>
        <v>342.83825700000006</v>
      </c>
      <c r="F73">
        <f t="shared" si="18"/>
        <v>0.99781352170974913</v>
      </c>
      <c r="G73" s="1">
        <v>0.23375000000000001</v>
      </c>
      <c r="H73">
        <f t="shared" si="14"/>
        <v>1.3467220325915551E-5</v>
      </c>
      <c r="I73" s="5">
        <v>9.1000000000000004E-3</v>
      </c>
      <c r="J73" s="5"/>
      <c r="K73" s="1">
        <v>78.909797999999995</v>
      </c>
      <c r="L73" s="1">
        <f t="shared" si="19"/>
        <v>1.9871031413943328E-2</v>
      </c>
      <c r="M73" s="1">
        <f t="shared" si="20"/>
        <v>1.0198710314139434</v>
      </c>
      <c r="N73" s="1">
        <f t="shared" si="21"/>
        <v>78.909797999999995</v>
      </c>
      <c r="O73" s="1">
        <f t="shared" si="22"/>
        <v>1.0198710314139434</v>
      </c>
      <c r="P73" s="1"/>
      <c r="Q73" s="1">
        <v>15.09</v>
      </c>
      <c r="R73">
        <f t="shared" si="23"/>
        <v>4.6174142480211273E-3</v>
      </c>
      <c r="S73">
        <f t="shared" si="24"/>
        <v>1.0046174142480211</v>
      </c>
      <c r="T73">
        <f t="shared" si="25"/>
        <v>15.23</v>
      </c>
      <c r="U73">
        <f t="shared" si="26"/>
        <v>1.0046174142480211</v>
      </c>
      <c r="W73">
        <f t="shared" ref="W73:W136" si="27" xml:space="preserve"> O73-F73^(-2)*EXP(-2*H73/251+((1+2)*G73/100-I73)/251)</f>
        <v>1.5492151810546639E-2</v>
      </c>
      <c r="X73">
        <f t="shared" ref="X73:X136" si="28" xml:space="preserve"> U73-F73^(-2)*EXP(-2*H73/251+((1+2)*G73/100-I73)/251)</f>
        <v>2.3853464462431084E-4</v>
      </c>
    </row>
    <row r="74" spans="2:24">
      <c r="B74" s="1">
        <v>346.56503300000003</v>
      </c>
      <c r="C74">
        <f t="shared" si="15"/>
        <v>-6.4595141349503638E-3</v>
      </c>
      <c r="D74">
        <f t="shared" si="16"/>
        <v>0.99354048586504962</v>
      </c>
      <c r="E74">
        <f t="shared" si="17"/>
        <v>342.11648499999995</v>
      </c>
      <c r="F74">
        <f t="shared" si="18"/>
        <v>0.99354048586504962</v>
      </c>
      <c r="G74" s="1">
        <v>0.251</v>
      </c>
      <c r="H74">
        <f t="shared" ref="H74:H137" si="29">VARA(C69:C73)</f>
        <v>1.500681471702585E-5</v>
      </c>
      <c r="I74" s="5">
        <v>9.1000000000000004E-3</v>
      </c>
      <c r="J74" s="5"/>
      <c r="K74" s="1">
        <v>79.259224000000003</v>
      </c>
      <c r="L74" s="1">
        <f t="shared" si="19"/>
        <v>4.4281699973431465E-3</v>
      </c>
      <c r="M74" s="1">
        <f t="shared" si="20"/>
        <v>1.0044281699973432</v>
      </c>
      <c r="N74" s="1">
        <f t="shared" si="21"/>
        <v>79.259224000000003</v>
      </c>
      <c r="O74" s="1">
        <f t="shared" si="22"/>
        <v>1.0044281699973432</v>
      </c>
      <c r="P74" s="1"/>
      <c r="Q74" s="1">
        <v>14.9</v>
      </c>
      <c r="R74">
        <f t="shared" si="23"/>
        <v>1.2591119946984725E-2</v>
      </c>
      <c r="S74">
        <f t="shared" si="24"/>
        <v>1.0125911199469848</v>
      </c>
      <c r="T74">
        <f t="shared" si="25"/>
        <v>15.280000000000001</v>
      </c>
      <c r="U74">
        <f t="shared" si="26"/>
        <v>1.0125911199469848</v>
      </c>
      <c r="W74">
        <f t="shared" si="27"/>
        <v>-8.6106634217364419E-3</v>
      </c>
      <c r="X74">
        <f t="shared" si="28"/>
        <v>-4.4771347209482393E-4</v>
      </c>
    </row>
    <row r="75" spans="2:24">
      <c r="B75" s="1">
        <v>345.30957000000001</v>
      </c>
      <c r="C75">
        <f t="shared" si="15"/>
        <v>3.6225899339360646E-3</v>
      </c>
      <c r="D75">
        <f t="shared" si="16"/>
        <v>1.0036225899339362</v>
      </c>
      <c r="E75">
        <f t="shared" si="17"/>
        <v>347.82049600000011</v>
      </c>
      <c r="F75">
        <f t="shared" si="18"/>
        <v>1.0036225899339362</v>
      </c>
      <c r="G75" s="1">
        <v>0.25588</v>
      </c>
      <c r="H75">
        <f t="shared" si="29"/>
        <v>1.3308636202568209E-5</v>
      </c>
      <c r="I75" s="5">
        <v>9.1000000000000004E-3</v>
      </c>
      <c r="J75" s="5"/>
      <c r="K75" s="1">
        <v>80.247589000000005</v>
      </c>
      <c r="L75" s="1">
        <f t="shared" si="19"/>
        <v>1.2470031248350371E-2</v>
      </c>
      <c r="M75" s="1">
        <f t="shared" si="20"/>
        <v>1.0124700312483503</v>
      </c>
      <c r="N75" s="1">
        <f t="shared" si="21"/>
        <v>80.247589000000005</v>
      </c>
      <c r="O75" s="1">
        <f t="shared" si="22"/>
        <v>1.0124700312483503</v>
      </c>
      <c r="P75" s="1"/>
      <c r="Q75" s="1">
        <v>15</v>
      </c>
      <c r="R75">
        <f t="shared" si="23"/>
        <v>-6.7114093959731299E-3</v>
      </c>
      <c r="S75">
        <f t="shared" si="24"/>
        <v>0.99328859060402686</v>
      </c>
      <c r="T75">
        <f t="shared" si="25"/>
        <v>14.8</v>
      </c>
      <c r="U75">
        <f t="shared" si="26"/>
        <v>0.99328859060402686</v>
      </c>
      <c r="W75">
        <f t="shared" si="27"/>
        <v>1.9681767051617061E-2</v>
      </c>
      <c r="X75">
        <f t="shared" si="28"/>
        <v>5.0032640729358313E-4</v>
      </c>
    </row>
    <row r="76" spans="2:24">
      <c r="B76" s="1">
        <v>348.56189000000001</v>
      </c>
      <c r="C76">
        <f t="shared" si="15"/>
        <v>-9.4185631750663534E-3</v>
      </c>
      <c r="D76">
        <f t="shared" si="16"/>
        <v>0.9905814368249336</v>
      </c>
      <c r="E76">
        <f t="shared" si="17"/>
        <v>342.05725000000001</v>
      </c>
      <c r="F76">
        <f t="shared" si="18"/>
        <v>0.9905814368249336</v>
      </c>
      <c r="G76" s="1">
        <v>0.246</v>
      </c>
      <c r="H76">
        <f t="shared" si="29"/>
        <v>2.5894688500563981E-5</v>
      </c>
      <c r="I76" s="5">
        <v>9.1000000000000004E-3</v>
      </c>
      <c r="J76" s="5"/>
      <c r="K76" s="1">
        <v>79.698502000000005</v>
      </c>
      <c r="L76" s="1">
        <f t="shared" si="19"/>
        <v>-6.8424111782349004E-3</v>
      </c>
      <c r="M76" s="1">
        <f t="shared" si="20"/>
        <v>0.99315758882176508</v>
      </c>
      <c r="N76" s="1">
        <f t="shared" si="21"/>
        <v>79.698502000000005</v>
      </c>
      <c r="O76" s="1">
        <f t="shared" si="22"/>
        <v>0.99315758882176508</v>
      </c>
      <c r="P76" s="1"/>
      <c r="Q76" s="1">
        <v>14.72</v>
      </c>
      <c r="R76">
        <f t="shared" si="23"/>
        <v>1.8666666666666623E-2</v>
      </c>
      <c r="S76">
        <f t="shared" si="24"/>
        <v>1.0186666666666666</v>
      </c>
      <c r="T76">
        <f t="shared" si="25"/>
        <v>15.28</v>
      </c>
      <c r="U76">
        <f t="shared" si="26"/>
        <v>1.0186666666666666</v>
      </c>
      <c r="W76">
        <f t="shared" si="27"/>
        <v>-2.5941853610711108E-2</v>
      </c>
      <c r="X76">
        <f t="shared" si="28"/>
        <v>-4.3277576580957877E-4</v>
      </c>
    </row>
    <row r="77" spans="2:24">
      <c r="B77" s="1">
        <v>353.60348499999998</v>
      </c>
      <c r="C77">
        <f t="shared" si="15"/>
        <v>-1.446398801659003E-2</v>
      </c>
      <c r="D77">
        <f t="shared" si="16"/>
        <v>0.98553601198341001</v>
      </c>
      <c r="E77">
        <f t="shared" si="17"/>
        <v>343.52029500000003</v>
      </c>
      <c r="F77">
        <f t="shared" si="18"/>
        <v>0.98553601198341001</v>
      </c>
      <c r="G77" s="1">
        <v>0.24088000000000001</v>
      </c>
      <c r="H77">
        <f t="shared" si="29"/>
        <v>3.2279649567187752E-5</v>
      </c>
      <c r="I77" s="5">
        <v>9.1000000000000004E-3</v>
      </c>
      <c r="J77" s="5"/>
      <c r="K77" s="1">
        <v>81.176056000000003</v>
      </c>
      <c r="L77" s="1">
        <f t="shared" si="19"/>
        <v>1.8539294502674563E-2</v>
      </c>
      <c r="M77" s="1">
        <f t="shared" si="20"/>
        <v>1.0185392945026746</v>
      </c>
      <c r="N77" s="1">
        <f t="shared" si="21"/>
        <v>81.176056000000003</v>
      </c>
      <c r="O77" s="1">
        <f t="shared" si="22"/>
        <v>1.0185392945026746</v>
      </c>
      <c r="P77" s="1"/>
      <c r="Q77" s="1">
        <v>14.3</v>
      </c>
      <c r="R77">
        <f t="shared" si="23"/>
        <v>2.8532608695652169E-2</v>
      </c>
      <c r="S77">
        <f t="shared" si="24"/>
        <v>1.0285326086956521</v>
      </c>
      <c r="T77">
        <f t="shared" si="25"/>
        <v>15.139999999999999</v>
      </c>
      <c r="U77">
        <f t="shared" si="26"/>
        <v>1.0285326086956521</v>
      </c>
      <c r="W77">
        <f t="shared" si="27"/>
        <v>-1.1020678911380921E-2</v>
      </c>
      <c r="X77">
        <f t="shared" si="28"/>
        <v>-1.0273647184033674E-3</v>
      </c>
    </row>
    <row r="78" spans="2:24">
      <c r="B78" s="1">
        <v>341.43447900000001</v>
      </c>
      <c r="C78">
        <f t="shared" si="15"/>
        <v>3.441427054939792E-2</v>
      </c>
      <c r="D78">
        <f t="shared" si="16"/>
        <v>1.0344142705493979</v>
      </c>
      <c r="E78">
        <f t="shared" si="17"/>
        <v>365.77249099999995</v>
      </c>
      <c r="F78">
        <f t="shared" si="18"/>
        <v>1.0344142705493979</v>
      </c>
      <c r="G78" s="1">
        <v>0.24088000000000001</v>
      </c>
      <c r="H78">
        <f t="shared" si="29"/>
        <v>4.7608654491437956E-5</v>
      </c>
      <c r="I78" s="5">
        <v>9.1000000000000004E-3</v>
      </c>
      <c r="J78" s="5"/>
      <c r="K78" s="1">
        <v>83.522193999999999</v>
      </c>
      <c r="L78" s="1">
        <f t="shared" si="19"/>
        <v>2.8901847608856435E-2</v>
      </c>
      <c r="M78" s="1">
        <f t="shared" si="20"/>
        <v>1.0289018476088565</v>
      </c>
      <c r="N78" s="1">
        <f t="shared" si="21"/>
        <v>83.522193999999999</v>
      </c>
      <c r="O78" s="1">
        <f t="shared" si="22"/>
        <v>1.0289018476088565</v>
      </c>
      <c r="P78" s="1"/>
      <c r="Q78" s="1">
        <v>15.28</v>
      </c>
      <c r="R78">
        <f t="shared" si="23"/>
        <v>-6.8531468531468437E-2</v>
      </c>
      <c r="S78">
        <f t="shared" si="24"/>
        <v>0.93146853146853159</v>
      </c>
      <c r="T78">
        <f t="shared" si="25"/>
        <v>13.320000000000002</v>
      </c>
      <c r="U78">
        <f t="shared" si="26"/>
        <v>0.93146853146853159</v>
      </c>
      <c r="W78">
        <f t="shared" si="27"/>
        <v>9.4340991458430334E-2</v>
      </c>
      <c r="X78">
        <f t="shared" si="28"/>
        <v>-3.092324681894576E-3</v>
      </c>
    </row>
    <row r="79" spans="2:24">
      <c r="B79" s="1">
        <v>338.64672899999999</v>
      </c>
      <c r="C79">
        <f t="shared" si="15"/>
        <v>8.1648168871662694E-3</v>
      </c>
      <c r="D79">
        <f t="shared" si="16"/>
        <v>1.0081648168871662</v>
      </c>
      <c r="E79">
        <f t="shared" si="17"/>
        <v>344.22222900000003</v>
      </c>
      <c r="F79">
        <f t="shared" si="18"/>
        <v>1.0081648168871662</v>
      </c>
      <c r="G79" s="1">
        <v>0.25113000000000002</v>
      </c>
      <c r="H79">
        <f t="shared" si="29"/>
        <v>3.8131620131555318E-4</v>
      </c>
      <c r="I79" s="5">
        <v>9.1000000000000004E-3</v>
      </c>
      <c r="J79" s="5"/>
      <c r="K79" s="1">
        <v>77.791640999999998</v>
      </c>
      <c r="L79" s="1">
        <f t="shared" si="19"/>
        <v>-6.8611140650831084E-2</v>
      </c>
      <c r="M79" s="1">
        <f t="shared" si="20"/>
        <v>0.93138885934916893</v>
      </c>
      <c r="N79" s="1">
        <f t="shared" si="21"/>
        <v>77.791640999999998</v>
      </c>
      <c r="O79" s="1">
        <f t="shared" si="22"/>
        <v>0.93138885934916893</v>
      </c>
      <c r="P79" s="1"/>
      <c r="Q79" s="1">
        <v>15.53</v>
      </c>
      <c r="R79">
        <f t="shared" si="23"/>
        <v>-1.6361256544502618E-2</v>
      </c>
      <c r="S79">
        <f t="shared" si="24"/>
        <v>0.9836387434554974</v>
      </c>
      <c r="T79">
        <f t="shared" si="25"/>
        <v>15.03</v>
      </c>
      <c r="U79">
        <f t="shared" si="26"/>
        <v>0.9836387434554974</v>
      </c>
      <c r="W79">
        <f t="shared" si="27"/>
        <v>-5.2470216272646919E-2</v>
      </c>
      <c r="X79">
        <f t="shared" si="28"/>
        <v>-2.2033216631844876E-4</v>
      </c>
    </row>
    <row r="80" spans="2:24">
      <c r="B80" s="1">
        <v>329.39392099999998</v>
      </c>
      <c r="C80">
        <f t="shared" si="15"/>
        <v>2.732289199226258E-2</v>
      </c>
      <c r="D80">
        <f t="shared" si="16"/>
        <v>1.0273228919922626</v>
      </c>
      <c r="E80">
        <f t="shared" si="17"/>
        <v>347.89953700000001</v>
      </c>
      <c r="F80">
        <f t="shared" si="18"/>
        <v>1.0273228919922626</v>
      </c>
      <c r="G80" s="1">
        <v>0.25124999999999997</v>
      </c>
      <c r="H80">
        <f t="shared" si="29"/>
        <v>3.6560425325672815E-4</v>
      </c>
      <c r="I80" s="5">
        <v>9.1000000000000004E-3</v>
      </c>
      <c r="J80" s="5"/>
      <c r="K80" s="1">
        <v>76.483802999999995</v>
      </c>
      <c r="L80" s="1">
        <f t="shared" si="19"/>
        <v>-1.6812063393803506E-2</v>
      </c>
      <c r="M80" s="1">
        <f t="shared" si="20"/>
        <v>0.98318793660619652</v>
      </c>
      <c r="N80" s="1">
        <f t="shared" si="21"/>
        <v>76.483802999999995</v>
      </c>
      <c r="O80" s="1">
        <f t="shared" si="22"/>
        <v>0.98318793660619652</v>
      </c>
      <c r="P80" s="1"/>
      <c r="Q80" s="1">
        <v>16.360001</v>
      </c>
      <c r="R80">
        <f t="shared" si="23"/>
        <v>-5.3445009658725125E-2</v>
      </c>
      <c r="S80">
        <f t="shared" si="24"/>
        <v>0.94655499034127488</v>
      </c>
      <c r="T80">
        <f t="shared" si="25"/>
        <v>14.699998999999998</v>
      </c>
      <c r="U80">
        <f t="shared" si="26"/>
        <v>0.94655499034127488</v>
      </c>
      <c r="W80">
        <f t="shared" si="27"/>
        <v>3.5681650430953615E-2</v>
      </c>
      <c r="X80">
        <f t="shared" si="28"/>
        <v>-9.5129583396802442E-4</v>
      </c>
    </row>
    <row r="81" spans="2:24">
      <c r="B81" s="1">
        <v>335.89859000000001</v>
      </c>
      <c r="C81">
        <f t="shared" si="15"/>
        <v>-1.9747386291321497E-2</v>
      </c>
      <c r="D81">
        <f t="shared" si="16"/>
        <v>0.98025261370867856</v>
      </c>
      <c r="E81">
        <f t="shared" si="17"/>
        <v>322.88925199999994</v>
      </c>
      <c r="F81">
        <f t="shared" si="18"/>
        <v>0.98025261370867856</v>
      </c>
      <c r="G81" s="1">
        <v>0.2495</v>
      </c>
      <c r="H81">
        <f t="shared" si="29"/>
        <v>4.6797635141013005E-4</v>
      </c>
      <c r="I81" s="5">
        <v>9.1000000000000004E-3</v>
      </c>
      <c r="J81" s="5"/>
      <c r="K81" s="1">
        <v>72.310692000000003</v>
      </c>
      <c r="L81" s="1">
        <f t="shared" si="19"/>
        <v>-5.4562022759249977E-2</v>
      </c>
      <c r="M81" s="1">
        <f t="shared" si="20"/>
        <v>0.94543797724075007</v>
      </c>
      <c r="N81" s="1">
        <f t="shared" si="21"/>
        <v>72.310692000000003</v>
      </c>
      <c r="O81" s="1">
        <f t="shared" si="22"/>
        <v>0.94543797724075007</v>
      </c>
      <c r="P81" s="1"/>
      <c r="Q81" s="1">
        <v>15.72</v>
      </c>
      <c r="R81">
        <f t="shared" si="23"/>
        <v>3.911986313448268E-2</v>
      </c>
      <c r="S81">
        <f t="shared" si="24"/>
        <v>1.0391198631344827</v>
      </c>
      <c r="T81">
        <f t="shared" si="25"/>
        <v>17.000001999999999</v>
      </c>
      <c r="U81">
        <f t="shared" si="26"/>
        <v>1.0391198631344827</v>
      </c>
      <c r="W81">
        <f t="shared" si="27"/>
        <v>-9.5247677919764517E-2</v>
      </c>
      <c r="X81">
        <f t="shared" si="28"/>
        <v>-1.5657920260319091E-3</v>
      </c>
    </row>
    <row r="82" spans="2:24">
      <c r="B82" s="1">
        <v>330.06616200000002</v>
      </c>
      <c r="C82">
        <f t="shared" si="15"/>
        <v>1.7363657287159176E-2</v>
      </c>
      <c r="D82">
        <f t="shared" si="16"/>
        <v>1.0173636572871592</v>
      </c>
      <c r="E82">
        <f t="shared" si="17"/>
        <v>341.73101800000001</v>
      </c>
      <c r="F82">
        <f t="shared" si="18"/>
        <v>1.0173636572871592</v>
      </c>
      <c r="G82" s="1">
        <v>0.248</v>
      </c>
      <c r="H82">
        <f t="shared" si="29"/>
        <v>5.8548725874306776E-4</v>
      </c>
      <c r="I82" s="5">
        <v>9.1000000000000004E-3</v>
      </c>
      <c r="J82" s="5"/>
      <c r="K82" s="1">
        <v>75.165976999999998</v>
      </c>
      <c r="L82" s="1">
        <f t="shared" si="19"/>
        <v>3.9486345947290821E-2</v>
      </c>
      <c r="M82" s="1">
        <f t="shared" si="20"/>
        <v>1.0394863459472907</v>
      </c>
      <c r="N82" s="1">
        <f t="shared" si="21"/>
        <v>75.165976999999998</v>
      </c>
      <c r="O82" s="1">
        <f t="shared" si="22"/>
        <v>1.0394863459472907</v>
      </c>
      <c r="P82" s="1"/>
      <c r="Q82" s="1">
        <v>16.280000999999999</v>
      </c>
      <c r="R82">
        <f t="shared" si="23"/>
        <v>-3.5623473282442621E-2</v>
      </c>
      <c r="S82">
        <f t="shared" si="24"/>
        <v>0.96437652671755736</v>
      </c>
      <c r="T82">
        <f t="shared" si="25"/>
        <v>15.159999000000003</v>
      </c>
      <c r="U82">
        <f t="shared" si="26"/>
        <v>0.96437652671755736</v>
      </c>
      <c r="W82">
        <f t="shared" si="27"/>
        <v>7.3340562863698722E-2</v>
      </c>
      <c r="X82">
        <f t="shared" si="28"/>
        <v>-1.7692563660346439E-3</v>
      </c>
    </row>
    <row r="83" spans="2:24">
      <c r="B83" s="1">
        <v>330.23419200000001</v>
      </c>
      <c r="C83">
        <f t="shared" si="15"/>
        <v>-5.0907975231943782E-4</v>
      </c>
      <c r="D83">
        <f t="shared" si="16"/>
        <v>0.9994909202476806</v>
      </c>
      <c r="E83">
        <f t="shared" si="17"/>
        <v>329.89813200000003</v>
      </c>
      <c r="F83">
        <f t="shared" si="18"/>
        <v>0.9994909202476806</v>
      </c>
      <c r="G83" s="1">
        <v>0.24174999999999999</v>
      </c>
      <c r="H83">
        <f t="shared" si="29"/>
        <v>4.4431492767800181E-4</v>
      </c>
      <c r="I83" s="5">
        <v>9.1000000000000004E-3</v>
      </c>
      <c r="J83" s="5"/>
      <c r="K83" s="1">
        <v>72.520340000000004</v>
      </c>
      <c r="L83" s="1">
        <f t="shared" si="19"/>
        <v>-3.5197267508410006E-2</v>
      </c>
      <c r="M83" s="1">
        <f t="shared" si="20"/>
        <v>0.96480273249158999</v>
      </c>
      <c r="N83" s="1">
        <f t="shared" si="21"/>
        <v>72.520340000000004</v>
      </c>
      <c r="O83" s="1">
        <f t="shared" si="22"/>
        <v>0.96480273249158999</v>
      </c>
      <c r="P83" s="1"/>
      <c r="Q83" s="1">
        <v>16.25</v>
      </c>
      <c r="R83">
        <f t="shared" si="23"/>
        <v>1.8428131546182715E-3</v>
      </c>
      <c r="S83">
        <f t="shared" si="24"/>
        <v>1.0018428131546182</v>
      </c>
      <c r="T83">
        <f t="shared" si="25"/>
        <v>16.310001999999997</v>
      </c>
      <c r="U83">
        <f t="shared" si="26"/>
        <v>1.0018428131546182</v>
      </c>
      <c r="W83">
        <f t="shared" si="27"/>
        <v>-3.6205293064069277E-2</v>
      </c>
      <c r="X83">
        <f t="shared" si="28"/>
        <v>8.347875989589415E-4</v>
      </c>
    </row>
    <row r="84" spans="2:24">
      <c r="B84" s="1">
        <v>334.58380099999999</v>
      </c>
      <c r="C84">
        <f t="shared" si="15"/>
        <v>-1.3171286030854087E-2</v>
      </c>
      <c r="D84">
        <f t="shared" si="16"/>
        <v>0.98682871396914595</v>
      </c>
      <c r="E84">
        <f t="shared" si="17"/>
        <v>325.88458300000002</v>
      </c>
      <c r="F84">
        <f t="shared" si="18"/>
        <v>0.98682871396914595</v>
      </c>
      <c r="G84" s="1">
        <v>0.2495</v>
      </c>
      <c r="H84">
        <f t="shared" si="29"/>
        <v>3.2310854518390817E-4</v>
      </c>
      <c r="I84" s="5">
        <v>9.1000000000000004E-3</v>
      </c>
      <c r="J84" s="5"/>
      <c r="K84" s="1">
        <v>72.590225000000004</v>
      </c>
      <c r="L84" s="1">
        <f t="shared" si="19"/>
        <v>9.6366067781810327E-4</v>
      </c>
      <c r="M84" s="1">
        <f t="shared" si="20"/>
        <v>1.0009636606778181</v>
      </c>
      <c r="N84" s="1">
        <f t="shared" si="21"/>
        <v>72.590225000000004</v>
      </c>
      <c r="O84" s="1">
        <f t="shared" si="22"/>
        <v>1.0009636606778181</v>
      </c>
      <c r="P84" s="1"/>
      <c r="Q84" s="1">
        <v>15.83</v>
      </c>
      <c r="R84">
        <f t="shared" si="23"/>
        <v>2.5846153846153842E-2</v>
      </c>
      <c r="S84">
        <f t="shared" si="24"/>
        <v>1.0258461538461539</v>
      </c>
      <c r="T84">
        <f t="shared" si="25"/>
        <v>16.670000000000002</v>
      </c>
      <c r="U84">
        <f t="shared" si="26"/>
        <v>1.0258461538461539</v>
      </c>
      <c r="W84">
        <f t="shared" si="27"/>
        <v>-2.5899401693421975E-2</v>
      </c>
      <c r="X84">
        <f t="shared" si="28"/>
        <v>-1.0169085250861798E-3</v>
      </c>
    </row>
    <row r="85" spans="2:24">
      <c r="B85" s="1">
        <v>336.27426100000002</v>
      </c>
      <c r="C85">
        <f t="shared" si="15"/>
        <v>-5.0524263127730744E-3</v>
      </c>
      <c r="D85">
        <f t="shared" si="16"/>
        <v>0.99494757368722697</v>
      </c>
      <c r="E85">
        <f t="shared" si="17"/>
        <v>332.89334099999996</v>
      </c>
      <c r="F85">
        <f t="shared" si="18"/>
        <v>0.99494757368722697</v>
      </c>
      <c r="G85" s="1">
        <v>0.25024999999999997</v>
      </c>
      <c r="H85">
        <f t="shared" si="29"/>
        <v>3.9659653038647387E-4</v>
      </c>
      <c r="I85" s="5">
        <v>9.1000000000000004E-3</v>
      </c>
      <c r="J85" s="5"/>
      <c r="K85" s="1">
        <v>74.477112000000005</v>
      </c>
      <c r="L85" s="1">
        <f t="shared" si="19"/>
        <v>2.5993678900981521E-2</v>
      </c>
      <c r="M85" s="1">
        <f t="shared" si="20"/>
        <v>1.0259936789009816</v>
      </c>
      <c r="N85" s="1">
        <f t="shared" si="21"/>
        <v>74.477112000000005</v>
      </c>
      <c r="O85" s="1">
        <f t="shared" si="22"/>
        <v>1.0259936789009816</v>
      </c>
      <c r="P85" s="1"/>
      <c r="Q85" s="1">
        <v>15.66</v>
      </c>
      <c r="R85">
        <f t="shared" si="23"/>
        <v>1.0739102969046111E-2</v>
      </c>
      <c r="S85">
        <f t="shared" si="24"/>
        <v>1.010739102969046</v>
      </c>
      <c r="T85">
        <f t="shared" si="25"/>
        <v>15.999999999999998</v>
      </c>
      <c r="U85">
        <f t="shared" si="26"/>
        <v>1.010739102969046</v>
      </c>
      <c r="W85">
        <f t="shared" si="27"/>
        <v>1.5821327553652953E-2</v>
      </c>
      <c r="X85">
        <f t="shared" si="28"/>
        <v>5.6675162171737625E-4</v>
      </c>
    </row>
    <row r="86" spans="2:24">
      <c r="B86" s="1">
        <v>334.93969700000002</v>
      </c>
      <c r="C86">
        <f t="shared" si="15"/>
        <v>3.9686772220726115E-3</v>
      </c>
      <c r="D86">
        <f t="shared" si="16"/>
        <v>1.0039686772220726</v>
      </c>
      <c r="E86">
        <f t="shared" si="17"/>
        <v>337.60882500000002</v>
      </c>
      <c r="F86">
        <f t="shared" si="18"/>
        <v>1.0039686772220726</v>
      </c>
      <c r="G86" s="1">
        <v>0.24912999999999999</v>
      </c>
      <c r="H86">
        <f t="shared" si="29"/>
        <v>2.0038582914927861E-4</v>
      </c>
      <c r="I86" s="5">
        <v>9.1000000000000004E-3</v>
      </c>
      <c r="J86" s="5"/>
      <c r="K86" s="1">
        <v>75.265808000000007</v>
      </c>
      <c r="L86" s="1">
        <f t="shared" si="19"/>
        <v>1.0589776896827063E-2</v>
      </c>
      <c r="M86" s="1">
        <f t="shared" si="20"/>
        <v>1.0105897768968271</v>
      </c>
      <c r="N86" s="1">
        <f t="shared" si="21"/>
        <v>75.265808000000007</v>
      </c>
      <c r="O86" s="1">
        <f t="shared" si="22"/>
        <v>1.0105897768968271</v>
      </c>
      <c r="P86" s="1"/>
      <c r="Q86" s="1">
        <v>15.79</v>
      </c>
      <c r="R86">
        <f t="shared" si="23"/>
        <v>-8.301404853128927E-3</v>
      </c>
      <c r="S86">
        <f t="shared" si="24"/>
        <v>0.99169859514687109</v>
      </c>
      <c r="T86">
        <f t="shared" si="25"/>
        <v>15.530000000000001</v>
      </c>
      <c r="U86">
        <f t="shared" si="26"/>
        <v>0.99169859514687109</v>
      </c>
      <c r="W86">
        <f t="shared" si="27"/>
        <v>1.848814038027824E-2</v>
      </c>
      <c r="X86">
        <f t="shared" si="28"/>
        <v>-4.0304136967772575E-4</v>
      </c>
    </row>
    <row r="87" spans="2:24">
      <c r="B87" s="1">
        <v>331.99383499999999</v>
      </c>
      <c r="C87">
        <f t="shared" si="15"/>
        <v>8.7952011254134304E-3</v>
      </c>
      <c r="D87">
        <f t="shared" si="16"/>
        <v>1.0087952011254133</v>
      </c>
      <c r="E87">
        <f t="shared" si="17"/>
        <v>337.885559</v>
      </c>
      <c r="F87">
        <f t="shared" si="18"/>
        <v>1.0087952011254133</v>
      </c>
      <c r="G87" s="1">
        <v>0.25037999999999999</v>
      </c>
      <c r="H87">
        <f t="shared" si="29"/>
        <v>1.2879110466850391E-4</v>
      </c>
      <c r="I87" s="5">
        <v>9.1000000000000004E-3</v>
      </c>
      <c r="J87" s="5"/>
      <c r="K87" s="1">
        <v>74.656814999999995</v>
      </c>
      <c r="L87" s="1">
        <f t="shared" si="19"/>
        <v>-8.0912304827713034E-3</v>
      </c>
      <c r="M87" s="1">
        <f t="shared" si="20"/>
        <v>0.99190876951722873</v>
      </c>
      <c r="N87" s="1">
        <f t="shared" si="21"/>
        <v>74.656814999999995</v>
      </c>
      <c r="O87" s="1">
        <f t="shared" si="22"/>
        <v>0.99190876951722873</v>
      </c>
      <c r="P87" s="1"/>
      <c r="Q87" s="1">
        <v>16.059999000000001</v>
      </c>
      <c r="R87">
        <f t="shared" si="23"/>
        <v>-1.7099366687777208E-2</v>
      </c>
      <c r="S87">
        <f t="shared" si="24"/>
        <v>0.98290063331222277</v>
      </c>
      <c r="T87">
        <f t="shared" si="25"/>
        <v>15.520000999999997</v>
      </c>
      <c r="U87">
        <f t="shared" si="26"/>
        <v>0.98290063331222277</v>
      </c>
      <c r="W87">
        <f t="shared" si="27"/>
        <v>9.2770244889619491E-3</v>
      </c>
      <c r="X87">
        <f t="shared" si="28"/>
        <v>2.6888828395599251E-4</v>
      </c>
    </row>
    <row r="88" spans="2:24">
      <c r="B88" s="1">
        <v>328.17169200000001</v>
      </c>
      <c r="C88">
        <f t="shared" si="15"/>
        <v>1.1512692698043574E-2</v>
      </c>
      <c r="D88">
        <f t="shared" si="16"/>
        <v>1.0115126926980436</v>
      </c>
      <c r="E88">
        <f t="shared" si="17"/>
        <v>335.81597799999997</v>
      </c>
      <c r="F88">
        <f t="shared" si="18"/>
        <v>1.0115126926980436</v>
      </c>
      <c r="G88" s="1">
        <v>0.23724999999999999</v>
      </c>
      <c r="H88">
        <f t="shared" si="29"/>
        <v>7.1312331252238676E-5</v>
      </c>
      <c r="I88" s="5">
        <v>9.1000000000000004E-3</v>
      </c>
      <c r="J88" s="5"/>
      <c r="K88" s="1">
        <v>73.388908000000001</v>
      </c>
      <c r="L88" s="1">
        <f t="shared" si="19"/>
        <v>-1.6983138110030462E-2</v>
      </c>
      <c r="M88" s="1">
        <f t="shared" si="20"/>
        <v>0.98301686188996951</v>
      </c>
      <c r="N88" s="1">
        <f t="shared" si="21"/>
        <v>73.388908000000001</v>
      </c>
      <c r="O88" s="1">
        <f t="shared" si="22"/>
        <v>0.98301686188996951</v>
      </c>
      <c r="P88" s="1"/>
      <c r="Q88" s="1">
        <v>16.450001</v>
      </c>
      <c r="R88">
        <f t="shared" si="23"/>
        <v>-2.4284061287924055E-2</v>
      </c>
      <c r="S88">
        <f t="shared" si="24"/>
        <v>0.97571593871207596</v>
      </c>
      <c r="T88">
        <f t="shared" si="25"/>
        <v>15.669997000000002</v>
      </c>
      <c r="U88">
        <f t="shared" si="26"/>
        <v>0.97571593871207596</v>
      </c>
      <c r="W88">
        <f t="shared" si="27"/>
        <v>5.6589129977343555E-3</v>
      </c>
      <c r="X88">
        <f t="shared" si="28"/>
        <v>-1.6420101801591924E-3</v>
      </c>
    </row>
    <row r="89" spans="2:24">
      <c r="B89" s="1">
        <v>324.51928700000002</v>
      </c>
      <c r="C89">
        <f t="shared" si="15"/>
        <v>1.1129555318256967E-2</v>
      </c>
      <c r="D89">
        <f t="shared" si="16"/>
        <v>1.0111295553182569</v>
      </c>
      <c r="E89">
        <f t="shared" si="17"/>
        <v>331.82409699999994</v>
      </c>
      <c r="F89">
        <f t="shared" si="18"/>
        <v>1.0111295553182569</v>
      </c>
      <c r="G89" s="1">
        <v>0.24612999999999999</v>
      </c>
      <c r="H89">
        <f t="shared" si="29"/>
        <v>1.0433260563714799E-4</v>
      </c>
      <c r="I89" s="5">
        <v>9.1000000000000004E-3</v>
      </c>
      <c r="J89" s="5"/>
      <c r="K89" s="1">
        <v>71.661758000000006</v>
      </c>
      <c r="L89" s="1">
        <f t="shared" si="19"/>
        <v>-2.3534210374134393E-2</v>
      </c>
      <c r="M89" s="1">
        <f t="shared" si="20"/>
        <v>0.97646578962586561</v>
      </c>
      <c r="N89" s="1">
        <f t="shared" si="21"/>
        <v>71.661758000000006</v>
      </c>
      <c r="O89" s="1">
        <f t="shared" si="22"/>
        <v>0.97646578962586561</v>
      </c>
      <c r="P89" s="1"/>
      <c r="Q89" s="1">
        <v>16.790001</v>
      </c>
      <c r="R89">
        <f t="shared" si="23"/>
        <v>-2.0668691752663105E-2</v>
      </c>
      <c r="S89">
        <f t="shared" si="24"/>
        <v>0.97933130824733694</v>
      </c>
      <c r="T89">
        <f t="shared" si="25"/>
        <v>16.110001</v>
      </c>
      <c r="U89">
        <f t="shared" si="26"/>
        <v>0.97933130824733694</v>
      </c>
      <c r="W89">
        <f t="shared" si="27"/>
        <v>-1.6337616325907689E-3</v>
      </c>
      <c r="X89">
        <f t="shared" si="28"/>
        <v>1.2317569888805613E-3</v>
      </c>
    </row>
    <row r="90" spans="2:24">
      <c r="B90" s="1">
        <v>327.82431000000003</v>
      </c>
      <c r="C90">
        <f t="shared" si="15"/>
        <v>-1.01843654056839E-2</v>
      </c>
      <c r="D90">
        <f t="shared" si="16"/>
        <v>0.9898156345943161</v>
      </c>
      <c r="E90">
        <f t="shared" si="17"/>
        <v>321.21426400000001</v>
      </c>
      <c r="F90">
        <f t="shared" si="18"/>
        <v>0.9898156345943161</v>
      </c>
      <c r="G90" s="1">
        <v>0.23325000000000001</v>
      </c>
      <c r="H90">
        <f t="shared" si="29"/>
        <v>4.7693161689955403E-5</v>
      </c>
      <c r="I90" s="5">
        <v>9.1000000000000004E-3</v>
      </c>
      <c r="J90" s="5"/>
      <c r="K90" s="1">
        <v>70.064391999999998</v>
      </c>
      <c r="L90" s="1">
        <f t="shared" si="19"/>
        <v>-2.2290354640755645E-2</v>
      </c>
      <c r="M90" s="1">
        <f t="shared" si="20"/>
        <v>0.97770964535924432</v>
      </c>
      <c r="N90" s="1">
        <f t="shared" si="21"/>
        <v>70.064391999999998</v>
      </c>
      <c r="O90" s="1">
        <f t="shared" si="22"/>
        <v>0.97770964535924432</v>
      </c>
      <c r="P90" s="1"/>
      <c r="Q90" s="1">
        <v>16.450001</v>
      </c>
      <c r="R90">
        <f t="shared" si="23"/>
        <v>2.0250147692069814E-2</v>
      </c>
      <c r="S90">
        <f t="shared" si="24"/>
        <v>1.0202501476920698</v>
      </c>
      <c r="T90">
        <f t="shared" si="25"/>
        <v>17.130001</v>
      </c>
      <c r="U90">
        <f t="shared" si="26"/>
        <v>1.0202501476920698</v>
      </c>
      <c r="W90">
        <f t="shared" si="27"/>
        <v>-4.2965591545070736E-2</v>
      </c>
      <c r="X90">
        <f t="shared" si="28"/>
        <v>-4.2508921224526652E-4</v>
      </c>
    </row>
    <row r="91" spans="2:24">
      <c r="B91" s="1">
        <v>320.22174100000001</v>
      </c>
      <c r="C91">
        <f t="shared" si="15"/>
        <v>2.3190986049814354E-2</v>
      </c>
      <c r="D91">
        <f t="shared" si="16"/>
        <v>1.0231909860498143</v>
      </c>
      <c r="E91">
        <f t="shared" si="17"/>
        <v>335.42687900000004</v>
      </c>
      <c r="F91">
        <f t="shared" si="18"/>
        <v>1.0231909860498143</v>
      </c>
      <c r="G91" s="1">
        <v>0.22738</v>
      </c>
      <c r="H91">
        <f t="shared" si="29"/>
        <v>8.1502227505538964E-5</v>
      </c>
      <c r="I91" s="5">
        <v>9.1000000000000004E-3</v>
      </c>
      <c r="J91" s="5"/>
      <c r="K91" s="1">
        <v>71.482048000000006</v>
      </c>
      <c r="L91" s="1">
        <f t="shared" si="19"/>
        <v>2.023361595716135E-2</v>
      </c>
      <c r="M91" s="1">
        <f t="shared" si="20"/>
        <v>1.0202336159571614</v>
      </c>
      <c r="N91" s="1">
        <f t="shared" si="21"/>
        <v>71.482048000000006</v>
      </c>
      <c r="O91" s="1">
        <f t="shared" si="22"/>
        <v>1.0202336159571614</v>
      </c>
      <c r="P91" s="1"/>
      <c r="Q91" s="1">
        <v>17.219999000000001</v>
      </c>
      <c r="R91">
        <f t="shared" si="23"/>
        <v>-4.680838621225622E-2</v>
      </c>
      <c r="S91">
        <f t="shared" si="24"/>
        <v>0.95319161378774375</v>
      </c>
      <c r="T91">
        <f t="shared" si="25"/>
        <v>15.680002999999999</v>
      </c>
      <c r="U91">
        <f t="shared" si="26"/>
        <v>0.95319161378774375</v>
      </c>
      <c r="W91">
        <f t="shared" si="27"/>
        <v>6.5059897460293503E-2</v>
      </c>
      <c r="X91">
        <f t="shared" si="28"/>
        <v>-1.9821047091241883E-3</v>
      </c>
    </row>
    <row r="92" spans="2:24">
      <c r="B92" s="1">
        <v>321.075287</v>
      </c>
      <c r="C92">
        <f t="shared" si="15"/>
        <v>-2.665484227693317E-3</v>
      </c>
      <c r="D92">
        <f t="shared" si="16"/>
        <v>0.9973345157723067</v>
      </c>
      <c r="E92">
        <f t="shared" si="17"/>
        <v>319.36819500000001</v>
      </c>
      <c r="F92">
        <f t="shared" si="18"/>
        <v>0.9973345157723067</v>
      </c>
      <c r="G92" s="1">
        <v>0.22538</v>
      </c>
      <c r="H92">
        <f t="shared" si="29"/>
        <v>1.4506318060789365E-4</v>
      </c>
      <c r="I92" s="5">
        <v>9.1000000000000004E-3</v>
      </c>
      <c r="J92" s="5"/>
      <c r="K92" s="1">
        <v>68.157532000000003</v>
      </c>
      <c r="L92" s="1">
        <f t="shared" si="19"/>
        <v>-4.6508404459816292E-2</v>
      </c>
      <c r="M92" s="1">
        <f t="shared" si="20"/>
        <v>0.9534915955401837</v>
      </c>
      <c r="N92" s="1">
        <f t="shared" si="21"/>
        <v>68.157532000000003</v>
      </c>
      <c r="O92" s="1">
        <f t="shared" si="22"/>
        <v>0.9534915955401837</v>
      </c>
      <c r="P92" s="1"/>
      <c r="Q92" s="1">
        <v>17.120000999999998</v>
      </c>
      <c r="R92">
        <f t="shared" si="23"/>
        <v>5.807085122362836E-3</v>
      </c>
      <c r="S92">
        <f t="shared" si="24"/>
        <v>1.0058070851223628</v>
      </c>
      <c r="T92">
        <f t="shared" si="25"/>
        <v>17.319997000000004</v>
      </c>
      <c r="U92">
        <f t="shared" si="26"/>
        <v>1.0058070851223628</v>
      </c>
      <c r="W92">
        <f t="shared" si="27"/>
        <v>-5.1850234324321454E-2</v>
      </c>
      <c r="X92">
        <f t="shared" si="28"/>
        <v>4.6525525785767741E-4</v>
      </c>
    </row>
    <row r="93" spans="2:24">
      <c r="B93" s="1">
        <v>326.26608299999998</v>
      </c>
      <c r="C93">
        <f t="shared" si="15"/>
        <v>-1.6166912279361997E-2</v>
      </c>
      <c r="D93">
        <f t="shared" si="16"/>
        <v>0.98383308772063804</v>
      </c>
      <c r="E93">
        <f t="shared" si="17"/>
        <v>315.88449100000003</v>
      </c>
      <c r="F93">
        <f t="shared" si="18"/>
        <v>0.98383308772063804</v>
      </c>
      <c r="G93" s="1">
        <v>0.22325</v>
      </c>
      <c r="H93">
        <f t="shared" si="29"/>
        <v>1.7186907596535803E-4</v>
      </c>
      <c r="I93" s="5">
        <v>9.1000000000000004E-3</v>
      </c>
      <c r="J93" s="5"/>
      <c r="K93" s="1">
        <v>68.516945000000007</v>
      </c>
      <c r="L93" s="1">
        <f t="shared" si="19"/>
        <v>5.2732689910192686E-3</v>
      </c>
      <c r="M93" s="1">
        <f t="shared" si="20"/>
        <v>1.0052732689910193</v>
      </c>
      <c r="N93" s="1">
        <f t="shared" si="21"/>
        <v>68.516945000000007</v>
      </c>
      <c r="O93" s="1">
        <f t="shared" si="22"/>
        <v>1.0052732689910193</v>
      </c>
      <c r="P93" s="1"/>
      <c r="Q93" s="1">
        <v>16.579999999999998</v>
      </c>
      <c r="R93">
        <f t="shared" si="23"/>
        <v>3.1542112643568203E-2</v>
      </c>
      <c r="S93">
        <f t="shared" si="24"/>
        <v>1.0315421126435682</v>
      </c>
      <c r="T93">
        <f t="shared" si="25"/>
        <v>17.660001999999999</v>
      </c>
      <c r="U93">
        <f t="shared" si="26"/>
        <v>1.0315421126435682</v>
      </c>
      <c r="W93">
        <f t="shared" si="27"/>
        <v>-2.7850609506349766E-2</v>
      </c>
      <c r="X93">
        <f t="shared" si="28"/>
        <v>-1.5817658538008761E-3</v>
      </c>
    </row>
    <row r="94" spans="2:24">
      <c r="B94" s="1">
        <v>331.685181</v>
      </c>
      <c r="C94">
        <f t="shared" si="15"/>
        <v>-1.6609443280685782E-2</v>
      </c>
      <c r="D94">
        <f t="shared" si="16"/>
        <v>0.98339055671931419</v>
      </c>
      <c r="E94">
        <f t="shared" si="17"/>
        <v>320.84698499999996</v>
      </c>
      <c r="F94">
        <f t="shared" si="18"/>
        <v>0.98339055671931419</v>
      </c>
      <c r="G94" s="1">
        <v>0.2225</v>
      </c>
      <c r="H94">
        <f t="shared" si="29"/>
        <v>2.5706449444395593E-4</v>
      </c>
      <c r="I94" s="5">
        <v>9.1000000000000004E-3</v>
      </c>
      <c r="J94" s="5"/>
      <c r="K94" s="1">
        <v>70.723304999999996</v>
      </c>
      <c r="L94" s="1">
        <f t="shared" si="19"/>
        <v>3.2201669236712013E-2</v>
      </c>
      <c r="M94" s="1">
        <f t="shared" si="20"/>
        <v>1.032201669236712</v>
      </c>
      <c r="N94" s="1">
        <f t="shared" si="21"/>
        <v>70.723304999999996</v>
      </c>
      <c r="O94" s="1">
        <f t="shared" si="22"/>
        <v>1.032201669236712</v>
      </c>
      <c r="P94" s="1"/>
      <c r="Q94" s="1">
        <v>16.030000999999999</v>
      </c>
      <c r="R94">
        <f t="shared" si="23"/>
        <v>3.3172436670687561E-2</v>
      </c>
      <c r="S94">
        <f t="shared" si="24"/>
        <v>1.0331724366706876</v>
      </c>
      <c r="T94">
        <f t="shared" si="25"/>
        <v>17.129998999999998</v>
      </c>
      <c r="U94">
        <f t="shared" si="26"/>
        <v>1.0331724366706876</v>
      </c>
      <c r="W94">
        <f t="shared" si="27"/>
        <v>-1.8514463374024182E-3</v>
      </c>
      <c r="X94">
        <f t="shared" si="28"/>
        <v>-8.8067890342680144E-4</v>
      </c>
    </row>
    <row r="95" spans="2:24">
      <c r="B95" s="1">
        <v>329.878784</v>
      </c>
      <c r="C95">
        <f t="shared" si="15"/>
        <v>5.4461191017153221E-3</v>
      </c>
      <c r="D95">
        <f t="shared" si="16"/>
        <v>1.0054461191017152</v>
      </c>
      <c r="E95">
        <f t="shared" si="17"/>
        <v>333.49157799999995</v>
      </c>
      <c r="F95">
        <f t="shared" si="18"/>
        <v>1.0054461191017152</v>
      </c>
      <c r="G95" s="1">
        <v>0.22500000000000001</v>
      </c>
      <c r="H95">
        <f t="shared" si="29"/>
        <v>2.7130569649644847E-4</v>
      </c>
      <c r="I95" s="5">
        <v>9.1000000000000004E-3</v>
      </c>
      <c r="J95" s="5"/>
      <c r="K95" s="1">
        <v>73.099388000000005</v>
      </c>
      <c r="L95" s="1">
        <f t="shared" si="19"/>
        <v>3.3596888606945173E-2</v>
      </c>
      <c r="M95" s="1">
        <f t="shared" si="20"/>
        <v>1.0335968886069451</v>
      </c>
      <c r="N95" s="1">
        <f t="shared" si="21"/>
        <v>73.099388000000005</v>
      </c>
      <c r="O95" s="1">
        <f t="shared" si="22"/>
        <v>1.0335968886069451</v>
      </c>
      <c r="P95" s="1"/>
      <c r="Q95" s="1">
        <v>16.190000999999999</v>
      </c>
      <c r="R95">
        <f t="shared" si="23"/>
        <v>-9.9812844677926189E-3</v>
      </c>
      <c r="S95">
        <f t="shared" si="24"/>
        <v>0.99001871553220733</v>
      </c>
      <c r="T95">
        <f t="shared" si="25"/>
        <v>15.870000999999998</v>
      </c>
      <c r="U95">
        <f t="shared" si="26"/>
        <v>0.99001871553220733</v>
      </c>
      <c r="W95">
        <f t="shared" si="27"/>
        <v>4.4412187707299489E-2</v>
      </c>
      <c r="X95">
        <f t="shared" si="28"/>
        <v>8.3401463256171926E-4</v>
      </c>
    </row>
    <row r="96" spans="2:24">
      <c r="B96" s="1">
        <v>332.37994400000002</v>
      </c>
      <c r="C96">
        <f t="shared" si="15"/>
        <v>-7.5820577779261702E-3</v>
      </c>
      <c r="D96">
        <f t="shared" si="16"/>
        <v>0.9924179422220738</v>
      </c>
      <c r="E96">
        <f t="shared" si="17"/>
        <v>327.37762399999997</v>
      </c>
      <c r="F96">
        <f t="shared" si="18"/>
        <v>0.9924179422220738</v>
      </c>
      <c r="G96" s="1">
        <v>0.23325000000000001</v>
      </c>
      <c r="H96">
        <f t="shared" si="29"/>
        <v>2.7564215736247173E-4</v>
      </c>
      <c r="I96" s="5">
        <v>9.1000000000000004E-3</v>
      </c>
      <c r="J96" s="5"/>
      <c r="K96" s="1">
        <v>72.310692000000003</v>
      </c>
      <c r="L96" s="1">
        <f t="shared" si="19"/>
        <v>-1.078936529537021E-2</v>
      </c>
      <c r="M96" s="1">
        <f t="shared" si="20"/>
        <v>0.98921063470462978</v>
      </c>
      <c r="N96" s="1">
        <f t="shared" si="21"/>
        <v>72.310692000000003</v>
      </c>
      <c r="O96" s="1">
        <f t="shared" si="22"/>
        <v>0.98921063470462978</v>
      </c>
      <c r="P96" s="1"/>
      <c r="Q96" s="1">
        <v>15.95</v>
      </c>
      <c r="R96">
        <f t="shared" si="23"/>
        <v>1.4824026261641336E-2</v>
      </c>
      <c r="S96">
        <f t="shared" si="24"/>
        <v>1.0148240262616413</v>
      </c>
      <c r="T96">
        <f t="shared" si="25"/>
        <v>16.430001999999998</v>
      </c>
      <c r="U96">
        <f t="shared" si="26"/>
        <v>1.0148240262616413</v>
      </c>
      <c r="W96">
        <f t="shared" si="27"/>
        <v>-2.6116968865680934E-2</v>
      </c>
      <c r="X96">
        <f t="shared" si="28"/>
        <v>-5.0357730866945616E-4</v>
      </c>
    </row>
    <row r="97" spans="2:24">
      <c r="B97" s="1">
        <v>334.51379400000002</v>
      </c>
      <c r="C97">
        <f t="shared" si="15"/>
        <v>-6.4199120269422608E-3</v>
      </c>
      <c r="D97">
        <f t="shared" si="16"/>
        <v>0.99358008797305775</v>
      </c>
      <c r="E97">
        <f t="shared" si="17"/>
        <v>330.24609400000003</v>
      </c>
      <c r="F97">
        <f t="shared" si="18"/>
        <v>0.99358008797305775</v>
      </c>
      <c r="G97" s="1">
        <v>0.21787999999999999</v>
      </c>
      <c r="H97">
        <f t="shared" si="29"/>
        <v>8.726934786792371E-5</v>
      </c>
      <c r="I97" s="5">
        <v>9.1000000000000004E-3</v>
      </c>
      <c r="J97" s="5"/>
      <c r="K97" s="1">
        <v>73.348975999999993</v>
      </c>
      <c r="L97" s="1">
        <f t="shared" si="19"/>
        <v>1.4358651138340513E-2</v>
      </c>
      <c r="M97" s="1">
        <f t="shared" si="20"/>
        <v>1.0143586511383405</v>
      </c>
      <c r="N97" s="1">
        <f t="shared" si="21"/>
        <v>73.348975999999993</v>
      </c>
      <c r="O97" s="1">
        <f t="shared" si="22"/>
        <v>1.0143586511383405</v>
      </c>
      <c r="P97" s="1"/>
      <c r="Q97" s="1">
        <v>15.76</v>
      </c>
      <c r="R97">
        <f t="shared" si="23"/>
        <v>1.1912225705329123E-2</v>
      </c>
      <c r="S97">
        <f t="shared" si="24"/>
        <v>1.011912225705329</v>
      </c>
      <c r="T97">
        <f t="shared" si="25"/>
        <v>16.139999999999997</v>
      </c>
      <c r="U97">
        <f t="shared" si="26"/>
        <v>1.011912225705329</v>
      </c>
      <c r="W97">
        <f t="shared" si="27"/>
        <v>1.4051646080106561E-3</v>
      </c>
      <c r="X97">
        <f t="shared" si="28"/>
        <v>-1.0412608250007782E-3</v>
      </c>
    </row>
    <row r="98" spans="2:24">
      <c r="B98" s="1">
        <v>331.33779900000002</v>
      </c>
      <c r="C98">
        <f t="shared" si="15"/>
        <v>9.4943618378858247E-3</v>
      </c>
      <c r="D98">
        <f t="shared" si="16"/>
        <v>1.0094943618378858</v>
      </c>
      <c r="E98">
        <f t="shared" si="17"/>
        <v>337.68978900000002</v>
      </c>
      <c r="F98">
        <f t="shared" si="18"/>
        <v>1.0094943618378858</v>
      </c>
      <c r="G98" s="1">
        <v>0.22037999999999999</v>
      </c>
      <c r="H98">
        <f t="shared" si="29"/>
        <v>8.0983871919426112E-5</v>
      </c>
      <c r="I98" s="5">
        <v>9.1000000000000004E-3</v>
      </c>
      <c r="J98" s="5"/>
      <c r="K98" s="1">
        <v>74.327361999999994</v>
      </c>
      <c r="L98" s="1">
        <f t="shared" si="19"/>
        <v>1.3338781989267315E-2</v>
      </c>
      <c r="M98" s="1">
        <f t="shared" si="20"/>
        <v>1.0133387819892674</v>
      </c>
      <c r="N98" s="1">
        <f t="shared" si="21"/>
        <v>74.327362000000008</v>
      </c>
      <c r="O98" s="1">
        <f t="shared" si="22"/>
        <v>1.0133387819892674</v>
      </c>
      <c r="P98" s="1"/>
      <c r="Q98" s="1">
        <v>16.040001</v>
      </c>
      <c r="R98">
        <f t="shared" si="23"/>
        <v>-1.7766560913705608E-2</v>
      </c>
      <c r="S98">
        <f t="shared" si="24"/>
        <v>0.98223343908629435</v>
      </c>
      <c r="T98">
        <f t="shared" si="25"/>
        <v>15.479998999999999</v>
      </c>
      <c r="U98">
        <f t="shared" si="26"/>
        <v>0.98223343908629435</v>
      </c>
      <c r="W98">
        <f t="shared" si="27"/>
        <v>3.2070822446148117E-2</v>
      </c>
      <c r="X98">
        <f t="shared" si="28"/>
        <v>9.654795431750518E-4</v>
      </c>
    </row>
    <row r="99" spans="2:24">
      <c r="B99" s="1">
        <v>337.21340900000001</v>
      </c>
      <c r="C99">
        <f t="shared" si="15"/>
        <v>-1.773299037336816E-2</v>
      </c>
      <c r="D99">
        <f t="shared" si="16"/>
        <v>0.98226700962663183</v>
      </c>
      <c r="E99">
        <f t="shared" si="17"/>
        <v>325.46218900000002</v>
      </c>
      <c r="F99">
        <f t="shared" si="18"/>
        <v>0.98226700962663183</v>
      </c>
      <c r="G99" s="1">
        <v>0.22513</v>
      </c>
      <c r="H99">
        <f t="shared" si="29"/>
        <v>1.1131599344749122E-4</v>
      </c>
      <c r="I99" s="5">
        <v>9.1000000000000004E-3</v>
      </c>
      <c r="J99" s="5"/>
      <c r="K99" s="1">
        <v>72.879752999999994</v>
      </c>
      <c r="L99" s="1">
        <f t="shared" si="19"/>
        <v>-1.947612509105328E-2</v>
      </c>
      <c r="M99" s="1">
        <f t="shared" si="20"/>
        <v>0.98052387490894677</v>
      </c>
      <c r="N99" s="1">
        <f t="shared" si="21"/>
        <v>72.879752999999994</v>
      </c>
      <c r="O99" s="1">
        <f t="shared" si="22"/>
        <v>0.98052387490894677</v>
      </c>
      <c r="P99" s="1"/>
      <c r="Q99" s="1">
        <v>15.48</v>
      </c>
      <c r="R99">
        <f t="shared" si="23"/>
        <v>3.491277837202128E-2</v>
      </c>
      <c r="S99">
        <f t="shared" si="24"/>
        <v>1.0349127783720213</v>
      </c>
      <c r="T99">
        <f t="shared" si="25"/>
        <v>16.600002</v>
      </c>
      <c r="U99">
        <f t="shared" si="26"/>
        <v>1.0349127783720213</v>
      </c>
      <c r="W99">
        <f t="shared" si="27"/>
        <v>-5.5897686251692558E-2</v>
      </c>
      <c r="X99">
        <f t="shared" si="28"/>
        <v>-1.5087827886179905E-3</v>
      </c>
    </row>
    <row r="100" spans="2:24">
      <c r="B100" s="1">
        <v>332.41961700000002</v>
      </c>
      <c r="C100">
        <f t="shared" si="15"/>
        <v>1.4215899700477201E-2</v>
      </c>
      <c r="D100">
        <f t="shared" si="16"/>
        <v>1.0142158997004771</v>
      </c>
      <c r="E100">
        <f t="shared" si="17"/>
        <v>342.00720099999995</v>
      </c>
      <c r="F100">
        <f t="shared" si="18"/>
        <v>1.0142158997004771</v>
      </c>
      <c r="G100" s="1">
        <v>0.23388</v>
      </c>
      <c r="H100">
        <f t="shared" si="29"/>
        <v>1.1913850789070906E-4</v>
      </c>
      <c r="I100" s="5">
        <v>9.1000000000000004E-3</v>
      </c>
      <c r="J100" s="5"/>
      <c r="K100" s="1">
        <v>75.465485000000001</v>
      </c>
      <c r="L100" s="1">
        <f t="shared" si="19"/>
        <v>3.5479428696746647E-2</v>
      </c>
      <c r="M100" s="1">
        <f t="shared" si="20"/>
        <v>1.0354794286967466</v>
      </c>
      <c r="N100" s="1">
        <f t="shared" si="21"/>
        <v>75.465485000000001</v>
      </c>
      <c r="O100" s="1">
        <f t="shared" si="22"/>
        <v>1.0354794286967466</v>
      </c>
      <c r="P100" s="1"/>
      <c r="Q100" s="1">
        <v>15.92</v>
      </c>
      <c r="R100">
        <f t="shared" si="23"/>
        <v>-2.8423772609819088E-2</v>
      </c>
      <c r="S100">
        <f t="shared" si="24"/>
        <v>0.9715762273901809</v>
      </c>
      <c r="T100">
        <f t="shared" si="25"/>
        <v>15.040000000000001</v>
      </c>
      <c r="U100">
        <f t="shared" si="26"/>
        <v>0.9715762273901809</v>
      </c>
      <c r="W100">
        <f t="shared" si="27"/>
        <v>6.3325236533138374E-2</v>
      </c>
      <c r="X100">
        <f t="shared" si="28"/>
        <v>-5.7796477342730856E-4</v>
      </c>
    </row>
    <row r="101" spans="2:24">
      <c r="B101" s="1">
        <v>338.20593300000002</v>
      </c>
      <c r="C101">
        <f t="shared" si="15"/>
        <v>-1.7406662254833172E-2</v>
      </c>
      <c r="D101">
        <f t="shared" si="16"/>
        <v>0.98259333774516677</v>
      </c>
      <c r="E101">
        <f t="shared" si="17"/>
        <v>326.63330100000002</v>
      </c>
      <c r="F101">
        <f t="shared" si="18"/>
        <v>0.98259333774516688</v>
      </c>
      <c r="G101" s="1">
        <v>0.23400000000000001</v>
      </c>
      <c r="H101">
        <f t="shared" si="29"/>
        <v>1.731293428785073E-4</v>
      </c>
      <c r="I101" s="5">
        <v>9.1000000000000004E-3</v>
      </c>
      <c r="J101" s="5"/>
      <c r="K101" s="1">
        <v>73.309044</v>
      </c>
      <c r="L101" s="1">
        <f t="shared" si="19"/>
        <v>-2.8575195667264325E-2</v>
      </c>
      <c r="M101" s="1">
        <f t="shared" si="20"/>
        <v>0.9714248043327357</v>
      </c>
      <c r="N101" s="1">
        <f t="shared" si="21"/>
        <v>73.309044</v>
      </c>
      <c r="O101" s="1">
        <f t="shared" si="22"/>
        <v>0.9714248043327357</v>
      </c>
      <c r="P101" s="1"/>
      <c r="Q101" s="1">
        <v>15.36</v>
      </c>
      <c r="R101">
        <f t="shared" si="23"/>
        <v>3.5175879396984959E-2</v>
      </c>
      <c r="S101">
        <f t="shared" si="24"/>
        <v>1.035175879396985</v>
      </c>
      <c r="T101">
        <f t="shared" si="25"/>
        <v>16.48</v>
      </c>
      <c r="U101">
        <f t="shared" si="26"/>
        <v>1.035175879396985</v>
      </c>
      <c r="W101">
        <f t="shared" si="27"/>
        <v>-6.4309049132362461E-2</v>
      </c>
      <c r="X101">
        <f t="shared" si="28"/>
        <v>-5.5797406811319838E-4</v>
      </c>
    </row>
    <row r="102" spans="2:24">
      <c r="B102" s="1">
        <v>341.20327800000001</v>
      </c>
      <c r="C102">
        <f t="shared" si="15"/>
        <v>-8.8624849759805831E-3</v>
      </c>
      <c r="D102">
        <f t="shared" si="16"/>
        <v>0.99113751502401937</v>
      </c>
      <c r="E102">
        <f t="shared" si="17"/>
        <v>335.20858800000002</v>
      </c>
      <c r="F102">
        <f t="shared" si="18"/>
        <v>0.99113751502401937</v>
      </c>
      <c r="G102" s="1">
        <v>0.23350000000000001</v>
      </c>
      <c r="H102">
        <f t="shared" si="29"/>
        <v>2.2179532388031688E-4</v>
      </c>
      <c r="I102" s="5">
        <v>9.1000000000000004E-3</v>
      </c>
      <c r="J102" s="5"/>
      <c r="K102" s="1">
        <v>75.864822000000004</v>
      </c>
      <c r="L102" s="1">
        <f t="shared" si="19"/>
        <v>3.4863065462973485E-2</v>
      </c>
      <c r="M102" s="1">
        <f t="shared" si="20"/>
        <v>1.0348630654629736</v>
      </c>
      <c r="N102" s="1">
        <f t="shared" si="21"/>
        <v>75.864822000000004</v>
      </c>
      <c r="O102" s="1">
        <f t="shared" si="22"/>
        <v>1.0348630654629736</v>
      </c>
      <c r="P102" s="1"/>
      <c r="Q102" s="1">
        <v>15.1</v>
      </c>
      <c r="R102">
        <f t="shared" si="23"/>
        <v>1.6927083333333322E-2</v>
      </c>
      <c r="S102">
        <f t="shared" si="24"/>
        <v>1.0169270833333333</v>
      </c>
      <c r="T102">
        <f t="shared" si="25"/>
        <v>15.619999999999997</v>
      </c>
      <c r="U102">
        <f t="shared" si="26"/>
        <v>1.0169270833333333</v>
      </c>
      <c r="W102">
        <f t="shared" si="27"/>
        <v>1.6909944582084391E-2</v>
      </c>
      <c r="X102">
        <f t="shared" si="28"/>
        <v>-1.0260375475559247E-3</v>
      </c>
    </row>
    <row r="103" spans="2:24">
      <c r="B103" s="1">
        <v>344.25027499999999</v>
      </c>
      <c r="C103">
        <f t="shared" si="15"/>
        <v>-8.9301516030569211E-3</v>
      </c>
      <c r="D103">
        <f t="shared" si="16"/>
        <v>0.99106984839694312</v>
      </c>
      <c r="E103">
        <f t="shared" si="17"/>
        <v>338.15628100000004</v>
      </c>
      <c r="F103">
        <f t="shared" si="18"/>
        <v>0.99106984839694312</v>
      </c>
      <c r="G103" s="1">
        <v>0.22025</v>
      </c>
      <c r="H103">
        <f t="shared" si="29"/>
        <v>2.2646928563347575E-4</v>
      </c>
      <c r="I103" s="5">
        <v>9.1000000000000004E-3</v>
      </c>
      <c r="J103" s="5"/>
      <c r="K103" s="1">
        <v>77.192634999999996</v>
      </c>
      <c r="L103" s="1">
        <f t="shared" si="19"/>
        <v>1.7502354385013807E-2</v>
      </c>
      <c r="M103" s="1">
        <f t="shared" si="20"/>
        <v>1.0175023543850139</v>
      </c>
      <c r="N103" s="1">
        <f t="shared" si="21"/>
        <v>77.19263500000001</v>
      </c>
      <c r="O103" s="1">
        <f t="shared" si="22"/>
        <v>1.0175023543850139</v>
      </c>
      <c r="P103" s="1"/>
      <c r="Q103" s="1">
        <v>14.83</v>
      </c>
      <c r="R103">
        <f t="shared" si="23"/>
        <v>1.7880794701986728E-2</v>
      </c>
      <c r="S103">
        <f t="shared" si="24"/>
        <v>1.0178807947019868</v>
      </c>
      <c r="T103">
        <f t="shared" si="25"/>
        <v>15.37</v>
      </c>
      <c r="U103">
        <f t="shared" si="26"/>
        <v>1.0178807947019868</v>
      </c>
      <c r="W103">
        <f t="shared" si="27"/>
        <v>-5.8812524615881046E-4</v>
      </c>
      <c r="X103">
        <f t="shared" si="28"/>
        <v>-2.0968492918593817E-4</v>
      </c>
    </row>
    <row r="104" spans="2:24">
      <c r="B104" s="1">
        <v>349.78845200000001</v>
      </c>
      <c r="C104">
        <f t="shared" si="15"/>
        <v>-1.6087647279294168E-2</v>
      </c>
      <c r="D104">
        <f t="shared" si="16"/>
        <v>0.98391235272070587</v>
      </c>
      <c r="E104">
        <f t="shared" si="17"/>
        <v>338.71209799999997</v>
      </c>
      <c r="F104">
        <f t="shared" si="18"/>
        <v>0.98391235272070587</v>
      </c>
      <c r="G104" s="1">
        <v>0.22975000000000001</v>
      </c>
      <c r="H104">
        <f t="shared" si="29"/>
        <v>1.6951053176125866E-4</v>
      </c>
      <c r="I104" s="5">
        <v>9.1000000000000004E-3</v>
      </c>
      <c r="J104" s="5"/>
      <c r="K104" s="1">
        <v>78.600311000000005</v>
      </c>
      <c r="L104" s="1">
        <f t="shared" si="19"/>
        <v>1.8235884809477087E-2</v>
      </c>
      <c r="M104" s="1">
        <f t="shared" si="20"/>
        <v>1.018235884809477</v>
      </c>
      <c r="N104" s="1">
        <f t="shared" si="21"/>
        <v>78.600311000000005</v>
      </c>
      <c r="O104" s="1">
        <f t="shared" si="22"/>
        <v>1.018235884809477</v>
      </c>
      <c r="P104" s="1"/>
      <c r="Q104" s="1">
        <v>14.33</v>
      </c>
      <c r="R104">
        <f t="shared" si="23"/>
        <v>3.3715441672285906E-2</v>
      </c>
      <c r="S104">
        <f t="shared" si="24"/>
        <v>1.0337154416722858</v>
      </c>
      <c r="T104">
        <f t="shared" si="25"/>
        <v>15.329999999999998</v>
      </c>
      <c r="U104">
        <f t="shared" si="26"/>
        <v>1.0337154416722858</v>
      </c>
      <c r="W104">
        <f t="shared" si="27"/>
        <v>-1.4722363239342506E-2</v>
      </c>
      <c r="X104">
        <f t="shared" si="28"/>
        <v>7.5719362346626795E-4</v>
      </c>
    </row>
    <row r="105" spans="2:24">
      <c r="B105" s="1">
        <v>347.50570699999997</v>
      </c>
      <c r="C105">
        <f t="shared" si="15"/>
        <v>6.5260730791651001E-3</v>
      </c>
      <c r="D105">
        <f t="shared" si="16"/>
        <v>1.0065260730791652</v>
      </c>
      <c r="E105">
        <f t="shared" si="17"/>
        <v>352.0711970000001</v>
      </c>
      <c r="F105">
        <f t="shared" si="18"/>
        <v>1.0065260730791652</v>
      </c>
      <c r="G105" s="1">
        <v>0.22950000000000001</v>
      </c>
      <c r="H105">
        <f t="shared" si="29"/>
        <v>1.6183371032689399E-4</v>
      </c>
      <c r="I105" s="5">
        <v>9.1000000000000004E-3</v>
      </c>
      <c r="J105" s="5"/>
      <c r="K105" s="1">
        <v>81.116157999999999</v>
      </c>
      <c r="L105" s="1">
        <f t="shared" si="19"/>
        <v>3.2008104904317665E-2</v>
      </c>
      <c r="M105" s="1">
        <f t="shared" si="20"/>
        <v>1.0320081049043177</v>
      </c>
      <c r="N105" s="1">
        <f t="shared" si="21"/>
        <v>81.116157999999999</v>
      </c>
      <c r="O105" s="1">
        <f t="shared" si="22"/>
        <v>1.0320081049043177</v>
      </c>
      <c r="P105" s="1"/>
      <c r="Q105" s="1">
        <v>14.53</v>
      </c>
      <c r="R105">
        <f t="shared" si="23"/>
        <v>-1.3956734124214883E-2</v>
      </c>
      <c r="S105">
        <f t="shared" si="24"/>
        <v>0.98604326587578517</v>
      </c>
      <c r="T105">
        <f t="shared" si="25"/>
        <v>14.13</v>
      </c>
      <c r="U105">
        <f t="shared" si="26"/>
        <v>0.98604326587578517</v>
      </c>
      <c r="W105">
        <f t="shared" si="27"/>
        <v>4.4943568377684429E-2</v>
      </c>
      <c r="X105">
        <f t="shared" si="28"/>
        <v>-1.0212706508481162E-3</v>
      </c>
    </row>
    <row r="106" spans="2:24">
      <c r="B106" s="1">
        <v>345.32217400000002</v>
      </c>
      <c r="C106">
        <f t="shared" si="15"/>
        <v>6.2834450082857336E-3</v>
      </c>
      <c r="D106">
        <f t="shared" si="16"/>
        <v>1.0062834450082858</v>
      </c>
      <c r="E106">
        <f t="shared" si="17"/>
        <v>349.68923999999998</v>
      </c>
      <c r="F106">
        <f t="shared" si="18"/>
        <v>1.0062834450082858</v>
      </c>
      <c r="G106" s="1">
        <v>0.2205</v>
      </c>
      <c r="H106">
        <f t="shared" si="29"/>
        <v>9.0494503080327699E-5</v>
      </c>
      <c r="I106" s="5">
        <v>9.1000000000000004E-3</v>
      </c>
      <c r="J106" s="5"/>
      <c r="K106" s="1">
        <v>80.037932999999995</v>
      </c>
      <c r="L106" s="1">
        <f t="shared" si="19"/>
        <v>-1.3292357855508927E-2</v>
      </c>
      <c r="M106" s="1">
        <f t="shared" si="20"/>
        <v>0.98670764214449103</v>
      </c>
      <c r="N106" s="1">
        <f t="shared" si="21"/>
        <v>80.037932999999995</v>
      </c>
      <c r="O106" s="1">
        <f t="shared" si="22"/>
        <v>0.98670764214449103</v>
      </c>
      <c r="P106" s="1"/>
      <c r="Q106" s="1">
        <v>14.71</v>
      </c>
      <c r="R106">
        <f t="shared" si="23"/>
        <v>-1.2388162422574088E-2</v>
      </c>
      <c r="S106">
        <f t="shared" si="24"/>
        <v>0.98761183757742588</v>
      </c>
      <c r="T106">
        <f t="shared" si="25"/>
        <v>14.349999999999998</v>
      </c>
      <c r="U106">
        <f t="shared" si="26"/>
        <v>0.98761183757742588</v>
      </c>
      <c r="W106">
        <f t="shared" si="27"/>
        <v>-8.3243911104513568E-4</v>
      </c>
      <c r="X106">
        <f t="shared" si="28"/>
        <v>7.175632188971548E-5</v>
      </c>
    </row>
    <row r="107" spans="2:24">
      <c r="B107" s="1">
        <v>344.89541600000001</v>
      </c>
      <c r="C107">
        <f t="shared" si="15"/>
        <v>1.23582564958602E-3</v>
      </c>
      <c r="D107">
        <f t="shared" si="16"/>
        <v>1.0012358256495861</v>
      </c>
      <c r="E107">
        <f t="shared" si="17"/>
        <v>345.74893200000008</v>
      </c>
      <c r="F107">
        <f t="shared" si="18"/>
        <v>1.0012358256495861</v>
      </c>
      <c r="G107" s="1">
        <v>0.22413</v>
      </c>
      <c r="H107">
        <f t="shared" si="29"/>
        <v>1.0259487988963308E-4</v>
      </c>
      <c r="I107" s="5">
        <v>9.1000000000000004E-3</v>
      </c>
      <c r="J107" s="5"/>
      <c r="K107" s="1">
        <v>79.079514000000003</v>
      </c>
      <c r="L107" s="1">
        <f t="shared" si="19"/>
        <v>-1.1974559612877462E-2</v>
      </c>
      <c r="M107" s="1">
        <f t="shared" si="20"/>
        <v>0.98802544038712259</v>
      </c>
      <c r="N107" s="1">
        <f t="shared" si="21"/>
        <v>79.079514000000003</v>
      </c>
      <c r="O107" s="1">
        <f t="shared" si="22"/>
        <v>0.98802544038712259</v>
      </c>
      <c r="P107" s="1"/>
      <c r="Q107" s="1">
        <v>14.73</v>
      </c>
      <c r="R107">
        <f t="shared" si="23"/>
        <v>-1.3596193065941245E-3</v>
      </c>
      <c r="S107">
        <f t="shared" si="24"/>
        <v>0.99864038069340588</v>
      </c>
      <c r="T107">
        <f t="shared" si="25"/>
        <v>14.690000000000001</v>
      </c>
      <c r="U107">
        <f t="shared" si="26"/>
        <v>0.99864038069340588</v>
      </c>
      <c r="W107">
        <f t="shared" si="27"/>
        <v>-9.4972239720053642E-3</v>
      </c>
      <c r="X107">
        <f t="shared" si="28"/>
        <v>1.1177163342779295E-3</v>
      </c>
    </row>
    <row r="108" spans="2:24">
      <c r="B108" s="1">
        <v>344.686981</v>
      </c>
      <c r="C108">
        <f t="shared" si="15"/>
        <v>6.0434262193849681E-4</v>
      </c>
      <c r="D108">
        <f t="shared" si="16"/>
        <v>1.0006043426219384</v>
      </c>
      <c r="E108">
        <f t="shared" si="17"/>
        <v>345.10385100000002</v>
      </c>
      <c r="F108">
        <f t="shared" si="18"/>
        <v>1.0006043426219384</v>
      </c>
      <c r="G108" s="1">
        <v>0.22888</v>
      </c>
      <c r="H108">
        <f t="shared" si="29"/>
        <v>9.951990607407591E-5</v>
      </c>
      <c r="I108" s="5">
        <v>9.1000000000000004E-3</v>
      </c>
      <c r="J108" s="5"/>
      <c r="K108" s="1">
        <v>78.829926</v>
      </c>
      <c r="L108" s="1">
        <f t="shared" si="19"/>
        <v>-3.1561650720312064E-3</v>
      </c>
      <c r="M108" s="1">
        <f t="shared" si="20"/>
        <v>0.9968438349279688</v>
      </c>
      <c r="N108" s="1">
        <f t="shared" si="21"/>
        <v>78.829926</v>
      </c>
      <c r="O108" s="1">
        <f t="shared" si="22"/>
        <v>0.9968438349279688</v>
      </c>
      <c r="P108" s="1"/>
      <c r="Q108" s="1">
        <v>14.77</v>
      </c>
      <c r="R108">
        <f t="shared" si="23"/>
        <v>-2.7155465037338187E-3</v>
      </c>
      <c r="S108">
        <f t="shared" si="24"/>
        <v>0.99728445349626615</v>
      </c>
      <c r="T108">
        <f t="shared" si="25"/>
        <v>14.690000000000001</v>
      </c>
      <c r="U108">
        <f t="shared" si="26"/>
        <v>0.99728445349626615</v>
      </c>
      <c r="W108">
        <f t="shared" si="27"/>
        <v>-1.9388945944823766E-3</v>
      </c>
      <c r="X108">
        <f t="shared" si="28"/>
        <v>-1.4982760261850192E-3</v>
      </c>
    </row>
    <row r="109" spans="2:24">
      <c r="B109" s="1">
        <v>339.44656400000002</v>
      </c>
      <c r="C109">
        <f t="shared" si="15"/>
        <v>1.5203408567380674E-2</v>
      </c>
      <c r="D109">
        <f t="shared" si="16"/>
        <v>1.0152034085673807</v>
      </c>
      <c r="E109">
        <f t="shared" si="17"/>
        <v>349.92739799999998</v>
      </c>
      <c r="F109">
        <f t="shared" si="18"/>
        <v>1.0152034085673807</v>
      </c>
      <c r="G109" s="1">
        <v>0.23688000000000001</v>
      </c>
      <c r="H109">
        <f t="shared" si="29"/>
        <v>8.5590663677232202E-5</v>
      </c>
      <c r="I109" s="5">
        <v>9.1000000000000004E-3</v>
      </c>
      <c r="J109" s="5"/>
      <c r="K109" s="1">
        <v>78.750061000000002</v>
      </c>
      <c r="L109" s="1">
        <f t="shared" si="19"/>
        <v>-1.0131304702734095E-3</v>
      </c>
      <c r="M109" s="1">
        <f t="shared" si="20"/>
        <v>0.9989868695297266</v>
      </c>
      <c r="N109" s="1">
        <f t="shared" si="21"/>
        <v>78.750061000000002</v>
      </c>
      <c r="O109" s="1">
        <f t="shared" si="22"/>
        <v>0.9989868695297266</v>
      </c>
      <c r="P109" s="1"/>
      <c r="Q109" s="1">
        <v>15.21</v>
      </c>
      <c r="R109">
        <f t="shared" si="23"/>
        <v>-2.9790115098172056E-2</v>
      </c>
      <c r="S109">
        <f t="shared" si="24"/>
        <v>0.97020988490182791</v>
      </c>
      <c r="T109">
        <f t="shared" si="25"/>
        <v>14.329999999999998</v>
      </c>
      <c r="U109">
        <f t="shared" si="26"/>
        <v>0.97020988490182791</v>
      </c>
      <c r="W109">
        <f t="shared" si="27"/>
        <v>2.8722418309276909E-2</v>
      </c>
      <c r="X109">
        <f t="shared" si="28"/>
        <v>-5.4566318621773746E-5</v>
      </c>
    </row>
    <row r="110" spans="2:24">
      <c r="B110" s="1">
        <v>340.80630500000001</v>
      </c>
      <c r="C110">
        <f t="shared" si="15"/>
        <v>-4.005758620670514E-3</v>
      </c>
      <c r="D110">
        <f t="shared" si="16"/>
        <v>0.99599424137932946</v>
      </c>
      <c r="E110">
        <f t="shared" si="17"/>
        <v>338.08682300000004</v>
      </c>
      <c r="F110">
        <f t="shared" si="18"/>
        <v>0.99599424137932946</v>
      </c>
      <c r="G110" s="1">
        <v>0.23013</v>
      </c>
      <c r="H110">
        <f t="shared" si="29"/>
        <v>3.4216495694479969E-5</v>
      </c>
      <c r="I110" s="5">
        <v>9.1000000000000004E-3</v>
      </c>
      <c r="J110" s="5"/>
      <c r="K110" s="1">
        <v>76.334045000000003</v>
      </c>
      <c r="L110" s="1">
        <f t="shared" si="19"/>
        <v>-3.0679544489495683E-2</v>
      </c>
      <c r="M110" s="1">
        <f t="shared" si="20"/>
        <v>0.96932045551050428</v>
      </c>
      <c r="N110" s="1">
        <f t="shared" si="21"/>
        <v>76.334045000000003</v>
      </c>
      <c r="O110" s="1">
        <f t="shared" si="22"/>
        <v>0.96932045551050428</v>
      </c>
      <c r="P110" s="1"/>
      <c r="Q110" s="1">
        <v>15.08</v>
      </c>
      <c r="R110">
        <f t="shared" si="23"/>
        <v>8.5470085470085982E-3</v>
      </c>
      <c r="S110">
        <f t="shared" si="24"/>
        <v>1.0085470085470085</v>
      </c>
      <c r="T110">
        <f t="shared" si="25"/>
        <v>15.34</v>
      </c>
      <c r="U110">
        <f t="shared" si="26"/>
        <v>1.0085470085470085</v>
      </c>
      <c r="W110">
        <f t="shared" si="27"/>
        <v>-3.8730363718409655E-2</v>
      </c>
      <c r="X110">
        <f t="shared" si="28"/>
        <v>4.9618931809458644E-4</v>
      </c>
    </row>
    <row r="111" spans="2:24">
      <c r="B111" s="1">
        <v>340.16116299999999</v>
      </c>
      <c r="C111">
        <f t="shared" si="15"/>
        <v>1.8929872790939745E-3</v>
      </c>
      <c r="D111">
        <f t="shared" si="16"/>
        <v>1.001892987279094</v>
      </c>
      <c r="E111">
        <f t="shared" si="17"/>
        <v>341.45144700000003</v>
      </c>
      <c r="F111">
        <f t="shared" si="18"/>
        <v>1.001892987279094</v>
      </c>
      <c r="G111" s="1">
        <v>0.21775</v>
      </c>
      <c r="H111">
        <f t="shared" si="29"/>
        <v>5.3475416968274828E-5</v>
      </c>
      <c r="I111" s="5">
        <v>9.1000000000000004E-3</v>
      </c>
      <c r="J111" s="5"/>
      <c r="K111" s="1">
        <v>76.923073000000002</v>
      </c>
      <c r="L111" s="1">
        <f t="shared" si="19"/>
        <v>7.7164520758725543E-3</v>
      </c>
      <c r="M111" s="1">
        <f t="shared" si="20"/>
        <v>1.0077164520758726</v>
      </c>
      <c r="N111" s="1">
        <f t="shared" si="21"/>
        <v>76.923073000000002</v>
      </c>
      <c r="O111" s="1">
        <f t="shared" si="22"/>
        <v>1.0077164520758726</v>
      </c>
      <c r="P111" s="1"/>
      <c r="Q111" s="1">
        <v>15.14</v>
      </c>
      <c r="R111">
        <f t="shared" si="23"/>
        <v>-3.9787798408488393E-3</v>
      </c>
      <c r="S111">
        <f t="shared" si="24"/>
        <v>0.99602122015915118</v>
      </c>
      <c r="T111">
        <f t="shared" si="25"/>
        <v>15.02</v>
      </c>
      <c r="U111">
        <f t="shared" si="26"/>
        <v>0.99602122015915118</v>
      </c>
      <c r="W111">
        <f t="shared" si="27"/>
        <v>1.1502318400874678E-2</v>
      </c>
      <c r="X111">
        <f t="shared" si="28"/>
        <v>-1.9291351584671546E-4</v>
      </c>
    </row>
    <row r="112" spans="2:24">
      <c r="B112" s="1">
        <v>342.02706899999998</v>
      </c>
      <c r="C112">
        <f t="shared" si="15"/>
        <v>-5.4853587150982177E-3</v>
      </c>
      <c r="D112">
        <f t="shared" si="16"/>
        <v>0.99451464128490175</v>
      </c>
      <c r="E112">
        <f t="shared" si="17"/>
        <v>338.29525699999999</v>
      </c>
      <c r="F112">
        <f t="shared" si="18"/>
        <v>0.99451464128490175</v>
      </c>
      <c r="G112" s="1">
        <v>0.21837999999999999</v>
      </c>
      <c r="H112">
        <f t="shared" si="29"/>
        <v>5.2019959878411541E-5</v>
      </c>
      <c r="I112" s="5">
        <v>9.1000000000000004E-3</v>
      </c>
      <c r="J112" s="5"/>
      <c r="K112" s="1">
        <v>76.643531999999993</v>
      </c>
      <c r="L112" s="1">
        <f t="shared" si="19"/>
        <v>-3.6340331853358084E-3</v>
      </c>
      <c r="M112" s="1">
        <f t="shared" si="20"/>
        <v>0.99636596681466416</v>
      </c>
      <c r="N112" s="1">
        <f t="shared" si="21"/>
        <v>76.643531999999993</v>
      </c>
      <c r="O112" s="1">
        <f t="shared" si="22"/>
        <v>0.99636596681466416</v>
      </c>
      <c r="P112" s="1"/>
      <c r="Q112" s="1">
        <v>14.97</v>
      </c>
      <c r="R112">
        <f t="shared" si="23"/>
        <v>1.1228533685601052E-2</v>
      </c>
      <c r="S112">
        <f t="shared" si="24"/>
        <v>1.0112285336856011</v>
      </c>
      <c r="T112">
        <f t="shared" si="25"/>
        <v>15.31</v>
      </c>
      <c r="U112">
        <f t="shared" si="26"/>
        <v>1.0112285336856011</v>
      </c>
      <c r="W112">
        <f t="shared" si="27"/>
        <v>-1.4684997719604076E-2</v>
      </c>
      <c r="X112">
        <f t="shared" si="28"/>
        <v>1.7756915133282369E-4</v>
      </c>
    </row>
    <row r="113" spans="2:24">
      <c r="B113" s="1">
        <v>343.18829299999999</v>
      </c>
      <c r="C113">
        <f t="shared" si="15"/>
        <v>-3.3951230918509677E-3</v>
      </c>
      <c r="D113">
        <f t="shared" si="16"/>
        <v>0.99660487690814903</v>
      </c>
      <c r="E113">
        <f t="shared" si="17"/>
        <v>340.86584499999998</v>
      </c>
      <c r="F113">
        <f t="shared" si="18"/>
        <v>0.99660487690814903</v>
      </c>
      <c r="G113" s="1">
        <v>0.20863000000000001</v>
      </c>
      <c r="H113">
        <f t="shared" si="29"/>
        <v>6.6936987360568736E-5</v>
      </c>
      <c r="I113" s="5">
        <v>9.1000000000000004E-3</v>
      </c>
      <c r="J113" s="5"/>
      <c r="K113" s="1">
        <v>77.502121000000002</v>
      </c>
      <c r="L113" s="1">
        <f t="shared" si="19"/>
        <v>1.1202367343926807E-2</v>
      </c>
      <c r="M113" s="1">
        <f t="shared" si="20"/>
        <v>1.0112023673439268</v>
      </c>
      <c r="N113" s="1">
        <f t="shared" si="21"/>
        <v>77.502121000000002</v>
      </c>
      <c r="O113" s="1">
        <f t="shared" si="22"/>
        <v>1.0112023673439268</v>
      </c>
      <c r="P113" s="1"/>
      <c r="Q113" s="1">
        <v>14.87</v>
      </c>
      <c r="R113">
        <f t="shared" si="23"/>
        <v>6.6800267201069753E-3</v>
      </c>
      <c r="S113">
        <f t="shared" si="24"/>
        <v>1.006680026720107</v>
      </c>
      <c r="T113">
        <f t="shared" si="25"/>
        <v>15.070000000000004</v>
      </c>
      <c r="U113">
        <f t="shared" si="26"/>
        <v>1.006680026720107</v>
      </c>
      <c r="W113">
        <f t="shared" si="27"/>
        <v>4.389316678555133E-3</v>
      </c>
      <c r="X113">
        <f t="shared" si="28"/>
        <v>-1.3302394526459871E-4</v>
      </c>
    </row>
    <row r="114" spans="2:24">
      <c r="B114" s="1">
        <v>336.84622200000001</v>
      </c>
      <c r="C114">
        <f t="shared" si="15"/>
        <v>1.8479858227564819E-2</v>
      </c>
      <c r="D114">
        <f t="shared" si="16"/>
        <v>1.0184798582275649</v>
      </c>
      <c r="E114">
        <f t="shared" si="17"/>
        <v>349.53036400000002</v>
      </c>
      <c r="F114">
        <f t="shared" si="18"/>
        <v>1.0184798582275649</v>
      </c>
      <c r="G114" s="1">
        <v>0.21575</v>
      </c>
      <c r="H114">
        <f t="shared" si="29"/>
        <v>7.2211018586133179E-5</v>
      </c>
      <c r="I114" s="5">
        <v>9.1000000000000004E-3</v>
      </c>
      <c r="J114" s="5"/>
      <c r="K114" s="1">
        <v>77.991318000000007</v>
      </c>
      <c r="L114" s="1">
        <f t="shared" si="19"/>
        <v>6.3120466083761021E-3</v>
      </c>
      <c r="M114" s="1">
        <f t="shared" si="20"/>
        <v>1.0063120466083761</v>
      </c>
      <c r="N114" s="1">
        <f t="shared" si="21"/>
        <v>77.991318000000007</v>
      </c>
      <c r="O114" s="1">
        <f t="shared" si="22"/>
        <v>1.0063120466083761</v>
      </c>
      <c r="P114" s="1"/>
      <c r="Q114" s="1">
        <v>15.42</v>
      </c>
      <c r="R114">
        <f t="shared" si="23"/>
        <v>-3.6987222595830579E-2</v>
      </c>
      <c r="S114">
        <f t="shared" si="24"/>
        <v>0.96301277740416946</v>
      </c>
      <c r="T114">
        <f t="shared" si="25"/>
        <v>14.319999999999999</v>
      </c>
      <c r="U114">
        <f t="shared" si="26"/>
        <v>0.96301277740416946</v>
      </c>
      <c r="W114">
        <f t="shared" si="27"/>
        <v>4.2282567312335928E-2</v>
      </c>
      <c r="X114">
        <f t="shared" si="28"/>
        <v>-1.0167018918707527E-3</v>
      </c>
    </row>
    <row r="115" spans="2:24">
      <c r="B115" s="1">
        <v>335.68493699999999</v>
      </c>
      <c r="C115">
        <f t="shared" si="15"/>
        <v>3.4475227096357956E-3</v>
      </c>
      <c r="D115">
        <f t="shared" si="16"/>
        <v>1.0034475227096358</v>
      </c>
      <c r="E115">
        <f t="shared" si="17"/>
        <v>338.00750700000003</v>
      </c>
      <c r="F115">
        <f t="shared" si="18"/>
        <v>1.0034475227096358</v>
      </c>
      <c r="G115" s="1">
        <v>0.20913000000000001</v>
      </c>
      <c r="H115">
        <f t="shared" si="29"/>
        <v>9.7885208249251938E-5</v>
      </c>
      <c r="I115" s="5">
        <v>9.1000000000000004E-3</v>
      </c>
      <c r="J115" s="5"/>
      <c r="K115" s="1">
        <v>75.146004000000005</v>
      </c>
      <c r="L115" s="1">
        <f t="shared" si="19"/>
        <v>-3.6482445392190983E-2</v>
      </c>
      <c r="M115" s="1">
        <f t="shared" si="20"/>
        <v>0.96351755460780897</v>
      </c>
      <c r="N115" s="1">
        <f t="shared" si="21"/>
        <v>75.146004000000005</v>
      </c>
      <c r="O115" s="1">
        <f t="shared" si="22"/>
        <v>0.96351755460780897</v>
      </c>
      <c r="P115" s="1"/>
      <c r="Q115" s="1">
        <v>15.51</v>
      </c>
      <c r="R115">
        <f t="shared" si="23"/>
        <v>-5.8365758754863719E-3</v>
      </c>
      <c r="S115">
        <f t="shared" si="24"/>
        <v>0.99416342412451364</v>
      </c>
      <c r="T115">
        <f t="shared" si="25"/>
        <v>15.33</v>
      </c>
      <c r="U115">
        <f t="shared" si="26"/>
        <v>0.99416342412451364</v>
      </c>
      <c r="W115">
        <f t="shared" si="27"/>
        <v>-2.9610936345884853E-2</v>
      </c>
      <c r="X115">
        <f t="shared" si="28"/>
        <v>1.0349331708198184E-3</v>
      </c>
    </row>
    <row r="116" spans="2:24">
      <c r="B116" s="1">
        <v>324.21160900000001</v>
      </c>
      <c r="C116">
        <f t="shared" si="15"/>
        <v>3.4178858612294485E-2</v>
      </c>
      <c r="D116">
        <f t="shared" si="16"/>
        <v>1.0341788586122944</v>
      </c>
      <c r="E116">
        <f t="shared" si="17"/>
        <v>347.15826499999997</v>
      </c>
      <c r="F116">
        <f t="shared" si="18"/>
        <v>1.0341788586122944</v>
      </c>
      <c r="G116" s="1">
        <v>0.21475</v>
      </c>
      <c r="H116">
        <f t="shared" si="29"/>
        <v>8.8487488410114064E-5</v>
      </c>
      <c r="I116" s="5">
        <v>9.1000000000000004E-3</v>
      </c>
      <c r="J116" s="5"/>
      <c r="K116" s="1">
        <v>74.606903000000003</v>
      </c>
      <c r="L116" s="1">
        <f t="shared" si="19"/>
        <v>-7.1740474716393736E-3</v>
      </c>
      <c r="M116" s="1">
        <f t="shared" si="20"/>
        <v>0.99282595252836059</v>
      </c>
      <c r="N116" s="1">
        <f t="shared" si="21"/>
        <v>74.606903000000003</v>
      </c>
      <c r="O116" s="1">
        <f t="shared" si="22"/>
        <v>0.99282595252836059</v>
      </c>
      <c r="P116" s="1"/>
      <c r="Q116" s="1">
        <v>16.579999999999998</v>
      </c>
      <c r="R116">
        <f t="shared" si="23"/>
        <v>-6.8987749838813575E-2</v>
      </c>
      <c r="S116">
        <f t="shared" si="24"/>
        <v>0.93101225016118638</v>
      </c>
      <c r="T116">
        <f t="shared" si="25"/>
        <v>14.440000000000001</v>
      </c>
      <c r="U116">
        <f t="shared" si="26"/>
        <v>0.93101225016118638</v>
      </c>
      <c r="W116">
        <f t="shared" si="27"/>
        <v>5.7842801126062215E-2</v>
      </c>
      <c r="X116">
        <f t="shared" si="28"/>
        <v>-3.9709012411119904E-3</v>
      </c>
    </row>
    <row r="117" spans="2:24">
      <c r="B117" s="1">
        <v>327.50671399999999</v>
      </c>
      <c r="C117">
        <f t="shared" si="15"/>
        <v>-1.0163439274008161E-2</v>
      </c>
      <c r="D117">
        <f t="shared" si="16"/>
        <v>0.9898365607259918</v>
      </c>
      <c r="E117">
        <f t="shared" si="17"/>
        <v>320.91650400000003</v>
      </c>
      <c r="F117">
        <f t="shared" si="18"/>
        <v>0.9898365607259918</v>
      </c>
      <c r="G117" s="1">
        <v>0.2165</v>
      </c>
      <c r="H117">
        <f t="shared" si="29"/>
        <v>2.7928663278854081E-4</v>
      </c>
      <c r="I117" s="5">
        <v>9.1000000000000004E-3</v>
      </c>
      <c r="J117" s="5"/>
      <c r="K117" s="1">
        <v>69.535263</v>
      </c>
      <c r="L117" s="1">
        <f t="shared" si="19"/>
        <v>-6.7978160144242974E-2</v>
      </c>
      <c r="M117" s="1">
        <f t="shared" si="20"/>
        <v>0.93202183985575704</v>
      </c>
      <c r="N117" s="1">
        <f t="shared" si="21"/>
        <v>69.535263</v>
      </c>
      <c r="O117" s="1">
        <f t="shared" si="22"/>
        <v>0.93202183985575704</v>
      </c>
      <c r="P117" s="1"/>
      <c r="Q117" s="1">
        <v>16.23</v>
      </c>
      <c r="R117">
        <f t="shared" si="23"/>
        <v>2.1109770808202529E-2</v>
      </c>
      <c r="S117">
        <f t="shared" si="24"/>
        <v>1.0211097708082024</v>
      </c>
      <c r="T117">
        <f t="shared" si="25"/>
        <v>16.929999999999996</v>
      </c>
      <c r="U117">
        <f t="shared" si="26"/>
        <v>1.0211097708082024</v>
      </c>
      <c r="W117">
        <f t="shared" si="27"/>
        <v>-8.8606314590882085E-2</v>
      </c>
      <c r="X117">
        <f t="shared" si="28"/>
        <v>4.8161636156329735E-4</v>
      </c>
    </row>
    <row r="118" spans="2:24">
      <c r="B118" s="1">
        <v>324.09249899999998</v>
      </c>
      <c r="C118">
        <f t="shared" si="15"/>
        <v>1.0424870251667613E-2</v>
      </c>
      <c r="D118">
        <f t="shared" si="16"/>
        <v>1.0104248702516676</v>
      </c>
      <c r="E118">
        <f t="shared" si="17"/>
        <v>330.920929</v>
      </c>
      <c r="F118">
        <f t="shared" si="18"/>
        <v>1.0104248702516676</v>
      </c>
      <c r="G118" s="1">
        <v>0.22225</v>
      </c>
      <c r="H118">
        <f t="shared" si="29"/>
        <v>3.1858658523106461E-4</v>
      </c>
      <c r="I118" s="5">
        <v>9.1000000000000004E-3</v>
      </c>
      <c r="J118" s="5"/>
      <c r="K118" s="1">
        <v>70.922980999999993</v>
      </c>
      <c r="L118" s="1">
        <f t="shared" si="19"/>
        <v>1.9957039639010101E-2</v>
      </c>
      <c r="M118" s="1">
        <f t="shared" si="20"/>
        <v>1.0199570396390101</v>
      </c>
      <c r="N118" s="1">
        <f t="shared" si="21"/>
        <v>70.922980999999993</v>
      </c>
      <c r="O118" s="1">
        <f t="shared" si="22"/>
        <v>1.0199570396390101</v>
      </c>
      <c r="P118" s="1"/>
      <c r="Q118" s="1">
        <v>16.579999999999998</v>
      </c>
      <c r="R118">
        <f t="shared" si="23"/>
        <v>-2.1565003080714594E-2</v>
      </c>
      <c r="S118">
        <f t="shared" si="24"/>
        <v>0.97843499691928537</v>
      </c>
      <c r="T118">
        <f t="shared" si="25"/>
        <v>15.880000000000003</v>
      </c>
      <c r="U118">
        <f t="shared" si="26"/>
        <v>0.97843499691928537</v>
      </c>
      <c r="W118">
        <f t="shared" si="27"/>
        <v>4.0497198516678323E-2</v>
      </c>
      <c r="X118">
        <f t="shared" si="28"/>
        <v>-1.0248442030463822E-3</v>
      </c>
    </row>
    <row r="119" spans="2:24">
      <c r="B119" s="1">
        <v>327.725098</v>
      </c>
      <c r="C119">
        <f t="shared" si="15"/>
        <v>-1.1208525378429162E-2</v>
      </c>
      <c r="D119">
        <f t="shared" si="16"/>
        <v>0.9887914746215708</v>
      </c>
      <c r="E119">
        <f t="shared" si="17"/>
        <v>320.45989999999995</v>
      </c>
      <c r="F119">
        <f t="shared" si="18"/>
        <v>0.9887914746215708</v>
      </c>
      <c r="G119" s="1">
        <v>0.21325</v>
      </c>
      <c r="H119">
        <f t="shared" si="29"/>
        <v>2.7452387762313821E-4</v>
      </c>
      <c r="I119" s="5">
        <v>9.1000000000000004E-3</v>
      </c>
      <c r="J119" s="5"/>
      <c r="K119" s="1">
        <v>69.405479</v>
      </c>
      <c r="L119" s="1">
        <f t="shared" si="19"/>
        <v>-2.1396477962481491E-2</v>
      </c>
      <c r="M119" s="1">
        <f t="shared" si="20"/>
        <v>0.97860352203751855</v>
      </c>
      <c r="N119" s="1">
        <f t="shared" si="21"/>
        <v>69.405479</v>
      </c>
      <c r="O119" s="1">
        <f t="shared" si="22"/>
        <v>0.97860352203751855</v>
      </c>
      <c r="P119" s="1"/>
      <c r="Q119" s="1">
        <v>16.200001</v>
      </c>
      <c r="R119">
        <f t="shared" si="23"/>
        <v>2.2919119420989023E-2</v>
      </c>
      <c r="S119">
        <f t="shared" si="24"/>
        <v>1.022919119420989</v>
      </c>
      <c r="T119">
        <f t="shared" si="25"/>
        <v>16.959998999999996</v>
      </c>
      <c r="U119">
        <f t="shared" si="26"/>
        <v>1.022919119420989</v>
      </c>
      <c r="W119">
        <f t="shared" si="27"/>
        <v>-4.4182884745985418E-2</v>
      </c>
      <c r="X119">
        <f t="shared" si="28"/>
        <v>1.3271263748504403E-4</v>
      </c>
    </row>
    <row r="120" spans="2:24">
      <c r="B120" s="1">
        <v>333.51138300000002</v>
      </c>
      <c r="C120">
        <f t="shared" si="15"/>
        <v>-1.7655910503381774E-2</v>
      </c>
      <c r="D120">
        <f t="shared" si="16"/>
        <v>0.98234408949661822</v>
      </c>
      <c r="E120">
        <f t="shared" si="17"/>
        <v>321.93881299999998</v>
      </c>
      <c r="F120">
        <f t="shared" si="18"/>
        <v>0.98234408949661822</v>
      </c>
      <c r="G120" s="1">
        <v>0.21437999999999999</v>
      </c>
      <c r="H120">
        <f t="shared" si="29"/>
        <v>3.4383184438694899E-4</v>
      </c>
      <c r="I120" s="5">
        <v>9.1000000000000004E-3</v>
      </c>
      <c r="J120" s="5"/>
      <c r="K120" s="1">
        <v>70.972892999999999</v>
      </c>
      <c r="L120" s="1">
        <f t="shared" si="19"/>
        <v>2.2583433218579176E-2</v>
      </c>
      <c r="M120" s="1">
        <f t="shared" si="20"/>
        <v>1.0225834332185793</v>
      </c>
      <c r="N120" s="1">
        <f t="shared" si="21"/>
        <v>70.972892999999999</v>
      </c>
      <c r="O120" s="1">
        <f t="shared" si="22"/>
        <v>1.0225834332185793</v>
      </c>
      <c r="P120" s="1"/>
      <c r="Q120" s="1">
        <v>15.63</v>
      </c>
      <c r="R120">
        <f t="shared" si="23"/>
        <v>3.5185244741651529E-2</v>
      </c>
      <c r="S120">
        <f t="shared" si="24"/>
        <v>1.0351852447416516</v>
      </c>
      <c r="T120">
        <f t="shared" si="25"/>
        <v>16.770002000000002</v>
      </c>
      <c r="U120">
        <f t="shared" si="26"/>
        <v>1.0351852447416516</v>
      </c>
      <c r="W120">
        <f t="shared" si="27"/>
        <v>-1.3672236842419139E-2</v>
      </c>
      <c r="X120">
        <f t="shared" si="28"/>
        <v>-1.0704253193467572E-3</v>
      </c>
    </row>
    <row r="121" spans="2:24">
      <c r="B121" s="1">
        <v>340.96508799999998</v>
      </c>
      <c r="C121">
        <f t="shared" si="15"/>
        <v>-2.2349177209342676E-2</v>
      </c>
      <c r="D121">
        <f t="shared" si="16"/>
        <v>0.97765082279065729</v>
      </c>
      <c r="E121">
        <f t="shared" si="17"/>
        <v>326.05767800000007</v>
      </c>
      <c r="F121">
        <f t="shared" si="18"/>
        <v>0.97765082279065729</v>
      </c>
      <c r="G121" s="1">
        <v>0.21437999999999999</v>
      </c>
      <c r="H121">
        <f t="shared" si="29"/>
        <v>4.5282799540679192E-4</v>
      </c>
      <c r="I121" s="5">
        <v>9.1000000000000004E-3</v>
      </c>
      <c r="J121" s="5"/>
      <c r="K121" s="1">
        <v>73.458793999999997</v>
      </c>
      <c r="L121" s="1">
        <f t="shared" si="19"/>
        <v>3.502606269692287E-2</v>
      </c>
      <c r="M121" s="1">
        <f t="shared" si="20"/>
        <v>1.0350260626969228</v>
      </c>
      <c r="N121" s="1">
        <f t="shared" si="21"/>
        <v>73.458793999999983</v>
      </c>
      <c r="O121" s="1">
        <f t="shared" si="22"/>
        <v>1.0350260626969228</v>
      </c>
      <c r="P121" s="1"/>
      <c r="Q121" s="1">
        <v>14.93</v>
      </c>
      <c r="R121">
        <f t="shared" si="23"/>
        <v>4.4785668586052527E-2</v>
      </c>
      <c r="S121">
        <f t="shared" si="24"/>
        <v>1.0447856685860526</v>
      </c>
      <c r="T121">
        <f t="shared" si="25"/>
        <v>16.330000000000002</v>
      </c>
      <c r="U121">
        <f t="shared" si="26"/>
        <v>1.0447856685860526</v>
      </c>
      <c r="W121">
        <f t="shared" si="27"/>
        <v>-1.1201784589871311E-2</v>
      </c>
      <c r="X121">
        <f t="shared" si="28"/>
        <v>-1.442178700741481E-3</v>
      </c>
    </row>
    <row r="122" spans="2:24">
      <c r="B122" s="1">
        <v>347.614868</v>
      </c>
      <c r="C122">
        <f t="shared" si="15"/>
        <v>-1.9502817836880772E-2</v>
      </c>
      <c r="D122">
        <f t="shared" si="16"/>
        <v>0.98049718216311921</v>
      </c>
      <c r="E122">
        <f t="shared" si="17"/>
        <v>334.31530799999996</v>
      </c>
      <c r="F122">
        <f t="shared" si="18"/>
        <v>0.98049718216311921</v>
      </c>
      <c r="G122" s="1">
        <v>0.21575</v>
      </c>
      <c r="H122">
        <f t="shared" si="29"/>
        <v>1.5739909600303515E-4</v>
      </c>
      <c r="I122" s="5">
        <v>9.1000000000000004E-3</v>
      </c>
      <c r="J122" s="5"/>
      <c r="K122" s="1">
        <v>76.743378000000007</v>
      </c>
      <c r="L122" s="1">
        <f t="shared" si="19"/>
        <v>4.4713285110561572E-2</v>
      </c>
      <c r="M122" s="1">
        <f t="shared" si="20"/>
        <v>1.0447132851105616</v>
      </c>
      <c r="N122" s="1">
        <f t="shared" si="21"/>
        <v>76.743378000000007</v>
      </c>
      <c r="O122" s="1">
        <f t="shared" si="22"/>
        <v>1.0447132851105616</v>
      </c>
      <c r="P122" s="1"/>
      <c r="Q122" s="1">
        <v>14.34</v>
      </c>
      <c r="R122">
        <f t="shared" si="23"/>
        <v>3.951774949765572E-2</v>
      </c>
      <c r="S122">
        <f t="shared" si="24"/>
        <v>1.0395177494976557</v>
      </c>
      <c r="T122">
        <f t="shared" si="25"/>
        <v>15.52</v>
      </c>
      <c r="U122">
        <f t="shared" si="26"/>
        <v>1.0395177494976557</v>
      </c>
      <c r="W122">
        <f t="shared" si="27"/>
        <v>4.5483498754799179E-3</v>
      </c>
      <c r="X122">
        <f t="shared" si="28"/>
        <v>-6.471857374259482E-4</v>
      </c>
    </row>
    <row r="123" spans="2:24">
      <c r="B123" s="1">
        <v>347.535461</v>
      </c>
      <c r="C123">
        <f t="shared" si="15"/>
        <v>2.2843384247880715E-4</v>
      </c>
      <c r="D123">
        <f t="shared" si="16"/>
        <v>1.0002284338424787</v>
      </c>
      <c r="E123">
        <f t="shared" si="17"/>
        <v>347.694275</v>
      </c>
      <c r="F123">
        <f t="shared" si="18"/>
        <v>1.0002284338424787</v>
      </c>
      <c r="G123" s="1">
        <v>0.22012999999999999</v>
      </c>
      <c r="H123">
        <f t="shared" si="29"/>
        <v>1.747178260952938E-4</v>
      </c>
      <c r="I123" s="5">
        <v>9.1000000000000004E-3</v>
      </c>
      <c r="J123" s="5"/>
      <c r="K123" s="1">
        <v>79.748405000000005</v>
      </c>
      <c r="L123" s="1">
        <f t="shared" si="19"/>
        <v>3.9156824710009482E-2</v>
      </c>
      <c r="M123" s="1">
        <f t="shared" si="20"/>
        <v>1.0391568247100096</v>
      </c>
      <c r="N123" s="1">
        <f t="shared" si="21"/>
        <v>79.74840500000002</v>
      </c>
      <c r="O123" s="1">
        <f t="shared" si="22"/>
        <v>1.0391568247100096</v>
      </c>
      <c r="P123" s="1"/>
      <c r="Q123" s="1">
        <v>14.34</v>
      </c>
      <c r="R123">
        <f t="shared" si="23"/>
        <v>0</v>
      </c>
      <c r="S123">
        <f t="shared" si="24"/>
        <v>1</v>
      </c>
      <c r="T123">
        <f t="shared" si="25"/>
        <v>14.34</v>
      </c>
      <c r="U123">
        <f t="shared" si="26"/>
        <v>1</v>
      </c>
      <c r="W123">
        <f t="shared" si="27"/>
        <v>3.9624867450126833E-2</v>
      </c>
      <c r="X123">
        <f t="shared" si="28"/>
        <v>4.6804274011724711E-4</v>
      </c>
    </row>
    <row r="124" spans="2:24">
      <c r="B124" s="1">
        <v>351.90249599999999</v>
      </c>
      <c r="C124">
        <f t="shared" si="15"/>
        <v>-1.2565724911737819E-2</v>
      </c>
      <c r="D124">
        <f t="shared" si="16"/>
        <v>0.9874342750882622</v>
      </c>
      <c r="E124">
        <f t="shared" si="17"/>
        <v>343.16842600000001</v>
      </c>
      <c r="F124">
        <f t="shared" si="18"/>
        <v>0.9874342750882622</v>
      </c>
      <c r="G124" s="1">
        <v>0.22475000000000001</v>
      </c>
      <c r="H124">
        <f t="shared" si="29"/>
        <v>8.0887119442301346E-5</v>
      </c>
      <c r="I124" s="5">
        <v>9.1000000000000004E-3</v>
      </c>
      <c r="J124" s="5"/>
      <c r="K124" s="1">
        <v>79.738433999999998</v>
      </c>
      <c r="L124" s="1">
        <f t="shared" si="19"/>
        <v>-1.2503071378051108E-4</v>
      </c>
      <c r="M124" s="1">
        <f t="shared" si="20"/>
        <v>0.99987496928621944</v>
      </c>
      <c r="N124" s="1">
        <f t="shared" si="21"/>
        <v>79.738433999999998</v>
      </c>
      <c r="O124" s="1">
        <f t="shared" si="22"/>
        <v>0.99987496928621944</v>
      </c>
      <c r="P124" s="1"/>
      <c r="Q124" s="1">
        <v>13.99</v>
      </c>
      <c r="R124">
        <f t="shared" si="23"/>
        <v>2.4407252440725221E-2</v>
      </c>
      <c r="S124">
        <f t="shared" si="24"/>
        <v>1.0244072524407253</v>
      </c>
      <c r="T124">
        <f t="shared" si="25"/>
        <v>14.69</v>
      </c>
      <c r="U124">
        <f t="shared" si="26"/>
        <v>1.0244072524407253</v>
      </c>
      <c r="W124">
        <f t="shared" si="27"/>
        <v>-2.5727941837973889E-2</v>
      </c>
      <c r="X124">
        <f t="shared" si="28"/>
        <v>-1.1956586834680483E-3</v>
      </c>
    </row>
    <row r="125" spans="2:24">
      <c r="B125" s="1">
        <v>351.38638300000002</v>
      </c>
      <c r="C125">
        <f t="shared" si="15"/>
        <v>1.466636371911274E-3</v>
      </c>
      <c r="D125">
        <f t="shared" si="16"/>
        <v>1.0014666363719114</v>
      </c>
      <c r="E125">
        <f t="shared" si="17"/>
        <v>352.418609</v>
      </c>
      <c r="F125">
        <f t="shared" si="18"/>
        <v>1.0014666363719114</v>
      </c>
      <c r="G125" s="1">
        <v>0.23225000000000001</v>
      </c>
      <c r="H125">
        <f t="shared" si="29"/>
        <v>7.9294992588447352E-5</v>
      </c>
      <c r="I125" s="5">
        <v>9.1000000000000004E-3</v>
      </c>
      <c r="J125" s="5"/>
      <c r="K125" s="1">
        <v>81.735138000000006</v>
      </c>
      <c r="L125" s="1">
        <f t="shared" si="19"/>
        <v>2.5040672356319515E-2</v>
      </c>
      <c r="M125" s="1">
        <f t="shared" si="20"/>
        <v>1.0250406723563195</v>
      </c>
      <c r="N125" s="1">
        <f t="shared" si="21"/>
        <v>81.735138000000006</v>
      </c>
      <c r="O125" s="1">
        <f t="shared" si="22"/>
        <v>1.0250406723563195</v>
      </c>
      <c r="P125" s="1"/>
      <c r="Q125" s="1">
        <v>14.03</v>
      </c>
      <c r="R125">
        <f t="shared" si="23"/>
        <v>-2.8591851322372513E-3</v>
      </c>
      <c r="S125">
        <f t="shared" si="24"/>
        <v>0.99714081486776274</v>
      </c>
      <c r="T125">
        <f t="shared" si="25"/>
        <v>13.950000000000001</v>
      </c>
      <c r="U125">
        <f t="shared" si="26"/>
        <v>0.99714081486776274</v>
      </c>
      <c r="W125">
        <f t="shared" si="27"/>
        <v>2.7976605720704151E-2</v>
      </c>
      <c r="X125">
        <f t="shared" si="28"/>
        <v>7.6748232147427764E-5</v>
      </c>
    </row>
    <row r="126" spans="2:24">
      <c r="B126" s="1">
        <v>353.99667399999998</v>
      </c>
      <c r="C126">
        <f t="shared" si="15"/>
        <v>-7.4285491023138505E-3</v>
      </c>
      <c r="D126">
        <f t="shared" si="16"/>
        <v>0.99257145089768617</v>
      </c>
      <c r="E126">
        <f t="shared" si="17"/>
        <v>348.77609200000006</v>
      </c>
      <c r="F126">
        <f t="shared" si="18"/>
        <v>0.99257145089768617</v>
      </c>
      <c r="G126" s="1">
        <v>0.21299999999999999</v>
      </c>
      <c r="H126">
        <f t="shared" si="29"/>
        <v>1.210026782854427E-4</v>
      </c>
      <c r="I126" s="5">
        <v>9.1000000000000004E-3</v>
      </c>
      <c r="J126" s="5"/>
      <c r="K126" s="1">
        <v>81.465584000000007</v>
      </c>
      <c r="L126" s="1">
        <f t="shared" si="19"/>
        <v>-3.2978961875613322E-3</v>
      </c>
      <c r="M126" s="1">
        <f t="shared" si="20"/>
        <v>0.99670210381243862</v>
      </c>
      <c r="N126" s="1">
        <f t="shared" si="21"/>
        <v>81.465584000000007</v>
      </c>
      <c r="O126" s="1">
        <f t="shared" si="22"/>
        <v>0.99670210381243862</v>
      </c>
      <c r="P126" s="1"/>
      <c r="Q126" s="1">
        <v>13.83</v>
      </c>
      <c r="R126">
        <f t="shared" si="23"/>
        <v>1.4255167498218054E-2</v>
      </c>
      <c r="S126">
        <f t="shared" si="24"/>
        <v>1.0142551674982181</v>
      </c>
      <c r="T126">
        <f t="shared" si="25"/>
        <v>14.229999999999999</v>
      </c>
      <c r="U126">
        <f t="shared" si="26"/>
        <v>1.0142551674982181</v>
      </c>
      <c r="W126">
        <f t="shared" si="27"/>
        <v>-1.8310261901251623E-2</v>
      </c>
      <c r="X126">
        <f t="shared" si="28"/>
        <v>-7.571982154721546E-4</v>
      </c>
    </row>
    <row r="127" spans="2:24">
      <c r="B127" s="1">
        <v>350.562592</v>
      </c>
      <c r="C127">
        <f t="shared" si="15"/>
        <v>9.700887754668536E-3</v>
      </c>
      <c r="D127">
        <f t="shared" si="16"/>
        <v>1.0097008877546685</v>
      </c>
      <c r="E127">
        <f t="shared" si="17"/>
        <v>357.43075599999997</v>
      </c>
      <c r="F127">
        <f t="shared" si="18"/>
        <v>1.0097008877546685</v>
      </c>
      <c r="G127" s="1">
        <v>0.20588000000000001</v>
      </c>
      <c r="H127">
        <f t="shared" si="29"/>
        <v>7.7461331051847593E-5</v>
      </c>
      <c r="I127" s="5">
        <v>9.1000000000000004E-3</v>
      </c>
      <c r="J127" s="5"/>
      <c r="K127" s="1">
        <v>82.663605000000004</v>
      </c>
      <c r="L127" s="1">
        <f t="shared" si="19"/>
        <v>1.4705854192366644E-2</v>
      </c>
      <c r="M127" s="1">
        <f t="shared" si="20"/>
        <v>1.0147058541923666</v>
      </c>
      <c r="N127" s="1">
        <f t="shared" si="21"/>
        <v>82.663605000000004</v>
      </c>
      <c r="O127" s="1">
        <f t="shared" si="22"/>
        <v>1.0147058541923666</v>
      </c>
      <c r="P127" s="1"/>
      <c r="Q127" s="1">
        <v>14.09</v>
      </c>
      <c r="R127">
        <f t="shared" si="23"/>
        <v>-1.8799710773680388E-2</v>
      </c>
      <c r="S127">
        <f t="shared" si="24"/>
        <v>0.98120028922631963</v>
      </c>
      <c r="T127">
        <f t="shared" si="25"/>
        <v>13.57</v>
      </c>
      <c r="U127">
        <f t="shared" si="26"/>
        <v>0.98120028922631963</v>
      </c>
      <c r="W127">
        <f t="shared" si="27"/>
        <v>3.3840946367127533E-2</v>
      </c>
      <c r="X127">
        <f t="shared" si="28"/>
        <v>3.3538140108058112E-4</v>
      </c>
    </row>
    <row r="128" spans="2:24">
      <c r="B128" s="1">
        <v>355.415955</v>
      </c>
      <c r="C128">
        <f t="shared" si="15"/>
        <v>-1.3844497703850848E-2</v>
      </c>
      <c r="D128">
        <f t="shared" si="16"/>
        <v>0.98615550229614912</v>
      </c>
      <c r="E128">
        <f t="shared" si="17"/>
        <v>345.70922899999999</v>
      </c>
      <c r="F128">
        <f t="shared" si="18"/>
        <v>0.98615550229614912</v>
      </c>
      <c r="G128" s="1">
        <v>0.20499999999999999</v>
      </c>
      <c r="H128">
        <f t="shared" si="29"/>
        <v>7.3651251014380007E-5</v>
      </c>
      <c r="I128" s="5">
        <v>9.1000000000000004E-3</v>
      </c>
      <c r="J128" s="5"/>
      <c r="K128" s="1">
        <v>81.086205000000007</v>
      </c>
      <c r="L128" s="1">
        <f t="shared" si="19"/>
        <v>-1.9082158345259649E-2</v>
      </c>
      <c r="M128" s="1">
        <f t="shared" si="20"/>
        <v>0.98091784165474039</v>
      </c>
      <c r="N128" s="1">
        <f t="shared" si="21"/>
        <v>81.086205000000007</v>
      </c>
      <c r="O128" s="1">
        <f t="shared" si="22"/>
        <v>0.98091784165474039</v>
      </c>
      <c r="P128" s="1"/>
      <c r="Q128" s="1">
        <v>13.7</v>
      </c>
      <c r="R128">
        <f t="shared" si="23"/>
        <v>2.7679205110007137E-2</v>
      </c>
      <c r="S128">
        <f t="shared" si="24"/>
        <v>1.0276792051100072</v>
      </c>
      <c r="T128">
        <f t="shared" si="25"/>
        <v>14.480000000000002</v>
      </c>
      <c r="U128">
        <f t="shared" si="26"/>
        <v>1.0276792051100072</v>
      </c>
      <c r="W128">
        <f t="shared" si="27"/>
        <v>-4.7344276518646478E-2</v>
      </c>
      <c r="X128">
        <f t="shared" si="28"/>
        <v>-5.829130633796531E-4</v>
      </c>
    </row>
    <row r="129" spans="2:24">
      <c r="B129" s="1">
        <v>359.85247800000002</v>
      </c>
      <c r="C129">
        <f t="shared" si="15"/>
        <v>-1.2482621946445883E-2</v>
      </c>
      <c r="D129">
        <f t="shared" si="16"/>
        <v>0.98751737805355411</v>
      </c>
      <c r="E129">
        <f t="shared" si="17"/>
        <v>350.97943199999997</v>
      </c>
      <c r="F129">
        <f t="shared" si="18"/>
        <v>0.98751737805355411</v>
      </c>
      <c r="G129" s="1">
        <v>0.21362999999999999</v>
      </c>
      <c r="H129">
        <f t="shared" si="29"/>
        <v>9.95530132503919E-5</v>
      </c>
      <c r="I129" s="5">
        <v>9.1000000000000004E-3</v>
      </c>
      <c r="J129" s="5"/>
      <c r="K129" s="1">
        <v>83.322517000000005</v>
      </c>
      <c r="L129" s="1">
        <f t="shared" si="19"/>
        <v>2.7579438450720414E-2</v>
      </c>
      <c r="M129" s="1">
        <f t="shared" si="20"/>
        <v>1.0275794384507204</v>
      </c>
      <c r="N129" s="1">
        <f t="shared" si="21"/>
        <v>83.322517000000005</v>
      </c>
      <c r="O129" s="1">
        <f t="shared" si="22"/>
        <v>1.0275794384507204</v>
      </c>
      <c r="P129" s="1"/>
      <c r="Q129" s="1">
        <v>13.37</v>
      </c>
      <c r="R129">
        <f t="shared" si="23"/>
        <v>2.4087591240875918E-2</v>
      </c>
      <c r="S129">
        <f t="shared" si="24"/>
        <v>1.024087591240876</v>
      </c>
      <c r="T129">
        <f t="shared" si="25"/>
        <v>14.030000000000001</v>
      </c>
      <c r="U129">
        <f t="shared" si="26"/>
        <v>1.024087591240876</v>
      </c>
      <c r="W129">
        <f t="shared" si="27"/>
        <v>2.1506514458389248E-3</v>
      </c>
      <c r="X129">
        <f t="shared" si="28"/>
        <v>-1.3411957640054872E-3</v>
      </c>
    </row>
    <row r="130" spans="2:24">
      <c r="B130" s="1">
        <v>357.91705300000001</v>
      </c>
      <c r="C130">
        <f t="shared" si="15"/>
        <v>5.3783845278953706E-3</v>
      </c>
      <c r="D130">
        <f t="shared" si="16"/>
        <v>1.0053783845278954</v>
      </c>
      <c r="E130">
        <f t="shared" si="17"/>
        <v>361.78790300000003</v>
      </c>
      <c r="F130">
        <f t="shared" si="18"/>
        <v>1.0053783845278954</v>
      </c>
      <c r="G130" s="1">
        <v>0.22062999999999999</v>
      </c>
      <c r="H130">
        <f t="shared" si="29"/>
        <v>9.9220674760526535E-5</v>
      </c>
      <c r="I130" s="5">
        <v>9.1000000000000004E-3</v>
      </c>
      <c r="J130" s="5"/>
      <c r="K130" s="1">
        <v>85.359161</v>
      </c>
      <c r="L130" s="1">
        <f t="shared" si="19"/>
        <v>2.4442900590725018E-2</v>
      </c>
      <c r="M130" s="1">
        <f t="shared" si="20"/>
        <v>1.024442900590725</v>
      </c>
      <c r="N130" s="1">
        <f t="shared" si="21"/>
        <v>85.359161</v>
      </c>
      <c r="O130" s="1">
        <f t="shared" si="22"/>
        <v>1.024442900590725</v>
      </c>
      <c r="P130" s="1"/>
      <c r="Q130" s="1">
        <v>13.5</v>
      </c>
      <c r="R130">
        <f t="shared" si="23"/>
        <v>-9.7232610321616141E-3</v>
      </c>
      <c r="S130">
        <f t="shared" si="24"/>
        <v>0.99027673896783841</v>
      </c>
      <c r="T130">
        <f t="shared" si="25"/>
        <v>13.239999999999998</v>
      </c>
      <c r="U130">
        <f t="shared" si="26"/>
        <v>0.99027673896783841</v>
      </c>
      <c r="W130">
        <f t="shared" si="27"/>
        <v>3.5124068245150464E-2</v>
      </c>
      <c r="X130">
        <f t="shared" si="28"/>
        <v>9.5790662226391543E-4</v>
      </c>
    </row>
    <row r="131" spans="2:24">
      <c r="B131" s="1">
        <v>353.60958900000003</v>
      </c>
      <c r="C131">
        <f t="shared" si="15"/>
        <v>1.2034810758234484E-2</v>
      </c>
      <c r="D131">
        <f t="shared" si="16"/>
        <v>1.0120348107582344</v>
      </c>
      <c r="E131">
        <f t="shared" si="17"/>
        <v>362.22451699999999</v>
      </c>
      <c r="F131">
        <f t="shared" si="18"/>
        <v>1.0120348107582344</v>
      </c>
      <c r="G131" s="1">
        <v>0.221</v>
      </c>
      <c r="H131">
        <f t="shared" si="29"/>
        <v>1.1398549885815491E-4</v>
      </c>
      <c r="I131" s="5">
        <v>9.1000000000000004E-3</v>
      </c>
      <c r="J131" s="5"/>
      <c r="K131" s="1">
        <v>84.490584999999996</v>
      </c>
      <c r="L131" s="1">
        <f t="shared" si="19"/>
        <v>-1.0175545188406953E-2</v>
      </c>
      <c r="M131" s="1">
        <f t="shared" si="20"/>
        <v>0.98982445481159309</v>
      </c>
      <c r="N131" s="1">
        <f t="shared" si="21"/>
        <v>84.490584999999996</v>
      </c>
      <c r="O131" s="1">
        <f t="shared" si="22"/>
        <v>0.98982445481159309</v>
      </c>
      <c r="P131" s="1"/>
      <c r="Q131" s="1">
        <v>13.82</v>
      </c>
      <c r="R131">
        <f t="shared" si="23"/>
        <v>-2.3703703703703723E-2</v>
      </c>
      <c r="S131">
        <f t="shared" si="24"/>
        <v>0.97629629629629633</v>
      </c>
      <c r="T131">
        <f t="shared" si="25"/>
        <v>13.18</v>
      </c>
      <c r="U131">
        <f t="shared" si="26"/>
        <v>0.97629629629629633</v>
      </c>
      <c r="W131">
        <f t="shared" si="27"/>
        <v>1.34769299582711E-2</v>
      </c>
      <c r="X131">
        <f t="shared" si="28"/>
        <v>-5.1228557025662091E-5</v>
      </c>
    </row>
    <row r="132" spans="2:24">
      <c r="B132" s="1">
        <v>355.09835800000002</v>
      </c>
      <c r="C132">
        <f t="shared" ref="C132:C195" si="30" xml:space="preserve"> (B131-B132)/B131</f>
        <v>-4.2102053968903841E-3</v>
      </c>
      <c r="D132">
        <f t="shared" ref="D132:D195" si="31">1+C132</f>
        <v>0.99578979460310957</v>
      </c>
      <c r="E132">
        <f t="shared" ref="E132:E195" si="32">B131*D132</f>
        <v>352.12082000000004</v>
      </c>
      <c r="F132">
        <f t="shared" ref="F132:F195" si="33">E132/B131</f>
        <v>0.99578979460310957</v>
      </c>
      <c r="G132" s="1">
        <v>0.222</v>
      </c>
      <c r="H132">
        <f t="shared" si="29"/>
        <v>1.5380825459983114E-4</v>
      </c>
      <c r="I132" s="5">
        <v>9.1000000000000004E-3</v>
      </c>
      <c r="J132" s="5"/>
      <c r="K132" s="1">
        <v>82.404037000000002</v>
      </c>
      <c r="L132" s="1">
        <f t="shared" ref="L132:L195" si="34">(K132-K131)/K131</f>
        <v>-2.4695627329364492E-2</v>
      </c>
      <c r="M132" s="1">
        <f t="shared" ref="M132:M195" si="35">1+L132</f>
        <v>0.97530437267063552</v>
      </c>
      <c r="N132" s="1">
        <f t="shared" ref="N132:N195" si="36">M132*K131</f>
        <v>82.404037000000002</v>
      </c>
      <c r="O132" s="1">
        <f t="shared" ref="O132:O195" si="37">N132/K131</f>
        <v>0.97530437267063552</v>
      </c>
      <c r="P132" s="1"/>
      <c r="Q132" s="1">
        <v>13.71</v>
      </c>
      <c r="R132">
        <f t="shared" ref="R132:R195" si="38" xml:space="preserve"> (Q131-Q132)/Q131</f>
        <v>7.9594790159189174E-3</v>
      </c>
      <c r="S132">
        <f t="shared" ref="S132:S195" si="39">1+R132</f>
        <v>1.007959479015919</v>
      </c>
      <c r="T132">
        <f t="shared" ref="T132:T195" si="40">Q131*S132</f>
        <v>13.93</v>
      </c>
      <c r="U132">
        <f t="shared" ref="U132:U195" si="41">T132/Q131</f>
        <v>1.007959479015919</v>
      </c>
      <c r="W132">
        <f t="shared" si="27"/>
        <v>-3.3158476328294939E-2</v>
      </c>
      <c r="X132">
        <f t="shared" si="28"/>
        <v>-5.0336998301148128E-4</v>
      </c>
    </row>
    <row r="133" spans="2:24">
      <c r="B133" s="1">
        <v>352.666718</v>
      </c>
      <c r="C133">
        <f t="shared" si="30"/>
        <v>6.847792858563473E-3</v>
      </c>
      <c r="D133">
        <f t="shared" si="31"/>
        <v>1.0068477928585635</v>
      </c>
      <c r="E133">
        <f t="shared" si="32"/>
        <v>357.52999800000003</v>
      </c>
      <c r="F133">
        <f t="shared" si="33"/>
        <v>1.0068477928585635</v>
      </c>
      <c r="G133" s="1">
        <v>0.22037999999999999</v>
      </c>
      <c r="H133">
        <f t="shared" si="29"/>
        <v>1.2613173263330892E-4</v>
      </c>
      <c r="I133" s="5">
        <v>9.1000000000000004E-3</v>
      </c>
      <c r="J133" s="5"/>
      <c r="K133" s="1">
        <v>83.072929000000002</v>
      </c>
      <c r="L133" s="1">
        <f t="shared" si="34"/>
        <v>8.1172236743692495E-3</v>
      </c>
      <c r="M133" s="1">
        <f t="shared" si="35"/>
        <v>1.0081172236743692</v>
      </c>
      <c r="N133" s="1">
        <f t="shared" si="36"/>
        <v>83.072929000000002</v>
      </c>
      <c r="O133" s="1">
        <f t="shared" si="37"/>
        <v>1.0081172236743692</v>
      </c>
      <c r="P133" s="1"/>
      <c r="Q133" s="1">
        <v>13.91</v>
      </c>
      <c r="R133">
        <f t="shared" si="38"/>
        <v>-1.458789204959878E-2</v>
      </c>
      <c r="S133">
        <f t="shared" si="39"/>
        <v>0.98541210795040124</v>
      </c>
      <c r="T133">
        <f t="shared" si="40"/>
        <v>13.510000000000002</v>
      </c>
      <c r="U133">
        <f t="shared" si="41"/>
        <v>0.98541210795040124</v>
      </c>
      <c r="W133">
        <f t="shared" si="27"/>
        <v>2.1684177805216143E-2</v>
      </c>
      <c r="X133">
        <f t="shared" si="28"/>
        <v>-1.0209379187517964E-3</v>
      </c>
    </row>
    <row r="134" spans="2:24">
      <c r="B134" s="1">
        <v>354.780731</v>
      </c>
      <c r="C134">
        <f t="shared" si="30"/>
        <v>-5.9943649119733487E-3</v>
      </c>
      <c r="D134">
        <f t="shared" si="31"/>
        <v>0.99400563508802664</v>
      </c>
      <c r="E134">
        <f t="shared" si="32"/>
        <v>350.552705</v>
      </c>
      <c r="F134">
        <f t="shared" si="33"/>
        <v>0.99400563508802664</v>
      </c>
      <c r="G134" s="1">
        <v>0.23100000000000001</v>
      </c>
      <c r="H134">
        <f t="shared" si="29"/>
        <v>9.5685556427267871E-5</v>
      </c>
      <c r="I134" s="5">
        <v>9.1000000000000004E-3</v>
      </c>
      <c r="J134" s="5"/>
      <c r="K134" s="1">
        <v>81.954773000000003</v>
      </c>
      <c r="L134" s="1">
        <f t="shared" si="34"/>
        <v>-1.3459932296356121E-2</v>
      </c>
      <c r="M134" s="1">
        <f t="shared" si="35"/>
        <v>0.98654006770364389</v>
      </c>
      <c r="N134" s="1">
        <f t="shared" si="36"/>
        <v>81.954773000000003</v>
      </c>
      <c r="O134" s="1">
        <f t="shared" si="37"/>
        <v>0.98654006770364389</v>
      </c>
      <c r="P134" s="1"/>
      <c r="Q134" s="1">
        <v>13.73</v>
      </c>
      <c r="R134">
        <f t="shared" si="38"/>
        <v>1.2940330697340022E-2</v>
      </c>
      <c r="S134">
        <f t="shared" si="39"/>
        <v>1.0129403306973401</v>
      </c>
      <c r="T134">
        <f t="shared" si="40"/>
        <v>14.090000000000002</v>
      </c>
      <c r="U134">
        <f t="shared" si="41"/>
        <v>1.0129403306973401</v>
      </c>
      <c r="W134">
        <f t="shared" si="27"/>
        <v>-2.554780580401339E-2</v>
      </c>
      <c r="X134">
        <f t="shared" si="28"/>
        <v>8.5245718968285367E-4</v>
      </c>
    </row>
    <row r="135" spans="2:24">
      <c r="B135" s="1">
        <v>360.49755900000002</v>
      </c>
      <c r="C135">
        <f t="shared" si="30"/>
        <v>-1.6113693615451796E-2</v>
      </c>
      <c r="D135">
        <f t="shared" si="31"/>
        <v>0.98388630638454821</v>
      </c>
      <c r="E135">
        <f t="shared" si="32"/>
        <v>349.06390299999998</v>
      </c>
      <c r="F135">
        <f t="shared" si="33"/>
        <v>0.98388630638454821</v>
      </c>
      <c r="G135" s="1">
        <v>0.22375</v>
      </c>
      <c r="H135">
        <f t="shared" si="29"/>
        <v>5.8699405214257549E-5</v>
      </c>
      <c r="I135" s="5">
        <v>9.1000000000000004E-3</v>
      </c>
      <c r="J135" s="5"/>
      <c r="K135" s="1">
        <v>82.963111999999995</v>
      </c>
      <c r="L135" s="1">
        <f t="shared" si="34"/>
        <v>1.2303603110461818E-2</v>
      </c>
      <c r="M135" s="1">
        <f t="shared" si="35"/>
        <v>1.0123036031104617</v>
      </c>
      <c r="N135" s="1">
        <f t="shared" si="36"/>
        <v>82.963111999999995</v>
      </c>
      <c r="O135" s="1">
        <f t="shared" si="37"/>
        <v>1.0123036031104617</v>
      </c>
      <c r="P135" s="1"/>
      <c r="Q135" s="1">
        <v>13.29</v>
      </c>
      <c r="R135">
        <f t="shared" si="38"/>
        <v>3.2046613255644667E-2</v>
      </c>
      <c r="S135">
        <f t="shared" si="39"/>
        <v>1.0320466132556447</v>
      </c>
      <c r="T135">
        <f t="shared" si="40"/>
        <v>14.170000000000002</v>
      </c>
      <c r="U135">
        <f t="shared" si="41"/>
        <v>1.0320466132556447</v>
      </c>
      <c r="W135">
        <f t="shared" si="27"/>
        <v>-2.0709507789145265E-2</v>
      </c>
      <c r="X135">
        <f t="shared" si="28"/>
        <v>-9.6649764396228299E-4</v>
      </c>
    </row>
    <row r="136" spans="2:24">
      <c r="B136" s="1">
        <v>359.94177200000001</v>
      </c>
      <c r="C136">
        <f t="shared" si="30"/>
        <v>1.5417219510216137E-3</v>
      </c>
      <c r="D136">
        <f t="shared" si="31"/>
        <v>1.0015417219510216</v>
      </c>
      <c r="E136">
        <f t="shared" si="32"/>
        <v>361.05334600000003</v>
      </c>
      <c r="F136">
        <f t="shared" si="33"/>
        <v>1.0015417219510216</v>
      </c>
      <c r="G136" s="1">
        <v>0.21263000000000001</v>
      </c>
      <c r="H136">
        <f t="shared" si="29"/>
        <v>1.2349512257327626E-4</v>
      </c>
      <c r="I136" s="5">
        <v>9.1000000000000004E-3</v>
      </c>
      <c r="J136" s="5"/>
      <c r="K136" s="1">
        <v>85.598763000000005</v>
      </c>
      <c r="L136" s="1">
        <f t="shared" si="34"/>
        <v>3.1768950518635437E-2</v>
      </c>
      <c r="M136" s="1">
        <f t="shared" si="35"/>
        <v>1.0317689505186354</v>
      </c>
      <c r="N136" s="1">
        <f t="shared" si="36"/>
        <v>85.598763000000005</v>
      </c>
      <c r="O136" s="1">
        <f t="shared" si="37"/>
        <v>1.0317689505186354</v>
      </c>
      <c r="P136" s="1"/>
      <c r="Q136" s="1">
        <v>13.33</v>
      </c>
      <c r="R136">
        <f t="shared" si="38"/>
        <v>-3.0097817908202353E-3</v>
      </c>
      <c r="S136">
        <f t="shared" si="39"/>
        <v>0.99699021820917977</v>
      </c>
      <c r="T136">
        <f t="shared" si="40"/>
        <v>13.249999999999998</v>
      </c>
      <c r="U136">
        <f t="shared" si="41"/>
        <v>0.99699021820917977</v>
      </c>
      <c r="W136">
        <f t="shared" si="27"/>
        <v>3.4857066944149473E-2</v>
      </c>
      <c r="X136">
        <f t="shared" si="28"/>
        <v>7.8334634693866256E-5</v>
      </c>
    </row>
    <row r="137" spans="2:24">
      <c r="B137" s="1">
        <v>360.94421399999999</v>
      </c>
      <c r="C137">
        <f t="shared" si="30"/>
        <v>-2.7850115712604027E-3</v>
      </c>
      <c r="D137">
        <f t="shared" si="31"/>
        <v>0.99721498842873957</v>
      </c>
      <c r="E137">
        <f t="shared" si="32"/>
        <v>358.93933000000004</v>
      </c>
      <c r="F137">
        <f t="shared" si="33"/>
        <v>0.99721498842873957</v>
      </c>
      <c r="G137" s="1">
        <v>0.20488000000000001</v>
      </c>
      <c r="H137">
        <f t="shared" si="29"/>
        <v>7.4572631689704847E-5</v>
      </c>
      <c r="I137" s="5">
        <v>9.1000000000000004E-3</v>
      </c>
      <c r="J137" s="5"/>
      <c r="K137" s="1">
        <v>85.349174000000005</v>
      </c>
      <c r="L137" s="1">
        <f t="shared" si="34"/>
        <v>-2.9158014818508565E-3</v>
      </c>
      <c r="M137" s="1">
        <f t="shared" si="35"/>
        <v>0.99708419851814911</v>
      </c>
      <c r="N137" s="1">
        <f t="shared" si="36"/>
        <v>85.349174000000005</v>
      </c>
      <c r="O137" s="1">
        <f t="shared" si="37"/>
        <v>0.99708419851814911</v>
      </c>
      <c r="P137" s="1"/>
      <c r="Q137" s="1">
        <v>13.27</v>
      </c>
      <c r="R137">
        <f t="shared" si="38"/>
        <v>4.5011252813203671E-3</v>
      </c>
      <c r="S137">
        <f t="shared" si="39"/>
        <v>1.0045011252813203</v>
      </c>
      <c r="T137">
        <f t="shared" si="40"/>
        <v>13.389999999999999</v>
      </c>
      <c r="U137">
        <f t="shared" si="41"/>
        <v>1.0045011252813203</v>
      </c>
      <c r="W137">
        <f t="shared" ref="W137:W200" si="42" xml:space="preserve"> O137-F137^(-2)*EXP(-2*H137/251+((1+2)*G137/100-I137)/251)</f>
        <v>-8.4967495991308262E-3</v>
      </c>
      <c r="X137">
        <f t="shared" ref="X137:X200" si="43" xml:space="preserve"> U137-F137^(-2)*EXP(-2*H137/251+((1+2)*G137/100-I137)/251)</f>
        <v>-1.0798228359596429E-3</v>
      </c>
    </row>
    <row r="138" spans="2:24">
      <c r="B138" s="1">
        <v>359.34628300000003</v>
      </c>
      <c r="C138">
        <f t="shared" si="30"/>
        <v>4.4270857878330201E-3</v>
      </c>
      <c r="D138">
        <f t="shared" si="31"/>
        <v>1.004427085787833</v>
      </c>
      <c r="E138">
        <f t="shared" si="32"/>
        <v>362.54214499999995</v>
      </c>
      <c r="F138">
        <f t="shared" si="33"/>
        <v>1.004427085787833</v>
      </c>
      <c r="G138" s="1">
        <v>0.20649999999999999</v>
      </c>
      <c r="H138">
        <f t="shared" ref="H138:H201" si="44">VARA(C133:C137)</f>
        <v>7.4533882063644794E-5</v>
      </c>
      <c r="I138" s="5">
        <v>9.1000000000000004E-3</v>
      </c>
      <c r="J138" s="5"/>
      <c r="K138" s="1">
        <v>85.818398000000002</v>
      </c>
      <c r="L138" s="1">
        <f t="shared" si="34"/>
        <v>5.4976981968214121E-3</v>
      </c>
      <c r="M138" s="1">
        <f t="shared" si="35"/>
        <v>1.0054976981968213</v>
      </c>
      <c r="N138" s="1">
        <f t="shared" si="36"/>
        <v>85.818398000000002</v>
      </c>
      <c r="O138" s="1">
        <f t="shared" si="37"/>
        <v>1.0054976981968213</v>
      </c>
      <c r="P138" s="1"/>
      <c r="Q138" s="1">
        <v>13.37</v>
      </c>
      <c r="R138">
        <f t="shared" si="38"/>
        <v>-7.5357950263752558E-3</v>
      </c>
      <c r="S138">
        <f t="shared" si="39"/>
        <v>0.99246420497362475</v>
      </c>
      <c r="T138">
        <f t="shared" si="40"/>
        <v>13.17</v>
      </c>
      <c r="U138">
        <f t="shared" si="41"/>
        <v>0.99246420497362475</v>
      </c>
      <c r="W138">
        <f t="shared" si="42"/>
        <v>1.43054781681623E-2</v>
      </c>
      <c r="X138">
        <f t="shared" si="43"/>
        <v>1.2719849449657206E-3</v>
      </c>
    </row>
    <row r="139" spans="2:24">
      <c r="B139" s="1">
        <v>363.27658100000002</v>
      </c>
      <c r="C139">
        <f t="shared" si="30"/>
        <v>-1.0937355375399815E-2</v>
      </c>
      <c r="D139">
        <f t="shared" si="31"/>
        <v>0.98906264462460014</v>
      </c>
      <c r="E139">
        <f t="shared" si="32"/>
        <v>355.41598500000003</v>
      </c>
      <c r="F139">
        <f t="shared" si="33"/>
        <v>0.98906264462460014</v>
      </c>
      <c r="G139" s="1">
        <v>0.23225000000000001</v>
      </c>
      <c r="H139">
        <f t="shared" si="44"/>
        <v>6.3422569014238997E-5</v>
      </c>
      <c r="I139" s="5">
        <v>9.1000000000000004E-3</v>
      </c>
      <c r="J139" s="5"/>
      <c r="K139" s="1">
        <v>85.029701000000003</v>
      </c>
      <c r="L139" s="1">
        <f t="shared" si="34"/>
        <v>-9.1903020608704328E-3</v>
      </c>
      <c r="M139" s="1">
        <f t="shared" si="35"/>
        <v>0.99080969793912954</v>
      </c>
      <c r="N139" s="1">
        <f t="shared" si="36"/>
        <v>85.029701000000003</v>
      </c>
      <c r="O139" s="1">
        <f t="shared" si="37"/>
        <v>0.99080969793912954</v>
      </c>
      <c r="P139" s="1"/>
      <c r="Q139" s="1">
        <v>13.08</v>
      </c>
      <c r="R139">
        <f t="shared" si="38"/>
        <v>2.1690351533283407E-2</v>
      </c>
      <c r="S139">
        <f t="shared" si="39"/>
        <v>1.0216903515332834</v>
      </c>
      <c r="T139">
        <f t="shared" si="40"/>
        <v>13.659999999999998</v>
      </c>
      <c r="U139">
        <f t="shared" si="41"/>
        <v>1.0216903515332834</v>
      </c>
      <c r="W139">
        <f t="shared" si="42"/>
        <v>-3.1419994585093147E-2</v>
      </c>
      <c r="X139">
        <f t="shared" si="43"/>
        <v>-5.3934099093932986E-4</v>
      </c>
    </row>
    <row r="140" spans="2:24">
      <c r="B140" s="1">
        <v>364.04083300000002</v>
      </c>
      <c r="C140">
        <f t="shared" si="30"/>
        <v>-2.1037744792032137E-3</v>
      </c>
      <c r="D140">
        <f t="shared" si="31"/>
        <v>0.99789622552079682</v>
      </c>
      <c r="E140">
        <f t="shared" si="32"/>
        <v>362.51232900000002</v>
      </c>
      <c r="F140">
        <f t="shared" si="33"/>
        <v>0.99789622552079682</v>
      </c>
      <c r="G140" s="1">
        <v>0.23300000000000001</v>
      </c>
      <c r="H140">
        <f t="shared" si="44"/>
        <v>7.3769999418432769E-5</v>
      </c>
      <c r="I140" s="5">
        <v>9.1000000000000004E-3</v>
      </c>
      <c r="J140" s="5"/>
      <c r="K140" s="1">
        <v>86.896614</v>
      </c>
      <c r="L140" s="1">
        <f t="shared" si="34"/>
        <v>2.1956010406293167E-2</v>
      </c>
      <c r="M140" s="1">
        <f t="shared" si="35"/>
        <v>1.0219560104062932</v>
      </c>
      <c r="N140" s="1">
        <f t="shared" si="36"/>
        <v>86.896614</v>
      </c>
      <c r="O140" s="1">
        <f t="shared" si="37"/>
        <v>1.0219560104062932</v>
      </c>
      <c r="P140" s="1"/>
      <c r="Q140" s="1">
        <v>13.03</v>
      </c>
      <c r="R140">
        <f t="shared" si="38"/>
        <v>3.8226299694190144E-3</v>
      </c>
      <c r="S140">
        <f t="shared" si="39"/>
        <v>1.0038226299694191</v>
      </c>
      <c r="T140">
        <f t="shared" si="40"/>
        <v>13.13</v>
      </c>
      <c r="U140">
        <f t="shared" si="41"/>
        <v>1.0038226299694191</v>
      </c>
      <c r="W140">
        <f t="shared" si="42"/>
        <v>1.7744178610282324E-2</v>
      </c>
      <c r="X140">
        <f t="shared" si="43"/>
        <v>-3.892018265918562E-4</v>
      </c>
    </row>
    <row r="141" spans="2:24">
      <c r="B141" s="1">
        <v>363.94158900000002</v>
      </c>
      <c r="C141">
        <f t="shared" si="30"/>
        <v>2.7261776977638869E-4</v>
      </c>
      <c r="D141">
        <f t="shared" si="31"/>
        <v>1.0002726177697765</v>
      </c>
      <c r="E141">
        <f t="shared" si="32"/>
        <v>364.14007700000008</v>
      </c>
      <c r="F141">
        <f t="shared" si="33"/>
        <v>1.0002726177697765</v>
      </c>
      <c r="G141" s="1">
        <v>0.22438</v>
      </c>
      <c r="H141">
        <f t="shared" si="44"/>
        <v>3.3587622195718906E-5</v>
      </c>
      <c r="I141" s="5">
        <v>9.1000000000000004E-3</v>
      </c>
      <c r="J141" s="5"/>
      <c r="K141" s="1">
        <v>87.246048000000002</v>
      </c>
      <c r="L141" s="1">
        <f t="shared" si="34"/>
        <v>4.0212614038103054E-3</v>
      </c>
      <c r="M141" s="1">
        <f t="shared" si="35"/>
        <v>1.0040212614038102</v>
      </c>
      <c r="N141" s="1">
        <f t="shared" si="36"/>
        <v>87.246047999999988</v>
      </c>
      <c r="O141" s="1">
        <f t="shared" si="37"/>
        <v>1.0040212614038102</v>
      </c>
      <c r="P141" s="1"/>
      <c r="Q141" s="1">
        <v>13.04</v>
      </c>
      <c r="R141">
        <f t="shared" si="38"/>
        <v>-7.6745970836529455E-4</v>
      </c>
      <c r="S141">
        <f t="shared" si="39"/>
        <v>0.99923254029163466</v>
      </c>
      <c r="T141">
        <f t="shared" si="40"/>
        <v>13.02</v>
      </c>
      <c r="U141">
        <f t="shared" si="41"/>
        <v>0.99923254029163466</v>
      </c>
      <c r="W141">
        <f t="shared" si="42"/>
        <v>4.5759730108587693E-3</v>
      </c>
      <c r="X141">
        <f t="shared" si="43"/>
        <v>-2.1274810131677313E-4</v>
      </c>
    </row>
    <row r="142" spans="2:24">
      <c r="B142" s="1">
        <v>367.07788099999999</v>
      </c>
      <c r="C142">
        <f t="shared" si="30"/>
        <v>-8.6175696726981336E-3</v>
      </c>
      <c r="D142">
        <f t="shared" si="31"/>
        <v>0.99138243032730189</v>
      </c>
      <c r="E142">
        <f t="shared" si="32"/>
        <v>360.80529700000005</v>
      </c>
      <c r="F142">
        <f t="shared" si="33"/>
        <v>0.99138243032730189</v>
      </c>
      <c r="G142" s="1">
        <v>0.22538</v>
      </c>
      <c r="H142">
        <f t="shared" si="44"/>
        <v>3.1680446053298967E-5</v>
      </c>
      <c r="I142" s="5">
        <v>9.1000000000000004E-3</v>
      </c>
      <c r="J142" s="5"/>
      <c r="K142" s="1">
        <v>87.206108</v>
      </c>
      <c r="L142" s="1">
        <f t="shared" si="34"/>
        <v>-4.5778577844582049E-4</v>
      </c>
      <c r="M142" s="1">
        <f t="shared" si="35"/>
        <v>0.9995422142215542</v>
      </c>
      <c r="N142" s="1">
        <f t="shared" si="36"/>
        <v>87.206108</v>
      </c>
      <c r="O142" s="1">
        <f t="shared" si="37"/>
        <v>0.9995422142215542</v>
      </c>
      <c r="P142" s="1"/>
      <c r="Q142" s="1">
        <v>12.81</v>
      </c>
      <c r="R142">
        <f t="shared" si="38"/>
        <v>1.7638036809815849E-2</v>
      </c>
      <c r="S142">
        <f t="shared" si="39"/>
        <v>1.0176380368098159</v>
      </c>
      <c r="T142">
        <f t="shared" si="40"/>
        <v>13.269999999999998</v>
      </c>
      <c r="U142">
        <f t="shared" si="41"/>
        <v>1.0176380368098159</v>
      </c>
      <c r="W142">
        <f t="shared" si="42"/>
        <v>-1.7908563748740614E-2</v>
      </c>
      <c r="X142">
        <f t="shared" si="43"/>
        <v>1.8725883952108724E-4</v>
      </c>
    </row>
    <row r="143" spans="2:24">
      <c r="B143" s="1">
        <v>366.323578</v>
      </c>
      <c r="C143">
        <f t="shared" si="30"/>
        <v>2.054885459034218E-3</v>
      </c>
      <c r="D143">
        <f t="shared" si="31"/>
        <v>1.0020548854590343</v>
      </c>
      <c r="E143">
        <f t="shared" si="32"/>
        <v>367.83218400000004</v>
      </c>
      <c r="F143">
        <f t="shared" si="33"/>
        <v>1.0020548854590343</v>
      </c>
      <c r="G143" s="1">
        <v>0.22763</v>
      </c>
      <c r="H143">
        <f t="shared" si="44"/>
        <v>4.0116504223041839E-5</v>
      </c>
      <c r="I143" s="5">
        <v>9.1000000000000004E-3</v>
      </c>
      <c r="J143" s="5"/>
      <c r="K143" s="1">
        <v>88.693648999999994</v>
      </c>
      <c r="L143" s="1">
        <f t="shared" si="34"/>
        <v>1.7057761596240405E-2</v>
      </c>
      <c r="M143" s="1">
        <f t="shared" si="35"/>
        <v>1.0170577615962404</v>
      </c>
      <c r="N143" s="1">
        <f t="shared" si="36"/>
        <v>88.693648999999994</v>
      </c>
      <c r="O143" s="1">
        <f t="shared" si="37"/>
        <v>1.0170577615962404</v>
      </c>
      <c r="P143" s="1"/>
      <c r="Q143" s="1">
        <v>12.85</v>
      </c>
      <c r="R143">
        <f t="shared" si="38"/>
        <v>-3.1225604996096131E-3</v>
      </c>
      <c r="S143">
        <f t="shared" si="39"/>
        <v>0.99687743950039043</v>
      </c>
      <c r="T143">
        <f t="shared" si="40"/>
        <v>12.770000000000001</v>
      </c>
      <c r="U143">
        <f t="shared" si="41"/>
        <v>0.99687743950039043</v>
      </c>
      <c r="W143">
        <f t="shared" si="42"/>
        <v>2.1164228905567128E-2</v>
      </c>
      <c r="X143">
        <f t="shared" si="43"/>
        <v>9.8390680971716105E-4</v>
      </c>
    </row>
    <row r="144" spans="2:24">
      <c r="B144" s="1">
        <v>367.39550800000001</v>
      </c>
      <c r="C144">
        <f t="shared" si="30"/>
        <v>-2.9261834737812288E-3</v>
      </c>
      <c r="D144">
        <f t="shared" si="31"/>
        <v>0.99707381652621874</v>
      </c>
      <c r="E144">
        <f t="shared" si="32"/>
        <v>365.25164799999999</v>
      </c>
      <c r="F144">
        <f t="shared" si="33"/>
        <v>0.99707381652621874</v>
      </c>
      <c r="G144" s="1">
        <v>0.23200000000000001</v>
      </c>
      <c r="H144">
        <f t="shared" si="44"/>
        <v>3.1967990340733439E-5</v>
      </c>
      <c r="I144" s="5">
        <v>9.1000000000000004E-3</v>
      </c>
      <c r="J144" s="5"/>
      <c r="K144" s="1">
        <v>88.364197000000004</v>
      </c>
      <c r="L144" s="1">
        <f t="shared" si="34"/>
        <v>-3.7144936950332173E-3</v>
      </c>
      <c r="M144" s="1">
        <f t="shared" si="35"/>
        <v>0.99628550630496682</v>
      </c>
      <c r="N144" s="1">
        <f t="shared" si="36"/>
        <v>88.364197000000004</v>
      </c>
      <c r="O144" s="1">
        <f t="shared" si="37"/>
        <v>0.99628550630496682</v>
      </c>
      <c r="P144" s="1"/>
      <c r="Q144" s="1">
        <v>12.78</v>
      </c>
      <c r="R144">
        <f t="shared" si="38"/>
        <v>5.4474708171206448E-3</v>
      </c>
      <c r="S144">
        <f t="shared" si="39"/>
        <v>1.0054474708171206</v>
      </c>
      <c r="T144">
        <f t="shared" si="40"/>
        <v>12.92</v>
      </c>
      <c r="U144">
        <f t="shared" si="41"/>
        <v>1.0054474708171206</v>
      </c>
      <c r="W144">
        <f t="shared" si="42"/>
        <v>-9.5838166854899098E-3</v>
      </c>
      <c r="X144">
        <f t="shared" si="43"/>
        <v>-4.2185217333612357E-4</v>
      </c>
    </row>
    <row r="145" spans="2:24">
      <c r="B145" s="1">
        <v>364.10037199999999</v>
      </c>
      <c r="C145">
        <f t="shared" si="30"/>
        <v>8.9689066094951093E-3</v>
      </c>
      <c r="D145">
        <f t="shared" si="31"/>
        <v>1.0089689066094951</v>
      </c>
      <c r="E145">
        <f t="shared" si="32"/>
        <v>370.69064400000002</v>
      </c>
      <c r="F145">
        <f t="shared" si="33"/>
        <v>1.0089689066094951</v>
      </c>
      <c r="G145" s="1">
        <v>0.23050000000000001</v>
      </c>
      <c r="H145">
        <f t="shared" si="44"/>
        <v>1.6479802018594138E-5</v>
      </c>
      <c r="I145" s="5">
        <v>9.1000000000000004E-3</v>
      </c>
      <c r="J145" s="5"/>
      <c r="K145" s="1">
        <v>88.833434999999994</v>
      </c>
      <c r="L145" s="1">
        <f t="shared" si="34"/>
        <v>5.3102728925380266E-3</v>
      </c>
      <c r="M145" s="1">
        <f t="shared" si="35"/>
        <v>1.005310272892538</v>
      </c>
      <c r="N145" s="1">
        <f t="shared" si="36"/>
        <v>88.833434999999994</v>
      </c>
      <c r="O145" s="1">
        <f t="shared" si="37"/>
        <v>1.005310272892538</v>
      </c>
      <c r="P145" s="1"/>
      <c r="Q145" s="1">
        <v>13</v>
      </c>
      <c r="R145">
        <f t="shared" si="38"/>
        <v>-1.7214397496087688E-2</v>
      </c>
      <c r="S145">
        <f t="shared" si="39"/>
        <v>0.98278560250391234</v>
      </c>
      <c r="T145">
        <f t="shared" si="40"/>
        <v>12.559999999999999</v>
      </c>
      <c r="U145">
        <f t="shared" si="41"/>
        <v>0.98278560250391234</v>
      </c>
      <c r="W145">
        <f t="shared" si="42"/>
        <v>2.3018296180327136E-2</v>
      </c>
      <c r="X145">
        <f t="shared" si="43"/>
        <v>4.9362579170142418E-4</v>
      </c>
    </row>
    <row r="146" spans="2:24">
      <c r="B146" s="1">
        <v>363.98126200000002</v>
      </c>
      <c r="C146">
        <f t="shared" si="30"/>
        <v>3.2713506812890003E-4</v>
      </c>
      <c r="D146">
        <f t="shared" si="31"/>
        <v>1.0003271350681289</v>
      </c>
      <c r="E146">
        <f t="shared" si="32"/>
        <v>364.21948199999997</v>
      </c>
      <c r="F146">
        <f t="shared" si="33"/>
        <v>1.0003271350681289</v>
      </c>
      <c r="G146" s="1">
        <v>0.22538</v>
      </c>
      <c r="H146">
        <f t="shared" si="44"/>
        <v>4.188774537790263E-5</v>
      </c>
      <c r="I146" s="5">
        <v>9.1000000000000004E-3</v>
      </c>
      <c r="J146" s="5"/>
      <c r="K146" s="1">
        <v>87.256034999999997</v>
      </c>
      <c r="L146" s="1">
        <f t="shared" si="34"/>
        <v>-1.7756827707945746E-2</v>
      </c>
      <c r="M146" s="1">
        <f t="shared" si="35"/>
        <v>0.98224317229205427</v>
      </c>
      <c r="N146" s="1">
        <f t="shared" si="36"/>
        <v>87.256034999999997</v>
      </c>
      <c r="O146" s="1">
        <f t="shared" si="37"/>
        <v>0.98224317229205427</v>
      </c>
      <c r="P146" s="1"/>
      <c r="Q146" s="1">
        <v>13.02</v>
      </c>
      <c r="R146">
        <f t="shared" si="38"/>
        <v>-1.5384615384615057E-3</v>
      </c>
      <c r="S146">
        <f t="shared" si="39"/>
        <v>0.99846153846153851</v>
      </c>
      <c r="T146">
        <f t="shared" si="40"/>
        <v>12.98</v>
      </c>
      <c r="U146">
        <f t="shared" si="41"/>
        <v>0.99846153846153851</v>
      </c>
      <c r="W146">
        <f t="shared" si="42"/>
        <v>-1.7093233943134334E-2</v>
      </c>
      <c r="X146">
        <f t="shared" si="43"/>
        <v>-8.7486777365008983E-4</v>
      </c>
    </row>
    <row r="147" spans="2:24">
      <c r="B147" s="1">
        <v>363.55447400000003</v>
      </c>
      <c r="C147">
        <f t="shared" si="30"/>
        <v>1.1725548662996496E-3</v>
      </c>
      <c r="D147">
        <f t="shared" si="31"/>
        <v>1.0011725548662997</v>
      </c>
      <c r="E147">
        <f t="shared" si="32"/>
        <v>364.40805000000006</v>
      </c>
      <c r="F147">
        <f t="shared" si="33"/>
        <v>1.0011725548662997</v>
      </c>
      <c r="G147" s="1">
        <v>0.22588</v>
      </c>
      <c r="H147">
        <f t="shared" si="44"/>
        <v>4.1897119446104831E-5</v>
      </c>
      <c r="I147" s="5">
        <v>9.1000000000000004E-3</v>
      </c>
      <c r="J147" s="5"/>
      <c r="K147" s="1">
        <v>87.206108</v>
      </c>
      <c r="L147" s="1">
        <f t="shared" si="34"/>
        <v>-5.7218964854404309E-4</v>
      </c>
      <c r="M147" s="1">
        <f t="shared" si="35"/>
        <v>0.999427810351456</v>
      </c>
      <c r="N147" s="1">
        <f t="shared" si="36"/>
        <v>87.206108</v>
      </c>
      <c r="O147" s="1">
        <f t="shared" si="37"/>
        <v>0.999427810351456</v>
      </c>
      <c r="P147" s="1"/>
      <c r="Q147" s="1">
        <v>13.05</v>
      </c>
      <c r="R147">
        <f t="shared" si="38"/>
        <v>-2.3041474654378756E-3</v>
      </c>
      <c r="S147">
        <f t="shared" si="39"/>
        <v>0.99769585253456217</v>
      </c>
      <c r="T147">
        <f t="shared" si="40"/>
        <v>12.989999999999998</v>
      </c>
      <c r="U147">
        <f t="shared" si="41"/>
        <v>0.99769585253456217</v>
      </c>
      <c r="W147">
        <f t="shared" si="42"/>
        <v>1.7783705816590833E-3</v>
      </c>
      <c r="X147">
        <f t="shared" si="43"/>
        <v>4.6412764765246806E-5</v>
      </c>
    </row>
    <row r="148" spans="2:24">
      <c r="B148" s="1">
        <v>361.92678799999999</v>
      </c>
      <c r="C148">
        <f t="shared" si="30"/>
        <v>4.4771447373249482E-3</v>
      </c>
      <c r="D148">
        <f t="shared" si="31"/>
        <v>1.0044771447373249</v>
      </c>
      <c r="E148">
        <f t="shared" si="32"/>
        <v>365.18216000000001</v>
      </c>
      <c r="F148">
        <f t="shared" si="33"/>
        <v>1.0044771447373249</v>
      </c>
      <c r="G148" s="1">
        <v>0.23038</v>
      </c>
      <c r="H148">
        <f t="shared" si="44"/>
        <v>1.9071666049370287E-5</v>
      </c>
      <c r="I148" s="5">
        <v>9.1000000000000004E-3</v>
      </c>
      <c r="J148" s="5"/>
      <c r="K148" s="1">
        <v>86.946533000000002</v>
      </c>
      <c r="L148" s="1">
        <f t="shared" si="34"/>
        <v>-2.9765690265640349E-3</v>
      </c>
      <c r="M148" s="1">
        <f t="shared" si="35"/>
        <v>0.99702343097343593</v>
      </c>
      <c r="N148" s="1">
        <f t="shared" si="36"/>
        <v>86.946533000000002</v>
      </c>
      <c r="O148" s="1">
        <f t="shared" si="37"/>
        <v>0.99702343097343593</v>
      </c>
      <c r="P148" s="1"/>
      <c r="Q148" s="1">
        <v>13.18</v>
      </c>
      <c r="R148">
        <f t="shared" si="38"/>
        <v>-9.9616858237547116E-3</v>
      </c>
      <c r="S148">
        <f t="shared" si="39"/>
        <v>0.99003831417624533</v>
      </c>
      <c r="T148">
        <f t="shared" si="40"/>
        <v>12.920000000000002</v>
      </c>
      <c r="U148">
        <f t="shared" si="41"/>
        <v>0.99003831417624533</v>
      </c>
      <c r="W148">
        <f t="shared" si="42"/>
        <v>5.92673549000855E-3</v>
      </c>
      <c r="X148">
        <f t="shared" si="43"/>
        <v>-1.0583813071820547E-3</v>
      </c>
    </row>
    <row r="149" spans="2:24">
      <c r="B149" s="1">
        <v>366.81982399999998</v>
      </c>
      <c r="C149">
        <f t="shared" si="30"/>
        <v>-1.351940824009964E-2</v>
      </c>
      <c r="D149">
        <f t="shared" si="31"/>
        <v>0.98648059175990033</v>
      </c>
      <c r="E149">
        <f t="shared" si="32"/>
        <v>357.03375199999999</v>
      </c>
      <c r="F149">
        <f t="shared" si="33"/>
        <v>0.98648059175990033</v>
      </c>
      <c r="G149" s="1">
        <v>0.23</v>
      </c>
      <c r="H149">
        <f t="shared" si="44"/>
        <v>2.0409152195226156E-5</v>
      </c>
      <c r="I149" s="5">
        <v>9.1000000000000004E-3</v>
      </c>
      <c r="J149" s="5"/>
      <c r="K149" s="1">
        <v>86.187790000000007</v>
      </c>
      <c r="L149" s="1">
        <f t="shared" si="34"/>
        <v>-8.7265469228082447E-3</v>
      </c>
      <c r="M149" s="1">
        <f t="shared" si="35"/>
        <v>0.99127345307719172</v>
      </c>
      <c r="N149" s="1">
        <f t="shared" si="36"/>
        <v>86.187790000000007</v>
      </c>
      <c r="O149" s="1">
        <f t="shared" si="37"/>
        <v>0.99127345307719172</v>
      </c>
      <c r="P149" s="1"/>
      <c r="Q149" s="1">
        <v>12.81</v>
      </c>
      <c r="R149">
        <f t="shared" si="38"/>
        <v>2.8072837632776876E-2</v>
      </c>
      <c r="S149">
        <f t="shared" si="39"/>
        <v>1.0280728376327768</v>
      </c>
      <c r="T149">
        <f t="shared" si="40"/>
        <v>13.549999999999997</v>
      </c>
      <c r="U149">
        <f t="shared" si="41"/>
        <v>1.0280728376327768</v>
      </c>
      <c r="W149">
        <f t="shared" si="42"/>
        <v>-3.6314566495301404E-2</v>
      </c>
      <c r="X149">
        <f t="shared" si="43"/>
        <v>4.8481806028366492E-4</v>
      </c>
    </row>
    <row r="150" spans="2:24">
      <c r="B150" s="1">
        <v>367.39550800000001</v>
      </c>
      <c r="C150">
        <f t="shared" si="30"/>
        <v>-1.5693917349462114E-3</v>
      </c>
      <c r="D150">
        <f t="shared" si="31"/>
        <v>0.99843060826505381</v>
      </c>
      <c r="E150">
        <f t="shared" si="32"/>
        <v>366.24413999999996</v>
      </c>
      <c r="F150">
        <f t="shared" si="33"/>
        <v>0.99843060826505381</v>
      </c>
      <c r="G150" s="1">
        <v>0.22062999999999999</v>
      </c>
      <c r="H150">
        <f t="shared" si="44"/>
        <v>7.10838817524259E-5</v>
      </c>
      <c r="I150" s="5">
        <v>9.1000000000000004E-3</v>
      </c>
      <c r="J150" s="5"/>
      <c r="K150" s="1">
        <v>88.503974999999997</v>
      </c>
      <c r="L150" s="1">
        <f t="shared" si="34"/>
        <v>2.687370217985622E-2</v>
      </c>
      <c r="M150" s="1">
        <f t="shared" si="35"/>
        <v>1.0268737021798562</v>
      </c>
      <c r="N150" s="1">
        <f t="shared" si="36"/>
        <v>88.503974999999997</v>
      </c>
      <c r="O150" s="1">
        <f t="shared" si="37"/>
        <v>1.0268737021798562</v>
      </c>
      <c r="P150" s="1"/>
      <c r="Q150" s="1">
        <v>12.78</v>
      </c>
      <c r="R150">
        <f t="shared" si="38"/>
        <v>2.3419203747073484E-3</v>
      </c>
      <c r="S150">
        <f t="shared" si="39"/>
        <v>1.0023419203747073</v>
      </c>
      <c r="T150">
        <f t="shared" si="40"/>
        <v>12.84</v>
      </c>
      <c r="U150">
        <f t="shared" si="41"/>
        <v>1.0023419203747073</v>
      </c>
      <c r="W150">
        <f t="shared" si="42"/>
        <v>2.3737998339585564E-2</v>
      </c>
      <c r="X150">
        <f t="shared" si="43"/>
        <v>-7.9378346556335799E-4</v>
      </c>
    </row>
    <row r="151" spans="2:24">
      <c r="B151" s="1">
        <v>369.44998199999998</v>
      </c>
      <c r="C151">
        <f t="shared" si="30"/>
        <v>-5.5919954252678849E-3</v>
      </c>
      <c r="D151">
        <f t="shared" si="31"/>
        <v>0.99440800457473211</v>
      </c>
      <c r="E151">
        <f t="shared" si="32"/>
        <v>365.34103400000004</v>
      </c>
      <c r="F151">
        <f t="shared" si="33"/>
        <v>0.99440800457473211</v>
      </c>
      <c r="G151" s="1">
        <v>0.2195</v>
      </c>
      <c r="H151">
        <f t="shared" si="44"/>
        <v>4.7539633627187489E-5</v>
      </c>
      <c r="I151" s="5">
        <v>9.1000000000000004E-3</v>
      </c>
      <c r="J151" s="5"/>
      <c r="K151" s="1">
        <v>88.793494999999993</v>
      </c>
      <c r="L151" s="1">
        <f t="shared" si="34"/>
        <v>3.2712654996568911E-3</v>
      </c>
      <c r="M151" s="1">
        <f t="shared" si="35"/>
        <v>1.003271265499657</v>
      </c>
      <c r="N151" s="1">
        <f t="shared" si="36"/>
        <v>88.793494999999993</v>
      </c>
      <c r="O151" s="1">
        <f t="shared" si="37"/>
        <v>1.003271265499657</v>
      </c>
      <c r="P151" s="1"/>
      <c r="Q151" s="1">
        <v>12.64</v>
      </c>
      <c r="R151">
        <f t="shared" si="38"/>
        <v>1.0954616588419312E-2</v>
      </c>
      <c r="S151">
        <f t="shared" si="39"/>
        <v>1.0109546165884193</v>
      </c>
      <c r="T151">
        <f t="shared" si="40"/>
        <v>12.919999999999998</v>
      </c>
      <c r="U151">
        <f t="shared" si="41"/>
        <v>1.0109546165884193</v>
      </c>
      <c r="W151">
        <f t="shared" si="42"/>
        <v>-7.9967250180676963E-3</v>
      </c>
      <c r="X151">
        <f t="shared" si="43"/>
        <v>-3.1337392930530505E-4</v>
      </c>
    </row>
    <row r="152" spans="2:24">
      <c r="B152" s="1">
        <v>367.97479199999998</v>
      </c>
      <c r="C152">
        <f t="shared" si="30"/>
        <v>3.992935639119879E-3</v>
      </c>
      <c r="D152">
        <f t="shared" si="31"/>
        <v>1.00399293563912</v>
      </c>
      <c r="E152">
        <f t="shared" si="32"/>
        <v>370.92517199999998</v>
      </c>
      <c r="F152">
        <f t="shared" si="33"/>
        <v>1.00399293563912</v>
      </c>
      <c r="G152" s="1">
        <v>0.2165</v>
      </c>
      <c r="H152">
        <f t="shared" si="44"/>
        <v>4.818518603999969E-5</v>
      </c>
      <c r="I152" s="5">
        <v>9.1000000000000004E-3</v>
      </c>
      <c r="J152" s="5"/>
      <c r="K152" s="1">
        <v>89.811806000000004</v>
      </c>
      <c r="L152" s="1">
        <f t="shared" si="34"/>
        <v>1.1468306321313418E-2</v>
      </c>
      <c r="M152" s="1">
        <f t="shared" si="35"/>
        <v>1.0114683063213135</v>
      </c>
      <c r="N152" s="1">
        <f t="shared" si="36"/>
        <v>89.811806000000004</v>
      </c>
      <c r="O152" s="1">
        <f t="shared" si="37"/>
        <v>1.0114683063213135</v>
      </c>
      <c r="P152" s="1"/>
      <c r="Q152" s="1">
        <v>12.73</v>
      </c>
      <c r="R152">
        <f t="shared" si="38"/>
        <v>-7.1202531645569505E-3</v>
      </c>
      <c r="S152">
        <f t="shared" si="39"/>
        <v>0.992879746835443</v>
      </c>
      <c r="T152">
        <f t="shared" si="40"/>
        <v>12.55</v>
      </c>
      <c r="U152">
        <f t="shared" si="41"/>
        <v>0.992879746835443</v>
      </c>
      <c r="W152">
        <f t="shared" si="42"/>
        <v>1.94172773145741E-2</v>
      </c>
      <c r="X152">
        <f t="shared" si="43"/>
        <v>8.2871782870364008E-4</v>
      </c>
    </row>
    <row r="153" spans="2:24">
      <c r="B153" s="1">
        <v>366.659088</v>
      </c>
      <c r="C153">
        <f t="shared" si="30"/>
        <v>3.5755275323315692E-3</v>
      </c>
      <c r="D153">
        <f t="shared" si="31"/>
        <v>1.0035755275323315</v>
      </c>
      <c r="E153">
        <f t="shared" si="32"/>
        <v>369.29049599999991</v>
      </c>
      <c r="F153">
        <f t="shared" si="33"/>
        <v>1.0035755275323315</v>
      </c>
      <c r="G153" s="1">
        <v>0.21925</v>
      </c>
      <c r="H153">
        <f t="shared" si="44"/>
        <v>5.5668962538672759E-5</v>
      </c>
      <c r="I153" s="5">
        <v>9.1000000000000004E-3</v>
      </c>
      <c r="J153" s="5"/>
      <c r="K153" s="1">
        <v>89.182854000000006</v>
      </c>
      <c r="L153" s="1">
        <f t="shared" si="34"/>
        <v>-7.0029991379974938E-3</v>
      </c>
      <c r="M153" s="1">
        <f t="shared" si="35"/>
        <v>0.99299700086200249</v>
      </c>
      <c r="N153" s="1">
        <f t="shared" si="36"/>
        <v>89.182854000000006</v>
      </c>
      <c r="O153" s="1">
        <f t="shared" si="37"/>
        <v>0.99299700086200249</v>
      </c>
      <c r="P153" s="1"/>
      <c r="Q153" s="1">
        <v>12.81</v>
      </c>
      <c r="R153">
        <f t="shared" si="38"/>
        <v>-6.2843676355066828E-3</v>
      </c>
      <c r="S153">
        <f t="shared" si="39"/>
        <v>0.99371563236449334</v>
      </c>
      <c r="T153">
        <f t="shared" si="40"/>
        <v>12.65</v>
      </c>
      <c r="U153">
        <f t="shared" si="41"/>
        <v>0.99371563236449334</v>
      </c>
      <c r="W153">
        <f t="shared" si="42"/>
        <v>1.203034507486489E-4</v>
      </c>
      <c r="X153">
        <f t="shared" si="43"/>
        <v>8.3893495323950074E-4</v>
      </c>
    </row>
    <row r="154" spans="2:24">
      <c r="B154" s="1">
        <v>366.04110700000001</v>
      </c>
      <c r="C154">
        <f t="shared" si="30"/>
        <v>1.6854375637349159E-3</v>
      </c>
      <c r="D154">
        <f t="shared" si="31"/>
        <v>1.001685437563735</v>
      </c>
      <c r="E154">
        <f t="shared" si="32"/>
        <v>367.27706899999998</v>
      </c>
      <c r="F154">
        <f t="shared" si="33"/>
        <v>1.001685437563735</v>
      </c>
      <c r="G154" s="1">
        <v>0.22875000000000001</v>
      </c>
      <c r="H154">
        <f t="shared" si="44"/>
        <v>5.2712270818252778E-5</v>
      </c>
      <c r="I154" s="5">
        <v>9.1000000000000004E-3</v>
      </c>
      <c r="J154" s="5"/>
      <c r="K154" s="1">
        <v>88.454048</v>
      </c>
      <c r="L154" s="1">
        <f t="shared" si="34"/>
        <v>-8.172041679670913E-3</v>
      </c>
      <c r="M154" s="1">
        <f t="shared" si="35"/>
        <v>0.99182795832032911</v>
      </c>
      <c r="N154" s="1">
        <f t="shared" si="36"/>
        <v>88.454048</v>
      </c>
      <c r="O154" s="1">
        <f t="shared" si="37"/>
        <v>0.99182795832032911</v>
      </c>
      <c r="P154" s="1"/>
      <c r="Q154" s="1">
        <v>12.86</v>
      </c>
      <c r="R154">
        <f t="shared" si="38"/>
        <v>-3.9032006245120167E-3</v>
      </c>
      <c r="S154">
        <f t="shared" si="39"/>
        <v>0.99609679937548801</v>
      </c>
      <c r="T154">
        <f t="shared" si="40"/>
        <v>12.760000000000002</v>
      </c>
      <c r="U154">
        <f t="shared" si="41"/>
        <v>0.99609679937548801</v>
      </c>
      <c r="W154">
        <f t="shared" si="42"/>
        <v>-4.8003666088120012E-3</v>
      </c>
      <c r="X154">
        <f t="shared" si="43"/>
        <v>-5.315255536531005E-4</v>
      </c>
    </row>
    <row r="155" spans="2:24">
      <c r="B155" s="1">
        <v>366.37005599999998</v>
      </c>
      <c r="C155">
        <f t="shared" si="30"/>
        <v>-8.9866682651018744E-4</v>
      </c>
      <c r="D155">
        <f t="shared" si="31"/>
        <v>0.99910133317348981</v>
      </c>
      <c r="E155">
        <f t="shared" si="32"/>
        <v>365.71215800000004</v>
      </c>
      <c r="F155">
        <f t="shared" si="33"/>
        <v>0.99910133317348981</v>
      </c>
      <c r="G155" s="1">
        <v>0.23638000000000001</v>
      </c>
      <c r="H155">
        <f t="shared" si="44"/>
        <v>1.6106578143877307E-5</v>
      </c>
      <c r="I155" s="5">
        <v>9.1000000000000004E-3</v>
      </c>
      <c r="J155" s="5"/>
      <c r="K155" s="1">
        <v>88.134574999999998</v>
      </c>
      <c r="L155" s="1">
        <f t="shared" si="34"/>
        <v>-3.6117397363205142E-3</v>
      </c>
      <c r="M155" s="1">
        <f t="shared" si="35"/>
        <v>0.99638826026367944</v>
      </c>
      <c r="N155" s="1">
        <f t="shared" si="36"/>
        <v>88.134574999999998</v>
      </c>
      <c r="O155" s="1">
        <f t="shared" si="37"/>
        <v>0.99638826026367944</v>
      </c>
      <c r="P155" s="1"/>
      <c r="Q155" s="1">
        <v>12.83</v>
      </c>
      <c r="R155">
        <f t="shared" si="38"/>
        <v>2.3328149300155024E-3</v>
      </c>
      <c r="S155">
        <f t="shared" si="39"/>
        <v>1.0023328149300155</v>
      </c>
      <c r="T155">
        <f t="shared" si="40"/>
        <v>12.889999999999999</v>
      </c>
      <c r="U155">
        <f t="shared" si="41"/>
        <v>1.0023328149300155</v>
      </c>
      <c r="W155">
        <f t="shared" si="42"/>
        <v>-5.4033537719121449E-3</v>
      </c>
      <c r="X155">
        <f t="shared" si="43"/>
        <v>5.4120089442388775E-4</v>
      </c>
    </row>
    <row r="156" spans="2:24">
      <c r="B156" s="1">
        <v>367.79538000000002</v>
      </c>
      <c r="C156">
        <f t="shared" si="30"/>
        <v>-3.8903943612685586E-3</v>
      </c>
      <c r="D156">
        <f t="shared" si="31"/>
        <v>0.99610960563873141</v>
      </c>
      <c r="E156">
        <f t="shared" si="32"/>
        <v>364.94473199999993</v>
      </c>
      <c r="F156">
        <f t="shared" si="33"/>
        <v>0.99610960563873141</v>
      </c>
      <c r="G156" s="1">
        <v>0.23863000000000001</v>
      </c>
      <c r="H156">
        <f t="shared" si="44"/>
        <v>1.5529887362978144E-5</v>
      </c>
      <c r="I156" s="5">
        <v>9.1000000000000004E-3</v>
      </c>
      <c r="J156" s="5"/>
      <c r="K156" s="1">
        <v>88.258492000000004</v>
      </c>
      <c r="L156" s="1">
        <f t="shared" si="34"/>
        <v>1.4059975894818331E-3</v>
      </c>
      <c r="M156" s="1">
        <f t="shared" si="35"/>
        <v>1.0014059975894818</v>
      </c>
      <c r="N156" s="1">
        <f t="shared" si="36"/>
        <v>88.258492000000004</v>
      </c>
      <c r="O156" s="1">
        <f t="shared" si="37"/>
        <v>1.0014059975894818</v>
      </c>
      <c r="P156" s="1"/>
      <c r="Q156" s="1">
        <v>12.74</v>
      </c>
      <c r="R156">
        <f t="shared" si="38"/>
        <v>7.0148090413094197E-3</v>
      </c>
      <c r="S156">
        <f t="shared" si="39"/>
        <v>1.0070148090413094</v>
      </c>
      <c r="T156">
        <f t="shared" si="40"/>
        <v>12.92</v>
      </c>
      <c r="U156">
        <f t="shared" si="41"/>
        <v>1.0070148090413094</v>
      </c>
      <c r="W156">
        <f t="shared" si="42"/>
        <v>-6.4125146426836643E-3</v>
      </c>
      <c r="X156">
        <f t="shared" si="43"/>
        <v>-8.0370319085609765E-4</v>
      </c>
    </row>
    <row r="157" spans="2:24">
      <c r="B157" s="1">
        <v>370.95504799999998</v>
      </c>
      <c r="C157">
        <f t="shared" si="30"/>
        <v>-8.5908311300700781E-3</v>
      </c>
      <c r="D157">
        <f t="shared" si="31"/>
        <v>0.99140916886992991</v>
      </c>
      <c r="E157">
        <f t="shared" si="32"/>
        <v>364.63571200000007</v>
      </c>
      <c r="F157">
        <f t="shared" si="33"/>
        <v>0.99140916886992991</v>
      </c>
      <c r="G157" s="1">
        <v>0.23574999999999999</v>
      </c>
      <c r="H157">
        <f t="shared" si="44"/>
        <v>1.0881110962076131E-5</v>
      </c>
      <c r="I157" s="5">
        <v>9.1000000000000004E-3</v>
      </c>
      <c r="J157" s="5"/>
      <c r="K157" s="1">
        <v>88.938018999999997</v>
      </c>
      <c r="L157" s="1">
        <f t="shared" si="34"/>
        <v>7.6992817869581667E-3</v>
      </c>
      <c r="M157" s="1">
        <f t="shared" si="35"/>
        <v>1.0076992817869581</v>
      </c>
      <c r="N157" s="1">
        <f t="shared" si="36"/>
        <v>88.938018999999997</v>
      </c>
      <c r="O157" s="1">
        <f t="shared" si="37"/>
        <v>1.0076992817869581</v>
      </c>
      <c r="P157" s="1"/>
      <c r="Q157" s="1">
        <v>12.52</v>
      </c>
      <c r="R157">
        <f t="shared" si="38"/>
        <v>1.7268445839874462E-2</v>
      </c>
      <c r="S157">
        <f t="shared" si="39"/>
        <v>1.0172684458398744</v>
      </c>
      <c r="T157">
        <f t="shared" si="40"/>
        <v>12.96</v>
      </c>
      <c r="U157">
        <f t="shared" si="41"/>
        <v>1.0172684458398744</v>
      </c>
      <c r="W157">
        <f t="shared" si="42"/>
        <v>-9.6980447605552467E-3</v>
      </c>
      <c r="X157">
        <f t="shared" si="43"/>
        <v>-1.2888070763894532E-4</v>
      </c>
    </row>
    <row r="158" spans="2:24">
      <c r="B158" s="1">
        <v>370.247345</v>
      </c>
      <c r="C158">
        <f t="shared" si="30"/>
        <v>1.907786411899646E-3</v>
      </c>
      <c r="D158">
        <f t="shared" si="31"/>
        <v>1.0019077864118997</v>
      </c>
      <c r="E158">
        <f t="shared" si="32"/>
        <v>371.66275099999996</v>
      </c>
      <c r="F158">
        <f t="shared" si="33"/>
        <v>1.0019077864118997</v>
      </c>
      <c r="G158" s="1">
        <v>0.24487999999999999</v>
      </c>
      <c r="H158">
        <f t="shared" si="44"/>
        <v>2.3046712731457833E-5</v>
      </c>
      <c r="I158" s="5">
        <v>9.1000000000000004E-3</v>
      </c>
      <c r="J158" s="5"/>
      <c r="K158" s="1">
        <v>90.486937999999995</v>
      </c>
      <c r="L158" s="1">
        <f t="shared" si="34"/>
        <v>1.7415712846043919E-2</v>
      </c>
      <c r="M158" s="1">
        <f t="shared" si="35"/>
        <v>1.0174157128460439</v>
      </c>
      <c r="N158" s="1">
        <f t="shared" si="36"/>
        <v>90.486937999999995</v>
      </c>
      <c r="O158" s="1">
        <f t="shared" si="37"/>
        <v>1.0174157128460439</v>
      </c>
      <c r="P158" s="1"/>
      <c r="Q158" s="1">
        <v>12.56</v>
      </c>
      <c r="R158">
        <f t="shared" si="38"/>
        <v>-3.194888178913812E-3</v>
      </c>
      <c r="S158">
        <f t="shared" si="39"/>
        <v>0.99680511182108622</v>
      </c>
      <c r="T158">
        <f t="shared" si="40"/>
        <v>12.479999999999999</v>
      </c>
      <c r="U158">
        <f t="shared" si="41"/>
        <v>0.99680511182108622</v>
      </c>
      <c r="W158">
        <f t="shared" si="42"/>
        <v>2.1227537219270065E-2</v>
      </c>
      <c r="X158">
        <f t="shared" si="43"/>
        <v>6.1693619431235636E-4</v>
      </c>
    </row>
    <row r="159" spans="2:24">
      <c r="B159" s="1">
        <v>370.77560399999999</v>
      </c>
      <c r="C159">
        <f t="shared" si="30"/>
        <v>-1.4267732291233348E-3</v>
      </c>
      <c r="D159">
        <f t="shared" si="31"/>
        <v>0.99857322677087668</v>
      </c>
      <c r="E159">
        <f t="shared" si="32"/>
        <v>369.719086</v>
      </c>
      <c r="F159">
        <f t="shared" si="33"/>
        <v>0.99857322677087668</v>
      </c>
      <c r="G159" s="1">
        <v>0.23813000000000001</v>
      </c>
      <c r="H159">
        <f t="shared" si="44"/>
        <v>1.9267430795804767E-5</v>
      </c>
      <c r="I159" s="5">
        <v>9.1000000000000004E-3</v>
      </c>
      <c r="J159" s="5"/>
      <c r="K159" s="1">
        <v>90.167168000000004</v>
      </c>
      <c r="L159" s="1">
        <f t="shared" si="34"/>
        <v>-3.5338802159488618E-3</v>
      </c>
      <c r="M159" s="1">
        <f t="shared" si="35"/>
        <v>0.99646611978405109</v>
      </c>
      <c r="N159" s="1">
        <f t="shared" si="36"/>
        <v>90.167168000000004</v>
      </c>
      <c r="O159" s="1">
        <f t="shared" si="37"/>
        <v>0.99646611978405109</v>
      </c>
      <c r="P159" s="1"/>
      <c r="Q159" s="1">
        <v>12.54</v>
      </c>
      <c r="R159">
        <f t="shared" si="38"/>
        <v>1.5923566878981966E-3</v>
      </c>
      <c r="S159">
        <f t="shared" si="39"/>
        <v>1.0015923566878981</v>
      </c>
      <c r="T159">
        <f t="shared" si="40"/>
        <v>12.580000000000002</v>
      </c>
      <c r="U159">
        <f t="shared" si="41"/>
        <v>1.0015923566878981</v>
      </c>
      <c r="W159">
        <f t="shared" si="42"/>
        <v>-6.385575912496777E-3</v>
      </c>
      <c r="X159">
        <f t="shared" si="43"/>
        <v>-1.259339008649718E-3</v>
      </c>
    </row>
    <row r="160" spans="2:24">
      <c r="B160" s="1">
        <v>372.65945399999998</v>
      </c>
      <c r="C160">
        <f t="shared" si="30"/>
        <v>-5.0808359009510114E-3</v>
      </c>
      <c r="D160">
        <f t="shared" si="31"/>
        <v>0.99491916409904901</v>
      </c>
      <c r="E160">
        <f t="shared" si="32"/>
        <v>368.89175399999999</v>
      </c>
      <c r="F160">
        <f t="shared" si="33"/>
        <v>0.99491916409904901</v>
      </c>
      <c r="G160" s="1">
        <v>0.251</v>
      </c>
      <c r="H160">
        <f t="shared" si="44"/>
        <v>1.553606602729284E-5</v>
      </c>
      <c r="I160" s="5">
        <v>9.1000000000000004E-3</v>
      </c>
      <c r="J160" s="5"/>
      <c r="K160" s="1">
        <v>90.377021999999997</v>
      </c>
      <c r="L160" s="1">
        <f t="shared" si="34"/>
        <v>2.3273881686069241E-3</v>
      </c>
      <c r="M160" s="1">
        <f t="shared" si="35"/>
        <v>1.002327388168607</v>
      </c>
      <c r="N160" s="1">
        <f t="shared" si="36"/>
        <v>90.377021999999997</v>
      </c>
      <c r="O160" s="1">
        <f t="shared" si="37"/>
        <v>1.002327388168607</v>
      </c>
      <c r="P160" s="1"/>
      <c r="Q160" s="1">
        <v>12.39</v>
      </c>
      <c r="R160">
        <f t="shared" si="38"/>
        <v>1.1961722488038165E-2</v>
      </c>
      <c r="S160">
        <f t="shared" si="39"/>
        <v>1.0119617224880382</v>
      </c>
      <c r="T160">
        <f t="shared" si="40"/>
        <v>12.689999999999998</v>
      </c>
      <c r="U160">
        <f t="shared" si="41"/>
        <v>1.0119617224880382</v>
      </c>
      <c r="W160">
        <f t="shared" si="42"/>
        <v>-7.9058122418280696E-3</v>
      </c>
      <c r="X160">
        <f t="shared" si="43"/>
        <v>1.7285220776031007E-3</v>
      </c>
    </row>
    <row r="161" spans="2:24">
      <c r="B161" s="1">
        <v>367.58609000000001</v>
      </c>
      <c r="C161">
        <f t="shared" si="30"/>
        <v>1.3613941483421939E-2</v>
      </c>
      <c r="D161">
        <f t="shared" si="31"/>
        <v>1.013613941483422</v>
      </c>
      <c r="E161">
        <f t="shared" si="32"/>
        <v>377.73281799999995</v>
      </c>
      <c r="F161">
        <f t="shared" si="33"/>
        <v>1.013613941483422</v>
      </c>
      <c r="G161" s="1">
        <v>0.24013000000000001</v>
      </c>
      <c r="H161">
        <f t="shared" si="44"/>
        <v>1.5518832624398054E-5</v>
      </c>
      <c r="I161" s="5">
        <v>9.1000000000000004E-3</v>
      </c>
      <c r="J161" s="5"/>
      <c r="K161" s="1">
        <v>91.286377000000002</v>
      </c>
      <c r="L161" s="1">
        <f t="shared" si="34"/>
        <v>1.0061794246772206E-2</v>
      </c>
      <c r="M161" s="1">
        <f t="shared" si="35"/>
        <v>1.0100617942467722</v>
      </c>
      <c r="N161" s="1">
        <f t="shared" si="36"/>
        <v>91.286377000000002</v>
      </c>
      <c r="O161" s="1">
        <f t="shared" si="37"/>
        <v>1.0100617942467722</v>
      </c>
      <c r="P161" s="1"/>
      <c r="Q161" s="1">
        <v>12.73</v>
      </c>
      <c r="R161">
        <f t="shared" si="38"/>
        <v>-2.7441485068603701E-2</v>
      </c>
      <c r="S161">
        <f t="shared" si="39"/>
        <v>0.97255851493139633</v>
      </c>
      <c r="T161">
        <f t="shared" si="40"/>
        <v>12.05</v>
      </c>
      <c r="U161">
        <f t="shared" si="41"/>
        <v>0.97255851493139633</v>
      </c>
      <c r="W161">
        <f t="shared" si="42"/>
        <v>3.6751055765273599E-2</v>
      </c>
      <c r="X161">
        <f t="shared" si="43"/>
        <v>-7.5222355010229336E-4</v>
      </c>
    </row>
    <row r="162" spans="2:24">
      <c r="B162" s="1">
        <v>370.11776700000001</v>
      </c>
      <c r="C162">
        <f t="shared" si="30"/>
        <v>-6.8873035973695358E-3</v>
      </c>
      <c r="D162">
        <f t="shared" si="31"/>
        <v>0.99311269640263045</v>
      </c>
      <c r="E162">
        <f t="shared" si="32"/>
        <v>365.05441300000001</v>
      </c>
      <c r="F162">
        <f t="shared" si="33"/>
        <v>0.99311269640263045</v>
      </c>
      <c r="G162" s="1">
        <v>0.24013000000000001</v>
      </c>
      <c r="H162">
        <f t="shared" si="44"/>
        <v>7.2649043007040937E-5</v>
      </c>
      <c r="I162" s="5">
        <v>9.1000000000000004E-3</v>
      </c>
      <c r="J162" s="5"/>
      <c r="K162" s="1">
        <v>88.798119</v>
      </c>
      <c r="L162" s="1">
        <f t="shared" si="34"/>
        <v>-2.7257714478032158E-2</v>
      </c>
      <c r="M162" s="1">
        <f t="shared" si="35"/>
        <v>0.97274228552196784</v>
      </c>
      <c r="N162" s="1">
        <f t="shared" si="36"/>
        <v>88.798119</v>
      </c>
      <c r="O162" s="1">
        <f t="shared" si="37"/>
        <v>0.97274228552196784</v>
      </c>
      <c r="P162" s="1"/>
      <c r="Q162" s="1">
        <v>12.57</v>
      </c>
      <c r="R162">
        <f t="shared" si="38"/>
        <v>1.2568735271013366E-2</v>
      </c>
      <c r="S162">
        <f t="shared" si="39"/>
        <v>1.0125687352710133</v>
      </c>
      <c r="T162">
        <f t="shared" si="40"/>
        <v>12.89</v>
      </c>
      <c r="U162">
        <f t="shared" si="41"/>
        <v>1.0125687352710133</v>
      </c>
      <c r="W162">
        <f t="shared" si="42"/>
        <v>-4.116769844066348E-2</v>
      </c>
      <c r="X162">
        <f t="shared" si="43"/>
        <v>-1.3412486916180022E-3</v>
      </c>
    </row>
    <row r="163" spans="2:24">
      <c r="B163" s="1">
        <v>372.33050500000002</v>
      </c>
      <c r="C163">
        <f t="shared" si="30"/>
        <v>-5.9784700905752561E-3</v>
      </c>
      <c r="D163">
        <f t="shared" si="31"/>
        <v>0.99402152990942472</v>
      </c>
      <c r="E163">
        <f t="shared" si="32"/>
        <v>367.90502900000001</v>
      </c>
      <c r="F163">
        <f t="shared" si="33"/>
        <v>0.99402152990942472</v>
      </c>
      <c r="G163" s="1">
        <v>0.24013000000000001</v>
      </c>
      <c r="H163">
        <f t="shared" si="44"/>
        <v>6.5839977324469432E-5</v>
      </c>
      <c r="I163" s="5">
        <v>9.1000000000000004E-3</v>
      </c>
      <c r="J163" s="5"/>
      <c r="K163" s="1">
        <v>89.997275999999999</v>
      </c>
      <c r="L163" s="1">
        <f t="shared" si="34"/>
        <v>1.3504306324326528E-2</v>
      </c>
      <c r="M163" s="1">
        <f t="shared" si="35"/>
        <v>1.0135043063243265</v>
      </c>
      <c r="N163" s="1">
        <f t="shared" si="36"/>
        <v>89.997275999999999</v>
      </c>
      <c r="O163" s="1">
        <f t="shared" si="37"/>
        <v>1.0135043063243265</v>
      </c>
      <c r="P163" s="1"/>
      <c r="Q163" s="1">
        <v>12.42</v>
      </c>
      <c r="R163">
        <f t="shared" si="38"/>
        <v>1.1933174224343703E-2</v>
      </c>
      <c r="S163">
        <f t="shared" si="39"/>
        <v>1.0119331742243438</v>
      </c>
      <c r="T163">
        <f t="shared" si="40"/>
        <v>12.720000000000002</v>
      </c>
      <c r="U163">
        <f t="shared" si="41"/>
        <v>1.0119331742243438</v>
      </c>
      <c r="W163">
        <f t="shared" si="42"/>
        <v>1.4474549058272057E-3</v>
      </c>
      <c r="X163">
        <f t="shared" si="43"/>
        <v>-1.236771941555137E-4</v>
      </c>
    </row>
    <row r="164" spans="2:24">
      <c r="B164" s="1">
        <v>377.86242700000003</v>
      </c>
      <c r="C164">
        <f t="shared" si="30"/>
        <v>-1.4857557803382262E-2</v>
      </c>
      <c r="D164">
        <f t="shared" si="31"/>
        <v>0.98514244219661773</v>
      </c>
      <c r="E164">
        <f t="shared" si="32"/>
        <v>366.79858300000001</v>
      </c>
      <c r="F164">
        <f t="shared" si="33"/>
        <v>0.98514244219661773</v>
      </c>
      <c r="G164" s="1">
        <v>0.25387999999999999</v>
      </c>
      <c r="H164">
        <f t="shared" si="44"/>
        <v>7.2433200145670331E-5</v>
      </c>
      <c r="I164" s="5">
        <v>9.1000000000000004E-3</v>
      </c>
      <c r="J164" s="5"/>
      <c r="K164" s="1">
        <v>91.086524999999995</v>
      </c>
      <c r="L164" s="1">
        <f t="shared" si="34"/>
        <v>1.2103132988158389E-2</v>
      </c>
      <c r="M164" s="1">
        <f t="shared" si="35"/>
        <v>1.0121031329881585</v>
      </c>
      <c r="N164" s="1">
        <f t="shared" si="36"/>
        <v>91.086524999999995</v>
      </c>
      <c r="O164" s="1">
        <f t="shared" si="37"/>
        <v>1.0121031329881585</v>
      </c>
      <c r="P164" s="1"/>
      <c r="Q164" s="1">
        <v>12.04</v>
      </c>
      <c r="R164">
        <f t="shared" si="38"/>
        <v>3.059581320450892E-2</v>
      </c>
      <c r="S164">
        <f t="shared" si="39"/>
        <v>1.030595813204509</v>
      </c>
      <c r="T164">
        <f t="shared" si="40"/>
        <v>12.800000000000002</v>
      </c>
      <c r="U164">
        <f t="shared" si="41"/>
        <v>1.030595813204509</v>
      </c>
      <c r="W164">
        <f t="shared" si="42"/>
        <v>-1.8280905739084252E-2</v>
      </c>
      <c r="X164">
        <f t="shared" si="43"/>
        <v>2.1177447726627996E-4</v>
      </c>
    </row>
    <row r="165" spans="2:24">
      <c r="B165" s="1">
        <v>380.01538099999999</v>
      </c>
      <c r="C165">
        <f t="shared" si="30"/>
        <v>-5.6977191860358356E-3</v>
      </c>
      <c r="D165">
        <f t="shared" si="31"/>
        <v>0.99430228081396421</v>
      </c>
      <c r="E165">
        <f t="shared" si="32"/>
        <v>375.70947300000006</v>
      </c>
      <c r="F165">
        <f t="shared" si="33"/>
        <v>0.99430228081396421</v>
      </c>
      <c r="G165" s="1">
        <v>0.23749999999999999</v>
      </c>
      <c r="H165">
        <f t="shared" si="44"/>
        <v>1.1035635535673254E-4</v>
      </c>
      <c r="I165" s="5">
        <v>9.1000000000000004E-3</v>
      </c>
      <c r="J165" s="5"/>
      <c r="K165" s="1">
        <v>93.764656000000002</v>
      </c>
      <c r="L165" s="1">
        <f t="shared" si="34"/>
        <v>2.9402054804484063E-2</v>
      </c>
      <c r="M165" s="1">
        <f t="shared" si="35"/>
        <v>1.029402054804484</v>
      </c>
      <c r="N165" s="1">
        <f t="shared" si="36"/>
        <v>93.764656000000002</v>
      </c>
      <c r="O165" s="1">
        <f t="shared" si="37"/>
        <v>1.029402054804484</v>
      </c>
      <c r="P165" s="1"/>
      <c r="Q165" s="1">
        <v>11.9</v>
      </c>
      <c r="R165">
        <f t="shared" si="38"/>
        <v>1.1627906976744087E-2</v>
      </c>
      <c r="S165">
        <f t="shared" si="39"/>
        <v>1.011627906976744</v>
      </c>
      <c r="T165">
        <f t="shared" si="40"/>
        <v>12.179999999999996</v>
      </c>
      <c r="U165">
        <f t="shared" si="41"/>
        <v>1.011627906976744</v>
      </c>
      <c r="W165">
        <f t="shared" si="42"/>
        <v>1.7917327596589594E-2</v>
      </c>
      <c r="X165">
        <f t="shared" si="43"/>
        <v>1.4317976884958838E-4</v>
      </c>
    </row>
    <row r="166" spans="2:24">
      <c r="B166" s="1">
        <v>377.45376599999997</v>
      </c>
      <c r="C166">
        <f t="shared" si="30"/>
        <v>6.7408192617340861E-3</v>
      </c>
      <c r="D166">
        <f t="shared" si="31"/>
        <v>1.006740819261734</v>
      </c>
      <c r="E166">
        <f t="shared" si="32"/>
        <v>382.57699599999995</v>
      </c>
      <c r="F166">
        <f t="shared" si="33"/>
        <v>1.006740819261734</v>
      </c>
      <c r="G166" s="1">
        <v>0.23838000000000001</v>
      </c>
      <c r="H166">
        <f t="shared" si="44"/>
        <v>1.1081579276497623E-4</v>
      </c>
      <c r="I166" s="5">
        <v>9.1000000000000004E-3</v>
      </c>
      <c r="J166" s="5"/>
      <c r="K166" s="1">
        <v>94.863892000000007</v>
      </c>
      <c r="L166" s="1">
        <f t="shared" si="34"/>
        <v>1.1723351280678775E-2</v>
      </c>
      <c r="M166" s="1">
        <f t="shared" si="35"/>
        <v>1.0117233512806787</v>
      </c>
      <c r="N166" s="1">
        <f t="shared" si="36"/>
        <v>94.863891999999993</v>
      </c>
      <c r="O166" s="1">
        <f t="shared" si="37"/>
        <v>1.0117233512806787</v>
      </c>
      <c r="P166" s="1"/>
      <c r="Q166" s="1">
        <v>12.05</v>
      </c>
      <c r="R166">
        <f t="shared" si="38"/>
        <v>-1.2605042016806753E-2</v>
      </c>
      <c r="S166">
        <f t="shared" si="39"/>
        <v>0.98739495798319321</v>
      </c>
      <c r="T166">
        <f t="shared" si="40"/>
        <v>11.75</v>
      </c>
      <c r="U166">
        <f t="shared" si="41"/>
        <v>0.98739495798319321</v>
      </c>
      <c r="W166">
        <f t="shared" si="42"/>
        <v>2.5078419710829025E-2</v>
      </c>
      <c r="X166">
        <f t="shared" si="43"/>
        <v>7.5002641334354081E-4</v>
      </c>
    </row>
    <row r="167" spans="2:24">
      <c r="B167" s="1">
        <v>377.533478</v>
      </c>
      <c r="C167">
        <f t="shared" si="30"/>
        <v>-2.1118348041606E-4</v>
      </c>
      <c r="D167">
        <f t="shared" si="31"/>
        <v>0.99978881651958396</v>
      </c>
      <c r="E167">
        <f t="shared" si="32"/>
        <v>377.37405399999994</v>
      </c>
      <c r="F167">
        <f t="shared" si="33"/>
        <v>0.99978881651958396</v>
      </c>
      <c r="G167" s="1">
        <v>0.23838000000000001</v>
      </c>
      <c r="H167">
        <f t="shared" si="44"/>
        <v>5.9864944477768084E-5</v>
      </c>
      <c r="I167" s="5">
        <v>9.1000000000000004E-3</v>
      </c>
      <c r="J167" s="5"/>
      <c r="K167" s="1">
        <v>93.564789000000005</v>
      </c>
      <c r="L167" s="1">
        <f t="shared" si="34"/>
        <v>-1.3694388587809598E-2</v>
      </c>
      <c r="M167" s="1">
        <f t="shared" si="35"/>
        <v>0.98630561141219042</v>
      </c>
      <c r="N167" s="1">
        <f t="shared" si="36"/>
        <v>93.564789000000005</v>
      </c>
      <c r="O167" s="1">
        <f t="shared" si="37"/>
        <v>0.98630561141219042</v>
      </c>
      <c r="P167" s="1"/>
      <c r="Q167" s="1">
        <v>12.06</v>
      </c>
      <c r="R167">
        <f t="shared" si="38"/>
        <v>-8.2987551867218148E-4</v>
      </c>
      <c r="S167">
        <f t="shared" si="39"/>
        <v>0.9991701244813278</v>
      </c>
      <c r="T167">
        <f t="shared" si="40"/>
        <v>12.040000000000001</v>
      </c>
      <c r="U167">
        <f t="shared" si="41"/>
        <v>0.9991701244813278</v>
      </c>
      <c r="W167">
        <f t="shared" si="42"/>
        <v>-1.4108645575997558E-2</v>
      </c>
      <c r="X167">
        <f t="shared" si="43"/>
        <v>-1.2441325068601738E-3</v>
      </c>
    </row>
    <row r="168" spans="2:24">
      <c r="B168" s="1">
        <v>378.55017099999998</v>
      </c>
      <c r="C168">
        <f t="shared" si="30"/>
        <v>-2.6929876666460166E-3</v>
      </c>
      <c r="D168">
        <f t="shared" si="31"/>
        <v>0.99730701233335395</v>
      </c>
      <c r="E168">
        <f t="shared" si="32"/>
        <v>376.51678500000003</v>
      </c>
      <c r="F168">
        <f t="shared" si="33"/>
        <v>0.99730701233335395</v>
      </c>
      <c r="G168" s="1">
        <v>0.23724999999999999</v>
      </c>
      <c r="H168">
        <f t="shared" si="44"/>
        <v>6.3600870359869219E-5</v>
      </c>
      <c r="I168" s="5">
        <v>9.1000000000000004E-3</v>
      </c>
      <c r="J168" s="5"/>
      <c r="K168" s="1">
        <v>93.574782999999996</v>
      </c>
      <c r="L168" s="1">
        <f t="shared" si="34"/>
        <v>1.0681368607577197E-4</v>
      </c>
      <c r="M168" s="1">
        <f t="shared" si="35"/>
        <v>1.0001068136860758</v>
      </c>
      <c r="N168" s="1">
        <f t="shared" si="36"/>
        <v>93.574782999999996</v>
      </c>
      <c r="O168" s="1">
        <f t="shared" si="37"/>
        <v>1.0001068136860758</v>
      </c>
      <c r="P168" s="1"/>
      <c r="Q168" s="1">
        <v>12</v>
      </c>
      <c r="R168">
        <f t="shared" si="38"/>
        <v>4.9751243781094934E-3</v>
      </c>
      <c r="S168">
        <f t="shared" si="39"/>
        <v>1.0049751243781095</v>
      </c>
      <c r="T168">
        <f t="shared" si="40"/>
        <v>12.120000000000001</v>
      </c>
      <c r="U168">
        <f t="shared" si="41"/>
        <v>1.0049751243781095</v>
      </c>
      <c r="W168">
        <f t="shared" si="42"/>
        <v>-5.2925459745547521E-3</v>
      </c>
      <c r="X168">
        <f t="shared" si="43"/>
        <v>-4.2423528252100162E-4</v>
      </c>
    </row>
    <row r="169" spans="2:24">
      <c r="B169" s="1">
        <v>377.22448700000001</v>
      </c>
      <c r="C169">
        <f t="shared" si="30"/>
        <v>3.5020034372140519E-3</v>
      </c>
      <c r="D169">
        <f t="shared" si="31"/>
        <v>1.003502003437214</v>
      </c>
      <c r="E169">
        <f t="shared" si="32"/>
        <v>379.87585499999989</v>
      </c>
      <c r="F169">
        <f t="shared" si="33"/>
        <v>1.003502003437214</v>
      </c>
      <c r="G169" s="1">
        <v>0.23688000000000001</v>
      </c>
      <c r="H169">
        <f t="shared" si="44"/>
        <v>6.2510985716985191E-5</v>
      </c>
      <c r="I169" s="5">
        <v>9.1000000000000004E-3</v>
      </c>
      <c r="J169" s="5"/>
      <c r="K169" s="1">
        <v>94.104416000000001</v>
      </c>
      <c r="L169" s="1">
        <f t="shared" si="34"/>
        <v>5.6599970955850789E-3</v>
      </c>
      <c r="M169" s="1">
        <f t="shared" si="35"/>
        <v>1.0056599970955851</v>
      </c>
      <c r="N169" s="1">
        <f t="shared" si="36"/>
        <v>94.104416000000001</v>
      </c>
      <c r="O169" s="1">
        <f t="shared" si="37"/>
        <v>1.0056599970955851</v>
      </c>
      <c r="P169" s="1"/>
      <c r="Q169" s="1">
        <v>12.07</v>
      </c>
      <c r="R169">
        <f t="shared" si="38"/>
        <v>-5.833333333333357E-3</v>
      </c>
      <c r="S169">
        <f t="shared" si="39"/>
        <v>0.99416666666666664</v>
      </c>
      <c r="T169">
        <f t="shared" si="40"/>
        <v>11.93</v>
      </c>
      <c r="U169">
        <f t="shared" si="41"/>
        <v>0.99416666666666664</v>
      </c>
      <c r="W169">
        <f t="shared" si="42"/>
        <v>1.2635764811403161E-2</v>
      </c>
      <c r="X169">
        <f t="shared" si="43"/>
        <v>1.1424343824847361E-3</v>
      </c>
    </row>
    <row r="170" spans="2:24">
      <c r="B170" s="1">
        <v>374.47351099999997</v>
      </c>
      <c r="C170">
        <f t="shared" si="30"/>
        <v>7.2926760981983571E-3</v>
      </c>
      <c r="D170">
        <f t="shared" si="31"/>
        <v>1.0072926760981984</v>
      </c>
      <c r="E170">
        <f t="shared" si="32"/>
        <v>379.97546300000005</v>
      </c>
      <c r="F170">
        <f t="shared" si="33"/>
        <v>1.0072926760981984</v>
      </c>
      <c r="G170" s="1">
        <v>0.23400000000000001</v>
      </c>
      <c r="H170">
        <f t="shared" si="44"/>
        <v>2.4231231386448598E-5</v>
      </c>
      <c r="I170" s="5">
        <v>9.1000000000000004E-3</v>
      </c>
      <c r="J170" s="5"/>
      <c r="K170" s="1">
        <v>93.404906999999994</v>
      </c>
      <c r="L170" s="1">
        <f t="shared" si="34"/>
        <v>-7.4333281022646814E-3</v>
      </c>
      <c r="M170" s="1">
        <f t="shared" si="35"/>
        <v>0.99256667189773529</v>
      </c>
      <c r="N170" s="1">
        <f t="shared" si="36"/>
        <v>93.404906999999994</v>
      </c>
      <c r="O170" s="1">
        <f t="shared" si="37"/>
        <v>0.99256667189773529</v>
      </c>
      <c r="P170" s="1"/>
      <c r="Q170" s="1">
        <v>12.26</v>
      </c>
      <c r="R170">
        <f t="shared" si="38"/>
        <v>-1.5741507870753894E-2</v>
      </c>
      <c r="S170">
        <f t="shared" si="39"/>
        <v>0.9842584921292461</v>
      </c>
      <c r="T170">
        <f t="shared" si="40"/>
        <v>11.88</v>
      </c>
      <c r="U170">
        <f t="shared" si="41"/>
        <v>0.9842584921292461</v>
      </c>
      <c r="W170">
        <f t="shared" si="42"/>
        <v>7.0023696416725567E-3</v>
      </c>
      <c r="X170">
        <f t="shared" si="43"/>
        <v>-1.3058101268166311E-3</v>
      </c>
    </row>
    <row r="171" spans="2:24">
      <c r="B171" s="1">
        <v>377.41387900000001</v>
      </c>
      <c r="C171">
        <f t="shared" si="30"/>
        <v>-7.8520053184750766E-3</v>
      </c>
      <c r="D171">
        <f t="shared" si="31"/>
        <v>0.99214799468152493</v>
      </c>
      <c r="E171">
        <f t="shared" si="32"/>
        <v>371.53314299999994</v>
      </c>
      <c r="F171">
        <f t="shared" si="33"/>
        <v>0.99214799468152493</v>
      </c>
      <c r="G171" s="1">
        <v>0.22475000000000001</v>
      </c>
      <c r="H171">
        <f t="shared" si="44"/>
        <v>1.884185708528529E-5</v>
      </c>
      <c r="I171" s="5">
        <v>9.1000000000000004E-3</v>
      </c>
      <c r="J171" s="5"/>
      <c r="K171" s="1">
        <v>92.045852999999994</v>
      </c>
      <c r="L171" s="1">
        <f t="shared" si="34"/>
        <v>-1.4550134930277276E-2</v>
      </c>
      <c r="M171" s="1">
        <f t="shared" si="35"/>
        <v>0.98544986506972276</v>
      </c>
      <c r="N171" s="1">
        <f t="shared" si="36"/>
        <v>92.045852999999994</v>
      </c>
      <c r="O171" s="1">
        <f t="shared" si="37"/>
        <v>0.98544986506972276</v>
      </c>
      <c r="P171" s="1"/>
      <c r="Q171" s="1">
        <v>12.06</v>
      </c>
      <c r="R171">
        <f t="shared" si="38"/>
        <v>1.6313213703099454E-2</v>
      </c>
      <c r="S171">
        <f t="shared" si="39"/>
        <v>1.0163132137030995</v>
      </c>
      <c r="T171">
        <f t="shared" si="40"/>
        <v>12.459999999999999</v>
      </c>
      <c r="U171">
        <f t="shared" si="41"/>
        <v>1.0163132137030995</v>
      </c>
      <c r="W171">
        <f t="shared" si="42"/>
        <v>-3.0431368987798635E-2</v>
      </c>
      <c r="X171">
        <f t="shared" si="43"/>
        <v>4.3197964557806223E-4</v>
      </c>
    </row>
    <row r="172" spans="2:24">
      <c r="B172" s="1">
        <v>382.63677999999999</v>
      </c>
      <c r="C172">
        <f t="shared" si="30"/>
        <v>-1.3838656421005594E-2</v>
      </c>
      <c r="D172">
        <f t="shared" si="31"/>
        <v>0.98616134357899443</v>
      </c>
      <c r="E172">
        <f t="shared" si="32"/>
        <v>372.19097800000003</v>
      </c>
      <c r="F172">
        <f t="shared" si="33"/>
        <v>0.98616134357899443</v>
      </c>
      <c r="G172" s="1">
        <v>0.22438</v>
      </c>
      <c r="H172">
        <f t="shared" si="44"/>
        <v>3.3599406201670947E-5</v>
      </c>
      <c r="I172" s="5">
        <v>9.1000000000000004E-3</v>
      </c>
      <c r="J172" s="5"/>
      <c r="K172" s="1">
        <v>93.504836999999995</v>
      </c>
      <c r="L172" s="1">
        <f t="shared" si="34"/>
        <v>1.5850621754789986E-2</v>
      </c>
      <c r="M172" s="1">
        <f t="shared" si="35"/>
        <v>1.01585062175479</v>
      </c>
      <c r="N172" s="1">
        <f t="shared" si="36"/>
        <v>93.504836999999995</v>
      </c>
      <c r="O172" s="1">
        <f t="shared" si="37"/>
        <v>1.01585062175479</v>
      </c>
      <c r="P172" s="1"/>
      <c r="Q172" s="1">
        <v>11.73</v>
      </c>
      <c r="R172">
        <f t="shared" si="38"/>
        <v>2.7363184079601994E-2</v>
      </c>
      <c r="S172">
        <f t="shared" si="39"/>
        <v>1.027363184079602</v>
      </c>
      <c r="T172">
        <f t="shared" si="40"/>
        <v>12.39</v>
      </c>
      <c r="U172">
        <f t="shared" si="41"/>
        <v>1.027363184079602</v>
      </c>
      <c r="W172">
        <f t="shared" si="42"/>
        <v>-1.2402025070309186E-2</v>
      </c>
      <c r="X172">
        <f t="shared" si="43"/>
        <v>-8.8946274549717153E-4</v>
      </c>
    </row>
    <row r="173" spans="2:24">
      <c r="B173" s="1">
        <v>382.98562600000002</v>
      </c>
      <c r="C173">
        <f t="shared" si="30"/>
        <v>-9.1168967081532856E-4</v>
      </c>
      <c r="D173">
        <f t="shared" si="31"/>
        <v>0.99908831032918466</v>
      </c>
      <c r="E173">
        <f t="shared" si="32"/>
        <v>382.28793399999995</v>
      </c>
      <c r="F173">
        <f t="shared" si="33"/>
        <v>0.99908831032918466</v>
      </c>
      <c r="G173" s="1">
        <v>0.22450000000000001</v>
      </c>
      <c r="H173">
        <f t="shared" si="44"/>
        <v>7.2232428487691084E-5</v>
      </c>
      <c r="I173" s="5">
        <v>9.1000000000000004E-3</v>
      </c>
      <c r="J173" s="5"/>
      <c r="K173" s="1">
        <v>96.063049000000007</v>
      </c>
      <c r="L173" s="1">
        <f t="shared" si="34"/>
        <v>2.735914078968997E-2</v>
      </c>
      <c r="M173" s="1">
        <f t="shared" si="35"/>
        <v>1.02735914078969</v>
      </c>
      <c r="N173" s="1">
        <f t="shared" si="36"/>
        <v>96.063049000000007</v>
      </c>
      <c r="O173" s="1">
        <f t="shared" si="37"/>
        <v>1.02735914078969</v>
      </c>
      <c r="P173" s="1"/>
      <c r="Q173" s="1">
        <v>11.7</v>
      </c>
      <c r="R173">
        <f t="shared" si="38"/>
        <v>2.557544757033345E-3</v>
      </c>
      <c r="S173">
        <f t="shared" si="39"/>
        <v>1.0025575447570334</v>
      </c>
      <c r="T173">
        <f t="shared" si="40"/>
        <v>11.760000000000002</v>
      </c>
      <c r="U173">
        <f t="shared" si="41"/>
        <v>1.0025575447570334</v>
      </c>
      <c r="W173">
        <f t="shared" si="42"/>
        <v>2.5543280952080361E-2</v>
      </c>
      <c r="X173">
        <f t="shared" si="43"/>
        <v>7.4168491942372405E-4</v>
      </c>
    </row>
    <row r="174" spans="2:24">
      <c r="B174" s="1">
        <v>381.630066</v>
      </c>
      <c r="C174">
        <f t="shared" si="30"/>
        <v>3.5394539846255882E-3</v>
      </c>
      <c r="D174">
        <f t="shared" si="31"/>
        <v>1.0035394539846256</v>
      </c>
      <c r="E174">
        <f t="shared" si="32"/>
        <v>384.34118600000005</v>
      </c>
      <c r="F174">
        <f t="shared" si="33"/>
        <v>1.0035394539846256</v>
      </c>
      <c r="G174" s="1">
        <v>0.23375000000000001</v>
      </c>
      <c r="H174">
        <f t="shared" si="44"/>
        <v>7.2889126710595209E-5</v>
      </c>
      <c r="I174" s="5">
        <v>9.1000000000000004E-3</v>
      </c>
      <c r="J174" s="5"/>
      <c r="K174" s="1">
        <v>96.252921999999998</v>
      </c>
      <c r="L174" s="1">
        <f t="shared" si="34"/>
        <v>1.9765456330663781E-3</v>
      </c>
      <c r="M174" s="1">
        <f t="shared" si="35"/>
        <v>1.0019765456330665</v>
      </c>
      <c r="N174" s="1">
        <f t="shared" si="36"/>
        <v>96.252922000000012</v>
      </c>
      <c r="O174" s="1">
        <f t="shared" si="37"/>
        <v>1.0019765456330665</v>
      </c>
      <c r="P174" s="1"/>
      <c r="Q174" s="1">
        <v>11.79</v>
      </c>
      <c r="R174">
        <f t="shared" si="38"/>
        <v>-7.6923076923076806E-3</v>
      </c>
      <c r="S174">
        <f t="shared" si="39"/>
        <v>0.99230769230769234</v>
      </c>
      <c r="T174">
        <f t="shared" si="40"/>
        <v>11.61</v>
      </c>
      <c r="U174">
        <f t="shared" si="41"/>
        <v>0.99230769230769234</v>
      </c>
      <c r="W174">
        <f t="shared" si="42"/>
        <v>9.0268818144461083E-3</v>
      </c>
      <c r="X174">
        <f t="shared" si="43"/>
        <v>-6.4197151092804106E-4</v>
      </c>
    </row>
    <row r="175" spans="2:24">
      <c r="B175" s="1">
        <v>383.13516199999998</v>
      </c>
      <c r="C175">
        <f t="shared" si="30"/>
        <v>-3.9438611736633466E-3</v>
      </c>
      <c r="D175">
        <f t="shared" si="31"/>
        <v>0.9960561388263367</v>
      </c>
      <c r="E175">
        <f t="shared" si="32"/>
        <v>380.12497000000002</v>
      </c>
      <c r="F175">
        <f t="shared" si="33"/>
        <v>0.9960561388263367</v>
      </c>
      <c r="G175" s="1">
        <v>0.24124999999999999</v>
      </c>
      <c r="H175">
        <f t="shared" si="44"/>
        <v>7.2999203569712882E-5</v>
      </c>
      <c r="I175" s="5">
        <v>9.1000000000000004E-3</v>
      </c>
      <c r="J175" s="5"/>
      <c r="K175" s="1">
        <v>95.553413000000006</v>
      </c>
      <c r="L175" s="1">
        <f t="shared" si="34"/>
        <v>-7.2674053469253845E-3</v>
      </c>
      <c r="M175" s="1">
        <f t="shared" si="35"/>
        <v>0.99273259465307462</v>
      </c>
      <c r="N175" s="1">
        <f t="shared" si="36"/>
        <v>95.553413000000006</v>
      </c>
      <c r="O175" s="1">
        <f t="shared" si="37"/>
        <v>0.99273259465307462</v>
      </c>
      <c r="P175" s="1"/>
      <c r="Q175" s="1">
        <v>11.68</v>
      </c>
      <c r="R175">
        <f t="shared" si="38"/>
        <v>9.3299406276505046E-3</v>
      </c>
      <c r="S175">
        <f t="shared" si="39"/>
        <v>1.0093299406276506</v>
      </c>
      <c r="T175">
        <f t="shared" si="40"/>
        <v>11.9</v>
      </c>
      <c r="U175">
        <f t="shared" si="41"/>
        <v>1.0093299406276506</v>
      </c>
      <c r="W175">
        <f t="shared" si="42"/>
        <v>-1.5193970958208181E-2</v>
      </c>
      <c r="X175">
        <f t="shared" si="43"/>
        <v>1.4033750163677805E-3</v>
      </c>
    </row>
    <row r="176" spans="2:24">
      <c r="B176" s="1">
        <v>382.53710899999999</v>
      </c>
      <c r="C176">
        <f t="shared" si="30"/>
        <v>1.5609452206842688E-3</v>
      </c>
      <c r="D176">
        <f t="shared" si="31"/>
        <v>1.0015609452206842</v>
      </c>
      <c r="E176">
        <f t="shared" si="32"/>
        <v>383.73321499999992</v>
      </c>
      <c r="F176">
        <f t="shared" si="33"/>
        <v>1.0015609452206842</v>
      </c>
      <c r="G176" s="1">
        <v>0.22563</v>
      </c>
      <c r="H176">
        <f t="shared" si="44"/>
        <v>4.4053291083169802E-5</v>
      </c>
      <c r="I176" s="5">
        <v>9.1000000000000004E-3</v>
      </c>
      <c r="J176" s="5"/>
      <c r="K176" s="1">
        <v>96.292891999999995</v>
      </c>
      <c r="L176" s="1">
        <f t="shared" si="34"/>
        <v>7.7389072434282244E-3</v>
      </c>
      <c r="M176" s="1">
        <f t="shared" si="35"/>
        <v>1.0077389072434282</v>
      </c>
      <c r="N176" s="1">
        <f t="shared" si="36"/>
        <v>96.292891999999995</v>
      </c>
      <c r="O176" s="1">
        <f t="shared" si="37"/>
        <v>1.0077389072434282</v>
      </c>
      <c r="P176" s="1"/>
      <c r="Q176" s="1">
        <v>11.74</v>
      </c>
      <c r="R176">
        <f t="shared" si="38"/>
        <v>-5.1369863013699061E-3</v>
      </c>
      <c r="S176">
        <f t="shared" si="39"/>
        <v>0.99486301369863006</v>
      </c>
      <c r="T176">
        <f t="shared" si="40"/>
        <v>11.62</v>
      </c>
      <c r="U176">
        <f t="shared" si="41"/>
        <v>0.99486301369863006</v>
      </c>
      <c r="W176">
        <f t="shared" si="42"/>
        <v>1.0863111426111738E-2</v>
      </c>
      <c r="X176">
        <f t="shared" si="43"/>
        <v>-2.0127821186863848E-3</v>
      </c>
    </row>
    <row r="177" spans="2:24">
      <c r="B177" s="1">
        <v>373.18771400000003</v>
      </c>
      <c r="C177">
        <f t="shared" si="30"/>
        <v>2.4440491602083916E-2</v>
      </c>
      <c r="D177">
        <f t="shared" si="31"/>
        <v>1.0244404916020839</v>
      </c>
      <c r="E177">
        <f t="shared" si="32"/>
        <v>391.88650399999995</v>
      </c>
      <c r="F177">
        <f t="shared" si="33"/>
        <v>1.0244404916020839</v>
      </c>
      <c r="G177" s="1">
        <v>0.22338</v>
      </c>
      <c r="H177">
        <f t="shared" si="44"/>
        <v>4.64748978818816E-5</v>
      </c>
      <c r="I177" s="5">
        <v>9.1000000000000004E-3</v>
      </c>
      <c r="J177" s="5"/>
      <c r="K177" s="1">
        <v>96.003097999999994</v>
      </c>
      <c r="L177" s="1">
        <f t="shared" si="34"/>
        <v>-3.0095056237380486E-3</v>
      </c>
      <c r="M177" s="1">
        <f t="shared" si="35"/>
        <v>0.99699049437626197</v>
      </c>
      <c r="N177" s="1">
        <f t="shared" si="36"/>
        <v>96.003097999999994</v>
      </c>
      <c r="O177" s="1">
        <f t="shared" si="37"/>
        <v>0.99699049437626197</v>
      </c>
      <c r="P177" s="1"/>
      <c r="Q177" s="1">
        <v>12.3</v>
      </c>
      <c r="R177">
        <f t="shared" si="38"/>
        <v>-4.7700170357751322E-2</v>
      </c>
      <c r="S177">
        <f t="shared" si="39"/>
        <v>0.95229982964224869</v>
      </c>
      <c r="T177">
        <f t="shared" si="40"/>
        <v>11.18</v>
      </c>
      <c r="U177">
        <f t="shared" si="41"/>
        <v>0.95229982964224869</v>
      </c>
      <c r="W177">
        <f t="shared" si="42"/>
        <v>4.4145586859295372E-2</v>
      </c>
      <c r="X177">
        <f t="shared" si="43"/>
        <v>-5.4507787471791413E-4</v>
      </c>
    </row>
    <row r="178" spans="2:24">
      <c r="B178" s="1">
        <v>376.39721700000001</v>
      </c>
      <c r="C178">
        <f t="shared" si="30"/>
        <v>-8.6002375737374449E-3</v>
      </c>
      <c r="D178">
        <f t="shared" si="31"/>
        <v>0.9913997624262626</v>
      </c>
      <c r="E178">
        <f t="shared" si="32"/>
        <v>369.97821100000004</v>
      </c>
      <c r="F178">
        <f t="shared" si="33"/>
        <v>0.9913997624262626</v>
      </c>
      <c r="G178" s="1">
        <v>0.224</v>
      </c>
      <c r="H178">
        <f t="shared" si="44"/>
        <v>1.2670348285971384E-4</v>
      </c>
      <c r="I178" s="5">
        <v>9.1000000000000004E-3</v>
      </c>
      <c r="J178" s="5"/>
      <c r="K178" s="1">
        <v>91.286377000000002</v>
      </c>
      <c r="L178" s="1">
        <f t="shared" si="34"/>
        <v>-4.9130924920776961E-2</v>
      </c>
      <c r="M178" s="1">
        <f t="shared" si="35"/>
        <v>0.95086907507922303</v>
      </c>
      <c r="N178" s="1">
        <f t="shared" si="36"/>
        <v>91.286377000000002</v>
      </c>
      <c r="O178" s="1">
        <f t="shared" si="37"/>
        <v>0.95086907507922303</v>
      </c>
      <c r="P178" s="1"/>
      <c r="Q178" s="1">
        <v>12.09</v>
      </c>
      <c r="R178">
        <f t="shared" si="38"/>
        <v>1.7073170731707384E-2</v>
      </c>
      <c r="S178">
        <f t="shared" si="39"/>
        <v>1.0170731707317073</v>
      </c>
      <c r="T178">
        <f t="shared" si="40"/>
        <v>12.510000000000002</v>
      </c>
      <c r="U178">
        <f t="shared" si="41"/>
        <v>1.0170731707317073</v>
      </c>
      <c r="W178">
        <f t="shared" si="42"/>
        <v>-6.654518997888581E-2</v>
      </c>
      <c r="X178">
        <f t="shared" si="43"/>
        <v>-3.4109432640150317E-4</v>
      </c>
    </row>
    <row r="179" spans="2:24">
      <c r="B179" s="1">
        <v>368.86190800000003</v>
      </c>
      <c r="C179">
        <f t="shared" si="30"/>
        <v>2.001956619142586E-2</v>
      </c>
      <c r="D179">
        <f t="shared" si="31"/>
        <v>1.0200195661914258</v>
      </c>
      <c r="E179">
        <f t="shared" si="32"/>
        <v>383.93252599999994</v>
      </c>
      <c r="F179">
        <f t="shared" si="33"/>
        <v>1.0200195661914258</v>
      </c>
      <c r="G179" s="1">
        <v>0.22363</v>
      </c>
      <c r="H179">
        <f t="shared" si="44"/>
        <v>1.6101046336462998E-4</v>
      </c>
      <c r="I179" s="5">
        <v>9.1000000000000004E-3</v>
      </c>
      <c r="J179" s="5"/>
      <c r="K179" s="1">
        <v>92.795333999999997</v>
      </c>
      <c r="L179" s="1">
        <f t="shared" si="34"/>
        <v>1.6529925379774851E-2</v>
      </c>
      <c r="M179" s="1">
        <f t="shared" si="35"/>
        <v>1.0165299253797748</v>
      </c>
      <c r="N179" s="1">
        <f t="shared" si="36"/>
        <v>92.795333999999997</v>
      </c>
      <c r="O179" s="1">
        <f t="shared" si="37"/>
        <v>1.0165299253797748</v>
      </c>
      <c r="P179" s="1"/>
      <c r="Q179" s="1">
        <v>12.56</v>
      </c>
      <c r="R179">
        <f t="shared" si="38"/>
        <v>-3.8875103391232478E-2</v>
      </c>
      <c r="S179">
        <f t="shared" si="39"/>
        <v>0.96112489660876754</v>
      </c>
      <c r="T179">
        <f t="shared" si="40"/>
        <v>11.62</v>
      </c>
      <c r="U179">
        <f t="shared" si="41"/>
        <v>0.96112489660876754</v>
      </c>
      <c r="W179">
        <f t="shared" si="42"/>
        <v>5.5408407454902164E-2</v>
      </c>
      <c r="X179">
        <f t="shared" si="43"/>
        <v>3.3786838948834941E-6</v>
      </c>
    </row>
    <row r="180" spans="2:24">
      <c r="B180" s="1">
        <v>375.001801</v>
      </c>
      <c r="C180">
        <f t="shared" si="30"/>
        <v>-1.6645505721344291E-2</v>
      </c>
      <c r="D180">
        <f t="shared" si="31"/>
        <v>0.98335449427865573</v>
      </c>
      <c r="E180">
        <f t="shared" si="32"/>
        <v>362.72201500000006</v>
      </c>
      <c r="F180">
        <f t="shared" si="33"/>
        <v>0.98335449427865573</v>
      </c>
      <c r="G180" s="1">
        <v>0.22237999999999999</v>
      </c>
      <c r="H180">
        <f t="shared" si="44"/>
        <v>2.164836784126598E-4</v>
      </c>
      <c r="I180" s="5">
        <v>9.1000000000000004E-3</v>
      </c>
      <c r="J180" s="5"/>
      <c r="K180" s="1">
        <v>89.187843000000001</v>
      </c>
      <c r="L180" s="1">
        <f t="shared" si="34"/>
        <v>-3.8875780111961189E-2</v>
      </c>
      <c r="M180" s="1">
        <f t="shared" si="35"/>
        <v>0.96112421988803876</v>
      </c>
      <c r="N180" s="1">
        <f t="shared" si="36"/>
        <v>89.187843000000001</v>
      </c>
      <c r="O180" s="1">
        <f t="shared" si="37"/>
        <v>0.96112421988803876</v>
      </c>
      <c r="P180" s="1"/>
      <c r="Q180" s="1">
        <v>12.17</v>
      </c>
      <c r="R180">
        <f t="shared" si="38"/>
        <v>3.1050955414012784E-2</v>
      </c>
      <c r="S180">
        <f t="shared" si="39"/>
        <v>1.0310509554140128</v>
      </c>
      <c r="T180">
        <f t="shared" si="40"/>
        <v>12.950000000000001</v>
      </c>
      <c r="U180">
        <f t="shared" si="41"/>
        <v>1.0310509554140128</v>
      </c>
      <c r="W180">
        <f t="shared" si="42"/>
        <v>-7.3005060043669801E-2</v>
      </c>
      <c r="X180">
        <f t="shared" si="43"/>
        <v>-3.0783245176957408E-3</v>
      </c>
    </row>
    <row r="181" spans="2:24">
      <c r="B181" s="1">
        <v>380.30441300000001</v>
      </c>
      <c r="C181">
        <f t="shared" si="30"/>
        <v>-1.4140230755851784E-2</v>
      </c>
      <c r="D181">
        <f t="shared" si="31"/>
        <v>0.9858597692441482</v>
      </c>
      <c r="E181">
        <f t="shared" si="32"/>
        <v>369.69918899999999</v>
      </c>
      <c r="F181">
        <f t="shared" si="33"/>
        <v>0.9858597692441482</v>
      </c>
      <c r="G181" s="1">
        <v>0.21775</v>
      </c>
      <c r="H181">
        <f t="shared" si="44"/>
        <v>3.1631796849777735E-4</v>
      </c>
      <c r="I181" s="5">
        <v>9.1000000000000004E-3</v>
      </c>
      <c r="J181" s="5"/>
      <c r="K181" s="1">
        <v>92.075828999999999</v>
      </c>
      <c r="L181" s="1">
        <f t="shared" si="34"/>
        <v>3.238093783700989E-2</v>
      </c>
      <c r="M181" s="1">
        <f t="shared" si="35"/>
        <v>1.0323809378370099</v>
      </c>
      <c r="N181" s="1">
        <f t="shared" si="36"/>
        <v>92.075828999999999</v>
      </c>
      <c r="O181" s="1">
        <f t="shared" si="37"/>
        <v>1.0323809378370099</v>
      </c>
      <c r="P181" s="1"/>
      <c r="Q181" s="1">
        <v>11.81</v>
      </c>
      <c r="R181">
        <f t="shared" si="38"/>
        <v>2.9580936729663058E-2</v>
      </c>
      <c r="S181">
        <f t="shared" si="39"/>
        <v>1.0295809367296631</v>
      </c>
      <c r="T181">
        <f t="shared" si="40"/>
        <v>12.53</v>
      </c>
      <c r="U181">
        <f t="shared" si="41"/>
        <v>1.0295809367296631</v>
      </c>
      <c r="W181">
        <f t="shared" si="42"/>
        <v>3.5022432888418553E-3</v>
      </c>
      <c r="X181">
        <f t="shared" si="43"/>
        <v>7.0224218149506079E-4</v>
      </c>
    </row>
    <row r="182" spans="2:24">
      <c r="B182" s="1">
        <v>380.60342400000002</v>
      </c>
      <c r="C182">
        <f t="shared" si="30"/>
        <v>-7.8624120514743335E-4</v>
      </c>
      <c r="D182">
        <f t="shared" si="31"/>
        <v>0.99921375879485252</v>
      </c>
      <c r="E182">
        <f t="shared" si="32"/>
        <v>380.005402</v>
      </c>
      <c r="F182">
        <f t="shared" si="33"/>
        <v>0.99921375879485252</v>
      </c>
      <c r="G182" s="1">
        <v>0.21525</v>
      </c>
      <c r="H182">
        <f t="shared" si="44"/>
        <v>3.8598861698796195E-4</v>
      </c>
      <c r="I182" s="5">
        <v>9.1000000000000004E-3</v>
      </c>
      <c r="J182" s="5"/>
      <c r="K182" s="1">
        <v>94.694007999999997</v>
      </c>
      <c r="L182" s="1">
        <f t="shared" si="34"/>
        <v>2.8435030435620599E-2</v>
      </c>
      <c r="M182" s="1">
        <f t="shared" si="35"/>
        <v>1.0284350304356207</v>
      </c>
      <c r="N182" s="1">
        <f t="shared" si="36"/>
        <v>94.694008000000011</v>
      </c>
      <c r="O182" s="1">
        <f t="shared" si="37"/>
        <v>1.0284350304356207</v>
      </c>
      <c r="P182" s="1"/>
      <c r="Q182" s="1">
        <v>11.8</v>
      </c>
      <c r="R182">
        <f t="shared" si="38"/>
        <v>8.4674005080438491E-4</v>
      </c>
      <c r="S182">
        <f t="shared" si="39"/>
        <v>1.0008467400508043</v>
      </c>
      <c r="T182">
        <f t="shared" si="40"/>
        <v>11.82</v>
      </c>
      <c r="U182">
        <f t="shared" si="41"/>
        <v>1.0008467400508043</v>
      </c>
      <c r="W182">
        <f t="shared" si="42"/>
        <v>2.6874316372370144E-2</v>
      </c>
      <c r="X182">
        <f t="shared" si="43"/>
        <v>-7.1397401244621683E-4</v>
      </c>
    </row>
    <row r="183" spans="2:24">
      <c r="B183" s="1">
        <v>384.92926</v>
      </c>
      <c r="C183">
        <f t="shared" si="30"/>
        <v>-1.1365730645660143E-2</v>
      </c>
      <c r="D183">
        <f t="shared" si="31"/>
        <v>0.98863426935433985</v>
      </c>
      <c r="E183">
        <f t="shared" si="32"/>
        <v>376.27758800000004</v>
      </c>
      <c r="F183">
        <f t="shared" si="33"/>
        <v>0.98863426935433985</v>
      </c>
      <c r="G183" s="1">
        <v>0.21288000000000001</v>
      </c>
      <c r="H183">
        <f t="shared" si="44"/>
        <v>2.1778960643342298E-4</v>
      </c>
      <c r="I183" s="5">
        <v>9.1000000000000004E-3</v>
      </c>
      <c r="J183" s="5"/>
      <c r="K183" s="1">
        <v>94.873885999999999</v>
      </c>
      <c r="L183" s="1">
        <f t="shared" si="34"/>
        <v>1.8995710900736424E-3</v>
      </c>
      <c r="M183" s="1">
        <f t="shared" si="35"/>
        <v>1.0018995710900735</v>
      </c>
      <c r="N183" s="1">
        <f t="shared" si="36"/>
        <v>94.873885999999985</v>
      </c>
      <c r="O183" s="1">
        <f t="shared" si="37"/>
        <v>1.0018995710900735</v>
      </c>
      <c r="P183" s="1"/>
      <c r="Q183" s="1">
        <v>11.53</v>
      </c>
      <c r="R183">
        <f t="shared" si="38"/>
        <v>2.2881355932203504E-2</v>
      </c>
      <c r="S183">
        <f t="shared" si="39"/>
        <v>1.0228813559322034</v>
      </c>
      <c r="T183">
        <f t="shared" si="40"/>
        <v>12.07</v>
      </c>
      <c r="U183">
        <f t="shared" si="41"/>
        <v>1.0228813559322034</v>
      </c>
      <c r="W183">
        <f t="shared" si="42"/>
        <v>-2.1212550595550939E-2</v>
      </c>
      <c r="X183">
        <f t="shared" si="43"/>
        <v>-2.3076575342106942E-4</v>
      </c>
    </row>
    <row r="184" spans="2:24">
      <c r="B184" s="1">
        <v>386.44430499999999</v>
      </c>
      <c r="C184">
        <f t="shared" si="30"/>
        <v>-3.9359050023892346E-3</v>
      </c>
      <c r="D184">
        <f t="shared" si="31"/>
        <v>0.99606409499761073</v>
      </c>
      <c r="E184">
        <f t="shared" si="32"/>
        <v>383.41421500000001</v>
      </c>
      <c r="F184">
        <f t="shared" si="33"/>
        <v>0.99606409499761073</v>
      </c>
      <c r="G184" s="1">
        <v>0.2185</v>
      </c>
      <c r="H184">
        <f t="shared" si="44"/>
        <v>2.2563794439620422E-4</v>
      </c>
      <c r="I184" s="5">
        <v>9.1000000000000004E-3</v>
      </c>
      <c r="J184" s="5"/>
      <c r="K184" s="1">
        <v>97.012389999999996</v>
      </c>
      <c r="L184" s="1">
        <f t="shared" si="34"/>
        <v>2.2540491279128144E-2</v>
      </c>
      <c r="M184" s="1">
        <f t="shared" si="35"/>
        <v>1.022540491279128</v>
      </c>
      <c r="N184" s="1">
        <f t="shared" si="36"/>
        <v>97.012389999999982</v>
      </c>
      <c r="O184" s="1">
        <f t="shared" si="37"/>
        <v>1.022540491279128</v>
      </c>
      <c r="P184" s="1"/>
      <c r="Q184" s="1">
        <v>11.43</v>
      </c>
      <c r="R184">
        <f t="shared" si="38"/>
        <v>8.6730268863833178E-3</v>
      </c>
      <c r="S184">
        <f t="shared" si="39"/>
        <v>1.0086730268863833</v>
      </c>
      <c r="T184">
        <f t="shared" si="40"/>
        <v>11.629999999999999</v>
      </c>
      <c r="U184">
        <f t="shared" si="41"/>
        <v>1.0086730268863833</v>
      </c>
      <c r="W184">
        <f t="shared" si="42"/>
        <v>1.4633993942894996E-2</v>
      </c>
      <c r="X184">
        <f t="shared" si="43"/>
        <v>7.6652955015021895E-4</v>
      </c>
    </row>
    <row r="185" spans="2:24">
      <c r="B185" s="1">
        <v>389.23516799999999</v>
      </c>
      <c r="C185">
        <f t="shared" si="30"/>
        <v>-7.2219022609221828E-3</v>
      </c>
      <c r="D185">
        <f t="shared" si="31"/>
        <v>0.99277809773907777</v>
      </c>
      <c r="E185">
        <f t="shared" si="32"/>
        <v>383.65344199999998</v>
      </c>
      <c r="F185">
        <f t="shared" si="33"/>
        <v>0.99277809773907777</v>
      </c>
      <c r="G185" s="1">
        <v>0.21149999999999999</v>
      </c>
      <c r="H185">
        <f t="shared" si="44"/>
        <v>4.5720304437201877E-5</v>
      </c>
      <c r="I185" s="5">
        <v>9.1000000000000004E-3</v>
      </c>
      <c r="J185" s="5"/>
      <c r="K185" s="1">
        <v>97.751876999999993</v>
      </c>
      <c r="L185" s="1">
        <f t="shared" si="34"/>
        <v>7.6226036694900202E-3</v>
      </c>
      <c r="M185" s="1">
        <f t="shared" si="35"/>
        <v>1.00762260366949</v>
      </c>
      <c r="N185" s="1">
        <f t="shared" si="36"/>
        <v>97.751876999999993</v>
      </c>
      <c r="O185" s="1">
        <f t="shared" si="37"/>
        <v>1.00762260366949</v>
      </c>
      <c r="P185" s="1"/>
      <c r="Q185" s="1">
        <v>11.26</v>
      </c>
      <c r="R185">
        <f t="shared" si="38"/>
        <v>1.487314085739282E-2</v>
      </c>
      <c r="S185">
        <f t="shared" si="39"/>
        <v>1.0148731408573928</v>
      </c>
      <c r="T185">
        <f t="shared" si="40"/>
        <v>11.6</v>
      </c>
      <c r="U185">
        <f t="shared" si="41"/>
        <v>1.0148731408573928</v>
      </c>
      <c r="W185">
        <f t="shared" si="42"/>
        <v>-6.9676829218778824E-3</v>
      </c>
      <c r="X185">
        <f t="shared" si="43"/>
        <v>2.8285426602492336E-4</v>
      </c>
    </row>
    <row r="186" spans="2:24">
      <c r="B186" s="1">
        <v>388.97601300000002</v>
      </c>
      <c r="C186">
        <f t="shared" si="30"/>
        <v>6.6580571671253578E-4</v>
      </c>
      <c r="D186">
        <f t="shared" si="31"/>
        <v>1.0006658057167126</v>
      </c>
      <c r="E186">
        <f t="shared" si="32"/>
        <v>389.49432299999995</v>
      </c>
      <c r="F186">
        <f t="shared" si="33"/>
        <v>1.0006658057167126</v>
      </c>
      <c r="G186" s="1">
        <v>0.20499999999999999</v>
      </c>
      <c r="H186">
        <f t="shared" si="44"/>
        <v>2.9222676693267568E-5</v>
      </c>
      <c r="I186" s="5">
        <v>9.1000000000000004E-3</v>
      </c>
      <c r="J186" s="5"/>
      <c r="K186" s="1">
        <v>99.160895999999994</v>
      </c>
      <c r="L186" s="1">
        <f t="shared" si="34"/>
        <v>1.4414239841143928E-2</v>
      </c>
      <c r="M186" s="1">
        <f t="shared" si="35"/>
        <v>1.014414239841144</v>
      </c>
      <c r="N186" s="1">
        <f t="shared" si="36"/>
        <v>99.160895999999994</v>
      </c>
      <c r="O186" s="1">
        <f t="shared" si="37"/>
        <v>1.014414239841144</v>
      </c>
      <c r="P186" s="1"/>
      <c r="Q186" s="1">
        <v>11.29</v>
      </c>
      <c r="R186">
        <f t="shared" si="38"/>
        <v>-2.6642984014209024E-3</v>
      </c>
      <c r="S186">
        <f t="shared" si="39"/>
        <v>0.99733570159857909</v>
      </c>
      <c r="T186">
        <f t="shared" si="40"/>
        <v>11.23</v>
      </c>
      <c r="U186">
        <f t="shared" si="41"/>
        <v>0.99733570159857909</v>
      </c>
      <c r="W186">
        <f t="shared" si="42"/>
        <v>1.5756492384203291E-2</v>
      </c>
      <c r="X186">
        <f t="shared" si="43"/>
        <v>-1.3220458583615979E-3</v>
      </c>
    </row>
    <row r="187" spans="2:24">
      <c r="B187" s="1">
        <v>388.80654900000002</v>
      </c>
      <c r="C187">
        <f t="shared" si="30"/>
        <v>4.3566696746414783E-4</v>
      </c>
      <c r="D187">
        <f t="shared" si="31"/>
        <v>1.0004356669674641</v>
      </c>
      <c r="E187">
        <f t="shared" si="32"/>
        <v>389.14547700000003</v>
      </c>
      <c r="F187">
        <f t="shared" si="33"/>
        <v>1.0004356669674641</v>
      </c>
      <c r="G187" s="1">
        <v>0.20188</v>
      </c>
      <c r="H187">
        <f t="shared" si="44"/>
        <v>2.383465495110805E-5</v>
      </c>
      <c r="I187" s="5">
        <v>9.1000000000000004E-3</v>
      </c>
      <c r="J187" s="5"/>
      <c r="K187" s="1">
        <v>99.001007000000001</v>
      </c>
      <c r="L187" s="1">
        <f t="shared" si="34"/>
        <v>-1.6124198797073457E-3</v>
      </c>
      <c r="M187" s="1">
        <f t="shared" si="35"/>
        <v>0.99838758012029261</v>
      </c>
      <c r="N187" s="1">
        <f t="shared" si="36"/>
        <v>99.001007000000001</v>
      </c>
      <c r="O187" s="1">
        <f t="shared" si="37"/>
        <v>0.99838758012029261</v>
      </c>
      <c r="P187" s="1"/>
      <c r="Q187" s="1">
        <v>11.29</v>
      </c>
      <c r="R187">
        <f t="shared" si="38"/>
        <v>0</v>
      </c>
      <c r="S187">
        <f t="shared" si="39"/>
        <v>1</v>
      </c>
      <c r="T187">
        <f t="shared" si="40"/>
        <v>11.29</v>
      </c>
      <c r="U187">
        <f t="shared" si="41"/>
        <v>1</v>
      </c>
      <c r="W187">
        <f t="shared" si="42"/>
        <v>-7.2935001727814086E-4</v>
      </c>
      <c r="X187">
        <f t="shared" si="43"/>
        <v>8.8306986242925323E-4</v>
      </c>
    </row>
    <row r="188" spans="2:24">
      <c r="B188" s="1">
        <v>389.43450899999999</v>
      </c>
      <c r="C188">
        <f t="shared" si="30"/>
        <v>-1.6150962518894536E-3</v>
      </c>
      <c r="D188">
        <f t="shared" si="31"/>
        <v>0.99838490374811051</v>
      </c>
      <c r="E188">
        <f t="shared" si="32"/>
        <v>388.17858900000004</v>
      </c>
      <c r="F188">
        <f t="shared" si="33"/>
        <v>0.99838490374811051</v>
      </c>
      <c r="G188" s="1">
        <v>0.19550000000000001</v>
      </c>
      <c r="H188">
        <f t="shared" si="44"/>
        <v>2.6419795205929241E-5</v>
      </c>
      <c r="I188" s="5">
        <v>9.1000000000000004E-3</v>
      </c>
      <c r="J188" s="5"/>
      <c r="K188" s="1">
        <v>98.971030999999996</v>
      </c>
      <c r="L188" s="1">
        <f t="shared" si="34"/>
        <v>-3.0278479894658939E-4</v>
      </c>
      <c r="M188" s="1">
        <f t="shared" si="35"/>
        <v>0.99969721520105337</v>
      </c>
      <c r="N188" s="1">
        <f t="shared" si="36"/>
        <v>98.971030999999996</v>
      </c>
      <c r="O188" s="1">
        <f t="shared" si="37"/>
        <v>0.99969721520105337</v>
      </c>
      <c r="P188" s="1"/>
      <c r="Q188" s="1">
        <v>11.25</v>
      </c>
      <c r="R188">
        <f t="shared" si="38"/>
        <v>3.5429583702390743E-3</v>
      </c>
      <c r="S188">
        <f t="shared" si="39"/>
        <v>1.0035429583702391</v>
      </c>
      <c r="T188">
        <f t="shared" si="40"/>
        <v>11.329999999999998</v>
      </c>
      <c r="U188">
        <f t="shared" si="41"/>
        <v>1.0035429583702391</v>
      </c>
      <c r="W188">
        <f t="shared" si="42"/>
        <v>-3.527678505326981E-3</v>
      </c>
      <c r="X188">
        <f t="shared" si="43"/>
        <v>3.1806466385875254E-4</v>
      </c>
    </row>
    <row r="189" spans="2:24">
      <c r="B189" s="1">
        <v>391.35821499999997</v>
      </c>
      <c r="C189">
        <f t="shared" si="30"/>
        <v>-4.9397419990840656E-3</v>
      </c>
      <c r="D189">
        <f t="shared" si="31"/>
        <v>0.99506025800091591</v>
      </c>
      <c r="E189">
        <f t="shared" si="32"/>
        <v>387.51080300000001</v>
      </c>
      <c r="F189">
        <f t="shared" si="33"/>
        <v>0.99506025800091591</v>
      </c>
      <c r="G189" s="1">
        <v>0.19225</v>
      </c>
      <c r="H189">
        <f t="shared" si="44"/>
        <v>1.091109994682075E-5</v>
      </c>
      <c r="I189" s="5">
        <v>9.1000000000000004E-3</v>
      </c>
      <c r="J189" s="5"/>
      <c r="K189" s="1">
        <v>99.280806999999996</v>
      </c>
      <c r="L189" s="1">
        <f t="shared" si="34"/>
        <v>3.1299663837997139E-3</v>
      </c>
      <c r="M189" s="1">
        <f t="shared" si="35"/>
        <v>1.0031299663837998</v>
      </c>
      <c r="N189" s="1">
        <f t="shared" si="36"/>
        <v>99.28080700000001</v>
      </c>
      <c r="O189" s="1">
        <f t="shared" si="37"/>
        <v>1.0031299663837998</v>
      </c>
      <c r="P189" s="1"/>
      <c r="Q189" s="1">
        <v>11.15</v>
      </c>
      <c r="R189">
        <f t="shared" si="38"/>
        <v>8.8888888888888577E-3</v>
      </c>
      <c r="S189">
        <f t="shared" si="39"/>
        <v>1.0088888888888889</v>
      </c>
      <c r="T189">
        <f t="shared" si="40"/>
        <v>11.350000000000001</v>
      </c>
      <c r="U189">
        <f t="shared" si="41"/>
        <v>1.0088888888888889</v>
      </c>
      <c r="W189">
        <f t="shared" si="42"/>
        <v>-6.8097091459946579E-3</v>
      </c>
      <c r="X189">
        <f t="shared" si="43"/>
        <v>-1.0507866409055211E-3</v>
      </c>
    </row>
    <row r="190" spans="2:24">
      <c r="B190" s="1">
        <v>391.019318</v>
      </c>
      <c r="C190">
        <f t="shared" si="30"/>
        <v>8.6595090382854108E-4</v>
      </c>
      <c r="D190">
        <f t="shared" si="31"/>
        <v>1.0008659509038285</v>
      </c>
      <c r="E190">
        <f t="shared" si="32"/>
        <v>391.69711199999989</v>
      </c>
      <c r="F190">
        <f t="shared" si="33"/>
        <v>1.0008659509038285</v>
      </c>
      <c r="G190" s="1">
        <v>0.19513</v>
      </c>
      <c r="H190">
        <f t="shared" si="44"/>
        <v>1.1916519811190018E-5</v>
      </c>
      <c r="I190" s="5">
        <v>9.1000000000000004E-3</v>
      </c>
      <c r="J190" s="5"/>
      <c r="K190" s="1">
        <v>100.27011899999999</v>
      </c>
      <c r="L190" s="1">
        <f t="shared" si="34"/>
        <v>9.9647860436911859E-3</v>
      </c>
      <c r="M190" s="1">
        <f t="shared" si="35"/>
        <v>1.0099647860436911</v>
      </c>
      <c r="N190" s="1">
        <f t="shared" si="36"/>
        <v>100.27011899999998</v>
      </c>
      <c r="O190" s="1">
        <f t="shared" si="37"/>
        <v>1.0099647860436911</v>
      </c>
      <c r="P190" s="1"/>
      <c r="Q190" s="1">
        <v>11.15</v>
      </c>
      <c r="R190">
        <f t="shared" si="38"/>
        <v>0</v>
      </c>
      <c r="S190">
        <f t="shared" si="39"/>
        <v>1</v>
      </c>
      <c r="T190">
        <f t="shared" si="40"/>
        <v>11.15</v>
      </c>
      <c r="U190">
        <f t="shared" si="41"/>
        <v>1</v>
      </c>
      <c r="W190">
        <f t="shared" si="42"/>
        <v>1.1707445836712904E-2</v>
      </c>
      <c r="X190">
        <f t="shared" si="43"/>
        <v>1.7426597930217946E-3</v>
      </c>
    </row>
    <row r="191" spans="2:24">
      <c r="B191" s="1">
        <v>391.109039</v>
      </c>
      <c r="C191">
        <f t="shared" si="30"/>
        <v>-2.2945413658564376E-4</v>
      </c>
      <c r="D191">
        <f t="shared" si="31"/>
        <v>0.99977054586341441</v>
      </c>
      <c r="E191">
        <f t="shared" si="32"/>
        <v>390.929597</v>
      </c>
      <c r="F191">
        <f t="shared" si="33"/>
        <v>0.99977054586341441</v>
      </c>
      <c r="G191" s="1">
        <v>0.19263</v>
      </c>
      <c r="H191">
        <f t="shared" si="44"/>
        <v>6.0459215472917676E-6</v>
      </c>
      <c r="I191" s="5">
        <v>9.1000000000000004E-3</v>
      </c>
      <c r="J191" s="5"/>
      <c r="K191" s="1">
        <v>100.090248</v>
      </c>
      <c r="L191" s="1">
        <f t="shared" si="34"/>
        <v>-1.7938644313366325E-3</v>
      </c>
      <c r="M191" s="1">
        <f t="shared" si="35"/>
        <v>0.99820613556866333</v>
      </c>
      <c r="N191" s="1">
        <f t="shared" si="36"/>
        <v>100.090248</v>
      </c>
      <c r="O191" s="1">
        <f t="shared" si="37"/>
        <v>0.99820613556866333</v>
      </c>
      <c r="P191" s="1"/>
      <c r="Q191" s="1">
        <v>11.16</v>
      </c>
      <c r="R191">
        <f t="shared" si="38"/>
        <v>-8.9686098654706602E-4</v>
      </c>
      <c r="S191">
        <f t="shared" si="39"/>
        <v>0.99910313901345293</v>
      </c>
      <c r="T191">
        <f t="shared" si="40"/>
        <v>11.14</v>
      </c>
      <c r="U191">
        <f t="shared" si="41"/>
        <v>0.99910313901345293</v>
      </c>
      <c r="W191">
        <f t="shared" si="42"/>
        <v>-2.2396450436448223E-3</v>
      </c>
      <c r="X191">
        <f t="shared" si="43"/>
        <v>-1.3426415988552209E-3</v>
      </c>
    </row>
    <row r="192" spans="2:24">
      <c r="B192" s="1">
        <v>389.44448899999998</v>
      </c>
      <c r="C192">
        <f t="shared" si="30"/>
        <v>4.2559742527454592E-3</v>
      </c>
      <c r="D192">
        <f t="shared" si="31"/>
        <v>1.0042559742527455</v>
      </c>
      <c r="E192">
        <f t="shared" si="32"/>
        <v>392.77358900000002</v>
      </c>
      <c r="F192">
        <f t="shared" si="33"/>
        <v>1.0042559742527455</v>
      </c>
      <c r="G192" s="1">
        <v>0.19087999999999999</v>
      </c>
      <c r="H192">
        <f t="shared" si="44"/>
        <v>5.4974922063239937E-6</v>
      </c>
      <c r="I192" s="5">
        <v>9.1000000000000004E-3</v>
      </c>
      <c r="J192" s="5"/>
      <c r="K192" s="1">
        <v>100.15020800000001</v>
      </c>
      <c r="L192" s="1">
        <f t="shared" si="34"/>
        <v>5.9905936090800561E-4</v>
      </c>
      <c r="M192" s="1">
        <f t="shared" si="35"/>
        <v>1.000599059360908</v>
      </c>
      <c r="N192" s="1">
        <f t="shared" si="36"/>
        <v>100.15020800000001</v>
      </c>
      <c r="O192" s="1">
        <f t="shared" si="37"/>
        <v>1.000599059360908</v>
      </c>
      <c r="P192" s="1"/>
      <c r="Q192" s="1">
        <v>11.25</v>
      </c>
      <c r="R192">
        <f t="shared" si="38"/>
        <v>-8.0645161290322457E-3</v>
      </c>
      <c r="S192">
        <f t="shared" si="39"/>
        <v>0.99193548387096775</v>
      </c>
      <c r="T192">
        <f t="shared" si="40"/>
        <v>11.07</v>
      </c>
      <c r="U192">
        <f t="shared" si="41"/>
        <v>0.99193548387096775</v>
      </c>
      <c r="W192">
        <f t="shared" si="42"/>
        <v>9.0703449447484541E-3</v>
      </c>
      <c r="X192">
        <f t="shared" si="43"/>
        <v>4.0676945480822013E-4</v>
      </c>
    </row>
    <row r="193" spans="2:24">
      <c r="B193" s="1">
        <v>388.75671399999999</v>
      </c>
      <c r="C193">
        <f t="shared" si="30"/>
        <v>1.7660411674229337E-3</v>
      </c>
      <c r="D193">
        <f t="shared" si="31"/>
        <v>1.001766041167423</v>
      </c>
      <c r="E193">
        <f t="shared" si="32"/>
        <v>390.13226399999996</v>
      </c>
      <c r="F193">
        <f t="shared" si="33"/>
        <v>1.001766041167423</v>
      </c>
      <c r="G193" s="1">
        <v>0.19538</v>
      </c>
      <c r="H193">
        <f t="shared" si="44"/>
        <v>1.1343182741730437E-5</v>
      </c>
      <c r="I193" s="5">
        <v>9.1000000000000004E-3</v>
      </c>
      <c r="J193" s="5"/>
      <c r="K193" s="1">
        <v>99.270813000000004</v>
      </c>
      <c r="L193" s="1">
        <f t="shared" si="34"/>
        <v>-8.7807605951252966E-3</v>
      </c>
      <c r="M193" s="1">
        <f t="shared" si="35"/>
        <v>0.99121923940487466</v>
      </c>
      <c r="N193" s="1">
        <f t="shared" si="36"/>
        <v>99.270813000000004</v>
      </c>
      <c r="O193" s="1">
        <f t="shared" si="37"/>
        <v>0.99121923940487466</v>
      </c>
      <c r="P193" s="1"/>
      <c r="Q193" s="1">
        <v>11.29</v>
      </c>
      <c r="R193">
        <f t="shared" si="38"/>
        <v>-3.5555555555554798E-3</v>
      </c>
      <c r="S193">
        <f t="shared" si="39"/>
        <v>0.99644444444444447</v>
      </c>
      <c r="T193">
        <f t="shared" si="40"/>
        <v>11.21</v>
      </c>
      <c r="U193">
        <f t="shared" si="41"/>
        <v>0.99644444444444447</v>
      </c>
      <c r="W193">
        <f t="shared" si="42"/>
        <v>-5.2450656636072734E-3</v>
      </c>
      <c r="X193">
        <f t="shared" si="43"/>
        <v>-1.986062403747102E-5</v>
      </c>
    </row>
    <row r="194" spans="2:24">
      <c r="B194" s="1">
        <v>385.76650999999998</v>
      </c>
      <c r="C194">
        <f t="shared" si="30"/>
        <v>7.6917102452923958E-3</v>
      </c>
      <c r="D194">
        <f t="shared" si="31"/>
        <v>1.0076917102452925</v>
      </c>
      <c r="E194">
        <f t="shared" si="32"/>
        <v>391.74691800000005</v>
      </c>
      <c r="F194">
        <f t="shared" si="33"/>
        <v>1.0076917102452925</v>
      </c>
      <c r="G194" s="1">
        <v>0.20250000000000001</v>
      </c>
      <c r="H194">
        <f t="shared" si="44"/>
        <v>1.1461238809790279E-5</v>
      </c>
      <c r="I194" s="5">
        <v>9.1000000000000004E-3</v>
      </c>
      <c r="J194" s="5"/>
      <c r="K194" s="1">
        <v>98.831123000000005</v>
      </c>
      <c r="L194" s="1">
        <f t="shared" si="34"/>
        <v>-4.4291971296739436E-3</v>
      </c>
      <c r="M194" s="1">
        <f t="shared" si="35"/>
        <v>0.99557080287032607</v>
      </c>
      <c r="N194" s="1">
        <f t="shared" si="36"/>
        <v>98.831123000000005</v>
      </c>
      <c r="O194" s="1">
        <f t="shared" si="37"/>
        <v>0.99557080287032607</v>
      </c>
      <c r="P194" s="1"/>
      <c r="Q194" s="1">
        <v>11.47</v>
      </c>
      <c r="R194">
        <f t="shared" si="38"/>
        <v>-1.5943312666076306E-2</v>
      </c>
      <c r="S194">
        <f t="shared" si="39"/>
        <v>0.98405668733392371</v>
      </c>
      <c r="T194">
        <f t="shared" si="40"/>
        <v>11.109999999999998</v>
      </c>
      <c r="U194">
        <f t="shared" si="41"/>
        <v>0.98405668733392371</v>
      </c>
      <c r="W194">
        <f t="shared" si="42"/>
        <v>1.0790497416425571E-2</v>
      </c>
      <c r="X194">
        <f t="shared" si="43"/>
        <v>-7.2361811997678771E-4</v>
      </c>
    </row>
    <row r="195" spans="2:24">
      <c r="B195" s="1">
        <v>386.23498499999999</v>
      </c>
      <c r="C195">
        <f t="shared" si="30"/>
        <v>-1.2144003894998874E-3</v>
      </c>
      <c r="D195">
        <f t="shared" si="31"/>
        <v>0.99878559961050006</v>
      </c>
      <c r="E195">
        <f t="shared" si="32"/>
        <v>385.29803499999997</v>
      </c>
      <c r="F195">
        <f t="shared" si="33"/>
        <v>0.99878559961050006</v>
      </c>
      <c r="G195" s="1">
        <v>0.20088</v>
      </c>
      <c r="H195">
        <f t="shared" si="44"/>
        <v>1.000284203440604E-5</v>
      </c>
      <c r="I195" s="5">
        <v>9.1000000000000004E-3</v>
      </c>
      <c r="J195" s="5"/>
      <c r="K195" s="1">
        <v>97.402122000000006</v>
      </c>
      <c r="L195" s="1">
        <f t="shared" si="34"/>
        <v>-1.4459018137434292E-2</v>
      </c>
      <c r="M195" s="1">
        <f t="shared" si="35"/>
        <v>0.98554098186256567</v>
      </c>
      <c r="N195" s="1">
        <f t="shared" si="36"/>
        <v>97.402122000000006</v>
      </c>
      <c r="O195" s="1">
        <f t="shared" si="37"/>
        <v>0.98554098186256567</v>
      </c>
      <c r="P195" s="1"/>
      <c r="Q195" s="1">
        <v>11.43</v>
      </c>
      <c r="R195">
        <f t="shared" si="38"/>
        <v>3.4873583260680839E-3</v>
      </c>
      <c r="S195">
        <f t="shared" si="39"/>
        <v>1.0034873583260682</v>
      </c>
      <c r="T195">
        <f t="shared" si="40"/>
        <v>11.510000000000003</v>
      </c>
      <c r="U195">
        <f t="shared" si="41"/>
        <v>1.0034873583260682</v>
      </c>
      <c r="W195">
        <f t="shared" si="42"/>
        <v>-1.6879895360086272E-2</v>
      </c>
      <c r="X195">
        <f t="shared" si="43"/>
        <v>1.066481103416228E-3</v>
      </c>
    </row>
    <row r="196" spans="2:24">
      <c r="B196" s="1">
        <v>390.49102800000003</v>
      </c>
      <c r="C196">
        <f t="shared" ref="C196:C252" si="45" xml:space="preserve"> (B195-B196)/B195</f>
        <v>-1.101930991569817E-2</v>
      </c>
      <c r="D196">
        <f t="shared" ref="D196:D252" si="46">1+C196</f>
        <v>0.98898069008430178</v>
      </c>
      <c r="E196">
        <f t="shared" ref="E196:E252" si="47">B195*D196</f>
        <v>381.97894199999996</v>
      </c>
      <c r="F196">
        <f t="shared" ref="F196:F252" si="48">E196/B195</f>
        <v>0.98898069008430178</v>
      </c>
      <c r="G196" s="1">
        <v>0.19763</v>
      </c>
      <c r="H196">
        <f t="shared" si="44"/>
        <v>1.2953023673509951E-5</v>
      </c>
      <c r="I196" s="5">
        <v>9.1000000000000004E-3</v>
      </c>
      <c r="J196" s="5"/>
      <c r="K196" s="1">
        <v>97.611976999999996</v>
      </c>
      <c r="L196" s="1">
        <f t="shared" ref="L196:L253" si="49">(K196-K195)/K195</f>
        <v>2.1545218491234755E-3</v>
      </c>
      <c r="M196" s="1">
        <f t="shared" ref="M196:M253" si="50">1+L196</f>
        <v>1.0021545218491235</v>
      </c>
      <c r="N196" s="1">
        <f t="shared" ref="N196:N253" si="51">M196*K195</f>
        <v>97.611976999999996</v>
      </c>
      <c r="O196" s="1">
        <f t="shared" ref="O196:O253" si="52">N196/K195</f>
        <v>1.0021545218491235</v>
      </c>
      <c r="P196" s="1"/>
      <c r="Q196" s="1">
        <v>11.18</v>
      </c>
      <c r="R196">
        <f t="shared" ref="R196:R252" si="53" xml:space="preserve"> (Q195-Q196)/Q195</f>
        <v>2.1872265966754158E-2</v>
      </c>
      <c r="S196">
        <f t="shared" ref="S196:S252" si="54">1+R196</f>
        <v>1.0218722659667541</v>
      </c>
      <c r="T196">
        <f t="shared" ref="T196:T252" si="55">Q195*S196</f>
        <v>11.679999999999998</v>
      </c>
      <c r="U196">
        <f t="shared" ref="U196:U252" si="56">T196/Q195</f>
        <v>1.0218722659667541</v>
      </c>
      <c r="W196">
        <f t="shared" si="42"/>
        <v>-2.0240777941015198E-2</v>
      </c>
      <c r="X196">
        <f t="shared" si="43"/>
        <v>-5.2303382338458881E-4</v>
      </c>
    </row>
    <row r="197" spans="2:24">
      <c r="B197" s="1">
        <v>381.08184799999998</v>
      </c>
      <c r="C197">
        <f t="shared" si="45"/>
        <v>2.4095764884001506E-2</v>
      </c>
      <c r="D197">
        <f t="shared" si="46"/>
        <v>1.0240957648840014</v>
      </c>
      <c r="E197">
        <f t="shared" si="47"/>
        <v>399.90020800000008</v>
      </c>
      <c r="F197">
        <f t="shared" si="48"/>
        <v>1.0240957648840014</v>
      </c>
      <c r="G197" s="1">
        <v>0.19375000000000001</v>
      </c>
      <c r="H197">
        <f t="shared" si="44"/>
        <v>5.0714123743374897E-5</v>
      </c>
      <c r="I197" s="5">
        <v>9.1000000000000004E-3</v>
      </c>
      <c r="J197" s="5"/>
      <c r="K197" s="1">
        <v>99.740486000000004</v>
      </c>
      <c r="L197" s="1">
        <f t="shared" si="49"/>
        <v>2.1805817947934895E-2</v>
      </c>
      <c r="M197" s="1">
        <f t="shared" si="50"/>
        <v>1.0218058179479348</v>
      </c>
      <c r="N197" s="1">
        <f t="shared" si="51"/>
        <v>99.74048599999999</v>
      </c>
      <c r="O197" s="1">
        <f t="shared" si="52"/>
        <v>1.0218058179479348</v>
      </c>
      <c r="P197" s="1"/>
      <c r="Q197" s="1">
        <v>11.73</v>
      </c>
      <c r="R197">
        <f t="shared" si="53"/>
        <v>-4.9194991055456237E-2</v>
      </c>
      <c r="S197">
        <f t="shared" si="54"/>
        <v>0.95080500894454378</v>
      </c>
      <c r="T197">
        <f t="shared" si="55"/>
        <v>10.629999999999999</v>
      </c>
      <c r="U197">
        <f t="shared" si="56"/>
        <v>0.95080500894454378</v>
      </c>
      <c r="W197">
        <f t="shared" si="42"/>
        <v>6.8322726254212318E-2</v>
      </c>
      <c r="X197">
        <f t="shared" si="43"/>
        <v>-2.6780827491786896E-3</v>
      </c>
    </row>
    <row r="198" spans="2:24">
      <c r="B198" s="1">
        <v>379.11828600000001</v>
      </c>
      <c r="C198">
        <f t="shared" si="45"/>
        <v>5.1525991340316156E-3</v>
      </c>
      <c r="D198">
        <f t="shared" si="46"/>
        <v>1.0051525991340315</v>
      </c>
      <c r="E198">
        <f t="shared" si="47"/>
        <v>383.04540999999995</v>
      </c>
      <c r="F198">
        <f t="shared" si="48"/>
        <v>1.0051525991340315</v>
      </c>
      <c r="G198" s="1">
        <v>0.1915</v>
      </c>
      <c r="H198">
        <f t="shared" si="44"/>
        <v>1.6872008176716755E-4</v>
      </c>
      <c r="I198" s="5">
        <v>9.1000000000000004E-3</v>
      </c>
      <c r="J198" s="5"/>
      <c r="K198" s="1">
        <v>94.953818999999996</v>
      </c>
      <c r="L198" s="1">
        <f t="shared" si="49"/>
        <v>-4.7991213918889553E-2</v>
      </c>
      <c r="M198" s="1">
        <f t="shared" si="50"/>
        <v>0.95200878608111039</v>
      </c>
      <c r="N198" s="1">
        <f t="shared" si="51"/>
        <v>94.953818999999996</v>
      </c>
      <c r="O198" s="1">
        <f t="shared" si="52"/>
        <v>0.9520087860811105</v>
      </c>
      <c r="P198" s="1"/>
      <c r="Q198" s="1">
        <v>11.84</v>
      </c>
      <c r="R198">
        <f t="shared" si="53"/>
        <v>-9.3776641091218617E-3</v>
      </c>
      <c r="S198">
        <f t="shared" si="54"/>
        <v>0.99062233589087811</v>
      </c>
      <c r="T198">
        <f t="shared" si="55"/>
        <v>11.620000000000001</v>
      </c>
      <c r="U198">
        <f t="shared" si="56"/>
        <v>0.99062233589087811</v>
      </c>
      <c r="W198">
        <f t="shared" si="42"/>
        <v>-3.7750559421184327E-2</v>
      </c>
      <c r="X198">
        <f t="shared" si="43"/>
        <v>8.6299038858328458E-4</v>
      </c>
    </row>
    <row r="199" spans="2:24">
      <c r="B199" s="1">
        <v>388.30819700000001</v>
      </c>
      <c r="C199">
        <f t="shared" si="45"/>
        <v>-2.4240220900344528E-2</v>
      </c>
      <c r="D199">
        <f t="shared" si="46"/>
        <v>0.9757597790996555</v>
      </c>
      <c r="E199">
        <f t="shared" si="47"/>
        <v>369.92837500000002</v>
      </c>
      <c r="F199">
        <f t="shared" si="48"/>
        <v>0.9757597790996555</v>
      </c>
      <c r="G199" s="1">
        <v>0.18862999999999999</v>
      </c>
      <c r="H199">
        <f t="shared" si="44"/>
        <v>1.6678416124914225E-4</v>
      </c>
      <c r="I199" s="5">
        <v>9.1000000000000004E-3</v>
      </c>
      <c r="J199" s="5"/>
      <c r="K199" s="1">
        <v>93.904555999999999</v>
      </c>
      <c r="L199" s="1">
        <f t="shared" si="49"/>
        <v>-1.1050245382968707E-2</v>
      </c>
      <c r="M199" s="1">
        <f t="shared" si="50"/>
        <v>0.98894975461703127</v>
      </c>
      <c r="N199" s="1">
        <f t="shared" si="51"/>
        <v>93.904555999999999</v>
      </c>
      <c r="O199" s="1">
        <f t="shared" si="52"/>
        <v>0.98894975461703127</v>
      </c>
      <c r="P199" s="1"/>
      <c r="Q199" s="1">
        <v>11.26</v>
      </c>
      <c r="R199">
        <f t="shared" si="53"/>
        <v>4.8986486486486493E-2</v>
      </c>
      <c r="S199">
        <f t="shared" si="54"/>
        <v>1.0489864864864864</v>
      </c>
      <c r="T199">
        <f t="shared" si="55"/>
        <v>12.419999999999998</v>
      </c>
      <c r="U199">
        <f t="shared" si="56"/>
        <v>1.0489864864864864</v>
      </c>
      <c r="W199">
        <f t="shared" si="42"/>
        <v>-6.1336408301527867E-2</v>
      </c>
      <c r="X199">
        <f t="shared" si="43"/>
        <v>-1.2996764320727383E-3</v>
      </c>
    </row>
    <row r="200" spans="2:24">
      <c r="B200" s="1">
        <v>385.27813700000002</v>
      </c>
      <c r="C200">
        <f t="shared" si="45"/>
        <v>7.803234707404314E-3</v>
      </c>
      <c r="D200">
        <f t="shared" si="46"/>
        <v>1.0078032347074044</v>
      </c>
      <c r="E200">
        <f t="shared" si="47"/>
        <v>391.33825700000006</v>
      </c>
      <c r="F200">
        <f t="shared" si="48"/>
        <v>1.0078032347074044</v>
      </c>
      <c r="G200" s="1">
        <v>0.18138000000000001</v>
      </c>
      <c r="H200">
        <f t="shared" si="44"/>
        <v>3.2680041689164547E-4</v>
      </c>
      <c r="I200" s="5">
        <v>9.1000000000000004E-3</v>
      </c>
      <c r="J200" s="5"/>
      <c r="K200" s="1">
        <v>98.471374999999995</v>
      </c>
      <c r="L200" s="1">
        <f t="shared" si="49"/>
        <v>4.8632560490462204E-2</v>
      </c>
      <c r="M200" s="1">
        <f t="shared" si="50"/>
        <v>1.0486325604904623</v>
      </c>
      <c r="N200" s="1">
        <f t="shared" si="51"/>
        <v>98.471374999999995</v>
      </c>
      <c r="O200" s="1">
        <f t="shared" si="52"/>
        <v>1.0486325604904623</v>
      </c>
      <c r="P200" s="1"/>
      <c r="Q200" s="1">
        <v>11.44</v>
      </c>
      <c r="R200">
        <f t="shared" si="53"/>
        <v>-1.598579040852573E-2</v>
      </c>
      <c r="S200">
        <f t="shared" si="54"/>
        <v>0.98401420959147423</v>
      </c>
      <c r="T200">
        <f t="shared" si="55"/>
        <v>11.08</v>
      </c>
      <c r="U200">
        <f t="shared" si="56"/>
        <v>0.98401420959147423</v>
      </c>
      <c r="W200">
        <f t="shared" si="42"/>
        <v>6.4075155617161594E-2</v>
      </c>
      <c r="X200">
        <f t="shared" si="43"/>
        <v>-5.4319528182644738E-4</v>
      </c>
    </row>
    <row r="201" spans="2:24">
      <c r="B201" s="1">
        <v>380.17483499999997</v>
      </c>
      <c r="C201">
        <f t="shared" si="45"/>
        <v>1.3245760685351429E-2</v>
      </c>
      <c r="D201">
        <f t="shared" si="46"/>
        <v>1.0132457606853513</v>
      </c>
      <c r="E201">
        <f t="shared" si="47"/>
        <v>390.381439</v>
      </c>
      <c r="F201">
        <f t="shared" si="48"/>
        <v>1.0132457606853513</v>
      </c>
      <c r="G201" s="1">
        <v>0.18237999999999999</v>
      </c>
      <c r="H201">
        <f t="shared" si="44"/>
        <v>3.4410420847931749E-4</v>
      </c>
      <c r="I201" s="5">
        <v>9.1000000000000004E-3</v>
      </c>
      <c r="J201" s="5"/>
      <c r="K201" s="1">
        <v>96.942443999999995</v>
      </c>
      <c r="L201" s="1">
        <f t="shared" si="49"/>
        <v>-1.5526654319592877E-2</v>
      </c>
      <c r="M201" s="1">
        <f t="shared" si="50"/>
        <v>0.98447334568040712</v>
      </c>
      <c r="N201" s="1">
        <f t="shared" si="51"/>
        <v>96.942443999999995</v>
      </c>
      <c r="O201" s="1">
        <f t="shared" si="52"/>
        <v>0.98447334568040712</v>
      </c>
      <c r="P201" s="1"/>
      <c r="Q201" s="1">
        <v>11.74</v>
      </c>
      <c r="R201">
        <f t="shared" si="53"/>
        <v>-2.6223776223776286E-2</v>
      </c>
      <c r="S201">
        <f t="shared" si="54"/>
        <v>0.97377622377622375</v>
      </c>
      <c r="T201">
        <f t="shared" si="55"/>
        <v>11.139999999999999</v>
      </c>
      <c r="U201">
        <f t="shared" si="56"/>
        <v>0.97377622377622375</v>
      </c>
      <c r="W201">
        <f t="shared" ref="W201:W252" si="57" xml:space="preserve"> O201-F201^(-2)*EXP(-2*H201/251+((1+2)*G201/100-I201)/251)</f>
        <v>1.0464412480430951E-2</v>
      </c>
      <c r="X201">
        <f t="shared" ref="X201:X252" si="58" xml:space="preserve"> U201-F201^(-2)*EXP(-2*H201/251+((1+2)*G201/100-I201)/251)</f>
        <v>-2.3270942375241965E-4</v>
      </c>
    </row>
    <row r="202" spans="2:24">
      <c r="B202" s="1">
        <v>375.47024499999998</v>
      </c>
      <c r="C202">
        <f t="shared" si="45"/>
        <v>1.2374806449248531E-2</v>
      </c>
      <c r="D202">
        <f t="shared" si="46"/>
        <v>1.0123748064492486</v>
      </c>
      <c r="E202">
        <f t="shared" si="47"/>
        <v>384.87942499999997</v>
      </c>
      <c r="F202">
        <f t="shared" si="48"/>
        <v>1.0123748064492486</v>
      </c>
      <c r="G202" s="1">
        <v>0.17524999999999999</v>
      </c>
      <c r="H202">
        <f t="shared" ref="H202:H252" si="59">VARA(C197:C201)</f>
        <v>3.2382230676013696E-4</v>
      </c>
      <c r="I202" s="5">
        <v>9.1000000000000004E-3</v>
      </c>
      <c r="J202" s="5"/>
      <c r="K202" s="1">
        <v>94.384215999999995</v>
      </c>
      <c r="L202" s="1">
        <f t="shared" si="49"/>
        <v>-2.638914281963017E-2</v>
      </c>
      <c r="M202" s="1">
        <f t="shared" si="50"/>
        <v>0.97361085718036988</v>
      </c>
      <c r="N202" s="1">
        <f t="shared" si="51"/>
        <v>94.384215999999995</v>
      </c>
      <c r="O202" s="1">
        <f t="shared" si="52"/>
        <v>0.97361085718036988</v>
      </c>
      <c r="P202" s="1"/>
      <c r="Q202" s="1">
        <v>12.05</v>
      </c>
      <c r="R202">
        <f t="shared" si="53"/>
        <v>-2.6405451448040927E-2</v>
      </c>
      <c r="S202">
        <f t="shared" si="54"/>
        <v>0.97359454855195904</v>
      </c>
      <c r="T202">
        <f t="shared" si="55"/>
        <v>11.43</v>
      </c>
      <c r="U202">
        <f t="shared" si="56"/>
        <v>0.97359454855195904</v>
      </c>
      <c r="W202">
        <f t="shared" si="57"/>
        <v>-2.0740186516893244E-3</v>
      </c>
      <c r="X202">
        <f t="shared" si="58"/>
        <v>-2.0903272801001682E-3</v>
      </c>
    </row>
    <row r="203" spans="2:24">
      <c r="B203" s="1">
        <v>382.37762500000002</v>
      </c>
      <c r="C203">
        <f t="shared" si="45"/>
        <v>-1.8396610895225655E-2</v>
      </c>
      <c r="D203">
        <f t="shared" si="46"/>
        <v>0.98160338910477429</v>
      </c>
      <c r="E203">
        <f t="shared" si="47"/>
        <v>368.56286499999993</v>
      </c>
      <c r="F203">
        <f t="shared" si="48"/>
        <v>0.98160338910477429</v>
      </c>
      <c r="G203" s="1">
        <v>0.17549999999999999</v>
      </c>
      <c r="H203">
        <f t="shared" si="59"/>
        <v>2.4062721449744927E-4</v>
      </c>
      <c r="I203" s="5">
        <v>9.1000000000000004E-3</v>
      </c>
      <c r="J203" s="5"/>
      <c r="K203" s="1">
        <v>92.035858000000005</v>
      </c>
      <c r="L203" s="1">
        <f t="shared" si="49"/>
        <v>-2.4880833888581439E-2</v>
      </c>
      <c r="M203" s="1">
        <f t="shared" si="50"/>
        <v>0.97511916611141858</v>
      </c>
      <c r="N203" s="1">
        <f t="shared" si="51"/>
        <v>92.035858000000005</v>
      </c>
      <c r="O203" s="1">
        <f t="shared" si="52"/>
        <v>0.97511916611141858</v>
      </c>
      <c r="P203" s="1"/>
      <c r="Q203" s="1">
        <v>11.59</v>
      </c>
      <c r="R203">
        <f t="shared" si="53"/>
        <v>3.8174273858921227E-2</v>
      </c>
      <c r="S203">
        <f t="shared" si="54"/>
        <v>1.0381742738589212</v>
      </c>
      <c r="T203">
        <f t="shared" si="55"/>
        <v>12.510000000000002</v>
      </c>
      <c r="U203">
        <f t="shared" si="56"/>
        <v>1.0381742738589212</v>
      </c>
      <c r="W203">
        <f t="shared" si="57"/>
        <v>-6.2697004736090522E-2</v>
      </c>
      <c r="X203">
        <f t="shared" si="58"/>
        <v>3.5810301141214751E-4</v>
      </c>
    </row>
    <row r="204" spans="2:24">
      <c r="B204" s="1">
        <v>380.47384599999998</v>
      </c>
      <c r="C204">
        <f t="shared" si="45"/>
        <v>4.9787928883130717E-3</v>
      </c>
      <c r="D204">
        <f t="shared" si="46"/>
        <v>1.0049787928883132</v>
      </c>
      <c r="E204">
        <f t="shared" si="47"/>
        <v>384.28140400000012</v>
      </c>
      <c r="F204">
        <f t="shared" si="48"/>
        <v>1.0049787928883132</v>
      </c>
      <c r="G204" s="1">
        <v>0.1875</v>
      </c>
      <c r="H204">
        <f t="shared" si="59"/>
        <v>3.2463102505789459E-4</v>
      </c>
      <c r="I204" s="5">
        <v>9.1000000000000004E-3</v>
      </c>
      <c r="J204" s="5"/>
      <c r="K204" s="1">
        <v>95.403510999999995</v>
      </c>
      <c r="L204" s="1">
        <f t="shared" si="49"/>
        <v>3.659066230468553E-2</v>
      </c>
      <c r="M204" s="1">
        <f t="shared" si="50"/>
        <v>1.0365906623046854</v>
      </c>
      <c r="N204" s="1">
        <f t="shared" si="51"/>
        <v>95.40351099999998</v>
      </c>
      <c r="O204" s="1">
        <f t="shared" si="52"/>
        <v>1.0365906623046854</v>
      </c>
      <c r="P204" s="1"/>
      <c r="Q204" s="1">
        <v>11.7</v>
      </c>
      <c r="R204">
        <f t="shared" si="53"/>
        <v>-9.4909404659188467E-3</v>
      </c>
      <c r="S204">
        <f t="shared" si="54"/>
        <v>0.99050905953408119</v>
      </c>
      <c r="T204">
        <f t="shared" si="55"/>
        <v>11.48</v>
      </c>
      <c r="U204">
        <f t="shared" si="56"/>
        <v>0.99050905953408119</v>
      </c>
      <c r="W204">
        <f t="shared" si="57"/>
        <v>4.6490642342979949E-2</v>
      </c>
      <c r="X204">
        <f t="shared" si="58"/>
        <v>4.0903957237570232E-4</v>
      </c>
    </row>
    <row r="205" spans="2:24">
      <c r="B205" s="1">
        <v>385.90606700000001</v>
      </c>
      <c r="C205">
        <f t="shared" si="45"/>
        <v>-1.4277514886003562E-2</v>
      </c>
      <c r="D205">
        <f t="shared" si="46"/>
        <v>0.98572248511399641</v>
      </c>
      <c r="E205">
        <f t="shared" si="47"/>
        <v>375.04162499999995</v>
      </c>
      <c r="F205">
        <f t="shared" si="48"/>
        <v>0.98572248511399641</v>
      </c>
      <c r="G205" s="1">
        <v>0.18975</v>
      </c>
      <c r="H205">
        <f t="shared" si="59"/>
        <v>1.6816306897546649E-4</v>
      </c>
      <c r="I205" s="5">
        <v>9.1000000000000004E-3</v>
      </c>
      <c r="J205" s="5"/>
      <c r="K205" s="1">
        <v>94.464164999999994</v>
      </c>
      <c r="L205" s="1">
        <f t="shared" si="49"/>
        <v>-9.8460317671118045E-3</v>
      </c>
      <c r="M205" s="1">
        <f t="shared" si="50"/>
        <v>0.99015396823288815</v>
      </c>
      <c r="N205" s="1">
        <f t="shared" si="51"/>
        <v>94.464164999999994</v>
      </c>
      <c r="O205" s="1">
        <f t="shared" si="52"/>
        <v>0.99015396823288815</v>
      </c>
      <c r="P205" s="1"/>
      <c r="Q205" s="1">
        <v>11.38</v>
      </c>
      <c r="R205">
        <f t="shared" si="53"/>
        <v>2.7350427350427226E-2</v>
      </c>
      <c r="S205">
        <f t="shared" si="54"/>
        <v>1.0273504273504273</v>
      </c>
      <c r="T205">
        <f t="shared" si="55"/>
        <v>12.019999999999998</v>
      </c>
      <c r="U205">
        <f t="shared" si="56"/>
        <v>1.0273504273504273</v>
      </c>
      <c r="W205">
        <f t="shared" si="57"/>
        <v>-3.900910621843745E-2</v>
      </c>
      <c r="X205">
        <f t="shared" si="58"/>
        <v>-1.8126471008983458E-3</v>
      </c>
    </row>
    <row r="206" spans="2:24">
      <c r="B206" s="1">
        <v>388.30819700000001</v>
      </c>
      <c r="C206">
        <f t="shared" si="45"/>
        <v>-6.2246494818647144E-3</v>
      </c>
      <c r="D206">
        <f t="shared" si="46"/>
        <v>0.99377535051813526</v>
      </c>
      <c r="E206">
        <f t="shared" si="47"/>
        <v>383.50393700000001</v>
      </c>
      <c r="F206">
        <f t="shared" si="48"/>
        <v>0.99377535051813526</v>
      </c>
      <c r="G206" s="1">
        <v>0.1905</v>
      </c>
      <c r="H206">
        <f t="shared" si="59"/>
        <v>2.2369904564367344E-4</v>
      </c>
      <c r="I206" s="5">
        <v>9.1000000000000004E-3</v>
      </c>
      <c r="J206" s="5"/>
      <c r="K206" s="1">
        <v>97.132300999999998</v>
      </c>
      <c r="L206" s="1">
        <f t="shared" si="49"/>
        <v>2.8244954052153048E-2</v>
      </c>
      <c r="M206" s="1">
        <f t="shared" si="50"/>
        <v>1.028244954052153</v>
      </c>
      <c r="N206" s="1">
        <f t="shared" si="51"/>
        <v>97.132300999999998</v>
      </c>
      <c r="O206" s="1">
        <f t="shared" si="52"/>
        <v>1.028244954052153</v>
      </c>
      <c r="P206" s="1"/>
      <c r="Q206" s="1">
        <v>11.23</v>
      </c>
      <c r="R206">
        <f t="shared" si="53"/>
        <v>1.3181019332161717E-2</v>
      </c>
      <c r="S206">
        <f t="shared" si="54"/>
        <v>1.0131810193321618</v>
      </c>
      <c r="T206">
        <f t="shared" si="55"/>
        <v>11.530000000000001</v>
      </c>
      <c r="U206">
        <f t="shared" si="56"/>
        <v>1.0131810193321618</v>
      </c>
      <c r="W206">
        <f t="shared" si="57"/>
        <v>1.5693904286738336E-2</v>
      </c>
      <c r="X206">
        <f t="shared" si="58"/>
        <v>6.2996956674710169E-4</v>
      </c>
    </row>
    <row r="207" spans="2:24">
      <c r="B207" s="1">
        <v>392.24529999999999</v>
      </c>
      <c r="C207">
        <f t="shared" si="45"/>
        <v>-1.0139118953494508E-2</v>
      </c>
      <c r="D207">
        <f t="shared" si="46"/>
        <v>0.98986088104650549</v>
      </c>
      <c r="E207">
        <f t="shared" si="47"/>
        <v>384.37109400000003</v>
      </c>
      <c r="F207">
        <f t="shared" si="48"/>
        <v>0.98986088104650549</v>
      </c>
      <c r="G207" s="1">
        <v>0.18837999999999999</v>
      </c>
      <c r="H207">
        <f t="shared" si="59"/>
        <v>1.6652856926777988E-4</v>
      </c>
      <c r="I207" s="5">
        <v>9.1000000000000004E-3</v>
      </c>
      <c r="J207" s="5"/>
      <c r="K207" s="1">
        <v>98.341469000000004</v>
      </c>
      <c r="L207" s="1">
        <f t="shared" si="49"/>
        <v>1.2448670396473006E-2</v>
      </c>
      <c r="M207" s="1">
        <f t="shared" si="50"/>
        <v>1.012448670396473</v>
      </c>
      <c r="N207" s="1">
        <f t="shared" si="51"/>
        <v>98.341469000000004</v>
      </c>
      <c r="O207" s="1">
        <f t="shared" si="52"/>
        <v>1.012448670396473</v>
      </c>
      <c r="P207" s="1"/>
      <c r="Q207" s="1">
        <v>11.01</v>
      </c>
      <c r="R207">
        <f t="shared" si="53"/>
        <v>1.9590382902938613E-2</v>
      </c>
      <c r="S207">
        <f t="shared" si="54"/>
        <v>1.0195903829029387</v>
      </c>
      <c r="T207">
        <f t="shared" si="55"/>
        <v>11.450000000000001</v>
      </c>
      <c r="U207">
        <f t="shared" si="56"/>
        <v>1.0195903829029387</v>
      </c>
      <c r="W207">
        <f t="shared" si="57"/>
        <v>-8.1268190008392249E-3</v>
      </c>
      <c r="X207">
        <f t="shared" si="58"/>
        <v>-9.8510649437355546E-4</v>
      </c>
    </row>
    <row r="208" spans="2:24">
      <c r="B208" s="1">
        <v>392.77355999999997</v>
      </c>
      <c r="C208">
        <f t="shared" si="45"/>
        <v>-1.3467592855796841E-3</v>
      </c>
      <c r="D208">
        <f t="shared" si="46"/>
        <v>0.9986532407144203</v>
      </c>
      <c r="E208">
        <f t="shared" si="47"/>
        <v>391.71704</v>
      </c>
      <c r="F208">
        <f t="shared" si="48"/>
        <v>0.9986532407144203</v>
      </c>
      <c r="G208" s="1">
        <v>0.18425</v>
      </c>
      <c r="H208">
        <f t="shared" si="59"/>
        <v>8.0094553682312085E-5</v>
      </c>
      <c r="I208" s="5">
        <v>9.1000000000000004E-3</v>
      </c>
      <c r="J208" s="5"/>
      <c r="K208" s="1">
        <v>100.360062</v>
      </c>
      <c r="L208" s="1">
        <f t="shared" si="49"/>
        <v>2.0526366145699894E-2</v>
      </c>
      <c r="M208" s="1">
        <f t="shared" si="50"/>
        <v>1.0205263661456998</v>
      </c>
      <c r="N208" s="1">
        <f t="shared" si="51"/>
        <v>100.36006199999999</v>
      </c>
      <c r="O208" s="1">
        <f t="shared" si="52"/>
        <v>1.0205263661456998</v>
      </c>
      <c r="P208" s="1"/>
      <c r="Q208" s="1">
        <v>10.98</v>
      </c>
      <c r="R208">
        <f t="shared" si="53"/>
        <v>2.7247956403269173E-3</v>
      </c>
      <c r="S208">
        <f t="shared" si="54"/>
        <v>1.0027247956403269</v>
      </c>
      <c r="T208">
        <f t="shared" si="55"/>
        <v>11.04</v>
      </c>
      <c r="U208">
        <f t="shared" si="56"/>
        <v>1.0027247956403269</v>
      </c>
      <c r="W208">
        <f t="shared" si="57"/>
        <v>1.7842307803128454E-2</v>
      </c>
      <c r="X208">
        <f t="shared" si="58"/>
        <v>4.0737297755555346E-5</v>
      </c>
    </row>
    <row r="209" spans="2:24">
      <c r="B209" s="1">
        <v>395.115906</v>
      </c>
      <c r="C209">
        <f t="shared" si="45"/>
        <v>-5.9636040674428811E-3</v>
      </c>
      <c r="D209">
        <f t="shared" si="46"/>
        <v>0.9940363959325571</v>
      </c>
      <c r="E209">
        <f t="shared" si="47"/>
        <v>390.43121399999995</v>
      </c>
      <c r="F209">
        <f t="shared" si="48"/>
        <v>0.9940363959325571</v>
      </c>
      <c r="G209" s="1">
        <v>0.18337999999999999</v>
      </c>
      <c r="H209">
        <f t="shared" si="59"/>
        <v>5.6524412692649751E-5</v>
      </c>
      <c r="I209" s="5">
        <v>9.1000000000000004E-3</v>
      </c>
      <c r="J209" s="5"/>
      <c r="K209" s="1">
        <v>100.649857</v>
      </c>
      <c r="L209" s="1">
        <f t="shared" si="49"/>
        <v>2.8875530188492513E-3</v>
      </c>
      <c r="M209" s="1">
        <f t="shared" si="50"/>
        <v>1.0028875530188492</v>
      </c>
      <c r="N209" s="1">
        <f t="shared" si="51"/>
        <v>100.649857</v>
      </c>
      <c r="O209" s="1">
        <f t="shared" si="52"/>
        <v>1.0028875530188492</v>
      </c>
      <c r="P209" s="1"/>
      <c r="Q209" s="1">
        <v>10.83</v>
      </c>
      <c r="R209">
        <f t="shared" si="53"/>
        <v>1.3661202185792382E-2</v>
      </c>
      <c r="S209">
        <f t="shared" si="54"/>
        <v>1.0136612021857925</v>
      </c>
      <c r="T209">
        <f t="shared" si="55"/>
        <v>11.130000000000003</v>
      </c>
      <c r="U209">
        <f t="shared" si="56"/>
        <v>1.0136612021857925</v>
      </c>
      <c r="W209">
        <f t="shared" si="57"/>
        <v>-9.1322382801881652E-3</v>
      </c>
      <c r="X209">
        <f t="shared" si="58"/>
        <v>1.6414108867550681E-3</v>
      </c>
    </row>
    <row r="210" spans="2:24">
      <c r="B210" s="1">
        <v>394.61752300000001</v>
      </c>
      <c r="C210">
        <f t="shared" si="45"/>
        <v>1.261358989683371E-3</v>
      </c>
      <c r="D210">
        <f t="shared" si="46"/>
        <v>1.0012613589896833</v>
      </c>
      <c r="E210">
        <f t="shared" si="47"/>
        <v>395.61428899999993</v>
      </c>
      <c r="F210">
        <f t="shared" si="48"/>
        <v>1.0012613589896833</v>
      </c>
      <c r="G210" s="1">
        <v>0.19375000000000001</v>
      </c>
      <c r="H210">
        <f t="shared" si="59"/>
        <v>2.3677065658070747E-5</v>
      </c>
      <c r="I210" s="5">
        <v>9.1000000000000004E-3</v>
      </c>
      <c r="J210" s="5"/>
      <c r="K210" s="1">
        <v>101.859016</v>
      </c>
      <c r="L210" s="1">
        <f t="shared" si="49"/>
        <v>1.2013519303857528E-2</v>
      </c>
      <c r="M210" s="1">
        <f t="shared" si="50"/>
        <v>1.0120135193038575</v>
      </c>
      <c r="N210" s="1">
        <f t="shared" si="51"/>
        <v>101.859016</v>
      </c>
      <c r="O210" s="1">
        <f t="shared" si="52"/>
        <v>1.0120135193038575</v>
      </c>
      <c r="P210" s="1"/>
      <c r="Q210" s="1">
        <v>10.86</v>
      </c>
      <c r="R210">
        <f t="shared" si="53"/>
        <v>-2.7700831024930158E-3</v>
      </c>
      <c r="S210">
        <f t="shared" si="54"/>
        <v>0.99722991689750695</v>
      </c>
      <c r="T210">
        <f t="shared" si="55"/>
        <v>10.8</v>
      </c>
      <c r="U210">
        <f t="shared" si="56"/>
        <v>0.99722991689750695</v>
      </c>
      <c r="W210">
        <f t="shared" si="57"/>
        <v>1.4544724947699761E-2</v>
      </c>
      <c r="X210">
        <f t="shared" si="58"/>
        <v>-2.3887745865081023E-4</v>
      </c>
    </row>
    <row r="211" spans="2:24">
      <c r="B211" s="1">
        <v>395.96313500000002</v>
      </c>
      <c r="C211">
        <f t="shared" si="45"/>
        <v>-3.4099144654557495E-3</v>
      </c>
      <c r="D211">
        <f t="shared" si="46"/>
        <v>0.9965900855345442</v>
      </c>
      <c r="E211">
        <f t="shared" si="47"/>
        <v>393.27191099999999</v>
      </c>
      <c r="F211">
        <f t="shared" si="48"/>
        <v>0.9965900855345442</v>
      </c>
      <c r="G211" s="1">
        <v>0.17549999999999999</v>
      </c>
      <c r="H211">
        <f t="shared" si="59"/>
        <v>2.0012719491836634E-5</v>
      </c>
      <c r="I211" s="5">
        <v>9.1000000000000004E-3</v>
      </c>
      <c r="J211" s="5"/>
      <c r="K211" s="1">
        <v>101.60919199999999</v>
      </c>
      <c r="L211" s="1">
        <f t="shared" si="49"/>
        <v>-2.4526449381761534E-3</v>
      </c>
      <c r="M211" s="1">
        <f t="shared" si="50"/>
        <v>0.99754735506182379</v>
      </c>
      <c r="N211" s="1">
        <f t="shared" si="51"/>
        <v>101.60919199999999</v>
      </c>
      <c r="O211" s="1">
        <f t="shared" si="52"/>
        <v>0.99754735506182379</v>
      </c>
      <c r="P211" s="1"/>
      <c r="Q211" s="1">
        <v>10.8</v>
      </c>
      <c r="R211">
        <f t="shared" si="53"/>
        <v>5.5248618784529214E-3</v>
      </c>
      <c r="S211">
        <f t="shared" si="54"/>
        <v>1.0055248618784529</v>
      </c>
      <c r="T211">
        <f t="shared" si="55"/>
        <v>10.919999999999998</v>
      </c>
      <c r="U211">
        <f t="shared" si="56"/>
        <v>1.0055248618784529</v>
      </c>
      <c r="W211">
        <f t="shared" si="57"/>
        <v>-9.2919716369371796E-3</v>
      </c>
      <c r="X211">
        <f t="shared" si="58"/>
        <v>-1.3144648203080589E-3</v>
      </c>
    </row>
    <row r="212" spans="2:24">
      <c r="B212" s="1">
        <v>390.20199600000001</v>
      </c>
      <c r="C212">
        <f t="shared" si="45"/>
        <v>1.4549685288252942E-2</v>
      </c>
      <c r="D212">
        <f t="shared" si="46"/>
        <v>1.014549685288253</v>
      </c>
      <c r="E212">
        <f t="shared" si="47"/>
        <v>401.72427400000004</v>
      </c>
      <c r="F212">
        <f t="shared" si="48"/>
        <v>1.014549685288253</v>
      </c>
      <c r="G212" s="1">
        <v>0.18537999999999999</v>
      </c>
      <c r="H212">
        <f t="shared" si="59"/>
        <v>1.9145498344749595E-5</v>
      </c>
      <c r="I212" s="5">
        <v>9.1000000000000004E-3</v>
      </c>
      <c r="J212" s="5"/>
      <c r="K212" s="1">
        <v>102.188789</v>
      </c>
      <c r="L212" s="1">
        <f t="shared" si="49"/>
        <v>5.7041788109092224E-3</v>
      </c>
      <c r="M212" s="1">
        <f t="shared" si="50"/>
        <v>1.0057041788109091</v>
      </c>
      <c r="N212" s="1">
        <f t="shared" si="51"/>
        <v>102.18878899999999</v>
      </c>
      <c r="O212" s="1">
        <f t="shared" si="52"/>
        <v>1.0057041788109091</v>
      </c>
      <c r="P212" s="1"/>
      <c r="Q212" s="1">
        <v>11.12</v>
      </c>
      <c r="R212">
        <f t="shared" si="53"/>
        <v>-2.9629629629629489E-2</v>
      </c>
      <c r="S212">
        <f t="shared" si="54"/>
        <v>0.97037037037037055</v>
      </c>
      <c r="T212">
        <f t="shared" si="55"/>
        <v>10.480000000000002</v>
      </c>
      <c r="U212">
        <f t="shared" si="56"/>
        <v>0.97037037037037055</v>
      </c>
      <c r="W212">
        <f t="shared" si="57"/>
        <v>3.4194414082504565E-2</v>
      </c>
      <c r="X212">
        <f t="shared" si="58"/>
        <v>-1.1393943580340071E-3</v>
      </c>
    </row>
    <row r="213" spans="2:24">
      <c r="B213" s="1">
        <v>389.48001099999999</v>
      </c>
      <c r="C213">
        <f t="shared" si="45"/>
        <v>1.8502852558448159E-3</v>
      </c>
      <c r="D213">
        <f t="shared" si="46"/>
        <v>1.0018502852558449</v>
      </c>
      <c r="E213">
        <f t="shared" si="47"/>
        <v>390.92398100000003</v>
      </c>
      <c r="F213">
        <f t="shared" si="48"/>
        <v>1.0018502852558449</v>
      </c>
      <c r="G213" s="1">
        <v>0.1825</v>
      </c>
      <c r="H213">
        <f t="shared" si="59"/>
        <v>6.4276759641837842E-5</v>
      </c>
      <c r="I213" s="5">
        <v>9.1000000000000004E-3</v>
      </c>
      <c r="J213" s="5"/>
      <c r="K213" s="1">
        <v>99.220855999999998</v>
      </c>
      <c r="L213" s="1">
        <f t="shared" si="49"/>
        <v>-2.9043626302294297E-2</v>
      </c>
      <c r="M213" s="1">
        <f t="shared" si="50"/>
        <v>0.97095637369770571</v>
      </c>
      <c r="N213" s="1">
        <f t="shared" si="51"/>
        <v>99.220855999999998</v>
      </c>
      <c r="O213" s="1">
        <f t="shared" si="52"/>
        <v>0.97095637369770571</v>
      </c>
      <c r="P213" s="1"/>
      <c r="Q213" s="1">
        <v>11.15</v>
      </c>
      <c r="R213">
        <f t="shared" si="53"/>
        <v>-2.6978417266188075E-3</v>
      </c>
      <c r="S213">
        <f t="shared" si="54"/>
        <v>0.9973021582733812</v>
      </c>
      <c r="T213">
        <f t="shared" si="55"/>
        <v>11.089999999999998</v>
      </c>
      <c r="U213">
        <f t="shared" si="56"/>
        <v>0.9973021582733812</v>
      </c>
      <c r="W213">
        <f t="shared" si="57"/>
        <v>-2.5338402078942779E-2</v>
      </c>
      <c r="X213">
        <f t="shared" si="58"/>
        <v>1.0073824967327116E-3</v>
      </c>
    </row>
    <row r="214" spans="2:24">
      <c r="B214" s="1">
        <v>392.58999599999999</v>
      </c>
      <c r="C214">
        <f t="shared" si="45"/>
        <v>-7.9849669101503505E-3</v>
      </c>
      <c r="D214">
        <f t="shared" si="46"/>
        <v>0.99201503308984962</v>
      </c>
      <c r="E214">
        <f t="shared" si="47"/>
        <v>386.370026</v>
      </c>
      <c r="F214">
        <f t="shared" si="48"/>
        <v>0.99201503308984962</v>
      </c>
      <c r="G214" s="1">
        <v>0.17724999999999999</v>
      </c>
      <c r="H214">
        <f t="shared" si="59"/>
        <v>6.2540612978432926E-5</v>
      </c>
      <c r="I214" s="5">
        <v>9.1000000000000004E-3</v>
      </c>
      <c r="J214" s="5"/>
      <c r="K214" s="1">
        <v>98.831123000000005</v>
      </c>
      <c r="L214" s="1">
        <f t="shared" si="49"/>
        <v>-3.9279342641429394E-3</v>
      </c>
      <c r="M214" s="1">
        <f t="shared" si="50"/>
        <v>0.99607206573585705</v>
      </c>
      <c r="N214" s="1">
        <f t="shared" si="51"/>
        <v>98.831123000000005</v>
      </c>
      <c r="O214" s="1">
        <f t="shared" si="52"/>
        <v>0.99607206573585705</v>
      </c>
      <c r="P214" s="1"/>
      <c r="Q214" s="1">
        <v>10.97</v>
      </c>
      <c r="R214">
        <f t="shared" si="53"/>
        <v>1.6143497757847507E-2</v>
      </c>
      <c r="S214">
        <f t="shared" si="54"/>
        <v>1.0161434977578474</v>
      </c>
      <c r="T214">
        <f t="shared" si="55"/>
        <v>11.329999999999998</v>
      </c>
      <c r="U214">
        <f t="shared" si="56"/>
        <v>1.0161434977578474</v>
      </c>
      <c r="W214">
        <f t="shared" si="57"/>
        <v>-2.0075384613283953E-2</v>
      </c>
      <c r="X214">
        <f t="shared" si="58"/>
        <v>-3.9525912935989282E-6</v>
      </c>
    </row>
    <row r="215" spans="2:24">
      <c r="B215" s="1">
        <v>389.5</v>
      </c>
      <c r="C215">
        <f t="shared" si="45"/>
        <v>7.8707965854534542E-3</v>
      </c>
      <c r="D215">
        <f t="shared" si="46"/>
        <v>1.0078707965854534</v>
      </c>
      <c r="E215">
        <f t="shared" si="47"/>
        <v>395.67999199999997</v>
      </c>
      <c r="F215">
        <f t="shared" si="48"/>
        <v>1.0078707965854534</v>
      </c>
      <c r="G215" s="1">
        <v>0.18412999999999999</v>
      </c>
      <c r="H215">
        <f t="shared" si="59"/>
        <v>7.1060365682539304E-5</v>
      </c>
      <c r="I215" s="5">
        <v>9.1000000000000004E-3</v>
      </c>
      <c r="J215" s="5"/>
      <c r="K215" s="1">
        <v>100.44000200000001</v>
      </c>
      <c r="L215" s="1">
        <f t="shared" si="49"/>
        <v>1.6279072332305702E-2</v>
      </c>
      <c r="M215" s="1">
        <f t="shared" si="50"/>
        <v>1.0162790723323056</v>
      </c>
      <c r="N215" s="1">
        <f t="shared" si="51"/>
        <v>100.44000200000001</v>
      </c>
      <c r="O215" s="1">
        <f t="shared" si="52"/>
        <v>1.0162790723323056</v>
      </c>
      <c r="P215" s="1"/>
      <c r="Q215" s="1">
        <v>11.15</v>
      </c>
      <c r="R215">
        <f t="shared" si="53"/>
        <v>-1.6408386508659955E-2</v>
      </c>
      <c r="S215">
        <f t="shared" si="54"/>
        <v>0.98359161349134006</v>
      </c>
      <c r="T215">
        <f t="shared" si="55"/>
        <v>10.790000000000001</v>
      </c>
      <c r="U215">
        <f t="shared" si="56"/>
        <v>0.98359161349134006</v>
      </c>
      <c r="W215">
        <f t="shared" si="57"/>
        <v>3.1851331597957055E-2</v>
      </c>
      <c r="X215">
        <f t="shared" si="58"/>
        <v>-8.3612724300852204E-4</v>
      </c>
    </row>
    <row r="216" spans="2:24">
      <c r="B216" s="1">
        <v>387.51998900000001</v>
      </c>
      <c r="C216">
        <f t="shared" si="45"/>
        <v>5.0834685494223113E-3</v>
      </c>
      <c r="D216">
        <f t="shared" si="46"/>
        <v>1.0050834685494223</v>
      </c>
      <c r="E216">
        <f t="shared" si="47"/>
        <v>391.48001099999999</v>
      </c>
      <c r="F216">
        <f t="shared" si="48"/>
        <v>1.0050834685494223</v>
      </c>
      <c r="G216" s="1">
        <v>0.18387999999999999</v>
      </c>
      <c r="H216">
        <f t="shared" si="59"/>
        <v>7.9823965708244408E-5</v>
      </c>
      <c r="I216" s="5">
        <v>9.1000000000000004E-3</v>
      </c>
      <c r="J216" s="5"/>
      <c r="K216" s="1">
        <v>98.870002999999997</v>
      </c>
      <c r="L216" s="1">
        <f t="shared" si="49"/>
        <v>-1.5631212353022551E-2</v>
      </c>
      <c r="M216" s="1">
        <f t="shared" si="50"/>
        <v>0.98436878764697744</v>
      </c>
      <c r="N216" s="1">
        <f t="shared" si="51"/>
        <v>98.870002999999997</v>
      </c>
      <c r="O216" s="1">
        <f t="shared" si="52"/>
        <v>0.98436878764697744</v>
      </c>
      <c r="P216" s="1"/>
      <c r="Q216" s="1">
        <v>11.25</v>
      </c>
      <c r="R216">
        <f t="shared" si="53"/>
        <v>-8.9686098654708207E-3</v>
      </c>
      <c r="S216">
        <f t="shared" si="54"/>
        <v>0.99103139013452923</v>
      </c>
      <c r="T216">
        <f t="shared" si="55"/>
        <v>11.05</v>
      </c>
      <c r="U216">
        <f t="shared" si="56"/>
        <v>0.99103139013452923</v>
      </c>
      <c r="W216">
        <f t="shared" si="57"/>
        <v>-5.5265153157662006E-3</v>
      </c>
      <c r="X216">
        <f t="shared" si="58"/>
        <v>1.1360871717855936E-3</v>
      </c>
    </row>
    <row r="217" spans="2:24">
      <c r="B217" s="1">
        <v>389.70001200000002</v>
      </c>
      <c r="C217">
        <f t="shared" si="45"/>
        <v>-5.6255756138556389E-3</v>
      </c>
      <c r="D217">
        <f t="shared" si="46"/>
        <v>0.99437442438614432</v>
      </c>
      <c r="E217">
        <f t="shared" si="47"/>
        <v>385.339966</v>
      </c>
      <c r="F217">
        <f t="shared" si="48"/>
        <v>0.99437442438614432</v>
      </c>
      <c r="G217" s="1">
        <v>0.1895</v>
      </c>
      <c r="H217">
        <f t="shared" si="59"/>
        <v>6.883463897777702E-5</v>
      </c>
      <c r="I217" s="5">
        <v>9.1000000000000004E-3</v>
      </c>
      <c r="J217" s="5"/>
      <c r="K217" s="1">
        <v>97.879997000000003</v>
      </c>
      <c r="L217" s="1">
        <f t="shared" si="49"/>
        <v>-1.0013208960861405E-2</v>
      </c>
      <c r="M217" s="1">
        <f t="shared" si="50"/>
        <v>0.98998679103913856</v>
      </c>
      <c r="N217" s="1">
        <f t="shared" si="51"/>
        <v>97.879997000000003</v>
      </c>
      <c r="O217" s="1">
        <f t="shared" si="52"/>
        <v>0.98998679103913856</v>
      </c>
      <c r="P217" s="1"/>
      <c r="Q217" s="1">
        <v>11.14</v>
      </c>
      <c r="R217">
        <f t="shared" si="53"/>
        <v>9.7777777777777273E-3</v>
      </c>
      <c r="S217">
        <f t="shared" si="54"/>
        <v>1.0097777777777777</v>
      </c>
      <c r="T217">
        <f t="shared" si="55"/>
        <v>11.36</v>
      </c>
      <c r="U217">
        <f t="shared" si="56"/>
        <v>1.0097777777777777</v>
      </c>
      <c r="W217">
        <f t="shared" si="57"/>
        <v>-2.13457041028976E-2</v>
      </c>
      <c r="X217">
        <f t="shared" si="58"/>
        <v>-1.5547173642584955E-3</v>
      </c>
    </row>
    <row r="218" spans="2:24">
      <c r="B218" s="1">
        <v>395.98001099999999</v>
      </c>
      <c r="C218">
        <f t="shared" si="45"/>
        <v>-1.6114957163511648E-2</v>
      </c>
      <c r="D218">
        <f t="shared" si="46"/>
        <v>0.98388504283648837</v>
      </c>
      <c r="E218">
        <f t="shared" si="47"/>
        <v>383.42001300000004</v>
      </c>
      <c r="F218">
        <f t="shared" si="48"/>
        <v>0.98388504283648837</v>
      </c>
      <c r="G218" s="1">
        <v>0.182</v>
      </c>
      <c r="H218">
        <f t="shared" si="59"/>
        <v>4.6584078374199064E-5</v>
      </c>
      <c r="I218" s="5">
        <v>9.1000000000000004E-3</v>
      </c>
      <c r="J218" s="5"/>
      <c r="K218" s="1">
        <v>98.940002000000007</v>
      </c>
      <c r="L218" s="1">
        <f t="shared" si="49"/>
        <v>1.0829638664578258E-2</v>
      </c>
      <c r="M218" s="1">
        <f t="shared" si="50"/>
        <v>1.0108296386645783</v>
      </c>
      <c r="N218" s="1">
        <f t="shared" si="51"/>
        <v>98.940002000000007</v>
      </c>
      <c r="O218" s="1">
        <f t="shared" si="52"/>
        <v>1.0108296386645783</v>
      </c>
      <c r="P218" s="1"/>
      <c r="Q218" s="1">
        <v>10.77</v>
      </c>
      <c r="R218">
        <f t="shared" si="53"/>
        <v>3.3213644524237071E-2</v>
      </c>
      <c r="S218">
        <f t="shared" si="54"/>
        <v>1.033213644524237</v>
      </c>
      <c r="T218">
        <f t="shared" si="55"/>
        <v>11.510000000000002</v>
      </c>
      <c r="U218">
        <f t="shared" si="56"/>
        <v>1.033213644524237</v>
      </c>
      <c r="W218">
        <f t="shared" si="57"/>
        <v>-2.2181070463908714E-2</v>
      </c>
      <c r="X218">
        <f t="shared" si="58"/>
        <v>2.0293539575000352E-4</v>
      </c>
    </row>
    <row r="219" spans="2:24">
      <c r="B219" s="1">
        <v>395.77999899999998</v>
      </c>
      <c r="C219">
        <f t="shared" si="45"/>
        <v>5.0510630446953342E-4</v>
      </c>
      <c r="D219">
        <f t="shared" si="46"/>
        <v>1.0005051063044694</v>
      </c>
      <c r="E219">
        <f t="shared" si="47"/>
        <v>396.18002299999995</v>
      </c>
      <c r="F219">
        <f t="shared" si="48"/>
        <v>1.0005051063044694</v>
      </c>
      <c r="G219" s="1">
        <v>0.19</v>
      </c>
      <c r="H219">
        <f t="shared" si="59"/>
        <v>9.6658717905956127E-5</v>
      </c>
      <c r="I219" s="5">
        <v>9.1000000000000004E-3</v>
      </c>
      <c r="J219" s="5"/>
      <c r="K219" s="1">
        <v>102.110001</v>
      </c>
      <c r="L219" s="1">
        <f t="shared" si="49"/>
        <v>3.2039609216906927E-2</v>
      </c>
      <c r="M219" s="1">
        <f t="shared" si="50"/>
        <v>1.0320396092169069</v>
      </c>
      <c r="N219" s="1">
        <f t="shared" si="51"/>
        <v>102.11000099999998</v>
      </c>
      <c r="O219" s="1">
        <f t="shared" si="52"/>
        <v>1.0320396092169069</v>
      </c>
      <c r="P219" s="1"/>
      <c r="Q219" s="1">
        <v>10.78</v>
      </c>
      <c r="R219">
        <f t="shared" si="53"/>
        <v>-9.2850510677806755E-4</v>
      </c>
      <c r="S219">
        <f t="shared" si="54"/>
        <v>0.99907149489322189</v>
      </c>
      <c r="T219">
        <f t="shared" si="55"/>
        <v>10.76</v>
      </c>
      <c r="U219">
        <f t="shared" si="56"/>
        <v>0.99907149489322189</v>
      </c>
      <c r="W219">
        <f t="shared" si="57"/>
        <v>3.3063358395950759E-2</v>
      </c>
      <c r="X219">
        <f t="shared" si="58"/>
        <v>9.5244072265798785E-5</v>
      </c>
    </row>
    <row r="220" spans="2:24">
      <c r="B220" s="1">
        <v>394.73001099999999</v>
      </c>
      <c r="C220">
        <f t="shared" si="45"/>
        <v>2.65295872114039E-3</v>
      </c>
      <c r="D220">
        <f t="shared" si="46"/>
        <v>1.0026529587211404</v>
      </c>
      <c r="E220">
        <f t="shared" si="47"/>
        <v>396.82998699999996</v>
      </c>
      <c r="F220">
        <f t="shared" si="48"/>
        <v>1.0026529587211404</v>
      </c>
      <c r="G220" s="1">
        <v>0.18962999999999999</v>
      </c>
      <c r="H220">
        <f t="shared" si="59"/>
        <v>9.141741062727976E-5</v>
      </c>
      <c r="I220" s="5">
        <v>9.1000000000000004E-3</v>
      </c>
      <c r="J220" s="5"/>
      <c r="K220" s="1">
        <v>102.010002</v>
      </c>
      <c r="L220" s="1">
        <f t="shared" si="49"/>
        <v>-9.7932620723406756E-4</v>
      </c>
      <c r="M220" s="1">
        <f t="shared" si="50"/>
        <v>0.99902067379276593</v>
      </c>
      <c r="N220" s="1">
        <f t="shared" si="51"/>
        <v>102.010002</v>
      </c>
      <c r="O220" s="1">
        <f t="shared" si="52"/>
        <v>0.99902067379276593</v>
      </c>
      <c r="P220" s="1"/>
      <c r="Q220" s="1">
        <v>10.84</v>
      </c>
      <c r="R220">
        <f t="shared" si="53"/>
        <v>-5.5658627087198983E-3</v>
      </c>
      <c r="S220">
        <f t="shared" si="54"/>
        <v>0.99443413729128005</v>
      </c>
      <c r="T220">
        <f t="shared" si="55"/>
        <v>10.719999999999999</v>
      </c>
      <c r="U220">
        <f t="shared" si="56"/>
        <v>0.99443413729128005</v>
      </c>
      <c r="W220">
        <f t="shared" si="57"/>
        <v>4.3197937984571499E-3</v>
      </c>
      <c r="X220">
        <f t="shared" si="58"/>
        <v>-2.6674270302873282E-4</v>
      </c>
    </row>
    <row r="221" spans="2:24">
      <c r="B221" s="1">
        <v>396.32998700000002</v>
      </c>
      <c r="C221">
        <f t="shared" si="45"/>
        <v>-4.0533426783200084E-3</v>
      </c>
      <c r="D221">
        <f t="shared" si="46"/>
        <v>0.99594665732167997</v>
      </c>
      <c r="E221">
        <f t="shared" si="47"/>
        <v>393.13003499999996</v>
      </c>
      <c r="F221">
        <f t="shared" si="48"/>
        <v>0.99594665732167997</v>
      </c>
      <c r="G221" s="1">
        <v>0.18662999999999999</v>
      </c>
      <c r="H221">
        <f t="shared" si="59"/>
        <v>7.2007331080987431E-5</v>
      </c>
      <c r="I221" s="5">
        <v>9.1000000000000004E-3</v>
      </c>
      <c r="J221" s="5"/>
      <c r="K221" s="1">
        <v>101.470001</v>
      </c>
      <c r="L221" s="1">
        <f t="shared" si="49"/>
        <v>-5.2936083659718362E-3</v>
      </c>
      <c r="M221" s="1">
        <f t="shared" si="50"/>
        <v>0.99470639163402819</v>
      </c>
      <c r="N221" s="1">
        <f t="shared" si="51"/>
        <v>101.470001</v>
      </c>
      <c r="O221" s="1">
        <f t="shared" si="52"/>
        <v>0.99470639163402819</v>
      </c>
      <c r="P221" s="1"/>
      <c r="Q221" s="1">
        <v>10.75</v>
      </c>
      <c r="R221">
        <f t="shared" si="53"/>
        <v>8.3025830258302447E-3</v>
      </c>
      <c r="S221">
        <f t="shared" si="54"/>
        <v>1.0083025830258303</v>
      </c>
      <c r="T221">
        <f t="shared" si="55"/>
        <v>10.93</v>
      </c>
      <c r="U221">
        <f t="shared" si="56"/>
        <v>1.0083025830258303</v>
      </c>
      <c r="W221">
        <f t="shared" si="57"/>
        <v>-1.343520950763244E-2</v>
      </c>
      <c r="X221">
        <f t="shared" si="58"/>
        <v>1.609818841696864E-4</v>
      </c>
    </row>
    <row r="222" spans="2:24">
      <c r="B222" s="1">
        <v>400.60998499999999</v>
      </c>
      <c r="C222">
        <f t="shared" si="45"/>
        <v>-1.0799076881356387E-2</v>
      </c>
      <c r="D222">
        <f t="shared" si="46"/>
        <v>0.9892009231186436</v>
      </c>
      <c r="E222">
        <f t="shared" si="47"/>
        <v>392.04998900000004</v>
      </c>
      <c r="F222">
        <f t="shared" si="48"/>
        <v>0.9892009231186436</v>
      </c>
      <c r="G222" s="1">
        <v>0.19688</v>
      </c>
      <c r="H222">
        <f t="shared" si="59"/>
        <v>5.314646795663073E-5</v>
      </c>
      <c r="I222" s="5">
        <v>9.1000000000000004E-3</v>
      </c>
      <c r="J222" s="5"/>
      <c r="K222" s="1">
        <v>102.30999799999999</v>
      </c>
      <c r="L222" s="1">
        <f t="shared" si="49"/>
        <v>8.2782792127891747E-3</v>
      </c>
      <c r="M222" s="1">
        <f t="shared" si="50"/>
        <v>1.0082782792127891</v>
      </c>
      <c r="N222" s="1">
        <f t="shared" si="51"/>
        <v>102.30999799999999</v>
      </c>
      <c r="O222" s="1">
        <f t="shared" si="52"/>
        <v>1.0082782792127891</v>
      </c>
      <c r="P222" s="1"/>
      <c r="Q222" s="1">
        <v>10.51</v>
      </c>
      <c r="R222">
        <f t="shared" si="53"/>
        <v>2.2325581395348858E-2</v>
      </c>
      <c r="S222">
        <f t="shared" si="54"/>
        <v>1.0223255813953489</v>
      </c>
      <c r="T222">
        <f t="shared" si="55"/>
        <v>10.99</v>
      </c>
      <c r="U222">
        <f t="shared" si="56"/>
        <v>1.0223255813953489</v>
      </c>
      <c r="W222">
        <f t="shared" si="57"/>
        <v>-1.3661405671278271E-2</v>
      </c>
      <c r="X222">
        <f t="shared" si="58"/>
        <v>3.8589651128151381E-4</v>
      </c>
    </row>
    <row r="223" spans="2:24">
      <c r="B223" s="1">
        <v>406.35998499999999</v>
      </c>
      <c r="C223">
        <f t="shared" si="45"/>
        <v>-1.4353112042377077E-2</v>
      </c>
      <c r="D223">
        <f t="shared" si="46"/>
        <v>0.9856468879576229</v>
      </c>
      <c r="E223">
        <f t="shared" si="47"/>
        <v>394.85998499999999</v>
      </c>
      <c r="F223">
        <f t="shared" si="48"/>
        <v>0.9856468879576229</v>
      </c>
      <c r="G223" s="1">
        <v>0.1905</v>
      </c>
      <c r="H223">
        <f t="shared" si="59"/>
        <v>6.1340812918857614E-5</v>
      </c>
      <c r="I223" s="5">
        <v>9.1000000000000004E-3</v>
      </c>
      <c r="J223" s="5"/>
      <c r="K223" s="1">
        <v>104.449997</v>
      </c>
      <c r="L223" s="1">
        <f t="shared" si="49"/>
        <v>2.0916812059755912E-2</v>
      </c>
      <c r="M223" s="1">
        <f t="shared" si="50"/>
        <v>1.0209168120597558</v>
      </c>
      <c r="N223" s="1">
        <f t="shared" si="51"/>
        <v>104.44999699999998</v>
      </c>
      <c r="O223" s="1">
        <f t="shared" si="52"/>
        <v>1.0209168120597558</v>
      </c>
      <c r="P223" s="1"/>
      <c r="Q223" s="1">
        <v>10.23</v>
      </c>
      <c r="R223">
        <f t="shared" si="53"/>
        <v>2.6641294005708787E-2</v>
      </c>
      <c r="S223">
        <f t="shared" si="54"/>
        <v>1.0266412940057088</v>
      </c>
      <c r="T223">
        <f t="shared" si="55"/>
        <v>10.79</v>
      </c>
      <c r="U223">
        <f t="shared" si="56"/>
        <v>1.0266412940057088</v>
      </c>
      <c r="W223">
        <f t="shared" si="57"/>
        <v>-8.4051063692309747E-3</v>
      </c>
      <c r="X223">
        <f t="shared" si="58"/>
        <v>-2.6806244232779886E-3</v>
      </c>
    </row>
    <row r="224" spans="2:24">
      <c r="B224" s="1">
        <v>406.11999500000002</v>
      </c>
      <c r="C224">
        <f t="shared" si="45"/>
        <v>5.9058472501906779E-4</v>
      </c>
      <c r="D224">
        <f t="shared" si="46"/>
        <v>1.0005905847250192</v>
      </c>
      <c r="E224">
        <f t="shared" si="47"/>
        <v>406.59997500000003</v>
      </c>
      <c r="F224">
        <f t="shared" si="48"/>
        <v>1.0005905847250192</v>
      </c>
      <c r="G224" s="1">
        <v>0.20063</v>
      </c>
      <c r="H224">
        <f t="shared" si="59"/>
        <v>5.2665173250766799E-5</v>
      </c>
      <c r="I224" s="5">
        <v>9.1000000000000004E-3</v>
      </c>
      <c r="J224" s="5"/>
      <c r="K224" s="1">
        <v>107.449997</v>
      </c>
      <c r="L224" s="1">
        <f t="shared" si="49"/>
        <v>2.8721877320877283E-2</v>
      </c>
      <c r="M224" s="1">
        <f t="shared" si="50"/>
        <v>1.0287218773208773</v>
      </c>
      <c r="N224" s="1">
        <f t="shared" si="51"/>
        <v>107.449997</v>
      </c>
      <c r="O224" s="1">
        <f t="shared" si="52"/>
        <v>1.0287218773208773</v>
      </c>
      <c r="P224" s="1"/>
      <c r="Q224" s="1">
        <v>10.24</v>
      </c>
      <c r="R224">
        <f t="shared" si="53"/>
        <v>-9.775171065493438E-4</v>
      </c>
      <c r="S224">
        <f t="shared" si="54"/>
        <v>0.99902248289345064</v>
      </c>
      <c r="T224">
        <f t="shared" si="55"/>
        <v>10.220000000000001</v>
      </c>
      <c r="U224">
        <f t="shared" si="56"/>
        <v>0.99902248289345064</v>
      </c>
      <c r="W224">
        <f t="shared" si="57"/>
        <v>2.9914681102846674E-2</v>
      </c>
      <c r="X224">
        <f t="shared" si="58"/>
        <v>2.1528667542003443E-4</v>
      </c>
    </row>
    <row r="225" spans="2:24">
      <c r="B225" s="1">
        <v>406.58999599999999</v>
      </c>
      <c r="C225">
        <f t="shared" si="45"/>
        <v>-1.1572958873890657E-3</v>
      </c>
      <c r="D225">
        <f t="shared" si="46"/>
        <v>0.99884270411261089</v>
      </c>
      <c r="E225">
        <f t="shared" si="47"/>
        <v>405.64999400000005</v>
      </c>
      <c r="F225">
        <f t="shared" si="48"/>
        <v>0.99884270411261089</v>
      </c>
      <c r="G225" s="1">
        <v>0.19513</v>
      </c>
      <c r="H225">
        <f t="shared" si="59"/>
        <v>5.2910872037627689E-5</v>
      </c>
      <c r="I225" s="5">
        <v>9.1000000000000004E-3</v>
      </c>
      <c r="J225" s="5"/>
      <c r="K225" s="1">
        <v>107.33000199999999</v>
      </c>
      <c r="L225" s="1">
        <f t="shared" si="49"/>
        <v>-1.1167520088437319E-3</v>
      </c>
      <c r="M225" s="1">
        <f t="shared" si="50"/>
        <v>0.99888324799115624</v>
      </c>
      <c r="N225" s="1">
        <f t="shared" si="51"/>
        <v>107.33000199999999</v>
      </c>
      <c r="O225" s="1">
        <f t="shared" si="52"/>
        <v>0.99888324799115624</v>
      </c>
      <c r="P225" s="1"/>
      <c r="Q225" s="1">
        <v>10.210000000000001</v>
      </c>
      <c r="R225">
        <f t="shared" si="53"/>
        <v>2.9296874999999375E-3</v>
      </c>
      <c r="S225">
        <f t="shared" si="54"/>
        <v>1.0029296875</v>
      </c>
      <c r="T225">
        <f t="shared" si="55"/>
        <v>10.27</v>
      </c>
      <c r="U225">
        <f t="shared" si="56"/>
        <v>1.0029296875</v>
      </c>
      <c r="W225">
        <f t="shared" si="57"/>
        <v>-3.4219828499923999E-3</v>
      </c>
      <c r="X225">
        <f t="shared" si="58"/>
        <v>6.2445665885135782E-4</v>
      </c>
    </row>
    <row r="226" spans="2:24">
      <c r="B226" s="1">
        <v>408.51998900000001</v>
      </c>
      <c r="C226">
        <f t="shared" si="45"/>
        <v>-4.7467793575521828E-3</v>
      </c>
      <c r="D226">
        <f t="shared" si="46"/>
        <v>0.99525322064244781</v>
      </c>
      <c r="E226">
        <f t="shared" si="47"/>
        <v>404.66000299999996</v>
      </c>
      <c r="F226">
        <f t="shared" si="48"/>
        <v>0.99525322064244781</v>
      </c>
      <c r="G226" s="1">
        <v>0.193</v>
      </c>
      <c r="H226">
        <f t="shared" si="59"/>
        <v>4.086807747550167E-5</v>
      </c>
      <c r="I226" s="5">
        <v>9.1000000000000004E-3</v>
      </c>
      <c r="J226" s="5"/>
      <c r="K226" s="1">
        <v>107.589996</v>
      </c>
      <c r="L226" s="1">
        <f t="shared" si="49"/>
        <v>2.422379531866645E-3</v>
      </c>
      <c r="M226" s="1">
        <f t="shared" si="50"/>
        <v>1.0024223795318667</v>
      </c>
      <c r="N226" s="1">
        <f t="shared" si="51"/>
        <v>107.58999600000001</v>
      </c>
      <c r="O226" s="1">
        <f t="shared" si="52"/>
        <v>1.0024223795318667</v>
      </c>
      <c r="P226" s="1"/>
      <c r="Q226" s="1">
        <v>10.119999999999999</v>
      </c>
      <c r="R226">
        <f t="shared" si="53"/>
        <v>8.8148873653282698E-3</v>
      </c>
      <c r="S226">
        <f t="shared" si="54"/>
        <v>1.0088148873653282</v>
      </c>
      <c r="T226">
        <f t="shared" si="55"/>
        <v>10.300000000000002</v>
      </c>
      <c r="U226">
        <f t="shared" si="56"/>
        <v>1.0088148873653282</v>
      </c>
      <c r="W226">
        <f t="shared" si="57"/>
        <v>-7.1255632895743659E-3</v>
      </c>
      <c r="X226">
        <f t="shared" si="58"/>
        <v>-7.3305545611290768E-4</v>
      </c>
    </row>
    <row r="227" spans="2:24">
      <c r="B227" s="1">
        <v>411.48998999999998</v>
      </c>
      <c r="C227">
        <f t="shared" si="45"/>
        <v>-7.2701485361098645E-3</v>
      </c>
      <c r="D227">
        <f t="shared" si="46"/>
        <v>0.99272985146389014</v>
      </c>
      <c r="E227">
        <f t="shared" si="47"/>
        <v>405.54998800000004</v>
      </c>
      <c r="F227">
        <f t="shared" si="48"/>
        <v>0.99272985146389014</v>
      </c>
      <c r="G227" s="1">
        <v>0.19900000000000001</v>
      </c>
      <c r="H227">
        <f t="shared" si="59"/>
        <v>4.0305100088859104E-5</v>
      </c>
      <c r="I227" s="5">
        <v>9.1000000000000004E-3</v>
      </c>
      <c r="J227" s="5"/>
      <c r="K227" s="1">
        <v>108.589996</v>
      </c>
      <c r="L227" s="1">
        <f t="shared" si="49"/>
        <v>9.2945444481659801E-3</v>
      </c>
      <c r="M227" s="1">
        <f t="shared" si="50"/>
        <v>1.009294544448166</v>
      </c>
      <c r="N227" s="1">
        <f t="shared" si="51"/>
        <v>108.589996</v>
      </c>
      <c r="O227" s="1">
        <f t="shared" si="52"/>
        <v>1.009294544448166</v>
      </c>
      <c r="P227" s="1"/>
      <c r="Q227" s="1">
        <v>9.9600000000000009</v>
      </c>
      <c r="R227">
        <f t="shared" si="53"/>
        <v>1.5810276679841737E-2</v>
      </c>
      <c r="S227">
        <f t="shared" si="54"/>
        <v>1.0158102766798418</v>
      </c>
      <c r="T227">
        <f t="shared" si="55"/>
        <v>10.279999999999998</v>
      </c>
      <c r="U227">
        <f t="shared" si="56"/>
        <v>1.0158102766798418</v>
      </c>
      <c r="W227">
        <f t="shared" si="57"/>
        <v>-5.3928897212687232E-3</v>
      </c>
      <c r="X227">
        <f t="shared" si="58"/>
        <v>1.1228425104070627E-3</v>
      </c>
    </row>
    <row r="228" spans="2:24">
      <c r="B228" s="1">
        <v>411.64001500000001</v>
      </c>
      <c r="C228">
        <f t="shared" si="45"/>
        <v>-3.645896708204927E-4</v>
      </c>
      <c r="D228">
        <f t="shared" si="46"/>
        <v>0.99963541032917946</v>
      </c>
      <c r="E228">
        <f t="shared" si="47"/>
        <v>411.33996499999995</v>
      </c>
      <c r="F228">
        <f t="shared" si="48"/>
        <v>0.99963541032917946</v>
      </c>
      <c r="G228" s="1">
        <v>0.20250000000000001</v>
      </c>
      <c r="H228">
        <f t="shared" si="59"/>
        <v>3.4492302862069565E-5</v>
      </c>
      <c r="I228" s="5">
        <v>9.1000000000000004E-3</v>
      </c>
      <c r="J228" s="5"/>
      <c r="K228" s="1">
        <v>110.16999800000001</v>
      </c>
      <c r="L228" s="1">
        <f t="shared" si="49"/>
        <v>1.4550161692611236E-2</v>
      </c>
      <c r="M228" s="1">
        <f t="shared" si="50"/>
        <v>1.0145501616926111</v>
      </c>
      <c r="N228" s="1">
        <f t="shared" si="51"/>
        <v>110.16999799999999</v>
      </c>
      <c r="O228" s="1">
        <f t="shared" si="52"/>
        <v>1.0145501616926111</v>
      </c>
      <c r="P228" s="1"/>
      <c r="Q228" s="1">
        <v>9.9499999999999993</v>
      </c>
      <c r="R228">
        <f t="shared" si="53"/>
        <v>1.004016064257185E-3</v>
      </c>
      <c r="S228">
        <f t="shared" si="54"/>
        <v>1.0010040160642573</v>
      </c>
      <c r="T228">
        <f t="shared" si="55"/>
        <v>9.9700000000000024</v>
      </c>
      <c r="U228">
        <f t="shared" si="56"/>
        <v>1.0010040160642573</v>
      </c>
      <c r="W228">
        <f t="shared" si="57"/>
        <v>1.3832918929254756E-2</v>
      </c>
      <c r="X228">
        <f t="shared" si="58"/>
        <v>2.8677330090087771E-4</v>
      </c>
    </row>
    <row r="229" spans="2:24">
      <c r="B229" s="1">
        <v>412.85998499999999</v>
      </c>
      <c r="C229">
        <f t="shared" si="45"/>
        <v>-2.9636817499386916E-3</v>
      </c>
      <c r="D229">
        <f t="shared" si="46"/>
        <v>0.99703631825006134</v>
      </c>
      <c r="E229">
        <f t="shared" si="47"/>
        <v>410.42004500000002</v>
      </c>
      <c r="F229">
        <f t="shared" si="48"/>
        <v>0.99703631825006134</v>
      </c>
      <c r="G229" s="1">
        <v>0.20163</v>
      </c>
      <c r="H229">
        <f t="shared" si="59"/>
        <v>1.0919174572567136E-5</v>
      </c>
      <c r="I229" s="5">
        <v>9.1000000000000004E-3</v>
      </c>
      <c r="J229" s="5"/>
      <c r="K229" s="1">
        <v>110.269997</v>
      </c>
      <c r="L229" s="1">
        <f t="shared" si="49"/>
        <v>9.0767905795910821E-4</v>
      </c>
      <c r="M229" s="1">
        <f t="shared" si="50"/>
        <v>1.0009076790579592</v>
      </c>
      <c r="N229" s="1">
        <f t="shared" si="51"/>
        <v>110.26999700000002</v>
      </c>
      <c r="O229" s="1">
        <f t="shared" si="52"/>
        <v>1.0009076790579592</v>
      </c>
      <c r="P229" s="1"/>
      <c r="Q229" s="1">
        <v>9.89</v>
      </c>
      <c r="R229">
        <f t="shared" si="53"/>
        <v>6.0301507537687165E-3</v>
      </c>
      <c r="S229">
        <f t="shared" si="54"/>
        <v>1.0060301507537688</v>
      </c>
      <c r="T229">
        <f t="shared" si="55"/>
        <v>10.009999999999998</v>
      </c>
      <c r="U229">
        <f t="shared" si="56"/>
        <v>1.0060301507537688</v>
      </c>
      <c r="W229">
        <f t="shared" si="57"/>
        <v>-5.0338235843236934E-3</v>
      </c>
      <c r="X229">
        <f t="shared" si="58"/>
        <v>8.8648111485900571E-5</v>
      </c>
    </row>
    <row r="230" spans="2:24">
      <c r="B230" s="1">
        <v>411.45001200000002</v>
      </c>
      <c r="C230">
        <f t="shared" si="45"/>
        <v>3.4151360054910131E-3</v>
      </c>
      <c r="D230">
        <f t="shared" si="46"/>
        <v>1.003415136005491</v>
      </c>
      <c r="E230">
        <f t="shared" si="47"/>
        <v>414.26995799999997</v>
      </c>
      <c r="F230">
        <f t="shared" si="48"/>
        <v>1.003415136005491</v>
      </c>
      <c r="G230" s="1">
        <v>0.19425000000000001</v>
      </c>
      <c r="H230">
        <f t="shared" si="59"/>
        <v>7.7940433357964621E-6</v>
      </c>
      <c r="I230" s="5">
        <v>9.1000000000000004E-3</v>
      </c>
      <c r="J230" s="5"/>
      <c r="K230" s="1">
        <v>110.879997</v>
      </c>
      <c r="L230" s="1">
        <f t="shared" si="49"/>
        <v>5.5318764541183348E-3</v>
      </c>
      <c r="M230" s="1">
        <f t="shared" si="50"/>
        <v>1.0055318764541183</v>
      </c>
      <c r="N230" s="1">
        <f t="shared" si="51"/>
        <v>110.879997</v>
      </c>
      <c r="O230" s="1">
        <f t="shared" si="52"/>
        <v>1.0055318764541183</v>
      </c>
      <c r="P230" s="1"/>
      <c r="Q230" s="1">
        <v>9.9600000000000009</v>
      </c>
      <c r="R230">
        <f t="shared" si="53"/>
        <v>-7.0778564206269243E-3</v>
      </c>
      <c r="S230">
        <f t="shared" si="54"/>
        <v>0.99292214357937303</v>
      </c>
      <c r="T230">
        <f t="shared" si="55"/>
        <v>9.82</v>
      </c>
      <c r="U230">
        <f t="shared" si="56"/>
        <v>0.99292214357937303</v>
      </c>
      <c r="W230">
        <f t="shared" si="57"/>
        <v>1.2340328498309128E-2</v>
      </c>
      <c r="X230">
        <f t="shared" si="58"/>
        <v>-2.6940437643618864E-4</v>
      </c>
    </row>
    <row r="231" spans="2:24">
      <c r="B231" s="1">
        <v>415.86999500000002</v>
      </c>
      <c r="C231">
        <f t="shared" si="45"/>
        <v>-1.0742454419955156E-2</v>
      </c>
      <c r="D231">
        <f t="shared" si="46"/>
        <v>0.98925754558004486</v>
      </c>
      <c r="E231">
        <f t="shared" si="47"/>
        <v>407.03002900000001</v>
      </c>
      <c r="F231">
        <f t="shared" si="48"/>
        <v>0.98925754558004486</v>
      </c>
      <c r="G231" s="1">
        <v>0.19975000000000001</v>
      </c>
      <c r="H231">
        <f t="shared" si="59"/>
        <v>1.6875295243589268E-5</v>
      </c>
      <c r="I231" s="5">
        <v>9.1000000000000004E-3</v>
      </c>
      <c r="J231" s="5"/>
      <c r="K231" s="1">
        <v>110.18</v>
      </c>
      <c r="L231" s="1">
        <f t="shared" si="49"/>
        <v>-6.3131044276633248E-3</v>
      </c>
      <c r="M231" s="1">
        <f t="shared" si="50"/>
        <v>0.99368689557233669</v>
      </c>
      <c r="N231" s="1">
        <f t="shared" si="51"/>
        <v>110.18</v>
      </c>
      <c r="O231" s="1">
        <f t="shared" si="52"/>
        <v>0.99368689557233669</v>
      </c>
      <c r="P231" s="1"/>
      <c r="Q231" s="1">
        <v>9.74</v>
      </c>
      <c r="R231">
        <f t="shared" si="53"/>
        <v>2.2088353413654681E-2</v>
      </c>
      <c r="S231">
        <f t="shared" si="54"/>
        <v>1.0220883534136547</v>
      </c>
      <c r="T231">
        <f t="shared" si="55"/>
        <v>10.180000000000001</v>
      </c>
      <c r="U231">
        <f t="shared" si="56"/>
        <v>1.0220883534136547</v>
      </c>
      <c r="W231">
        <f t="shared" si="57"/>
        <v>-2.8136452294346914E-2</v>
      </c>
      <c r="X231">
        <f t="shared" si="58"/>
        <v>2.6500554697106438E-4</v>
      </c>
    </row>
    <row r="232" spans="2:24">
      <c r="B232" s="1">
        <v>417.26001000000002</v>
      </c>
      <c r="C232">
        <f t="shared" si="45"/>
        <v>-3.3424267600743961E-3</v>
      </c>
      <c r="D232">
        <f t="shared" si="46"/>
        <v>0.99665757323992565</v>
      </c>
      <c r="E232">
        <f t="shared" si="47"/>
        <v>414.47998000000001</v>
      </c>
      <c r="F232">
        <f t="shared" si="48"/>
        <v>0.99665757323992565</v>
      </c>
      <c r="G232" s="1">
        <v>0.19975000000000001</v>
      </c>
      <c r="H232">
        <f t="shared" si="59"/>
        <v>3.1142114137351711E-5</v>
      </c>
      <c r="I232" s="5">
        <v>9.1000000000000004E-3</v>
      </c>
      <c r="J232" s="5"/>
      <c r="K232" s="1">
        <v>112.5</v>
      </c>
      <c r="L232" s="1">
        <f t="shared" si="49"/>
        <v>2.1056453076783381E-2</v>
      </c>
      <c r="M232" s="1">
        <f t="shared" si="50"/>
        <v>1.0210564530767834</v>
      </c>
      <c r="N232" s="1">
        <f t="shared" si="51"/>
        <v>112.5</v>
      </c>
      <c r="O232" s="1">
        <f t="shared" si="52"/>
        <v>1.0210564530767834</v>
      </c>
      <c r="P232" s="1"/>
      <c r="Q232" s="1">
        <v>9.68</v>
      </c>
      <c r="R232">
        <f t="shared" si="53"/>
        <v>6.1601642710472785E-3</v>
      </c>
      <c r="S232">
        <f t="shared" si="54"/>
        <v>1.0061601642710474</v>
      </c>
      <c r="T232">
        <f t="shared" si="55"/>
        <v>9.8000000000000025</v>
      </c>
      <c r="U232">
        <f t="shared" si="56"/>
        <v>1.0061601642710474</v>
      </c>
      <c r="W232">
        <f t="shared" si="57"/>
        <v>1.4350647504005387E-2</v>
      </c>
      <c r="X232">
        <f t="shared" si="58"/>
        <v>-5.4564130173062608E-4</v>
      </c>
    </row>
    <row r="233" spans="2:24">
      <c r="B233" s="1">
        <v>415.209991</v>
      </c>
      <c r="C233">
        <f t="shared" si="45"/>
        <v>4.9130492998838305E-3</v>
      </c>
      <c r="D233">
        <f t="shared" si="46"/>
        <v>1.0049130492998839</v>
      </c>
      <c r="E233">
        <f t="shared" si="47"/>
        <v>419.31002900000004</v>
      </c>
      <c r="F233">
        <f t="shared" si="48"/>
        <v>1.0049130492998839</v>
      </c>
      <c r="G233" s="1">
        <v>0.19975000000000001</v>
      </c>
      <c r="H233">
        <f t="shared" si="59"/>
        <v>2.6990684742454792E-5</v>
      </c>
      <c r="I233" s="5">
        <v>9.1000000000000004E-3</v>
      </c>
      <c r="J233" s="5"/>
      <c r="K233" s="1">
        <v>113.290001</v>
      </c>
      <c r="L233" s="1">
        <f t="shared" si="49"/>
        <v>7.022231111111144E-3</v>
      </c>
      <c r="M233" s="1">
        <f t="shared" si="50"/>
        <v>1.0070222311111112</v>
      </c>
      <c r="N233" s="1">
        <f t="shared" si="51"/>
        <v>113.29000100000002</v>
      </c>
      <c r="O233" s="1">
        <f t="shared" si="52"/>
        <v>1.0070222311111112</v>
      </c>
      <c r="P233" s="1"/>
      <c r="Q233" s="1">
        <v>9.7799999999999994</v>
      </c>
      <c r="R233">
        <f t="shared" si="53"/>
        <v>-1.0330578512396658E-2</v>
      </c>
      <c r="S233">
        <f t="shared" si="54"/>
        <v>0.9896694214876034</v>
      </c>
      <c r="T233">
        <f t="shared" si="55"/>
        <v>9.58</v>
      </c>
      <c r="U233">
        <f t="shared" si="56"/>
        <v>0.9896694214876034</v>
      </c>
      <c r="W233">
        <f t="shared" si="57"/>
        <v>1.6788859626106878E-2</v>
      </c>
      <c r="X233">
        <f t="shared" si="58"/>
        <v>-5.6394999740094764E-4</v>
      </c>
    </row>
    <row r="234" spans="2:24">
      <c r="B234" s="1">
        <v>412.17001299999998</v>
      </c>
      <c r="C234">
        <f t="shared" si="45"/>
        <v>7.321543474130947E-3</v>
      </c>
      <c r="D234">
        <f t="shared" si="46"/>
        <v>1.0073215434741309</v>
      </c>
      <c r="E234">
        <f t="shared" si="47"/>
        <v>418.24996900000002</v>
      </c>
      <c r="F234">
        <f t="shared" si="48"/>
        <v>1.0073215434741309</v>
      </c>
      <c r="G234" s="1">
        <v>0.19738</v>
      </c>
      <c r="H234">
        <f t="shared" si="59"/>
        <v>3.898694082554585E-5</v>
      </c>
      <c r="I234" s="5">
        <v>9.1000000000000004E-3</v>
      </c>
      <c r="J234" s="5"/>
      <c r="K234" s="1">
        <v>112.19000200000001</v>
      </c>
      <c r="L234" s="1">
        <f t="shared" si="49"/>
        <v>-9.7095859324778083E-3</v>
      </c>
      <c r="M234" s="1">
        <f t="shared" si="50"/>
        <v>0.99029041406752216</v>
      </c>
      <c r="N234" s="1">
        <f t="shared" si="51"/>
        <v>112.19000200000001</v>
      </c>
      <c r="O234" s="1">
        <f t="shared" si="52"/>
        <v>0.99029041406752216</v>
      </c>
      <c r="P234" s="1"/>
      <c r="Q234" s="1">
        <v>9.92</v>
      </c>
      <c r="R234">
        <f t="shared" si="53"/>
        <v>-1.4314928425357932E-2</v>
      </c>
      <c r="S234">
        <f t="shared" si="54"/>
        <v>0.98568507157464202</v>
      </c>
      <c r="T234">
        <f t="shared" si="55"/>
        <v>9.6399999999999988</v>
      </c>
      <c r="U234">
        <f t="shared" si="56"/>
        <v>0.98568507157464202</v>
      </c>
      <c r="W234">
        <f t="shared" si="57"/>
        <v>4.7870280582966718E-3</v>
      </c>
      <c r="X234">
        <f t="shared" si="58"/>
        <v>1.8168556541653391E-4</v>
      </c>
    </row>
    <row r="235" spans="2:24">
      <c r="B235" s="1">
        <v>416.07000699999998</v>
      </c>
      <c r="C235">
        <f t="shared" si="45"/>
        <v>-9.4621002911242664E-3</v>
      </c>
      <c r="D235">
        <f t="shared" si="46"/>
        <v>0.99053789970887574</v>
      </c>
      <c r="E235">
        <f t="shared" si="47"/>
        <v>408.27001899999999</v>
      </c>
      <c r="F235">
        <f t="shared" si="48"/>
        <v>0.99053789970887574</v>
      </c>
      <c r="G235" s="1">
        <v>0.19363</v>
      </c>
      <c r="H235">
        <f t="shared" si="59"/>
        <v>5.3872150053009435E-5</v>
      </c>
      <c r="I235" s="5">
        <v>9.1000000000000004E-3</v>
      </c>
      <c r="J235" s="5"/>
      <c r="K235" s="1">
        <v>110.510002</v>
      </c>
      <c r="L235" s="1">
        <f t="shared" si="49"/>
        <v>-1.4974596399418966E-2</v>
      </c>
      <c r="M235" s="1">
        <f t="shared" si="50"/>
        <v>0.985025403600581</v>
      </c>
      <c r="N235" s="1">
        <f t="shared" si="51"/>
        <v>110.510002</v>
      </c>
      <c r="O235" s="1">
        <f t="shared" si="52"/>
        <v>0.985025403600581</v>
      </c>
      <c r="P235" s="1"/>
      <c r="Q235" s="1">
        <v>9.74</v>
      </c>
      <c r="R235">
        <f t="shared" si="53"/>
        <v>1.8145161290322551E-2</v>
      </c>
      <c r="S235">
        <f t="shared" si="54"/>
        <v>1.0181451612903225</v>
      </c>
      <c r="T235">
        <f t="shared" si="55"/>
        <v>10.1</v>
      </c>
      <c r="U235">
        <f t="shared" si="56"/>
        <v>1.0181451612903225</v>
      </c>
      <c r="W235">
        <f t="shared" si="57"/>
        <v>-3.4157019105985453E-2</v>
      </c>
      <c r="X235">
        <f t="shared" si="58"/>
        <v>-1.0372614162439397E-3</v>
      </c>
    </row>
    <row r="236" spans="2:24">
      <c r="B236" s="1">
        <v>412.26998900000001</v>
      </c>
      <c r="C236">
        <f t="shared" si="45"/>
        <v>9.1331216768046584E-3</v>
      </c>
      <c r="D236">
        <f t="shared" si="46"/>
        <v>1.0091331216768047</v>
      </c>
      <c r="E236">
        <f t="shared" si="47"/>
        <v>419.87002499999994</v>
      </c>
      <c r="F236">
        <f t="shared" si="48"/>
        <v>1.0091331216768047</v>
      </c>
      <c r="G236" s="1">
        <v>0.18775</v>
      </c>
      <c r="H236">
        <f t="shared" si="59"/>
        <v>6.7063127547554012E-5</v>
      </c>
      <c r="I236" s="5">
        <v>9.1000000000000004E-3</v>
      </c>
      <c r="J236" s="5"/>
      <c r="K236" s="1">
        <v>112.57</v>
      </c>
      <c r="L236" s="1">
        <f t="shared" si="49"/>
        <v>1.8640828546903774E-2</v>
      </c>
      <c r="M236" s="1">
        <f t="shared" si="50"/>
        <v>1.0186408285469037</v>
      </c>
      <c r="N236" s="1">
        <f t="shared" si="51"/>
        <v>112.57</v>
      </c>
      <c r="O236" s="1">
        <f t="shared" si="52"/>
        <v>1.0186408285469037</v>
      </c>
      <c r="P236" s="1"/>
      <c r="Q236" s="1">
        <v>9.91</v>
      </c>
      <c r="R236">
        <f t="shared" si="53"/>
        <v>-1.7453798767967137E-2</v>
      </c>
      <c r="S236">
        <f t="shared" si="54"/>
        <v>0.98254620123203285</v>
      </c>
      <c r="T236">
        <f t="shared" si="55"/>
        <v>9.57</v>
      </c>
      <c r="U236">
        <f t="shared" si="56"/>
        <v>0.98254620123203285</v>
      </c>
      <c r="W236">
        <f t="shared" si="57"/>
        <v>3.6673933521994662E-2</v>
      </c>
      <c r="X236">
        <f t="shared" si="58"/>
        <v>5.7930620712376424E-4</v>
      </c>
    </row>
    <row r="237" spans="2:24">
      <c r="B237" s="1">
        <v>416.73998999999998</v>
      </c>
      <c r="C237">
        <f t="shared" si="45"/>
        <v>-1.0842411815719061E-2</v>
      </c>
      <c r="D237">
        <f t="shared" si="46"/>
        <v>0.9891575881842809</v>
      </c>
      <c r="E237">
        <f t="shared" si="47"/>
        <v>407.79998800000004</v>
      </c>
      <c r="F237">
        <f t="shared" si="48"/>
        <v>0.9891575881842809</v>
      </c>
      <c r="G237" s="1">
        <v>0.1875</v>
      </c>
      <c r="H237">
        <f t="shared" si="59"/>
        <v>6.1798621676887033E-5</v>
      </c>
      <c r="I237" s="5">
        <v>9.1000000000000004E-3</v>
      </c>
      <c r="J237" s="5"/>
      <c r="K237" s="1">
        <v>110.540001</v>
      </c>
      <c r="L237" s="1">
        <f t="shared" si="49"/>
        <v>-1.803321488851372E-2</v>
      </c>
      <c r="M237" s="1">
        <f t="shared" si="50"/>
        <v>0.98196678511148627</v>
      </c>
      <c r="N237" s="1">
        <f t="shared" si="51"/>
        <v>110.540001</v>
      </c>
      <c r="O237" s="1">
        <f t="shared" si="52"/>
        <v>0.98196678511148627</v>
      </c>
      <c r="P237" s="1"/>
      <c r="Q237" s="1">
        <v>9.68</v>
      </c>
      <c r="R237">
        <f t="shared" si="53"/>
        <v>2.3208879919273503E-2</v>
      </c>
      <c r="S237">
        <f t="shared" si="54"/>
        <v>1.0232088799192736</v>
      </c>
      <c r="T237">
        <f t="shared" si="55"/>
        <v>10.14</v>
      </c>
      <c r="U237">
        <f t="shared" si="56"/>
        <v>1.0232088799192736</v>
      </c>
      <c r="W237">
        <f t="shared" si="57"/>
        <v>-4.0061227693774071E-2</v>
      </c>
      <c r="X237">
        <f t="shared" si="58"/>
        <v>1.1808671140132176E-3</v>
      </c>
    </row>
    <row r="238" spans="2:24">
      <c r="B238" s="1">
        <v>417.60998499999999</v>
      </c>
      <c r="C238">
        <f t="shared" si="45"/>
        <v>-2.0876206288722547E-3</v>
      </c>
      <c r="D238">
        <f t="shared" si="46"/>
        <v>0.99791237937112776</v>
      </c>
      <c r="E238">
        <f t="shared" si="47"/>
        <v>415.86999499999996</v>
      </c>
      <c r="F238">
        <f t="shared" si="48"/>
        <v>0.99791237937112776</v>
      </c>
      <c r="G238" s="1">
        <v>0.18575</v>
      </c>
      <c r="H238">
        <f t="shared" si="59"/>
        <v>9.2005029971522142E-5</v>
      </c>
      <c r="I238" s="5">
        <v>9.1000000000000004E-3</v>
      </c>
      <c r="J238" s="5"/>
      <c r="K238" s="1">
        <v>112.910004</v>
      </c>
      <c r="L238" s="1">
        <f t="shared" si="49"/>
        <v>2.1440229587115681E-2</v>
      </c>
      <c r="M238" s="1">
        <f t="shared" si="50"/>
        <v>1.0214402295871157</v>
      </c>
      <c r="N238" s="1">
        <f t="shared" si="51"/>
        <v>112.910004</v>
      </c>
      <c r="O238" s="1">
        <f t="shared" si="52"/>
        <v>1.0214402295871157</v>
      </c>
      <c r="P238" s="1"/>
      <c r="Q238" s="1">
        <v>9.6300000000000008</v>
      </c>
      <c r="R238">
        <f t="shared" si="53"/>
        <v>5.1652892561982371E-3</v>
      </c>
      <c r="S238">
        <f t="shared" si="54"/>
        <v>1.0051652892561982</v>
      </c>
      <c r="T238">
        <f t="shared" si="55"/>
        <v>9.7299999999999986</v>
      </c>
      <c r="U238">
        <f t="shared" si="56"/>
        <v>1.0051652892561982</v>
      </c>
      <c r="W238">
        <f t="shared" si="57"/>
        <v>1.7266726077357131E-2</v>
      </c>
      <c r="X238">
        <f t="shared" si="58"/>
        <v>9.9178574643965511E-4</v>
      </c>
    </row>
    <row r="239" spans="2:24">
      <c r="B239" s="1">
        <v>417.51998900000001</v>
      </c>
      <c r="C239">
        <f t="shared" si="45"/>
        <v>2.1550251007524423E-4</v>
      </c>
      <c r="D239">
        <f t="shared" si="46"/>
        <v>1.0002155025100752</v>
      </c>
      <c r="E239">
        <f t="shared" si="47"/>
        <v>417.69998099999998</v>
      </c>
      <c r="F239">
        <f t="shared" si="48"/>
        <v>1.0002155025100752</v>
      </c>
      <c r="G239" s="1">
        <v>0.18375</v>
      </c>
      <c r="H239">
        <f t="shared" si="59"/>
        <v>8.5353900483469306E-5</v>
      </c>
      <c r="I239" s="5">
        <v>9.1000000000000004E-3</v>
      </c>
      <c r="J239" s="5"/>
      <c r="K239" s="1">
        <v>113.389999</v>
      </c>
      <c r="L239" s="1">
        <f t="shared" si="49"/>
        <v>4.2511290673588357E-3</v>
      </c>
      <c r="M239" s="1">
        <f t="shared" si="50"/>
        <v>1.0042511290673588</v>
      </c>
      <c r="N239" s="1">
        <f t="shared" si="51"/>
        <v>113.389999</v>
      </c>
      <c r="O239" s="1">
        <f t="shared" si="52"/>
        <v>1.0042511290673588</v>
      </c>
      <c r="P239" s="1"/>
      <c r="Q239" s="1">
        <v>9.65</v>
      </c>
      <c r="R239">
        <f t="shared" si="53"/>
        <v>-2.0768431983384811E-3</v>
      </c>
      <c r="S239">
        <f t="shared" si="54"/>
        <v>0.99792315680166155</v>
      </c>
      <c r="T239">
        <f t="shared" si="55"/>
        <v>9.6100000000000012</v>
      </c>
      <c r="U239">
        <f t="shared" si="56"/>
        <v>0.99792315680166155</v>
      </c>
      <c r="W239">
        <f t="shared" si="57"/>
        <v>4.6969611796097155E-3</v>
      </c>
      <c r="X239">
        <f t="shared" si="58"/>
        <v>-1.6310110860875415E-3</v>
      </c>
    </row>
    <row r="240" spans="2:24">
      <c r="B240" s="1">
        <v>417.39999399999999</v>
      </c>
      <c r="C240">
        <f t="shared" si="45"/>
        <v>2.8739941358835679E-4</v>
      </c>
      <c r="D240">
        <f t="shared" si="46"/>
        <v>1.0002873994135884</v>
      </c>
      <c r="E240">
        <f t="shared" si="47"/>
        <v>417.63998400000003</v>
      </c>
      <c r="F240">
        <f t="shared" si="48"/>
        <v>1.0002873994135884</v>
      </c>
      <c r="G240" s="1">
        <v>0.18362999999999999</v>
      </c>
      <c r="H240">
        <f t="shared" si="59"/>
        <v>6.5220281408372315E-5</v>
      </c>
      <c r="I240" s="5">
        <v>9.1000000000000004E-3</v>
      </c>
      <c r="J240" s="5"/>
      <c r="K240" s="1">
        <v>113.32</v>
      </c>
      <c r="L240" s="1">
        <f t="shared" si="49"/>
        <v>-6.1732957595325418E-4</v>
      </c>
      <c r="M240" s="1">
        <f t="shared" si="50"/>
        <v>0.99938267042404672</v>
      </c>
      <c r="N240" s="1">
        <f t="shared" si="51"/>
        <v>113.32</v>
      </c>
      <c r="O240" s="1">
        <f t="shared" si="52"/>
        <v>0.99938267042404672</v>
      </c>
      <c r="P240" s="1"/>
      <c r="Q240" s="1">
        <v>9.67</v>
      </c>
      <c r="R240">
        <f t="shared" si="53"/>
        <v>-2.0725388601035826E-3</v>
      </c>
      <c r="S240">
        <f t="shared" si="54"/>
        <v>0.99792746113989639</v>
      </c>
      <c r="T240">
        <f t="shared" si="55"/>
        <v>9.6300000000000008</v>
      </c>
      <c r="U240">
        <f t="shared" si="56"/>
        <v>0.99792746113989639</v>
      </c>
      <c r="W240">
        <f t="shared" si="57"/>
        <v>-2.7960222932721379E-5</v>
      </c>
      <c r="X240">
        <f t="shared" si="58"/>
        <v>-1.4831695070830486E-3</v>
      </c>
    </row>
    <row r="241" spans="2:24">
      <c r="B241" s="1">
        <v>420.05999800000001</v>
      </c>
      <c r="C241">
        <f t="shared" si="45"/>
        <v>-6.3727935750761298E-3</v>
      </c>
      <c r="D241">
        <f t="shared" si="46"/>
        <v>0.99362720642492386</v>
      </c>
      <c r="E241">
        <f t="shared" si="47"/>
        <v>414.73998999999998</v>
      </c>
      <c r="F241">
        <f t="shared" si="48"/>
        <v>0.99362720642492386</v>
      </c>
      <c r="G241" s="1">
        <v>0.18975</v>
      </c>
      <c r="H241">
        <f t="shared" si="59"/>
        <v>5.0822226584200982E-5</v>
      </c>
      <c r="I241" s="5">
        <v>9.1000000000000004E-3</v>
      </c>
      <c r="J241" s="5"/>
      <c r="K241" s="1">
        <v>113.18</v>
      </c>
      <c r="L241" s="1">
        <f t="shared" si="49"/>
        <v>-1.2354394634661698E-3</v>
      </c>
      <c r="M241" s="1">
        <f t="shared" si="50"/>
        <v>0.99876456053653384</v>
      </c>
      <c r="N241" s="1">
        <f t="shared" si="51"/>
        <v>113.18</v>
      </c>
      <c r="O241" s="1">
        <f t="shared" si="52"/>
        <v>0.99876456053653384</v>
      </c>
      <c r="P241" s="1"/>
      <c r="Q241" s="1">
        <v>9.5299999999999994</v>
      </c>
      <c r="R241">
        <f t="shared" si="53"/>
        <v>1.4477766287487133E-2</v>
      </c>
      <c r="S241">
        <f t="shared" si="54"/>
        <v>1.0144777662874871</v>
      </c>
      <c r="T241">
        <f t="shared" si="55"/>
        <v>9.81</v>
      </c>
      <c r="U241">
        <f t="shared" si="56"/>
        <v>1.0144777662874871</v>
      </c>
      <c r="W241">
        <f t="shared" si="57"/>
        <v>-1.4089747212325809E-2</v>
      </c>
      <c r="X241">
        <f t="shared" si="58"/>
        <v>1.6234585386274425E-3</v>
      </c>
    </row>
    <row r="242" spans="2:24">
      <c r="B242" s="1">
        <v>417.29998799999998</v>
      </c>
      <c r="C242">
        <f t="shared" si="45"/>
        <v>6.5705137674166789E-3</v>
      </c>
      <c r="D242">
        <f t="shared" si="46"/>
        <v>1.0065705137674166</v>
      </c>
      <c r="E242">
        <f t="shared" si="47"/>
        <v>422.82000799999997</v>
      </c>
      <c r="F242">
        <f t="shared" si="48"/>
        <v>1.0065705137674166</v>
      </c>
      <c r="G242" s="1">
        <v>0.18825</v>
      </c>
      <c r="H242">
        <f t="shared" si="59"/>
        <v>2.2992540593486845E-5</v>
      </c>
      <c r="I242" s="5">
        <v>9.1000000000000004E-3</v>
      </c>
      <c r="J242" s="5"/>
      <c r="K242" s="1">
        <v>114.650002</v>
      </c>
      <c r="L242" s="1">
        <f t="shared" si="49"/>
        <v>1.2988178123343292E-2</v>
      </c>
      <c r="M242" s="1">
        <f t="shared" si="50"/>
        <v>1.0129881781233432</v>
      </c>
      <c r="N242" s="1">
        <f t="shared" si="51"/>
        <v>114.65000199999999</v>
      </c>
      <c r="O242" s="1">
        <f t="shared" si="52"/>
        <v>1.0129881781233432</v>
      </c>
      <c r="P242" s="1"/>
      <c r="Q242" s="1">
        <v>9.67</v>
      </c>
      <c r="R242">
        <f t="shared" si="53"/>
        <v>-1.4690451206715695E-2</v>
      </c>
      <c r="S242">
        <f t="shared" si="54"/>
        <v>0.98530954879328425</v>
      </c>
      <c r="T242">
        <f t="shared" si="55"/>
        <v>9.3899999999999988</v>
      </c>
      <c r="U242">
        <f t="shared" si="56"/>
        <v>0.98530954879328425</v>
      </c>
      <c r="W242">
        <f t="shared" si="57"/>
        <v>2.601457281745978E-2</v>
      </c>
      <c r="X242">
        <f t="shared" si="58"/>
        <v>-1.6640565125991547E-3</v>
      </c>
    </row>
    <row r="243" spans="2:24">
      <c r="B243" s="1">
        <v>418.20001200000002</v>
      </c>
      <c r="C243">
        <f t="shared" si="45"/>
        <v>-2.1567793574919308E-3</v>
      </c>
      <c r="D243">
        <f t="shared" si="46"/>
        <v>0.99784322064250808</v>
      </c>
      <c r="E243">
        <f t="shared" si="47"/>
        <v>416.39996399999995</v>
      </c>
      <c r="F243">
        <f t="shared" si="48"/>
        <v>0.99784322064250808</v>
      </c>
      <c r="G243" s="1">
        <v>0.186</v>
      </c>
      <c r="H243">
        <f t="shared" si="59"/>
        <v>2.1971648947069174E-5</v>
      </c>
      <c r="I243" s="5">
        <v>9.1000000000000004E-3</v>
      </c>
      <c r="J243" s="5"/>
      <c r="K243" s="1">
        <v>113.160004</v>
      </c>
      <c r="L243" s="1">
        <f t="shared" si="49"/>
        <v>-1.2996057339798389E-2</v>
      </c>
      <c r="M243" s="1">
        <f t="shared" si="50"/>
        <v>0.98700394266020164</v>
      </c>
      <c r="N243" s="1">
        <f t="shared" si="51"/>
        <v>113.160004</v>
      </c>
      <c r="O243" s="1">
        <f t="shared" si="52"/>
        <v>0.98700394266020164</v>
      </c>
      <c r="P243" s="1"/>
      <c r="Q243" s="1">
        <v>9.61</v>
      </c>
      <c r="R243">
        <f t="shared" si="53"/>
        <v>6.2047569803516545E-3</v>
      </c>
      <c r="S243">
        <f t="shared" si="54"/>
        <v>1.0062047569803516</v>
      </c>
      <c r="T243">
        <f t="shared" si="55"/>
        <v>9.73</v>
      </c>
      <c r="U243">
        <f t="shared" si="56"/>
        <v>1.0062047569803516</v>
      </c>
      <c r="W243">
        <f t="shared" si="57"/>
        <v>-1.7309351062700373E-2</v>
      </c>
      <c r="X243">
        <f t="shared" si="58"/>
        <v>1.8914632574495993E-3</v>
      </c>
    </row>
    <row r="244" spans="2:24">
      <c r="B244" s="1">
        <v>415.61999500000002</v>
      </c>
      <c r="C244">
        <f t="shared" si="45"/>
        <v>6.1693374604685517E-3</v>
      </c>
      <c r="D244">
        <f t="shared" si="46"/>
        <v>1.0061693374604685</v>
      </c>
      <c r="E244">
        <f t="shared" si="47"/>
        <v>420.78002900000001</v>
      </c>
      <c r="F244">
        <f t="shared" si="48"/>
        <v>1.0061693374604685</v>
      </c>
      <c r="G244" s="1">
        <v>0.18375</v>
      </c>
      <c r="H244">
        <f t="shared" si="59"/>
        <v>2.2035201821909809E-5</v>
      </c>
      <c r="I244" s="5">
        <v>9.1000000000000004E-3</v>
      </c>
      <c r="J244" s="5"/>
      <c r="K244" s="1">
        <v>113.620003</v>
      </c>
      <c r="L244" s="1">
        <f t="shared" si="49"/>
        <v>4.0650316696701095E-3</v>
      </c>
      <c r="M244" s="1">
        <f t="shared" si="50"/>
        <v>1.0040650316696702</v>
      </c>
      <c r="N244" s="1">
        <f t="shared" si="51"/>
        <v>113.62000300000001</v>
      </c>
      <c r="O244" s="1">
        <f t="shared" si="52"/>
        <v>1.0040650316696702</v>
      </c>
      <c r="P244" s="1"/>
      <c r="Q244" s="1">
        <v>9.74</v>
      </c>
      <c r="R244">
        <f t="shared" si="53"/>
        <v>-1.352757544224774E-2</v>
      </c>
      <c r="S244">
        <f t="shared" si="54"/>
        <v>0.9864724245577523</v>
      </c>
      <c r="T244">
        <f t="shared" si="55"/>
        <v>9.4799999999999986</v>
      </c>
      <c r="U244">
        <f t="shared" si="56"/>
        <v>0.9864724245577523</v>
      </c>
      <c r="W244">
        <f t="shared" si="57"/>
        <v>1.6304747886629389E-2</v>
      </c>
      <c r="X244">
        <f t="shared" si="58"/>
        <v>-1.2878592252885124E-3</v>
      </c>
    </row>
    <row r="245" spans="2:24">
      <c r="B245" s="1">
        <v>415.75</v>
      </c>
      <c r="C245">
        <f t="shared" si="45"/>
        <v>-3.1279775170581681E-4</v>
      </c>
      <c r="D245">
        <f t="shared" si="46"/>
        <v>0.99968720224829422</v>
      </c>
      <c r="E245">
        <f t="shared" si="47"/>
        <v>415.48999000000003</v>
      </c>
      <c r="F245">
        <f t="shared" si="48"/>
        <v>0.99968720224829422</v>
      </c>
      <c r="G245" s="1">
        <v>0.17288000000000001</v>
      </c>
      <c r="H245">
        <f t="shared" si="59"/>
        <v>3.0633337121170345E-5</v>
      </c>
      <c r="I245" s="5">
        <v>9.1000000000000004E-3</v>
      </c>
      <c r="J245" s="5"/>
      <c r="K245" s="1">
        <v>112.220001</v>
      </c>
      <c r="L245" s="1">
        <f t="shared" si="49"/>
        <v>-1.2321791612696935E-2</v>
      </c>
      <c r="M245" s="1">
        <f t="shared" si="50"/>
        <v>0.98767820838730302</v>
      </c>
      <c r="N245" s="1">
        <f t="shared" si="51"/>
        <v>112.220001</v>
      </c>
      <c r="O245" s="1">
        <f t="shared" si="52"/>
        <v>0.98767820838730302</v>
      </c>
      <c r="P245" s="1"/>
      <c r="Q245" s="1">
        <v>9.74</v>
      </c>
      <c r="R245">
        <f t="shared" si="53"/>
        <v>0</v>
      </c>
      <c r="S245">
        <f t="shared" si="54"/>
        <v>1</v>
      </c>
      <c r="T245">
        <f t="shared" si="55"/>
        <v>9.74</v>
      </c>
      <c r="U245">
        <f t="shared" si="56"/>
        <v>1</v>
      </c>
      <c r="W245">
        <f t="shared" si="57"/>
        <v>-1.2931834857480284E-2</v>
      </c>
      <c r="X245">
        <f t="shared" si="58"/>
        <v>-6.1004324478330929E-4</v>
      </c>
    </row>
    <row r="246" spans="2:24">
      <c r="B246" s="1">
        <v>419.07000699999998</v>
      </c>
      <c r="C246">
        <f t="shared" si="45"/>
        <v>-7.9855850871917624E-3</v>
      </c>
      <c r="D246">
        <f t="shared" si="46"/>
        <v>0.99201441491280828</v>
      </c>
      <c r="E246">
        <f t="shared" si="47"/>
        <v>412.42999300000002</v>
      </c>
      <c r="F246">
        <f t="shared" si="48"/>
        <v>0.99201441491280828</v>
      </c>
      <c r="G246" s="1">
        <v>0.17574999999999999</v>
      </c>
      <c r="H246">
        <f t="shared" si="59"/>
        <v>3.0889085633073503E-5</v>
      </c>
      <c r="I246" s="5">
        <v>9.1000000000000004E-3</v>
      </c>
      <c r="J246" s="5"/>
      <c r="K246" s="1">
        <v>112.269997</v>
      </c>
      <c r="L246" s="1">
        <f t="shared" si="49"/>
        <v>4.4551772905444245E-4</v>
      </c>
      <c r="M246" s="1">
        <f t="shared" si="50"/>
        <v>1.0004455177290545</v>
      </c>
      <c r="N246" s="1">
        <f t="shared" si="51"/>
        <v>112.26999700000002</v>
      </c>
      <c r="O246" s="1">
        <f t="shared" si="52"/>
        <v>1.0004455177290545</v>
      </c>
      <c r="P246" s="1"/>
      <c r="Q246" s="1">
        <v>9.58</v>
      </c>
      <c r="R246">
        <f t="shared" si="53"/>
        <v>1.6427104722792622E-2</v>
      </c>
      <c r="S246">
        <f t="shared" si="54"/>
        <v>1.0164271047227926</v>
      </c>
      <c r="T246">
        <f t="shared" si="55"/>
        <v>9.9</v>
      </c>
      <c r="U246">
        <f t="shared" si="56"/>
        <v>1.0164271047227926</v>
      </c>
      <c r="W246">
        <f t="shared" si="57"/>
        <v>-1.5703273149836772E-2</v>
      </c>
      <c r="X246">
        <f t="shared" si="58"/>
        <v>2.783138439013122E-4</v>
      </c>
    </row>
    <row r="247" spans="2:24">
      <c r="B247" s="1">
        <v>422.11999500000002</v>
      </c>
      <c r="C247">
        <f t="shared" si="45"/>
        <v>-7.2779916220538348E-3</v>
      </c>
      <c r="D247">
        <f t="shared" si="46"/>
        <v>0.99272200837794622</v>
      </c>
      <c r="E247">
        <f t="shared" si="47"/>
        <v>416.02001899999993</v>
      </c>
      <c r="F247">
        <f t="shared" si="48"/>
        <v>0.99272200837794622</v>
      </c>
      <c r="G247" s="1">
        <v>0.18138000000000001</v>
      </c>
      <c r="H247">
        <f t="shared" si="59"/>
        <v>3.717688097249508E-5</v>
      </c>
      <c r="I247" s="5">
        <v>9.1000000000000004E-3</v>
      </c>
      <c r="J247" s="5"/>
      <c r="K247" s="1">
        <v>114.099998</v>
      </c>
      <c r="L247" s="1">
        <f t="shared" si="49"/>
        <v>1.6300000435557113E-2</v>
      </c>
      <c r="M247" s="1">
        <f t="shared" si="50"/>
        <v>1.0163000004355571</v>
      </c>
      <c r="N247" s="1">
        <f t="shared" si="51"/>
        <v>114.099998</v>
      </c>
      <c r="O247" s="1">
        <f t="shared" si="52"/>
        <v>1.0163000004355571</v>
      </c>
      <c r="P247" s="1"/>
      <c r="Q247" s="1">
        <v>9.43</v>
      </c>
      <c r="R247">
        <f t="shared" si="53"/>
        <v>1.5657620041753691E-2</v>
      </c>
      <c r="S247">
        <f t="shared" si="54"/>
        <v>1.0156576200417538</v>
      </c>
      <c r="T247">
        <f t="shared" si="55"/>
        <v>9.73</v>
      </c>
      <c r="U247">
        <f t="shared" si="56"/>
        <v>1.0156576200417538</v>
      </c>
      <c r="W247">
        <f t="shared" si="57"/>
        <v>1.5986445979137009E-3</v>
      </c>
      <c r="X247">
        <f t="shared" si="58"/>
        <v>9.562642041103242E-4</v>
      </c>
    </row>
    <row r="248" spans="2:24">
      <c r="B248" s="1">
        <v>417.94000199999999</v>
      </c>
      <c r="C248">
        <f t="shared" si="45"/>
        <v>9.9023809568651779E-3</v>
      </c>
      <c r="D248">
        <f t="shared" si="46"/>
        <v>1.0099023809568652</v>
      </c>
      <c r="E248">
        <f t="shared" si="47"/>
        <v>426.29998800000004</v>
      </c>
      <c r="F248">
        <f t="shared" si="48"/>
        <v>1.0099023809568652</v>
      </c>
      <c r="G248" s="1">
        <v>0.184</v>
      </c>
      <c r="H248">
        <f t="shared" si="59"/>
        <v>3.3201156453697074E-5</v>
      </c>
      <c r="I248" s="5">
        <v>9.1000000000000004E-3</v>
      </c>
      <c r="J248" s="5"/>
      <c r="K248" s="1">
        <v>115.69000200000001</v>
      </c>
      <c r="L248" s="1">
        <f t="shared" si="49"/>
        <v>1.393517991122145E-2</v>
      </c>
      <c r="M248" s="1">
        <f t="shared" si="50"/>
        <v>1.0139351799112215</v>
      </c>
      <c r="N248" s="1">
        <f t="shared" si="51"/>
        <v>115.69000200000001</v>
      </c>
      <c r="O248" s="1">
        <f t="shared" si="52"/>
        <v>1.0139351799112215</v>
      </c>
      <c r="P248" s="1"/>
      <c r="Q248" s="1">
        <v>9.6300000000000008</v>
      </c>
      <c r="R248">
        <f t="shared" si="53"/>
        <v>-2.1208907741251438E-2</v>
      </c>
      <c r="S248">
        <f t="shared" si="54"/>
        <v>0.97879109225874861</v>
      </c>
      <c r="T248">
        <f t="shared" si="55"/>
        <v>9.2299999999999986</v>
      </c>
      <c r="U248">
        <f t="shared" si="56"/>
        <v>0.97879109225874861</v>
      </c>
      <c r="W248">
        <f t="shared" si="57"/>
        <v>3.3463850764771541E-2</v>
      </c>
      <c r="X248">
        <f t="shared" si="58"/>
        <v>-1.6802368877013585E-3</v>
      </c>
    </row>
    <row r="249" spans="2:24">
      <c r="B249" s="1">
        <v>414.209991</v>
      </c>
      <c r="C249">
        <f t="shared" si="45"/>
        <v>8.9247523140893095E-3</v>
      </c>
      <c r="D249">
        <f t="shared" si="46"/>
        <v>1.0089247523140894</v>
      </c>
      <c r="E249">
        <f t="shared" si="47"/>
        <v>421.67001300000004</v>
      </c>
      <c r="F249">
        <f t="shared" si="48"/>
        <v>1.0089247523140894</v>
      </c>
      <c r="G249" s="1">
        <v>0.17713000000000001</v>
      </c>
      <c r="H249">
        <f t="shared" si="59"/>
        <v>6.322634346448482E-5</v>
      </c>
      <c r="I249" s="5">
        <v>9.1000000000000004E-3</v>
      </c>
      <c r="J249" s="5"/>
      <c r="K249" s="1">
        <v>113.480003</v>
      </c>
      <c r="L249" s="1">
        <f t="shared" si="49"/>
        <v>-1.9102765682379452E-2</v>
      </c>
      <c r="M249" s="1">
        <f t="shared" si="50"/>
        <v>0.98089723431762055</v>
      </c>
      <c r="N249" s="1">
        <f t="shared" si="51"/>
        <v>113.480003</v>
      </c>
      <c r="O249" s="1">
        <f t="shared" si="52"/>
        <v>0.98089723431762055</v>
      </c>
      <c r="P249" s="1"/>
      <c r="Q249" s="1">
        <v>9.7799999999999994</v>
      </c>
      <c r="R249">
        <f t="shared" si="53"/>
        <v>-1.5576323987538792E-2</v>
      </c>
      <c r="S249">
        <f t="shared" si="54"/>
        <v>0.98442367601246117</v>
      </c>
      <c r="T249">
        <f t="shared" si="55"/>
        <v>9.4800000000000022</v>
      </c>
      <c r="U249">
        <f t="shared" si="56"/>
        <v>0.98442367601246117</v>
      </c>
      <c r="W249">
        <f t="shared" si="57"/>
        <v>-1.4740893967502E-3</v>
      </c>
      <c r="X249">
        <f t="shared" si="58"/>
        <v>2.0523522980904207E-3</v>
      </c>
    </row>
    <row r="250" spans="2:24">
      <c r="B250" s="1">
        <v>405.41000400000001</v>
      </c>
      <c r="C250">
        <f t="shared" si="45"/>
        <v>2.1245231141708475E-2</v>
      </c>
      <c r="D250">
        <f t="shared" si="46"/>
        <v>1.0212452311417084</v>
      </c>
      <c r="E250">
        <f t="shared" si="47"/>
        <v>423.00997799999993</v>
      </c>
      <c r="F250">
        <f t="shared" si="48"/>
        <v>1.0212452311417084</v>
      </c>
      <c r="G250" s="1">
        <v>0.1855</v>
      </c>
      <c r="H250">
        <f t="shared" si="59"/>
        <v>7.3107859895875902E-5</v>
      </c>
      <c r="I250" s="5">
        <v>9.1000000000000004E-3</v>
      </c>
      <c r="J250" s="5"/>
      <c r="K250" s="1">
        <v>111.470001</v>
      </c>
      <c r="L250" s="1">
        <f t="shared" si="49"/>
        <v>-1.7712389380180049E-2</v>
      </c>
      <c r="M250" s="1">
        <f t="shared" si="50"/>
        <v>0.98228761061981995</v>
      </c>
      <c r="N250" s="1">
        <f t="shared" si="51"/>
        <v>111.470001</v>
      </c>
      <c r="O250" s="1">
        <f t="shared" si="52"/>
        <v>0.98228761061981995</v>
      </c>
      <c r="P250" s="1"/>
      <c r="Q250" s="1">
        <v>10.199999999999999</v>
      </c>
      <c r="R250">
        <f t="shared" si="53"/>
        <v>-4.2944785276073615E-2</v>
      </c>
      <c r="S250">
        <f t="shared" si="54"/>
        <v>0.95705521472392641</v>
      </c>
      <c r="T250">
        <f t="shared" si="55"/>
        <v>9.36</v>
      </c>
      <c r="U250">
        <f t="shared" si="56"/>
        <v>0.95705521472392641</v>
      </c>
      <c r="W250">
        <f t="shared" si="57"/>
        <v>2.3475419286369648E-2</v>
      </c>
      <c r="X250">
        <f t="shared" si="58"/>
        <v>-1.756976609523897E-3</v>
      </c>
    </row>
    <row r="251" spans="2:24">
      <c r="B251" s="1">
        <v>410.27999899999998</v>
      </c>
      <c r="C251">
        <f t="shared" si="45"/>
        <v>-1.201251807293823E-2</v>
      </c>
      <c r="D251">
        <f t="shared" si="46"/>
        <v>0.98798748192706176</v>
      </c>
      <c r="E251">
        <f t="shared" si="47"/>
        <v>400.54000900000005</v>
      </c>
      <c r="F251">
        <f t="shared" si="48"/>
        <v>0.98798748192706176</v>
      </c>
      <c r="G251" s="1">
        <v>0.17563000000000001</v>
      </c>
      <c r="H251">
        <f t="shared" si="59"/>
        <v>1.5567793513004177E-4</v>
      </c>
      <c r="I251" s="5">
        <v>9.1000000000000004E-3</v>
      </c>
      <c r="J251" s="5"/>
      <c r="K251" s="1">
        <v>106.69000200000001</v>
      </c>
      <c r="L251" s="1">
        <f t="shared" si="49"/>
        <v>-4.288148342261152E-2</v>
      </c>
      <c r="M251" s="1">
        <f t="shared" si="50"/>
        <v>0.95711851657738845</v>
      </c>
      <c r="N251" s="1">
        <f t="shared" si="51"/>
        <v>106.69000200000001</v>
      </c>
      <c r="O251" s="1">
        <f t="shared" si="52"/>
        <v>0.95711851657738845</v>
      </c>
      <c r="P251" s="1"/>
      <c r="Q251" s="1">
        <v>9.9700000000000006</v>
      </c>
      <c r="R251">
        <f t="shared" si="53"/>
        <v>2.2549019607843005E-2</v>
      </c>
      <c r="S251">
        <f t="shared" si="54"/>
        <v>1.0225490196078431</v>
      </c>
      <c r="T251">
        <f t="shared" si="55"/>
        <v>10.429999999999998</v>
      </c>
      <c r="U251">
        <f t="shared" si="56"/>
        <v>1.0225490196078431</v>
      </c>
      <c r="W251">
        <f t="shared" si="57"/>
        <v>-6.7329553195050518E-2</v>
      </c>
      <c r="X251">
        <f t="shared" si="58"/>
        <v>-1.8990501645959057E-3</v>
      </c>
    </row>
    <row r="252" spans="2:24">
      <c r="B252" s="1">
        <v>416.57998700000002</v>
      </c>
      <c r="C252">
        <f t="shared" si="45"/>
        <v>-1.5355337855502048E-2</v>
      </c>
      <c r="D252">
        <f t="shared" si="46"/>
        <v>0.98464466214449797</v>
      </c>
      <c r="E252">
        <f t="shared" si="47"/>
        <v>403.98001099999993</v>
      </c>
      <c r="F252">
        <f t="shared" si="48"/>
        <v>0.98464466214449797</v>
      </c>
      <c r="G252" s="1">
        <v>0.17638000000000001</v>
      </c>
      <c r="H252">
        <f t="shared" si="59"/>
        <v>1.8499021353735639E-4</v>
      </c>
      <c r="I252" s="5">
        <v>9.1000000000000004E-3</v>
      </c>
      <c r="J252" s="5"/>
      <c r="K252" s="1">
        <v>109.220001</v>
      </c>
      <c r="L252" s="1">
        <f t="shared" si="49"/>
        <v>2.3713552840686884E-2</v>
      </c>
      <c r="M252" s="1">
        <f t="shared" si="50"/>
        <v>1.0237135528406869</v>
      </c>
      <c r="N252" s="1">
        <f t="shared" si="51"/>
        <v>109.220001</v>
      </c>
      <c r="O252" s="1">
        <f t="shared" si="52"/>
        <v>1.0237135528406869</v>
      </c>
      <c r="P252" s="1"/>
      <c r="Q252" s="1">
        <v>9.65</v>
      </c>
      <c r="R252">
        <f t="shared" si="53"/>
        <v>3.2096288866599827E-2</v>
      </c>
      <c r="S252">
        <f t="shared" si="54"/>
        <v>1.0320962888665999</v>
      </c>
      <c r="T252">
        <f t="shared" si="55"/>
        <v>10.290000000000001</v>
      </c>
      <c r="U252">
        <f t="shared" si="56"/>
        <v>1.0320962888665999</v>
      </c>
      <c r="W252">
        <f t="shared" si="57"/>
        <v>-7.7020767106397159E-3</v>
      </c>
      <c r="X252">
        <f t="shared" si="58"/>
        <v>6.8065931527327983E-4</v>
      </c>
    </row>
    <row r="253" spans="2:24">
      <c r="G253" s="1"/>
      <c r="K253" s="1">
        <v>112.550003</v>
      </c>
      <c r="L253" s="1">
        <f t="shared" si="49"/>
        <v>3.0488939475472147E-2</v>
      </c>
      <c r="M253" s="1">
        <f t="shared" si="50"/>
        <v>1.0304889394754722</v>
      </c>
      <c r="N253" s="1">
        <f t="shared" si="51"/>
        <v>112.550003</v>
      </c>
      <c r="O253" s="1">
        <f t="shared" si="52"/>
        <v>1.0304889394754722</v>
      </c>
      <c r="P253" s="1"/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0FE8B-FA78-E548-A85D-0A47E0D692E0}">
  <dimension ref="B1:AA257"/>
  <sheetViews>
    <sheetView topLeftCell="V1" zoomScale="199" zoomScaleNormal="199" workbookViewId="0">
      <selection activeCell="AD14" sqref="AD14"/>
    </sheetView>
  </sheetViews>
  <sheetFormatPr baseColWidth="10" defaultRowHeight="16"/>
  <cols>
    <col min="26" max="26" width="14.6640625" customWidth="1"/>
  </cols>
  <sheetData>
    <row r="1" spans="2:27">
      <c r="B1" s="2" t="s">
        <v>19</v>
      </c>
      <c r="C1" t="s">
        <v>21</v>
      </c>
      <c r="D1" t="s">
        <v>22</v>
      </c>
      <c r="E1" t="s">
        <v>6</v>
      </c>
      <c r="F1" t="s">
        <v>51</v>
      </c>
      <c r="G1" t="s">
        <v>7</v>
      </c>
      <c r="H1" t="s">
        <v>54</v>
      </c>
      <c r="I1" t="s">
        <v>8</v>
      </c>
      <c r="K1" s="2" t="s">
        <v>60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20</v>
      </c>
      <c r="R1" t="s">
        <v>21</v>
      </c>
      <c r="S1" t="s">
        <v>22</v>
      </c>
      <c r="T1" t="s">
        <v>5</v>
      </c>
      <c r="U1" t="s">
        <v>52</v>
      </c>
      <c r="V1" t="s">
        <v>53</v>
      </c>
      <c r="W1" t="s">
        <v>60</v>
      </c>
      <c r="X1" t="s">
        <v>20</v>
      </c>
    </row>
    <row r="2" spans="2:27">
      <c r="B2" s="1">
        <v>165.00726299999999</v>
      </c>
      <c r="G2" s="1">
        <v>0.3805</v>
      </c>
      <c r="I2" s="5">
        <v>9.4999999999999998E-3</v>
      </c>
      <c r="J2" s="5"/>
      <c r="K2" s="1">
        <v>25.782188000000001</v>
      </c>
      <c r="L2" s="1"/>
      <c r="M2" s="1"/>
      <c r="N2" s="1"/>
      <c r="O2" s="1"/>
      <c r="P2" s="1"/>
      <c r="Q2" s="1">
        <v>28.48</v>
      </c>
      <c r="AA2" t="s">
        <v>97</v>
      </c>
    </row>
    <row r="3" spans="2:27">
      <c r="B3" s="1">
        <v>162.76850899999999</v>
      </c>
      <c r="C3">
        <f xml:space="preserve"> (B2-B3)/B2</f>
        <v>1.3567608839133343E-2</v>
      </c>
      <c r="D3">
        <f>1+C3</f>
        <v>1.0135676088391334</v>
      </c>
      <c r="E3">
        <f>B2*D3</f>
        <v>167.24601700000002</v>
      </c>
      <c r="F3">
        <f>E3/B2</f>
        <v>1.0135676088391334</v>
      </c>
      <c r="G3" s="1">
        <v>0.37663000000000002</v>
      </c>
      <c r="H3" s="3"/>
      <c r="I3" s="5">
        <v>9.4999999999999998E-3</v>
      </c>
      <c r="J3" s="5"/>
      <c r="K3" s="1">
        <v>25.093461999999999</v>
      </c>
      <c r="L3" s="1">
        <f>(K3-K2)/K2</f>
        <v>-2.6713248697123868E-2</v>
      </c>
      <c r="M3" s="1">
        <f>1+L3</f>
        <v>0.97328675130287612</v>
      </c>
      <c r="N3" s="1">
        <f>M3*K2</f>
        <v>25.093461999999999</v>
      </c>
      <c r="O3" s="1">
        <f>N3/K2</f>
        <v>0.97328675130287612</v>
      </c>
      <c r="P3" s="1"/>
      <c r="Q3" s="1">
        <v>29.120000999999998</v>
      </c>
      <c r="R3">
        <f xml:space="preserve"> (Q2-Q3)/Q2</f>
        <v>-2.2471945224719032E-2</v>
      </c>
      <c r="S3">
        <f>1+R3</f>
        <v>0.97752805477528093</v>
      </c>
      <c r="T3">
        <f>Q2*S3</f>
        <v>27.839999000000002</v>
      </c>
      <c r="U3">
        <f>T3/Q2</f>
        <v>0.97752805477528093</v>
      </c>
      <c r="AA3">
        <f>STDEV(W:W)</f>
        <v>1.5692454501768512E-3</v>
      </c>
    </row>
    <row r="4" spans="2:27">
      <c r="B4" s="1">
        <v>166.26963799999999</v>
      </c>
      <c r="C4">
        <f t="shared" ref="C4:C67" si="0" xml:space="preserve"> (B3-B4)/B3</f>
        <v>-2.1509867120549662E-2</v>
      </c>
      <c r="D4">
        <f t="shared" ref="D4:D67" si="1">1+C4</f>
        <v>0.9784901328794503</v>
      </c>
      <c r="E4">
        <f t="shared" ref="E4:E67" si="2">B3*D4</f>
        <v>159.26738</v>
      </c>
      <c r="F4">
        <f t="shared" ref="F4:F67" si="3">E4/B3</f>
        <v>0.9784901328794503</v>
      </c>
      <c r="G4" s="1">
        <v>0.37413000000000002</v>
      </c>
      <c r="I4" s="5">
        <v>9.4999999999999998E-3</v>
      </c>
      <c r="J4" s="5"/>
      <c r="K4" s="1">
        <v>26.181446000000001</v>
      </c>
      <c r="L4" s="1">
        <f t="shared" ref="L4:L67" si="4">(K4-K3)/K3</f>
        <v>4.3357269714318511E-2</v>
      </c>
      <c r="M4" s="1">
        <f t="shared" ref="M4:M67" si="5">1+L4</f>
        <v>1.0433572697143185</v>
      </c>
      <c r="N4" s="1">
        <f t="shared" ref="N4:N67" si="6">M4*K3</f>
        <v>26.181446000000001</v>
      </c>
      <c r="O4" s="1">
        <f t="shared" ref="O4:O67" si="7">N4/K3</f>
        <v>1.0433572697143185</v>
      </c>
      <c r="P4" s="1"/>
      <c r="Q4" s="1">
        <v>27.860001</v>
      </c>
      <c r="R4">
        <f t="shared" ref="R4:R67" si="8" xml:space="preserve"> (Q3-Q4)/Q3</f>
        <v>4.3269229283336839E-2</v>
      </c>
      <c r="S4">
        <f t="shared" ref="S4:S67" si="9">1+R4</f>
        <v>1.0432692292833368</v>
      </c>
      <c r="T4">
        <f t="shared" ref="T4:T67" si="10">Q3*S4</f>
        <v>30.380000999999993</v>
      </c>
      <c r="U4">
        <f t="shared" ref="U4:U67" si="11">T4/Q3</f>
        <v>1.0432692292833368</v>
      </c>
      <c r="Z4" s="3" t="s">
        <v>74</v>
      </c>
    </row>
    <row r="5" spans="2:27">
      <c r="B5" s="1">
        <v>167.08822599999999</v>
      </c>
      <c r="C5">
        <f t="shared" si="0"/>
        <v>-4.9232560426937686E-3</v>
      </c>
      <c r="D5">
        <f t="shared" si="1"/>
        <v>0.99507674395730628</v>
      </c>
      <c r="E5">
        <f t="shared" si="2"/>
        <v>165.45104999999998</v>
      </c>
      <c r="F5">
        <f t="shared" si="3"/>
        <v>0.99507674395730628</v>
      </c>
      <c r="G5" s="1">
        <v>0.35799999999999998</v>
      </c>
      <c r="I5" s="5">
        <v>9.4999999999999998E-3</v>
      </c>
      <c r="J5" s="5"/>
      <c r="K5" s="1">
        <v>26.421001</v>
      </c>
      <c r="L5" s="1">
        <f t="shared" si="4"/>
        <v>9.1498002058403981E-3</v>
      </c>
      <c r="M5" s="1">
        <f t="shared" si="5"/>
        <v>1.0091498002058403</v>
      </c>
      <c r="N5" s="1">
        <f t="shared" si="6"/>
        <v>26.421000999999997</v>
      </c>
      <c r="O5" s="1">
        <f t="shared" si="7"/>
        <v>1.0091498002058403</v>
      </c>
      <c r="P5" s="1"/>
      <c r="Q5" s="1">
        <v>27.66</v>
      </c>
      <c r="R5">
        <f t="shared" si="8"/>
        <v>7.1787865334247587E-3</v>
      </c>
      <c r="S5">
        <f t="shared" si="9"/>
        <v>1.0071787865334247</v>
      </c>
      <c r="T5">
        <f t="shared" si="10"/>
        <v>28.060002000000001</v>
      </c>
      <c r="U5">
        <f t="shared" si="11"/>
        <v>1.0071787865334247</v>
      </c>
      <c r="Z5">
        <f>AVERAGE(W:W)</f>
        <v>-6.2711573815288401E-4</v>
      </c>
    </row>
    <row r="6" spans="2:27">
      <c r="B6" s="1">
        <v>166.96987899999999</v>
      </c>
      <c r="C6">
        <f t="shared" si="0"/>
        <v>7.0829048122157928E-4</v>
      </c>
      <c r="D6">
        <f t="shared" si="1"/>
        <v>1.0007082904812217</v>
      </c>
      <c r="E6">
        <f t="shared" si="2"/>
        <v>167.20657300000002</v>
      </c>
      <c r="F6">
        <f t="shared" si="3"/>
        <v>1.0007082904812217</v>
      </c>
      <c r="G6" s="1">
        <v>0.35949999999999999</v>
      </c>
      <c r="I6" s="5">
        <v>9.4999999999999998E-3</v>
      </c>
      <c r="J6" s="5"/>
      <c r="K6" s="1">
        <v>26.401040999999999</v>
      </c>
      <c r="L6" s="1">
        <f t="shared" si="4"/>
        <v>-7.5545964363731293E-4</v>
      </c>
      <c r="M6" s="1">
        <f t="shared" si="5"/>
        <v>0.99924454035636268</v>
      </c>
      <c r="N6" s="1">
        <f t="shared" si="6"/>
        <v>26.401040999999999</v>
      </c>
      <c r="O6" s="1">
        <f t="shared" si="7"/>
        <v>0.99924454035636268</v>
      </c>
      <c r="P6" s="1"/>
      <c r="Q6" s="1">
        <v>27.68</v>
      </c>
      <c r="R6">
        <f t="shared" si="8"/>
        <v>-7.2306579898769247E-4</v>
      </c>
      <c r="S6">
        <f t="shared" si="9"/>
        <v>0.99927693420101227</v>
      </c>
      <c r="T6">
        <f t="shared" si="10"/>
        <v>27.64</v>
      </c>
      <c r="U6">
        <f t="shared" si="11"/>
        <v>0.99927693420101227</v>
      </c>
      <c r="AA6" t="s">
        <v>97</v>
      </c>
    </row>
    <row r="7" spans="2:27">
      <c r="B7" s="1">
        <v>172.77882399999999</v>
      </c>
      <c r="C7">
        <f t="shared" si="0"/>
        <v>-3.4790376772088301E-2</v>
      </c>
      <c r="D7">
        <f t="shared" si="1"/>
        <v>0.96520962322791171</v>
      </c>
      <c r="E7">
        <f t="shared" si="2"/>
        <v>161.160934</v>
      </c>
      <c r="F7">
        <f t="shared" si="3"/>
        <v>0.96520962322791171</v>
      </c>
      <c r="G7" s="1">
        <v>0.36925000000000002</v>
      </c>
      <c r="I7" s="5">
        <v>9.4999999999999998E-3</v>
      </c>
      <c r="J7" s="5"/>
      <c r="K7" s="1">
        <v>28.177744000000001</v>
      </c>
      <c r="L7" s="1">
        <f t="shared" si="4"/>
        <v>6.7296702429271688E-2</v>
      </c>
      <c r="M7" s="1">
        <f t="shared" si="5"/>
        <v>1.0672967024292717</v>
      </c>
      <c r="N7" s="1">
        <f t="shared" si="6"/>
        <v>28.177744000000001</v>
      </c>
      <c r="O7" s="1">
        <f t="shared" si="7"/>
        <v>1.0672967024292717</v>
      </c>
      <c r="P7" s="1"/>
      <c r="Q7" s="1">
        <v>25.82</v>
      </c>
      <c r="R7">
        <f t="shared" si="8"/>
        <v>6.7196531791907488E-2</v>
      </c>
      <c r="S7">
        <f t="shared" si="9"/>
        <v>1.0671965317919074</v>
      </c>
      <c r="T7">
        <f t="shared" si="10"/>
        <v>29.54</v>
      </c>
      <c r="U7">
        <f t="shared" si="11"/>
        <v>1.0671965317919074</v>
      </c>
      <c r="Z7" s="3" t="s">
        <v>73</v>
      </c>
      <c r="AA7">
        <f>STDEV(X:X)</f>
        <v>2.5071574414830878E-3</v>
      </c>
    </row>
    <row r="8" spans="2:27">
      <c r="B8" s="1">
        <v>177.39437899999999</v>
      </c>
      <c r="C8">
        <f t="shared" si="0"/>
        <v>-2.6713661391745559E-2</v>
      </c>
      <c r="D8">
        <f t="shared" si="1"/>
        <v>0.97328633860825442</v>
      </c>
      <c r="E8">
        <f t="shared" si="2"/>
        <v>168.16326899999999</v>
      </c>
      <c r="F8">
        <f t="shared" si="3"/>
        <v>0.97328633860825442</v>
      </c>
      <c r="G8" s="1">
        <v>0.36925000000000002</v>
      </c>
      <c r="H8">
        <f>VARA(C3:C7)</f>
        <v>3.6026234846658233E-4</v>
      </c>
      <c r="I8" s="5">
        <v>9.4999999999999998E-3</v>
      </c>
      <c r="J8" s="5"/>
      <c r="K8" s="1">
        <v>29.704910000000002</v>
      </c>
      <c r="L8" s="1">
        <f t="shared" si="4"/>
        <v>5.4197596514469044E-2</v>
      </c>
      <c r="M8" s="1">
        <f t="shared" si="5"/>
        <v>1.054197596514469</v>
      </c>
      <c r="N8" s="1">
        <f t="shared" si="6"/>
        <v>29.704909999999998</v>
      </c>
      <c r="O8" s="1">
        <f t="shared" si="7"/>
        <v>1.054197596514469</v>
      </c>
      <c r="P8" s="1"/>
      <c r="Q8" s="1">
        <v>24.34</v>
      </c>
      <c r="R8">
        <f t="shared" si="8"/>
        <v>5.7319907048799398E-2</v>
      </c>
      <c r="S8">
        <f t="shared" si="9"/>
        <v>1.0573199070487993</v>
      </c>
      <c r="T8">
        <f t="shared" si="10"/>
        <v>27.299999999999997</v>
      </c>
      <c r="U8">
        <f t="shared" si="11"/>
        <v>1.0573199070487993</v>
      </c>
      <c r="W8">
        <f xml:space="preserve"> O8-F8^(-2)*EXP(-2*H8/251+((1+2)*G8/100-I8)/251)</f>
        <v>-1.4530737210498579E-3</v>
      </c>
      <c r="X8">
        <f xml:space="preserve"> U8-F8^(-2)*EXP(-2*H8/251+((1+2)*G8/100-I8)/251)</f>
        <v>1.6692368132804614E-3</v>
      </c>
      <c r="Z8">
        <f>AVERAGE(X:X)</f>
        <v>-5.1276102058771462E-4</v>
      </c>
    </row>
    <row r="9" spans="2:27">
      <c r="B9" s="1">
        <v>174.77101099999999</v>
      </c>
      <c r="C9">
        <f t="shared" si="0"/>
        <v>1.4788337797332346E-2</v>
      </c>
      <c r="D9">
        <f t="shared" si="1"/>
        <v>1.0147883377973324</v>
      </c>
      <c r="E9">
        <f t="shared" si="2"/>
        <v>180.01774699999999</v>
      </c>
      <c r="F9">
        <f t="shared" si="3"/>
        <v>1.0147883377973324</v>
      </c>
      <c r="G9" s="1">
        <v>0.37125000000000002</v>
      </c>
      <c r="H9">
        <f>VARA(C4:C8)</f>
        <v>2.2240733702487924E-4</v>
      </c>
      <c r="I9" s="5">
        <v>9.4999999999999998E-3</v>
      </c>
      <c r="J9" s="5"/>
      <c r="K9" s="1">
        <v>28.856484999999999</v>
      </c>
      <c r="L9" s="1">
        <f t="shared" si="4"/>
        <v>-2.8561776487456194E-2</v>
      </c>
      <c r="M9" s="1">
        <f t="shared" si="5"/>
        <v>0.97143822351254383</v>
      </c>
      <c r="N9" s="1">
        <f t="shared" si="6"/>
        <v>28.856484999999999</v>
      </c>
      <c r="O9" s="1">
        <f t="shared" si="7"/>
        <v>0.97143822351254383</v>
      </c>
      <c r="P9" s="1"/>
      <c r="Q9" s="1">
        <v>25.1</v>
      </c>
      <c r="R9">
        <f t="shared" si="8"/>
        <v>-3.1224322103533344E-2</v>
      </c>
      <c r="S9">
        <f t="shared" si="9"/>
        <v>0.96877567789646668</v>
      </c>
      <c r="T9">
        <f t="shared" si="10"/>
        <v>23.58</v>
      </c>
      <c r="U9">
        <f t="shared" si="11"/>
        <v>0.96877567789646668</v>
      </c>
      <c r="W9">
        <f t="shared" ref="W9:W72" si="12" xml:space="preserve"> O9-F9^(-2)*EXP(-2*H9/251+((1+2)*G9/100-I9)/251)</f>
        <v>3.6690161341723648E-4</v>
      </c>
      <c r="X9">
        <f t="shared" ref="X9:X72" si="13" xml:space="preserve"> U9-F9^(-2)*EXP(-2*H9/251+((1+2)*G9/100-I9)/251)</f>
        <v>-2.2956440026599134E-3</v>
      </c>
    </row>
    <row r="10" spans="2:27">
      <c r="B10" s="1">
        <v>173.695999</v>
      </c>
      <c r="C10">
        <f t="shared" si="0"/>
        <v>6.1509743169019422E-3</v>
      </c>
      <c r="D10">
        <f t="shared" si="1"/>
        <v>1.0061509743169019</v>
      </c>
      <c r="E10">
        <f t="shared" si="2"/>
        <v>175.84602299999997</v>
      </c>
      <c r="F10">
        <f t="shared" si="3"/>
        <v>1.0061509743169019</v>
      </c>
      <c r="G10" s="1">
        <v>0.36249999999999999</v>
      </c>
      <c r="H10">
        <f t="shared" ref="H10:H73" si="14">VARA(C5:C9)</f>
        <v>4.1215963369976117E-4</v>
      </c>
      <c r="I10" s="5">
        <v>9.4999999999999998E-3</v>
      </c>
      <c r="J10" s="5"/>
      <c r="K10" s="1">
        <v>28.507133</v>
      </c>
      <c r="L10" s="1">
        <f t="shared" si="4"/>
        <v>-1.210653341874451E-2</v>
      </c>
      <c r="M10" s="1">
        <f t="shared" si="5"/>
        <v>0.98789346658125554</v>
      </c>
      <c r="N10" s="1">
        <f t="shared" si="6"/>
        <v>28.507133</v>
      </c>
      <c r="O10" s="1">
        <f t="shared" si="7"/>
        <v>0.98789346658125554</v>
      </c>
      <c r="P10" s="1"/>
      <c r="Q10" s="1">
        <v>25.26</v>
      </c>
      <c r="R10">
        <f t="shared" si="8"/>
        <v>-6.374501992031878E-3</v>
      </c>
      <c r="S10">
        <f t="shared" si="9"/>
        <v>0.99362549800796818</v>
      </c>
      <c r="T10">
        <f t="shared" si="10"/>
        <v>24.94</v>
      </c>
      <c r="U10">
        <f t="shared" si="11"/>
        <v>0.99362549800796818</v>
      </c>
      <c r="W10">
        <f t="shared" si="12"/>
        <v>8.0668324224153487E-5</v>
      </c>
      <c r="X10">
        <f t="shared" si="13"/>
        <v>5.8126997509367895E-3</v>
      </c>
    </row>
    <row r="11" spans="2:27">
      <c r="B11" s="1">
        <v>175.91503900000001</v>
      </c>
      <c r="C11">
        <f t="shared" si="0"/>
        <v>-1.2775423802364076E-2</v>
      </c>
      <c r="D11">
        <f t="shared" si="1"/>
        <v>0.98722457619763593</v>
      </c>
      <c r="E11">
        <f t="shared" si="2"/>
        <v>171.47695899999999</v>
      </c>
      <c r="F11">
        <f t="shared" si="3"/>
        <v>0.98722457619763593</v>
      </c>
      <c r="G11" s="1">
        <v>0.35</v>
      </c>
      <c r="H11">
        <f t="shared" si="14"/>
        <v>4.6582850622860748E-4</v>
      </c>
      <c r="I11" s="5">
        <v>9.4999999999999998E-3</v>
      </c>
      <c r="J11" s="5"/>
      <c r="K11" s="1">
        <v>29.225801000000001</v>
      </c>
      <c r="L11" s="1">
        <f t="shared" si="4"/>
        <v>2.5210111448247041E-2</v>
      </c>
      <c r="M11" s="1">
        <f t="shared" si="5"/>
        <v>1.025210111448247</v>
      </c>
      <c r="N11" s="1">
        <f t="shared" si="6"/>
        <v>29.225801000000001</v>
      </c>
      <c r="O11" s="1">
        <f t="shared" si="7"/>
        <v>1.025210111448247</v>
      </c>
      <c r="P11" s="1"/>
      <c r="Q11" s="1">
        <v>24.780000999999999</v>
      </c>
      <c r="R11">
        <f t="shared" si="8"/>
        <v>1.9002335708630361E-2</v>
      </c>
      <c r="S11">
        <f t="shared" si="9"/>
        <v>1.0190023357086304</v>
      </c>
      <c r="T11">
        <f t="shared" si="10"/>
        <v>25.739999000000005</v>
      </c>
      <c r="U11">
        <f t="shared" si="11"/>
        <v>1.0190023357086304</v>
      </c>
      <c r="W11">
        <f t="shared" si="12"/>
        <v>-8.391255366000383E-4</v>
      </c>
      <c r="X11">
        <f t="shared" si="13"/>
        <v>-7.046901276216655E-3</v>
      </c>
    </row>
    <row r="12" spans="2:27">
      <c r="B12" s="1">
        <v>177.47331199999999</v>
      </c>
      <c r="C12">
        <f t="shared" si="0"/>
        <v>-8.8580999604018253E-3</v>
      </c>
      <c r="D12">
        <f t="shared" si="1"/>
        <v>0.99114190003959812</v>
      </c>
      <c r="E12">
        <f t="shared" si="2"/>
        <v>174.35676600000002</v>
      </c>
      <c r="F12">
        <f t="shared" si="3"/>
        <v>0.99114190003959812</v>
      </c>
      <c r="G12" s="1">
        <v>0.34399999999999997</v>
      </c>
      <c r="H12">
        <f t="shared" si="14"/>
        <v>4.4367414420897936E-4</v>
      </c>
      <c r="I12" s="5">
        <v>9.4999999999999998E-3</v>
      </c>
      <c r="J12" s="5"/>
      <c r="K12" s="1">
        <v>29.724874</v>
      </c>
      <c r="L12" s="1">
        <f t="shared" si="4"/>
        <v>1.7076452412715711E-2</v>
      </c>
      <c r="M12" s="1">
        <f t="shared" si="5"/>
        <v>1.0170764524127156</v>
      </c>
      <c r="N12" s="1">
        <f t="shared" si="6"/>
        <v>29.724873999999996</v>
      </c>
      <c r="O12" s="1">
        <f t="shared" si="7"/>
        <v>1.0170764524127156</v>
      </c>
      <c r="P12" s="1"/>
      <c r="Q12" s="1">
        <v>24.32</v>
      </c>
      <c r="R12">
        <f t="shared" si="8"/>
        <v>1.8563397152405212E-2</v>
      </c>
      <c r="S12">
        <f t="shared" si="9"/>
        <v>1.0185633971524053</v>
      </c>
      <c r="T12">
        <f t="shared" si="10"/>
        <v>25.240002</v>
      </c>
      <c r="U12">
        <f t="shared" si="11"/>
        <v>1.0185633971524053</v>
      </c>
      <c r="W12">
        <f t="shared" si="12"/>
        <v>-8.7768352699280072E-4</v>
      </c>
      <c r="X12">
        <f t="shared" si="13"/>
        <v>6.0926121269688771E-4</v>
      </c>
    </row>
    <row r="13" spans="2:27">
      <c r="B13" s="1">
        <v>182.355164</v>
      </c>
      <c r="C13">
        <f t="shared" si="0"/>
        <v>-2.7507527441647167E-2</v>
      </c>
      <c r="D13">
        <f t="shared" si="1"/>
        <v>0.97249247255835281</v>
      </c>
      <c r="E13">
        <f t="shared" si="2"/>
        <v>172.59145999999998</v>
      </c>
      <c r="F13">
        <f t="shared" si="3"/>
        <v>0.97249247255835281</v>
      </c>
      <c r="G13" s="1">
        <v>0.33712999999999999</v>
      </c>
      <c r="H13">
        <f t="shared" si="14"/>
        <v>2.6539705303203098E-4</v>
      </c>
      <c r="I13" s="5">
        <v>9.4999999999999998E-3</v>
      </c>
      <c r="J13" s="5"/>
      <c r="K13" s="1">
        <v>31.341875000000002</v>
      </c>
      <c r="L13" s="1">
        <f t="shared" si="4"/>
        <v>5.4398918562278915E-2</v>
      </c>
      <c r="M13" s="1">
        <f t="shared" si="5"/>
        <v>1.0543989185622789</v>
      </c>
      <c r="N13" s="1">
        <f t="shared" si="6"/>
        <v>31.341874999999998</v>
      </c>
      <c r="O13" s="1">
        <f t="shared" si="7"/>
        <v>1.0543989185622789</v>
      </c>
      <c r="P13" s="1"/>
      <c r="Q13" s="1">
        <v>22.940000999999999</v>
      </c>
      <c r="R13">
        <f t="shared" si="8"/>
        <v>5.6743379934210587E-2</v>
      </c>
      <c r="S13">
        <f t="shared" si="9"/>
        <v>1.0567433799342105</v>
      </c>
      <c r="T13">
        <f t="shared" si="10"/>
        <v>25.699999000000002</v>
      </c>
      <c r="U13">
        <f t="shared" si="11"/>
        <v>1.0567433799342105</v>
      </c>
      <c r="W13">
        <f t="shared" si="12"/>
        <v>-2.9726947724324493E-3</v>
      </c>
      <c r="X13">
        <f t="shared" si="13"/>
        <v>-6.2823340050077725E-4</v>
      </c>
    </row>
    <row r="14" spans="2:27">
      <c r="B14" s="1">
        <v>182.45378099999999</v>
      </c>
      <c r="C14">
        <f t="shared" si="0"/>
        <v>-5.4079631109317083E-4</v>
      </c>
      <c r="D14">
        <f t="shared" si="1"/>
        <v>0.99945920368890684</v>
      </c>
      <c r="E14">
        <f t="shared" si="2"/>
        <v>182.25654700000001</v>
      </c>
      <c r="F14">
        <f t="shared" si="3"/>
        <v>0.99945920368890684</v>
      </c>
      <c r="G14" s="1">
        <v>0.33050000000000002</v>
      </c>
      <c r="H14">
        <f t="shared" si="14"/>
        <v>2.7395081412613642E-4</v>
      </c>
      <c r="I14" s="5">
        <v>9.4999999999999998E-3</v>
      </c>
      <c r="J14" s="5"/>
      <c r="K14" s="1">
        <v>31.421728000000002</v>
      </c>
      <c r="L14" s="1">
        <f t="shared" si="4"/>
        <v>2.5478054519712029E-3</v>
      </c>
      <c r="M14" s="1">
        <f t="shared" si="5"/>
        <v>1.0025478054519712</v>
      </c>
      <c r="N14" s="1">
        <f t="shared" si="6"/>
        <v>31.421728000000002</v>
      </c>
      <c r="O14" s="1">
        <f t="shared" si="7"/>
        <v>1.0025478054519712</v>
      </c>
      <c r="P14" s="1"/>
      <c r="Q14" s="1">
        <v>22.940000999999999</v>
      </c>
      <c r="R14">
        <f t="shared" si="8"/>
        <v>0</v>
      </c>
      <c r="S14">
        <f t="shared" si="9"/>
        <v>1</v>
      </c>
      <c r="T14">
        <f t="shared" si="10"/>
        <v>22.940000999999999</v>
      </c>
      <c r="U14">
        <f t="shared" si="11"/>
        <v>1</v>
      </c>
      <c r="W14">
        <f t="shared" si="12"/>
        <v>1.4658648763343773E-3</v>
      </c>
      <c r="X14">
        <f t="shared" si="13"/>
        <v>-1.0819405756368194E-3</v>
      </c>
    </row>
    <row r="15" spans="2:27">
      <c r="B15" s="1">
        <v>188.31204199999999</v>
      </c>
      <c r="C15">
        <f t="shared" si="0"/>
        <v>-3.2108191827496295E-2</v>
      </c>
      <c r="D15">
        <f t="shared" si="1"/>
        <v>0.96789180817250375</v>
      </c>
      <c r="E15">
        <f t="shared" si="2"/>
        <v>176.59551999999999</v>
      </c>
      <c r="F15">
        <f t="shared" si="3"/>
        <v>0.96789180817250375</v>
      </c>
      <c r="G15" s="1">
        <v>0.32662999999999998</v>
      </c>
      <c r="H15">
        <f t="shared" si="14"/>
        <v>1.6437025390053487E-4</v>
      </c>
      <c r="I15" s="5">
        <v>9.4999999999999998E-3</v>
      </c>
      <c r="J15" s="5"/>
      <c r="K15" s="1">
        <v>33.437987999999997</v>
      </c>
      <c r="L15" s="1">
        <f t="shared" si="4"/>
        <v>6.4167699497621369E-2</v>
      </c>
      <c r="M15" s="1">
        <f t="shared" si="5"/>
        <v>1.0641676994976215</v>
      </c>
      <c r="N15" s="1">
        <f t="shared" si="6"/>
        <v>33.437987999999997</v>
      </c>
      <c r="O15" s="1">
        <f t="shared" si="7"/>
        <v>1.0641676994976215</v>
      </c>
      <c r="P15" s="1"/>
      <c r="Q15" s="1">
        <v>21.459999</v>
      </c>
      <c r="R15">
        <f t="shared" si="8"/>
        <v>6.4516213403826753E-2</v>
      </c>
      <c r="S15">
        <f t="shared" si="9"/>
        <v>1.0645162134038268</v>
      </c>
      <c r="T15">
        <f t="shared" si="10"/>
        <v>24.420003000000001</v>
      </c>
      <c r="U15">
        <f t="shared" si="11"/>
        <v>1.0645162134038268</v>
      </c>
      <c r="W15">
        <f t="shared" si="12"/>
        <v>-3.279298020835153E-3</v>
      </c>
      <c r="X15">
        <f t="shared" si="13"/>
        <v>-2.9307841146297697E-3</v>
      </c>
    </row>
    <row r="16" spans="2:27">
      <c r="B16" s="1">
        <v>191.744156</v>
      </c>
      <c r="C16">
        <f t="shared" si="0"/>
        <v>-1.8225674595998553E-2</v>
      </c>
      <c r="D16">
        <f t="shared" si="1"/>
        <v>0.98177432540400145</v>
      </c>
      <c r="E16">
        <f t="shared" si="2"/>
        <v>184.87992799999998</v>
      </c>
      <c r="F16">
        <f t="shared" si="3"/>
        <v>0.98177432540400145</v>
      </c>
      <c r="G16" s="1">
        <v>0.31763000000000002</v>
      </c>
      <c r="H16">
        <f t="shared" si="14"/>
        <v>1.7291194753171627E-4</v>
      </c>
      <c r="I16" s="5">
        <v>9.4999999999999998E-3</v>
      </c>
      <c r="J16" s="5"/>
      <c r="K16" s="1">
        <v>34.675694</v>
      </c>
      <c r="L16" s="1">
        <f t="shared" si="4"/>
        <v>3.701496633110829E-2</v>
      </c>
      <c r="M16" s="1">
        <f t="shared" si="5"/>
        <v>1.0370149663311083</v>
      </c>
      <c r="N16" s="1">
        <f t="shared" si="6"/>
        <v>34.675694</v>
      </c>
      <c r="O16" s="1">
        <f t="shared" si="7"/>
        <v>1.0370149663311083</v>
      </c>
      <c r="P16" s="1"/>
      <c r="Q16" s="1">
        <v>20.620000999999998</v>
      </c>
      <c r="R16">
        <f t="shared" si="8"/>
        <v>3.9142499494058756E-2</v>
      </c>
      <c r="S16">
        <f t="shared" si="9"/>
        <v>1.0391424994940588</v>
      </c>
      <c r="T16">
        <f t="shared" si="10"/>
        <v>22.299997000000001</v>
      </c>
      <c r="U16">
        <f t="shared" si="11"/>
        <v>1.0391424994940588</v>
      </c>
      <c r="W16">
        <f t="shared" si="12"/>
        <v>-4.5637904501849569E-4</v>
      </c>
      <c r="X16">
        <f t="shared" si="13"/>
        <v>1.67115411793195E-3</v>
      </c>
    </row>
    <row r="17" spans="2:24">
      <c r="B17" s="1">
        <v>187.81892400000001</v>
      </c>
      <c r="C17">
        <f t="shared" si="0"/>
        <v>2.0471194960434643E-2</v>
      </c>
      <c r="D17">
        <f t="shared" si="1"/>
        <v>1.0204711949604346</v>
      </c>
      <c r="E17">
        <f t="shared" si="2"/>
        <v>195.669388</v>
      </c>
      <c r="F17">
        <f t="shared" si="3"/>
        <v>1.0204711949604346</v>
      </c>
      <c r="G17" s="1">
        <v>0.31287999999999999</v>
      </c>
      <c r="H17">
        <f t="shared" si="14"/>
        <v>1.6909000344928523E-4</v>
      </c>
      <c r="I17" s="5">
        <v>9.4999999999999998E-3</v>
      </c>
      <c r="J17" s="5"/>
      <c r="K17" s="1">
        <v>33.248344000000003</v>
      </c>
      <c r="L17" s="1">
        <f t="shared" si="4"/>
        <v>-4.1162838730783496E-2</v>
      </c>
      <c r="M17" s="1">
        <f t="shared" si="5"/>
        <v>0.95883716126921648</v>
      </c>
      <c r="N17" s="1">
        <f t="shared" si="6"/>
        <v>33.248344000000003</v>
      </c>
      <c r="O17" s="1">
        <f t="shared" si="7"/>
        <v>0.95883716126921648</v>
      </c>
      <c r="P17" s="1"/>
      <c r="Q17" s="1">
        <v>21.459999</v>
      </c>
      <c r="R17">
        <f t="shared" si="8"/>
        <v>-4.0737049430793017E-2</v>
      </c>
      <c r="S17">
        <f t="shared" si="9"/>
        <v>0.95926295056920696</v>
      </c>
      <c r="T17">
        <f t="shared" si="10"/>
        <v>19.780002999999997</v>
      </c>
      <c r="U17">
        <f t="shared" si="11"/>
        <v>0.95926295056920696</v>
      </c>
      <c r="W17">
        <f t="shared" si="12"/>
        <v>-1.4424714407620387E-3</v>
      </c>
      <c r="X17">
        <f t="shared" si="13"/>
        <v>-1.0166821407715521E-3</v>
      </c>
    </row>
    <row r="18" spans="2:24">
      <c r="B18" s="1">
        <v>183.025803</v>
      </c>
      <c r="C18">
        <f t="shared" si="0"/>
        <v>2.5519904479912862E-2</v>
      </c>
      <c r="D18">
        <f t="shared" si="1"/>
        <v>1.0255199044799128</v>
      </c>
      <c r="E18">
        <f t="shared" si="2"/>
        <v>192.61204500000002</v>
      </c>
      <c r="F18">
        <f t="shared" si="3"/>
        <v>1.0255199044799128</v>
      </c>
      <c r="G18" s="1">
        <v>0.30975000000000003</v>
      </c>
      <c r="H18">
        <f t="shared" si="14"/>
        <v>4.6710021831120529E-4</v>
      </c>
      <c r="I18" s="5">
        <v>9.4999999999999998E-3</v>
      </c>
      <c r="J18" s="5"/>
      <c r="K18" s="1">
        <v>31.591412999999999</v>
      </c>
      <c r="L18" s="1">
        <f t="shared" si="4"/>
        <v>-4.9834993285680744E-2</v>
      </c>
      <c r="M18" s="1">
        <f t="shared" si="5"/>
        <v>0.95016500671431925</v>
      </c>
      <c r="N18" s="1">
        <f t="shared" si="6"/>
        <v>31.591412999999999</v>
      </c>
      <c r="O18" s="1">
        <f t="shared" si="7"/>
        <v>0.95016500671431925</v>
      </c>
      <c r="P18" s="1"/>
      <c r="Q18" s="1">
        <v>22.58</v>
      </c>
      <c r="R18">
        <f t="shared" si="8"/>
        <v>-5.2190170185935164E-2</v>
      </c>
      <c r="S18">
        <f t="shared" si="9"/>
        <v>0.94780982981406481</v>
      </c>
      <c r="T18">
        <f t="shared" si="10"/>
        <v>20.339998000000001</v>
      </c>
      <c r="U18">
        <f t="shared" si="11"/>
        <v>0.94780982981406481</v>
      </c>
      <c r="W18">
        <f t="shared" si="12"/>
        <v>-6.8023260008542863E-4</v>
      </c>
      <c r="X18">
        <f t="shared" si="13"/>
        <v>-3.0354095003398696E-3</v>
      </c>
    </row>
    <row r="19" spans="2:24">
      <c r="B19" s="1">
        <v>169.95817600000001</v>
      </c>
      <c r="C19">
        <f t="shared" si="0"/>
        <v>7.1397730734174061E-2</v>
      </c>
      <c r="D19">
        <f t="shared" si="1"/>
        <v>1.071397730734174</v>
      </c>
      <c r="E19">
        <f t="shared" si="2"/>
        <v>196.09342999999998</v>
      </c>
      <c r="F19">
        <f t="shared" si="3"/>
        <v>1.071397730734174</v>
      </c>
      <c r="G19" s="1">
        <v>0.31463000000000002</v>
      </c>
      <c r="H19">
        <f t="shared" si="14"/>
        <v>6.0724229181071245E-4</v>
      </c>
      <c r="I19" s="5">
        <v>9.4999999999999998E-3</v>
      </c>
      <c r="J19" s="5"/>
      <c r="K19" s="1">
        <v>27.079778999999998</v>
      </c>
      <c r="L19" s="1">
        <f t="shared" si="4"/>
        <v>-0.14281203566298226</v>
      </c>
      <c r="M19" s="1">
        <f t="shared" si="5"/>
        <v>0.85718796433701772</v>
      </c>
      <c r="N19" s="1">
        <f t="shared" si="6"/>
        <v>27.079778999999998</v>
      </c>
      <c r="O19" s="1">
        <f t="shared" si="7"/>
        <v>0.85718796433701772</v>
      </c>
      <c r="P19" s="1"/>
      <c r="Q19" s="1">
        <v>25.879999000000002</v>
      </c>
      <c r="R19">
        <f t="shared" si="8"/>
        <v>-0.14614698848538546</v>
      </c>
      <c r="S19">
        <f t="shared" si="9"/>
        <v>0.85385301151461457</v>
      </c>
      <c r="T19">
        <f t="shared" si="10"/>
        <v>19.280000999999995</v>
      </c>
      <c r="U19">
        <f t="shared" si="11"/>
        <v>0.85385301151461457</v>
      </c>
      <c r="W19">
        <f t="shared" si="12"/>
        <v>-1.3968870953801948E-2</v>
      </c>
      <c r="X19">
        <f t="shared" si="13"/>
        <v>-1.7303823776205096E-2</v>
      </c>
    </row>
    <row r="20" spans="2:24">
      <c r="B20" s="1">
        <v>173.53822299999999</v>
      </c>
      <c r="C20">
        <f t="shared" si="0"/>
        <v>-2.1064282309078083E-2</v>
      </c>
      <c r="D20">
        <f t="shared" si="1"/>
        <v>0.97893571769092191</v>
      </c>
      <c r="E20">
        <f t="shared" si="2"/>
        <v>166.37812900000003</v>
      </c>
      <c r="F20">
        <f t="shared" si="3"/>
        <v>0.97893571769092191</v>
      </c>
      <c r="G20" s="1">
        <v>0.31838</v>
      </c>
      <c r="H20">
        <f t="shared" si="14"/>
        <v>1.6579522164854624E-3</v>
      </c>
      <c r="I20" s="5">
        <v>9.4999999999999998E-3</v>
      </c>
      <c r="J20" s="5"/>
      <c r="K20" s="1">
        <v>28.147798999999999</v>
      </c>
      <c r="L20" s="1">
        <f t="shared" si="4"/>
        <v>3.9439760568208505E-2</v>
      </c>
      <c r="M20" s="1">
        <f t="shared" si="5"/>
        <v>1.0394397605682084</v>
      </c>
      <c r="N20" s="1">
        <f t="shared" si="6"/>
        <v>28.147798999999996</v>
      </c>
      <c r="O20" s="1">
        <f t="shared" si="7"/>
        <v>1.0394397605682084</v>
      </c>
      <c r="P20" s="1"/>
      <c r="Q20" s="1">
        <v>24.74</v>
      </c>
      <c r="R20">
        <f t="shared" si="8"/>
        <v>4.4049422103919052E-2</v>
      </c>
      <c r="S20">
        <f t="shared" si="9"/>
        <v>1.0440494221039192</v>
      </c>
      <c r="T20">
        <f t="shared" si="10"/>
        <v>27.019998000000008</v>
      </c>
      <c r="U20">
        <f t="shared" si="11"/>
        <v>1.0440494221039192</v>
      </c>
      <c r="W20">
        <f t="shared" si="12"/>
        <v>-4.0447394754101751E-3</v>
      </c>
      <c r="X20">
        <f t="shared" si="13"/>
        <v>5.6492206030056558E-4</v>
      </c>
    </row>
    <row r="21" spans="2:24">
      <c r="B21" s="1">
        <v>176.20002700000001</v>
      </c>
      <c r="C21">
        <f t="shared" si="0"/>
        <v>-1.5338430658011394E-2</v>
      </c>
      <c r="D21">
        <f t="shared" si="1"/>
        <v>0.98466156934198856</v>
      </c>
      <c r="E21">
        <f t="shared" si="2"/>
        <v>170.87641899999997</v>
      </c>
      <c r="F21">
        <f t="shared" si="3"/>
        <v>0.98466156934198856</v>
      </c>
      <c r="G21" s="1">
        <v>0.31337999999999999</v>
      </c>
      <c r="H21">
        <f t="shared" si="14"/>
        <v>1.4309909260615068E-3</v>
      </c>
      <c r="I21" s="5">
        <v>9.4999999999999998E-3</v>
      </c>
      <c r="J21" s="5"/>
      <c r="K21" s="1">
        <v>29.056118000000001</v>
      </c>
      <c r="L21" s="1">
        <f t="shared" si="4"/>
        <v>3.2269627902345131E-2</v>
      </c>
      <c r="M21" s="1">
        <f t="shared" si="5"/>
        <v>1.0322696279023451</v>
      </c>
      <c r="N21" s="1">
        <f t="shared" si="6"/>
        <v>29.056118000000001</v>
      </c>
      <c r="O21" s="1">
        <f t="shared" si="7"/>
        <v>1.0322696279023451</v>
      </c>
      <c r="P21" s="1"/>
      <c r="Q21" s="1">
        <v>24</v>
      </c>
      <c r="R21">
        <f t="shared" si="8"/>
        <v>2.9911075181891612E-2</v>
      </c>
      <c r="S21">
        <f t="shared" si="9"/>
        <v>1.0299110751818916</v>
      </c>
      <c r="T21">
        <f t="shared" si="10"/>
        <v>25.479999999999997</v>
      </c>
      <c r="U21">
        <f t="shared" si="11"/>
        <v>1.0299110751818916</v>
      </c>
      <c r="W21">
        <f t="shared" si="12"/>
        <v>8.8441315814957733E-4</v>
      </c>
      <c r="X21">
        <f t="shared" si="13"/>
        <v>-1.4741395623039111E-3</v>
      </c>
    </row>
    <row r="22" spans="2:24">
      <c r="B22" s="1">
        <v>179.941788</v>
      </c>
      <c r="C22">
        <f t="shared" si="0"/>
        <v>-2.1235870752732613E-2</v>
      </c>
      <c r="D22">
        <f t="shared" si="1"/>
        <v>0.97876412924726741</v>
      </c>
      <c r="E22">
        <f t="shared" si="2"/>
        <v>172.45826600000001</v>
      </c>
      <c r="F22">
        <f t="shared" si="3"/>
        <v>0.97876412924726741</v>
      </c>
      <c r="G22" s="1">
        <v>0.32088</v>
      </c>
      <c r="H22">
        <f t="shared" si="14"/>
        <v>1.3837981274854006E-3</v>
      </c>
      <c r="I22" s="5">
        <v>9.4999999999999998E-3</v>
      </c>
      <c r="J22" s="5"/>
      <c r="K22" s="1">
        <v>30.283837999999999</v>
      </c>
      <c r="L22" s="1">
        <f t="shared" si="4"/>
        <v>4.2253407698853572E-2</v>
      </c>
      <c r="M22" s="1">
        <f t="shared" si="5"/>
        <v>1.0422534076988537</v>
      </c>
      <c r="N22" s="1">
        <f t="shared" si="6"/>
        <v>30.283838000000003</v>
      </c>
      <c r="O22" s="1">
        <f t="shared" si="7"/>
        <v>1.0422534076988537</v>
      </c>
      <c r="P22" s="1"/>
      <c r="Q22" s="1">
        <v>23.02</v>
      </c>
      <c r="R22">
        <f t="shared" si="8"/>
        <v>4.0833333333333353E-2</v>
      </c>
      <c r="S22">
        <f t="shared" si="9"/>
        <v>1.0408333333333333</v>
      </c>
      <c r="T22">
        <f t="shared" si="10"/>
        <v>24.979999999999997</v>
      </c>
      <c r="U22">
        <f t="shared" si="11"/>
        <v>1.0408333333333333</v>
      </c>
      <c r="W22">
        <f t="shared" si="12"/>
        <v>-1.5995859278876701E-3</v>
      </c>
      <c r="X22">
        <f t="shared" si="13"/>
        <v>-3.0196602934080552E-3</v>
      </c>
    </row>
    <row r="23" spans="2:24">
      <c r="B23" s="1">
        <v>177.348297</v>
      </c>
      <c r="C23">
        <f t="shared" si="0"/>
        <v>1.4412944479578031E-2</v>
      </c>
      <c r="D23">
        <f t="shared" si="1"/>
        <v>1.014412944479578</v>
      </c>
      <c r="E23">
        <f t="shared" si="2"/>
        <v>182.535279</v>
      </c>
      <c r="F23">
        <f t="shared" si="3"/>
        <v>1.014412944479578</v>
      </c>
      <c r="G23" s="1">
        <v>0.29899999999999999</v>
      </c>
      <c r="H23">
        <f t="shared" si="14"/>
        <v>1.6425665880674015E-3</v>
      </c>
      <c r="I23" s="5">
        <v>9.4999999999999998E-3</v>
      </c>
      <c r="J23" s="5"/>
      <c r="K23" s="1">
        <v>29.415448999999999</v>
      </c>
      <c r="L23" s="1">
        <f t="shared" si="4"/>
        <v>-2.8674998195407086E-2</v>
      </c>
      <c r="M23" s="1">
        <f t="shared" si="5"/>
        <v>0.97132500180459291</v>
      </c>
      <c r="N23" s="1">
        <f t="shared" si="6"/>
        <v>29.415448999999999</v>
      </c>
      <c r="O23" s="1">
        <f t="shared" si="7"/>
        <v>0.97132500180459291</v>
      </c>
      <c r="P23" s="1"/>
      <c r="Q23" s="1">
        <v>23.66</v>
      </c>
      <c r="R23">
        <f t="shared" si="8"/>
        <v>-2.7801911381407498E-2</v>
      </c>
      <c r="S23">
        <f t="shared" si="9"/>
        <v>0.97219808861859247</v>
      </c>
      <c r="T23">
        <f t="shared" si="10"/>
        <v>22.38</v>
      </c>
      <c r="U23">
        <f t="shared" si="11"/>
        <v>0.97219808861859247</v>
      </c>
      <c r="W23">
        <f t="shared" si="12"/>
        <v>-4.4577329256734188E-4</v>
      </c>
      <c r="X23">
        <f t="shared" si="13"/>
        <v>4.2731352143221546E-4</v>
      </c>
    </row>
    <row r="24" spans="2:24">
      <c r="B24" s="1">
        <v>176.94244399999999</v>
      </c>
      <c r="C24">
        <f t="shared" si="0"/>
        <v>2.2884516336799535E-3</v>
      </c>
      <c r="D24">
        <f t="shared" si="1"/>
        <v>1.0022884516336799</v>
      </c>
      <c r="E24">
        <f t="shared" si="2"/>
        <v>177.75414999999998</v>
      </c>
      <c r="F24">
        <f t="shared" si="3"/>
        <v>1.0022884516336799</v>
      </c>
      <c r="G24" s="1">
        <v>0.30787999999999999</v>
      </c>
      <c r="H24">
        <f t="shared" si="14"/>
        <v>1.5691423064016193E-3</v>
      </c>
      <c r="I24" s="5">
        <v>9.4999999999999998E-3</v>
      </c>
      <c r="J24" s="5"/>
      <c r="K24" s="1">
        <v>29.255745000000001</v>
      </c>
      <c r="L24" s="1">
        <f t="shared" si="4"/>
        <v>-5.429255898830504E-3</v>
      </c>
      <c r="M24" s="1">
        <f t="shared" si="5"/>
        <v>0.99457074410116952</v>
      </c>
      <c r="N24" s="1">
        <f t="shared" si="6"/>
        <v>29.255745000000001</v>
      </c>
      <c r="O24" s="1">
        <f t="shared" si="7"/>
        <v>0.99457074410116952</v>
      </c>
      <c r="P24" s="1"/>
      <c r="Q24" s="1">
        <v>23.76</v>
      </c>
      <c r="R24">
        <f t="shared" si="8"/>
        <v>-4.2265426880812099E-3</v>
      </c>
      <c r="S24">
        <f t="shared" si="9"/>
        <v>0.9957734573119188</v>
      </c>
      <c r="T24">
        <f t="shared" si="10"/>
        <v>23.56</v>
      </c>
      <c r="U24">
        <f t="shared" si="11"/>
        <v>0.9957734573119188</v>
      </c>
      <c r="W24">
        <f t="shared" si="12"/>
        <v>-8.5452444852696097E-4</v>
      </c>
      <c r="X24">
        <f t="shared" si="13"/>
        <v>3.4818876222231232E-4</v>
      </c>
    </row>
    <row r="25" spans="2:24">
      <c r="B25" s="1">
        <v>176.061432</v>
      </c>
      <c r="C25">
        <f t="shared" si="0"/>
        <v>4.9790880021980391E-3</v>
      </c>
      <c r="D25">
        <f t="shared" si="1"/>
        <v>1.004979088002198</v>
      </c>
      <c r="E25">
        <f t="shared" si="2"/>
        <v>177.82345599999999</v>
      </c>
      <c r="F25">
        <f t="shared" si="3"/>
        <v>1.004979088002198</v>
      </c>
      <c r="G25" s="1">
        <v>0.31624999999999998</v>
      </c>
      <c r="H25">
        <f t="shared" si="14"/>
        <v>2.5193324112450358E-4</v>
      </c>
      <c r="I25" s="5">
        <v>9.4999999999999998E-3</v>
      </c>
      <c r="J25" s="5"/>
      <c r="K25" s="1">
        <v>28.966284000000002</v>
      </c>
      <c r="L25" s="1">
        <f t="shared" si="4"/>
        <v>-9.8941592497473335E-3</v>
      </c>
      <c r="M25" s="1">
        <f t="shared" si="5"/>
        <v>0.99010584075025265</v>
      </c>
      <c r="N25" s="1">
        <f t="shared" si="6"/>
        <v>28.966284000000002</v>
      </c>
      <c r="O25" s="1">
        <f t="shared" si="7"/>
        <v>0.99010584075025265</v>
      </c>
      <c r="P25" s="1"/>
      <c r="Q25" s="1">
        <v>23.959999</v>
      </c>
      <c r="R25">
        <f t="shared" si="8"/>
        <v>-8.4174663299662559E-3</v>
      </c>
      <c r="S25">
        <f t="shared" si="9"/>
        <v>0.99158253367003379</v>
      </c>
      <c r="T25">
        <f t="shared" si="10"/>
        <v>23.560001000000003</v>
      </c>
      <c r="U25">
        <f t="shared" si="11"/>
        <v>0.99158253367003379</v>
      </c>
      <c r="W25">
        <f t="shared" si="12"/>
        <v>-7.8295989879295647E-6</v>
      </c>
      <c r="X25">
        <f t="shared" si="13"/>
        <v>1.4688633207932122E-3</v>
      </c>
    </row>
    <row r="26" spans="2:24">
      <c r="B26" s="1">
        <v>176.566284</v>
      </c>
      <c r="C26">
        <f t="shared" si="0"/>
        <v>-2.8674763931262337E-3</v>
      </c>
      <c r="D26">
        <f t="shared" si="1"/>
        <v>0.99713252360687377</v>
      </c>
      <c r="E26">
        <f t="shared" si="2"/>
        <v>175.55658</v>
      </c>
      <c r="F26">
        <f t="shared" si="3"/>
        <v>0.99713252360687377</v>
      </c>
      <c r="G26" s="1">
        <v>0.30637999999999999</v>
      </c>
      <c r="H26">
        <f t="shared" si="14"/>
        <v>2.1990644993425705E-4</v>
      </c>
      <c r="I26" s="5">
        <v>9.4999999999999998E-3</v>
      </c>
      <c r="J26" s="5"/>
      <c r="K26" s="1">
        <v>29.155927999999999</v>
      </c>
      <c r="L26" s="1">
        <f t="shared" si="4"/>
        <v>6.5470600233014939E-3</v>
      </c>
      <c r="M26" s="1">
        <f t="shared" si="5"/>
        <v>1.0065470600233015</v>
      </c>
      <c r="N26" s="1">
        <f t="shared" si="6"/>
        <v>29.155927999999999</v>
      </c>
      <c r="O26" s="1">
        <f t="shared" si="7"/>
        <v>1.0065470600233015</v>
      </c>
      <c r="P26" s="1"/>
      <c r="Q26" s="1">
        <v>23.799999</v>
      </c>
      <c r="R26">
        <f t="shared" si="8"/>
        <v>6.6777966059180611E-3</v>
      </c>
      <c r="S26">
        <f t="shared" si="9"/>
        <v>1.0066777966059182</v>
      </c>
      <c r="T26">
        <f t="shared" si="10"/>
        <v>24.119999000000004</v>
      </c>
      <c r="U26">
        <f t="shared" si="11"/>
        <v>1.0066777966059182</v>
      </c>
      <c r="W26">
        <f t="shared" si="12"/>
        <v>7.9034421896784224E-4</v>
      </c>
      <c r="X26">
        <f t="shared" si="13"/>
        <v>9.2108080158448402E-4</v>
      </c>
    </row>
    <row r="27" spans="2:24">
      <c r="B27" s="1">
        <v>176.853363</v>
      </c>
      <c r="C27">
        <f t="shared" si="0"/>
        <v>-1.6258993138237288E-3</v>
      </c>
      <c r="D27">
        <f t="shared" si="1"/>
        <v>0.99837410068617627</v>
      </c>
      <c r="E27">
        <f t="shared" si="2"/>
        <v>176.27920499999999</v>
      </c>
      <c r="F27">
        <f t="shared" si="3"/>
        <v>0.99837410068617627</v>
      </c>
      <c r="G27" s="1">
        <v>0.30513000000000001</v>
      </c>
      <c r="H27">
        <f t="shared" si="14"/>
        <v>1.7394296780595146E-4</v>
      </c>
      <c r="I27" s="5">
        <v>9.4999999999999998E-3</v>
      </c>
      <c r="J27" s="5"/>
      <c r="K27" s="1">
        <v>29.205836999999999</v>
      </c>
      <c r="L27" s="1">
        <f t="shared" si="4"/>
        <v>1.711795968216122E-3</v>
      </c>
      <c r="M27" s="1">
        <f t="shared" si="5"/>
        <v>1.001711795968216</v>
      </c>
      <c r="N27" s="1">
        <f t="shared" si="6"/>
        <v>29.205836999999995</v>
      </c>
      <c r="O27" s="1">
        <f t="shared" si="7"/>
        <v>1.001711795968216</v>
      </c>
      <c r="P27" s="1"/>
      <c r="Q27" s="1">
        <v>23.74</v>
      </c>
      <c r="R27">
        <f t="shared" si="8"/>
        <v>2.5209664924776363E-3</v>
      </c>
      <c r="S27">
        <f t="shared" si="9"/>
        <v>1.0025209664924777</v>
      </c>
      <c r="T27">
        <f t="shared" si="10"/>
        <v>23.859998000000001</v>
      </c>
      <c r="U27">
        <f t="shared" si="11"/>
        <v>1.0025209664924777</v>
      </c>
      <c r="W27">
        <f t="shared" si="12"/>
        <v>-1.5451766395604416E-3</v>
      </c>
      <c r="X27">
        <f t="shared" si="13"/>
        <v>-7.3600611529878179E-4</v>
      </c>
    </row>
    <row r="28" spans="2:24">
      <c r="B28" s="1">
        <v>170.79522700000001</v>
      </c>
      <c r="C28">
        <f t="shared" si="0"/>
        <v>3.4255135990826427E-2</v>
      </c>
      <c r="D28">
        <f t="shared" si="1"/>
        <v>1.0342551359908265</v>
      </c>
      <c r="E28">
        <f t="shared" si="2"/>
        <v>182.91149900000002</v>
      </c>
      <c r="F28">
        <f t="shared" si="3"/>
        <v>1.0342551359908265</v>
      </c>
      <c r="G28" s="1">
        <v>0.29663</v>
      </c>
      <c r="H28">
        <f t="shared" si="14"/>
        <v>4.7386981784851127E-5</v>
      </c>
      <c r="I28" s="5">
        <v>9.4999999999999998E-3</v>
      </c>
      <c r="J28" s="5"/>
      <c r="K28" s="1">
        <v>27.181688000000001</v>
      </c>
      <c r="L28" s="1">
        <f t="shared" si="4"/>
        <v>-6.9306317089970676E-2</v>
      </c>
      <c r="M28" s="1">
        <f t="shared" si="5"/>
        <v>0.9306936829100293</v>
      </c>
      <c r="N28" s="1">
        <f t="shared" si="6"/>
        <v>27.181688000000001</v>
      </c>
      <c r="O28" s="1">
        <f t="shared" si="7"/>
        <v>0.9306936829100293</v>
      </c>
      <c r="P28" s="1"/>
      <c r="Q28" s="1">
        <v>25.34</v>
      </c>
      <c r="R28">
        <f t="shared" si="8"/>
        <v>-6.7396798652064091E-2</v>
      </c>
      <c r="S28">
        <f t="shared" si="9"/>
        <v>0.93260320134793595</v>
      </c>
      <c r="T28">
        <f t="shared" si="10"/>
        <v>22.139999999999997</v>
      </c>
      <c r="U28">
        <f t="shared" si="11"/>
        <v>0.93260320134793595</v>
      </c>
      <c r="W28">
        <f t="shared" si="12"/>
        <v>-4.1595268595728818E-3</v>
      </c>
      <c r="X28">
        <f t="shared" si="13"/>
        <v>-2.2500084216662275E-3</v>
      </c>
    </row>
    <row r="29" spans="2:24">
      <c r="B29" s="1">
        <v>173.02247600000001</v>
      </c>
      <c r="C29">
        <f t="shared" si="0"/>
        <v>-1.3040463946922827E-2</v>
      </c>
      <c r="D29">
        <f t="shared" si="1"/>
        <v>0.98695953605307718</v>
      </c>
      <c r="E29">
        <f t="shared" si="2"/>
        <v>168.56797800000001</v>
      </c>
      <c r="F29">
        <f t="shared" si="3"/>
        <v>0.98695953605307718</v>
      </c>
      <c r="G29" s="1">
        <v>0.29687999999999998</v>
      </c>
      <c r="H29">
        <f t="shared" si="14"/>
        <v>2.3501870722443503E-4</v>
      </c>
      <c r="I29" s="5">
        <v>9.4999999999999998E-3</v>
      </c>
      <c r="J29" s="5"/>
      <c r="K29" s="1">
        <v>27.940622000000001</v>
      </c>
      <c r="L29" s="1">
        <f t="shared" si="4"/>
        <v>2.7920782550369939E-2</v>
      </c>
      <c r="M29" s="1">
        <f t="shared" si="5"/>
        <v>1.02792078255037</v>
      </c>
      <c r="N29" s="1">
        <f t="shared" si="6"/>
        <v>27.940622000000005</v>
      </c>
      <c r="O29" s="1">
        <f t="shared" si="7"/>
        <v>1.02792078255037</v>
      </c>
      <c r="P29" s="1"/>
      <c r="Q29" s="1">
        <v>24.68</v>
      </c>
      <c r="R29">
        <f t="shared" si="8"/>
        <v>2.6045777426992902E-2</v>
      </c>
      <c r="S29">
        <f t="shared" si="9"/>
        <v>1.0260457774269929</v>
      </c>
      <c r="T29">
        <f t="shared" si="10"/>
        <v>26</v>
      </c>
      <c r="U29">
        <f t="shared" si="11"/>
        <v>1.0260457774269929</v>
      </c>
      <c r="W29">
        <f t="shared" si="12"/>
        <v>1.3250266618383133E-3</v>
      </c>
      <c r="X29">
        <f t="shared" si="13"/>
        <v>-5.4997846153881369E-4</v>
      </c>
    </row>
    <row r="30" spans="2:24">
      <c r="B30" s="1">
        <v>169.617279</v>
      </c>
      <c r="C30">
        <f t="shared" si="0"/>
        <v>1.968066275967531E-2</v>
      </c>
      <c r="D30">
        <f t="shared" si="1"/>
        <v>1.0196806627596753</v>
      </c>
      <c r="E30">
        <f t="shared" si="2"/>
        <v>176.42767300000003</v>
      </c>
      <c r="F30">
        <f t="shared" si="3"/>
        <v>1.0196806627596753</v>
      </c>
      <c r="G30" s="1">
        <v>0.28375</v>
      </c>
      <c r="H30">
        <f t="shared" si="14"/>
        <v>3.2123599809627182E-4</v>
      </c>
      <c r="I30" s="5">
        <v>9.4999999999999998E-3</v>
      </c>
      <c r="J30" s="5"/>
      <c r="K30" s="1">
        <v>26.79224</v>
      </c>
      <c r="L30" s="1">
        <f t="shared" si="4"/>
        <v>-4.1100802981408273E-2</v>
      </c>
      <c r="M30" s="1">
        <f t="shared" si="5"/>
        <v>0.95889919701859172</v>
      </c>
      <c r="N30" s="1">
        <f t="shared" si="6"/>
        <v>26.79224</v>
      </c>
      <c r="O30" s="1">
        <f t="shared" si="7"/>
        <v>0.95889919701859172</v>
      </c>
      <c r="P30" s="1"/>
      <c r="Q30" s="1">
        <v>25.639999</v>
      </c>
      <c r="R30">
        <f t="shared" si="8"/>
        <v>-3.8897852512155585E-2</v>
      </c>
      <c r="S30">
        <f t="shared" si="9"/>
        <v>0.96110214748784439</v>
      </c>
      <c r="T30">
        <f t="shared" si="10"/>
        <v>23.720001</v>
      </c>
      <c r="U30">
        <f t="shared" si="11"/>
        <v>0.96110214748784439</v>
      </c>
      <c r="W30">
        <f t="shared" si="12"/>
        <v>-2.8654585603412608E-3</v>
      </c>
      <c r="X30">
        <f t="shared" si="13"/>
        <v>-6.6250809108858721E-4</v>
      </c>
    </row>
    <row r="31" spans="2:24">
      <c r="B31" s="1">
        <v>173.745102</v>
      </c>
      <c r="C31">
        <f t="shared" si="0"/>
        <v>-2.4336099625793469E-2</v>
      </c>
      <c r="D31">
        <f t="shared" si="1"/>
        <v>0.97566390037420658</v>
      </c>
      <c r="E31">
        <f t="shared" si="2"/>
        <v>165.48945599999999</v>
      </c>
      <c r="F31">
        <f t="shared" si="3"/>
        <v>0.97566390037420658</v>
      </c>
      <c r="G31" s="1">
        <v>0.30599999999999999</v>
      </c>
      <c r="H31">
        <f t="shared" si="14"/>
        <v>3.6916049314759394E-4</v>
      </c>
      <c r="I31" s="5">
        <v>9.4999999999999998E-3</v>
      </c>
      <c r="J31" s="5"/>
      <c r="K31" s="1">
        <v>28.060452000000002</v>
      </c>
      <c r="L31" s="1">
        <f t="shared" si="4"/>
        <v>4.7335049253067377E-2</v>
      </c>
      <c r="M31" s="1">
        <f t="shared" si="5"/>
        <v>1.0473350492530673</v>
      </c>
      <c r="N31" s="1">
        <f t="shared" si="6"/>
        <v>28.060451999999998</v>
      </c>
      <c r="O31" s="1">
        <f t="shared" si="7"/>
        <v>1.0473350492530673</v>
      </c>
      <c r="P31" s="1"/>
      <c r="Q31" s="1">
        <v>24.42</v>
      </c>
      <c r="R31">
        <f t="shared" si="8"/>
        <v>4.7581866130337908E-2</v>
      </c>
      <c r="S31">
        <f t="shared" si="9"/>
        <v>1.047581866130338</v>
      </c>
      <c r="T31">
        <f t="shared" si="10"/>
        <v>26.859998000000001</v>
      </c>
      <c r="U31">
        <f t="shared" si="11"/>
        <v>1.047581866130338</v>
      </c>
      <c r="W31">
        <f t="shared" si="12"/>
        <v>-3.1689161527501675E-3</v>
      </c>
      <c r="X31">
        <f t="shared" si="13"/>
        <v>-2.9220992754794839E-3</v>
      </c>
    </row>
    <row r="32" spans="2:24">
      <c r="B32" s="1">
        <v>176.021851</v>
      </c>
      <c r="C32">
        <f t="shared" si="0"/>
        <v>-1.3103960766617727E-2</v>
      </c>
      <c r="D32">
        <f t="shared" si="1"/>
        <v>0.98689603923338232</v>
      </c>
      <c r="E32">
        <f t="shared" si="2"/>
        <v>171.46835300000001</v>
      </c>
      <c r="F32">
        <f t="shared" si="3"/>
        <v>0.98689603923338232</v>
      </c>
      <c r="G32" s="1">
        <v>0.30787999999999999</v>
      </c>
      <c r="H32">
        <f t="shared" si="14"/>
        <v>5.7027122948278435E-4</v>
      </c>
      <c r="I32" s="5">
        <v>9.4999999999999998E-3</v>
      </c>
      <c r="J32" s="5"/>
      <c r="K32" s="1">
        <v>28.819383999999999</v>
      </c>
      <c r="L32" s="1">
        <f t="shared" si="4"/>
        <v>2.7046321278074846E-2</v>
      </c>
      <c r="M32" s="1">
        <f t="shared" si="5"/>
        <v>1.0270463212780749</v>
      </c>
      <c r="N32" s="1">
        <f t="shared" si="6"/>
        <v>28.819384000000003</v>
      </c>
      <c r="O32" s="1">
        <f t="shared" si="7"/>
        <v>1.0270463212780749</v>
      </c>
      <c r="P32" s="1"/>
      <c r="Q32" s="1">
        <v>23.84</v>
      </c>
      <c r="R32">
        <f t="shared" si="8"/>
        <v>2.3751023751023826E-2</v>
      </c>
      <c r="S32">
        <f t="shared" si="9"/>
        <v>1.0237510237510239</v>
      </c>
      <c r="T32">
        <f t="shared" si="10"/>
        <v>25.000000000000004</v>
      </c>
      <c r="U32">
        <f t="shared" si="11"/>
        <v>1.0237510237510239</v>
      </c>
      <c r="W32">
        <f t="shared" si="12"/>
        <v>3.1985179835203326E-4</v>
      </c>
      <c r="X32">
        <f t="shared" si="13"/>
        <v>-2.975445728699011E-3</v>
      </c>
    </row>
    <row r="33" spans="2:24">
      <c r="B33" s="1">
        <v>174.70529199999999</v>
      </c>
      <c r="C33">
        <f t="shared" si="0"/>
        <v>7.4795202556983235E-3</v>
      </c>
      <c r="D33">
        <f t="shared" si="1"/>
        <v>1.0074795202556983</v>
      </c>
      <c r="E33">
        <f t="shared" si="2"/>
        <v>177.33841000000001</v>
      </c>
      <c r="F33">
        <f t="shared" si="3"/>
        <v>1.0074795202556983</v>
      </c>
      <c r="G33" s="1">
        <v>0.29613</v>
      </c>
      <c r="H33">
        <f t="shared" si="14"/>
        <v>6.23092069219846E-4</v>
      </c>
      <c r="I33" s="5">
        <v>9.4999999999999998E-3</v>
      </c>
      <c r="J33" s="5"/>
      <c r="K33" s="1">
        <v>28.419944999999998</v>
      </c>
      <c r="L33" s="1">
        <f t="shared" si="4"/>
        <v>-1.3860081117625588E-2</v>
      </c>
      <c r="M33" s="1">
        <f t="shared" si="5"/>
        <v>0.9861399188823744</v>
      </c>
      <c r="N33" s="1">
        <f t="shared" si="6"/>
        <v>28.419944999999998</v>
      </c>
      <c r="O33" s="1">
        <f t="shared" si="7"/>
        <v>0.9861399188823744</v>
      </c>
      <c r="P33" s="1"/>
      <c r="Q33" s="1">
        <v>24.120000999999998</v>
      </c>
      <c r="R33">
        <f t="shared" si="8"/>
        <v>-1.1745008389261687E-2</v>
      </c>
      <c r="S33">
        <f t="shared" si="9"/>
        <v>0.98825499161073826</v>
      </c>
      <c r="T33">
        <f t="shared" si="10"/>
        <v>23.559999000000001</v>
      </c>
      <c r="U33">
        <f t="shared" si="11"/>
        <v>0.98825499161073826</v>
      </c>
      <c r="W33">
        <f t="shared" si="12"/>
        <v>9.4009760542468346E-4</v>
      </c>
      <c r="X33">
        <f t="shared" si="13"/>
        <v>3.0551703337885483E-3</v>
      </c>
    </row>
    <row r="34" spans="2:24">
      <c r="B34" s="1">
        <v>175.67538500000001</v>
      </c>
      <c r="C34">
        <f t="shared" si="0"/>
        <v>-5.5527396388199849E-3</v>
      </c>
      <c r="D34">
        <f t="shared" si="1"/>
        <v>0.99444726036118003</v>
      </c>
      <c r="E34">
        <f t="shared" si="2"/>
        <v>173.73519899999997</v>
      </c>
      <c r="F34">
        <f t="shared" si="3"/>
        <v>0.99444726036118003</v>
      </c>
      <c r="G34" s="1">
        <v>0.30199999999999999</v>
      </c>
      <c r="H34">
        <f t="shared" si="14"/>
        <v>3.1712931968571625E-4</v>
      </c>
      <c r="I34" s="5">
        <v>9.4999999999999998E-3</v>
      </c>
      <c r="J34" s="5"/>
      <c r="K34" s="1">
        <v>28.749483000000001</v>
      </c>
      <c r="L34" s="1">
        <f t="shared" si="4"/>
        <v>1.1595307450454355E-2</v>
      </c>
      <c r="M34" s="1">
        <f t="shared" si="5"/>
        <v>1.0115953074504545</v>
      </c>
      <c r="N34" s="1">
        <f t="shared" si="6"/>
        <v>28.749483000000005</v>
      </c>
      <c r="O34" s="1">
        <f t="shared" si="7"/>
        <v>1.0115953074504545</v>
      </c>
      <c r="P34" s="1"/>
      <c r="Q34" s="1">
        <v>23.879999000000002</v>
      </c>
      <c r="R34">
        <f t="shared" si="8"/>
        <v>9.9503312624239504E-3</v>
      </c>
      <c r="S34">
        <f t="shared" si="9"/>
        <v>1.0099503312624241</v>
      </c>
      <c r="T34">
        <f t="shared" si="10"/>
        <v>24.360002999999999</v>
      </c>
      <c r="U34">
        <f t="shared" si="11"/>
        <v>1.0099503312624241</v>
      </c>
      <c r="W34">
        <f t="shared" si="12"/>
        <v>4.0096764142982799E-4</v>
      </c>
      <c r="X34">
        <f t="shared" si="13"/>
        <v>-1.2440085466005613E-3</v>
      </c>
    </row>
    <row r="35" spans="2:24">
      <c r="B35" s="1">
        <v>177.516571</v>
      </c>
      <c r="C35">
        <f t="shared" si="0"/>
        <v>-1.0480614572155303E-2</v>
      </c>
      <c r="D35">
        <f t="shared" si="1"/>
        <v>0.98951938542784468</v>
      </c>
      <c r="E35">
        <f t="shared" si="2"/>
        <v>173.83419900000001</v>
      </c>
      <c r="F35">
        <f t="shared" si="3"/>
        <v>0.98951938542784468</v>
      </c>
      <c r="G35" s="1">
        <v>0.29849999999999999</v>
      </c>
      <c r="H35">
        <f t="shared" si="14"/>
        <v>2.9698245196685803E-4</v>
      </c>
      <c r="I35" s="5">
        <v>9.4999999999999998E-3</v>
      </c>
      <c r="J35" s="5"/>
      <c r="K35" s="1">
        <v>29.328666999999999</v>
      </c>
      <c r="L35" s="1">
        <f t="shared" si="4"/>
        <v>2.0145892710487973E-2</v>
      </c>
      <c r="M35" s="1">
        <f t="shared" si="5"/>
        <v>1.0201458927104881</v>
      </c>
      <c r="N35" s="1">
        <f t="shared" si="6"/>
        <v>29.328667000000003</v>
      </c>
      <c r="O35" s="1">
        <f t="shared" si="7"/>
        <v>1.0201458927104881</v>
      </c>
      <c r="P35" s="1"/>
      <c r="Q35" s="1">
        <v>23.4</v>
      </c>
      <c r="R35">
        <f t="shared" si="8"/>
        <v>2.0100461478243903E-2</v>
      </c>
      <c r="S35">
        <f t="shared" si="9"/>
        <v>1.0201004614782438</v>
      </c>
      <c r="T35">
        <f t="shared" si="10"/>
        <v>24.359998000000004</v>
      </c>
      <c r="U35">
        <f t="shared" si="11"/>
        <v>1.0201004614782438</v>
      </c>
      <c r="W35">
        <f t="shared" si="12"/>
        <v>-1.1448979447983287E-3</v>
      </c>
      <c r="X35">
        <f t="shared" si="13"/>
        <v>-1.1903291770425373E-3</v>
      </c>
    </row>
    <row r="36" spans="2:24">
      <c r="B36" s="1">
        <v>174.01237499999999</v>
      </c>
      <c r="C36">
        <f t="shared" si="0"/>
        <v>1.9740106403925567E-2</v>
      </c>
      <c r="D36">
        <f t="shared" si="1"/>
        <v>1.0197401064039255</v>
      </c>
      <c r="E36">
        <f t="shared" si="2"/>
        <v>181.02076700000001</v>
      </c>
      <c r="F36">
        <f t="shared" si="3"/>
        <v>1.0197401064039255</v>
      </c>
      <c r="G36" s="1">
        <v>0.30375000000000002</v>
      </c>
      <c r="H36">
        <f t="shared" si="14"/>
        <v>1.3437282296958493E-4</v>
      </c>
      <c r="I36" s="5">
        <v>9.4999999999999998E-3</v>
      </c>
      <c r="J36" s="5"/>
      <c r="K36" s="1">
        <v>28.170297999999999</v>
      </c>
      <c r="L36" s="1">
        <f t="shared" si="4"/>
        <v>-3.9496135299978023E-2</v>
      </c>
      <c r="M36" s="1">
        <f t="shared" si="5"/>
        <v>0.96050386470002203</v>
      </c>
      <c r="N36" s="1">
        <f t="shared" si="6"/>
        <v>28.170297999999999</v>
      </c>
      <c r="O36" s="1">
        <f t="shared" si="7"/>
        <v>0.96050386470002203</v>
      </c>
      <c r="P36" s="1"/>
      <c r="Q36" s="1">
        <v>24.299999</v>
      </c>
      <c r="R36">
        <f t="shared" si="8"/>
        <v>-3.8461495726495779E-2</v>
      </c>
      <c r="S36">
        <f t="shared" si="9"/>
        <v>0.96153850427350418</v>
      </c>
      <c r="T36">
        <f t="shared" si="10"/>
        <v>22.500000999999997</v>
      </c>
      <c r="U36">
        <f t="shared" si="11"/>
        <v>0.96153850427350418</v>
      </c>
      <c r="W36">
        <f t="shared" si="12"/>
        <v>-1.1523966073611058E-3</v>
      </c>
      <c r="X36">
        <f t="shared" si="13"/>
        <v>-1.1775703387895131E-4</v>
      </c>
    </row>
    <row r="37" spans="2:24">
      <c r="B37" s="1">
        <v>175.22995</v>
      </c>
      <c r="C37">
        <f t="shared" si="0"/>
        <v>-6.9970598355433671E-3</v>
      </c>
      <c r="D37">
        <f t="shared" si="1"/>
        <v>0.99300294016445667</v>
      </c>
      <c r="E37">
        <f t="shared" si="2"/>
        <v>172.79479999999998</v>
      </c>
      <c r="F37">
        <f t="shared" si="3"/>
        <v>0.99300294016445667</v>
      </c>
      <c r="G37" s="1">
        <v>0.27588000000000001</v>
      </c>
      <c r="H37">
        <f t="shared" si="14"/>
        <v>1.8931737636909579E-4</v>
      </c>
      <c r="I37" s="5">
        <v>9.4999999999999998E-3</v>
      </c>
      <c r="J37" s="5"/>
      <c r="K37" s="1">
        <v>28.519804000000001</v>
      </c>
      <c r="L37" s="1">
        <f t="shared" si="4"/>
        <v>1.2406897506018632E-2</v>
      </c>
      <c r="M37" s="1">
        <f t="shared" si="5"/>
        <v>1.0124068975060185</v>
      </c>
      <c r="N37" s="1">
        <f t="shared" si="6"/>
        <v>28.519803999999997</v>
      </c>
      <c r="O37" s="1">
        <f t="shared" si="7"/>
        <v>1.0124068975060185</v>
      </c>
      <c r="P37" s="1"/>
      <c r="Q37" s="1">
        <v>24.040001</v>
      </c>
      <c r="R37">
        <f t="shared" si="8"/>
        <v>1.0699506613148399E-2</v>
      </c>
      <c r="S37">
        <f t="shared" si="9"/>
        <v>1.0106995066131483</v>
      </c>
      <c r="T37">
        <f t="shared" si="10"/>
        <v>24.559996999999999</v>
      </c>
      <c r="U37">
        <f t="shared" si="11"/>
        <v>1.0106995066131483</v>
      </c>
      <c r="W37">
        <f t="shared" si="12"/>
        <v>-1.7290074010427592E-3</v>
      </c>
      <c r="X37">
        <f t="shared" si="13"/>
        <v>-3.4363982939129567E-3</v>
      </c>
    </row>
    <row r="38" spans="2:24">
      <c r="B38" s="1">
        <v>172.666122</v>
      </c>
      <c r="C38">
        <f t="shared" si="0"/>
        <v>1.4631220290823577E-2</v>
      </c>
      <c r="D38">
        <f t="shared" si="1"/>
        <v>1.0146312202908236</v>
      </c>
      <c r="E38">
        <f t="shared" si="2"/>
        <v>177.793778</v>
      </c>
      <c r="F38">
        <f t="shared" si="3"/>
        <v>1.0146312202908236</v>
      </c>
      <c r="G38" s="1">
        <v>0.27650000000000002</v>
      </c>
      <c r="H38">
        <f t="shared" si="14"/>
        <v>1.5793504231972891E-4</v>
      </c>
      <c r="I38" s="5">
        <v>9.4999999999999998E-3</v>
      </c>
      <c r="J38" s="5"/>
      <c r="K38" s="1">
        <v>27.720932000000001</v>
      </c>
      <c r="L38" s="1">
        <f t="shared" si="4"/>
        <v>-2.8011132194316599E-2</v>
      </c>
      <c r="M38" s="1">
        <f t="shared" si="5"/>
        <v>0.97198886780568339</v>
      </c>
      <c r="N38" s="1">
        <f t="shared" si="6"/>
        <v>27.720932000000001</v>
      </c>
      <c r="O38" s="1">
        <f t="shared" si="7"/>
        <v>0.97198886780568339</v>
      </c>
      <c r="P38" s="1"/>
      <c r="Q38" s="1">
        <v>24.639999</v>
      </c>
      <c r="R38">
        <f t="shared" si="8"/>
        <v>-2.4958318429354448E-2</v>
      </c>
      <c r="S38">
        <f t="shared" si="9"/>
        <v>0.97504168157064552</v>
      </c>
      <c r="T38">
        <f t="shared" si="10"/>
        <v>23.440003000000001</v>
      </c>
      <c r="U38">
        <f t="shared" si="11"/>
        <v>0.97504168157064552</v>
      </c>
      <c r="W38">
        <f t="shared" si="12"/>
        <v>6.272796938092684E-4</v>
      </c>
      <c r="X38">
        <f t="shared" si="13"/>
        <v>3.6800934587714051E-3</v>
      </c>
    </row>
    <row r="39" spans="2:24">
      <c r="B39" s="1">
        <v>175.01216099999999</v>
      </c>
      <c r="C39">
        <f t="shared" si="0"/>
        <v>-1.358714131542255E-2</v>
      </c>
      <c r="D39">
        <f t="shared" si="1"/>
        <v>0.9864128586845774</v>
      </c>
      <c r="E39">
        <f t="shared" si="2"/>
        <v>170.32008300000001</v>
      </c>
      <c r="F39">
        <f t="shared" si="3"/>
        <v>0.9864128586845774</v>
      </c>
      <c r="G39" s="1">
        <v>0.26838000000000001</v>
      </c>
      <c r="H39">
        <f t="shared" si="14"/>
        <v>1.9191404843668072E-4</v>
      </c>
      <c r="I39" s="5">
        <v>9.4999999999999998E-3</v>
      </c>
      <c r="J39" s="5"/>
      <c r="K39" s="1">
        <v>28.509819</v>
      </c>
      <c r="L39" s="1">
        <f t="shared" si="4"/>
        <v>2.8458170165418642E-2</v>
      </c>
      <c r="M39" s="1">
        <f t="shared" si="5"/>
        <v>1.0284581701654187</v>
      </c>
      <c r="N39" s="1">
        <f t="shared" si="6"/>
        <v>28.509819000000004</v>
      </c>
      <c r="O39" s="1">
        <f t="shared" si="7"/>
        <v>1.0284581701654187</v>
      </c>
      <c r="P39" s="1"/>
      <c r="Q39" s="1">
        <v>23.98</v>
      </c>
      <c r="R39">
        <f t="shared" si="8"/>
        <v>2.6785674788379624E-2</v>
      </c>
      <c r="S39">
        <f t="shared" si="9"/>
        <v>1.0267856747883797</v>
      </c>
      <c r="T39">
        <f t="shared" si="10"/>
        <v>25.299997999999999</v>
      </c>
      <c r="U39">
        <f t="shared" si="11"/>
        <v>1.0267856747883797</v>
      </c>
      <c r="W39">
        <f t="shared" si="12"/>
        <v>7.2735275505020347E-4</v>
      </c>
      <c r="X39">
        <f t="shared" si="13"/>
        <v>-9.4514262198885923E-4</v>
      </c>
    </row>
    <row r="40" spans="2:24">
      <c r="B40" s="1">
        <v>173.18086199999999</v>
      </c>
      <c r="C40">
        <f t="shared" si="0"/>
        <v>1.0463838567195348E-2</v>
      </c>
      <c r="D40">
        <f t="shared" si="1"/>
        <v>1.0104638385671953</v>
      </c>
      <c r="E40">
        <f t="shared" si="2"/>
        <v>176.84345999999999</v>
      </c>
      <c r="F40">
        <f t="shared" si="3"/>
        <v>1.0104638385671953</v>
      </c>
      <c r="G40" s="1">
        <v>0.27288000000000001</v>
      </c>
      <c r="H40">
        <f t="shared" si="14"/>
        <v>2.3624258558833057E-4</v>
      </c>
      <c r="I40" s="5">
        <v>9.4999999999999998E-3</v>
      </c>
      <c r="J40" s="5"/>
      <c r="K40" s="1">
        <v>27.910664000000001</v>
      </c>
      <c r="L40" s="1">
        <f t="shared" si="4"/>
        <v>-2.1015741979982395E-2</v>
      </c>
      <c r="M40" s="1">
        <f t="shared" si="5"/>
        <v>0.97898425802001765</v>
      </c>
      <c r="N40" s="1">
        <f t="shared" si="6"/>
        <v>27.910664000000001</v>
      </c>
      <c r="O40" s="1">
        <f t="shared" si="7"/>
        <v>0.97898425802001765</v>
      </c>
      <c r="P40" s="1"/>
      <c r="Q40" s="1">
        <v>24.540001</v>
      </c>
      <c r="R40">
        <f t="shared" si="8"/>
        <v>-2.3352835696413669E-2</v>
      </c>
      <c r="S40">
        <f t="shared" si="9"/>
        <v>0.97664716430358633</v>
      </c>
      <c r="T40">
        <f t="shared" si="10"/>
        <v>23.419999000000001</v>
      </c>
      <c r="U40">
        <f t="shared" si="11"/>
        <v>0.97664716430358633</v>
      </c>
      <c r="W40">
        <f t="shared" si="12"/>
        <v>-4.0504773527705318E-4</v>
      </c>
      <c r="X40">
        <f t="shared" si="13"/>
        <v>-2.7421414517083686E-3</v>
      </c>
    </row>
    <row r="41" spans="2:24">
      <c r="B41" s="1">
        <v>175.942657</v>
      </c>
      <c r="C41">
        <f t="shared" si="0"/>
        <v>-1.5947460753486759E-2</v>
      </c>
      <c r="D41">
        <f t="shared" si="1"/>
        <v>0.98405253924651326</v>
      </c>
      <c r="E41">
        <f t="shared" si="2"/>
        <v>170.41906699999998</v>
      </c>
      <c r="F41">
        <f t="shared" si="3"/>
        <v>0.98405253924651326</v>
      </c>
      <c r="G41" s="1">
        <v>0.26624999999999999</v>
      </c>
      <c r="H41">
        <f t="shared" si="14"/>
        <v>2.0729593225056949E-4</v>
      </c>
      <c r="I41" s="5">
        <v>9.4999999999999998E-3</v>
      </c>
      <c r="J41" s="5"/>
      <c r="K41" s="1">
        <v>28.759466</v>
      </c>
      <c r="L41" s="1">
        <f t="shared" si="4"/>
        <v>3.0411386844827453E-2</v>
      </c>
      <c r="M41" s="1">
        <f t="shared" si="5"/>
        <v>1.0304113868448275</v>
      </c>
      <c r="N41" s="1">
        <f t="shared" si="6"/>
        <v>28.759466</v>
      </c>
      <c r="O41" s="1">
        <f t="shared" si="7"/>
        <v>1.0304113868448275</v>
      </c>
      <c r="P41" s="1"/>
      <c r="Q41" s="1">
        <v>23.719999000000001</v>
      </c>
      <c r="R41">
        <f t="shared" si="8"/>
        <v>3.3414913063776926E-2</v>
      </c>
      <c r="S41">
        <f t="shared" si="9"/>
        <v>1.0334149130637769</v>
      </c>
      <c r="T41">
        <f t="shared" si="10"/>
        <v>25.360002999999999</v>
      </c>
      <c r="U41">
        <f t="shared" si="11"/>
        <v>1.0334149130637769</v>
      </c>
      <c r="W41">
        <f t="shared" si="12"/>
        <v>-2.2551235181775819E-3</v>
      </c>
      <c r="X41">
        <f t="shared" si="13"/>
        <v>7.4840270077181081E-4</v>
      </c>
    </row>
    <row r="42" spans="2:24">
      <c r="B42" s="1">
        <v>181.28804</v>
      </c>
      <c r="C42">
        <f t="shared" si="0"/>
        <v>-3.0381392955774213E-2</v>
      </c>
      <c r="D42">
        <f t="shared" si="1"/>
        <v>0.96961860704422576</v>
      </c>
      <c r="E42">
        <f t="shared" si="2"/>
        <v>170.597274</v>
      </c>
      <c r="F42">
        <f t="shared" si="3"/>
        <v>0.96961860704422576</v>
      </c>
      <c r="G42" s="1">
        <v>0.26812999999999998</v>
      </c>
      <c r="H42">
        <f t="shared" si="14"/>
        <v>1.9632402671550746E-4</v>
      </c>
      <c r="I42" s="5">
        <v>9.4999999999999998E-3</v>
      </c>
      <c r="J42" s="5"/>
      <c r="K42" s="1">
        <v>30.536963</v>
      </c>
      <c r="L42" s="1">
        <f t="shared" si="4"/>
        <v>6.1805632969680328E-2</v>
      </c>
      <c r="M42" s="1">
        <f t="shared" si="5"/>
        <v>1.0618056329696803</v>
      </c>
      <c r="N42" s="1">
        <f t="shared" si="6"/>
        <v>30.536963</v>
      </c>
      <c r="O42" s="1">
        <f t="shared" si="7"/>
        <v>1.0618056329696803</v>
      </c>
      <c r="P42" s="1"/>
      <c r="Q42" s="1">
        <v>22.299999</v>
      </c>
      <c r="R42">
        <f t="shared" si="8"/>
        <v>5.9865095272558892E-2</v>
      </c>
      <c r="S42">
        <f t="shared" si="9"/>
        <v>1.0598650952725588</v>
      </c>
      <c r="T42">
        <f t="shared" si="10"/>
        <v>25.139999</v>
      </c>
      <c r="U42">
        <f t="shared" si="11"/>
        <v>1.0598650952725588</v>
      </c>
      <c r="W42">
        <f t="shared" si="12"/>
        <v>-1.8349983036463069E-3</v>
      </c>
      <c r="X42">
        <f t="shared" si="13"/>
        <v>-3.775536000767854E-3</v>
      </c>
    </row>
    <row r="43" spans="2:24">
      <c r="B43" s="1">
        <v>180.60502600000001</v>
      </c>
      <c r="C43">
        <f t="shared" si="0"/>
        <v>3.7675623830451576E-3</v>
      </c>
      <c r="D43">
        <f t="shared" si="1"/>
        <v>1.0037675623830451</v>
      </c>
      <c r="E43">
        <f t="shared" si="2"/>
        <v>181.97105399999998</v>
      </c>
      <c r="F43">
        <f t="shared" si="3"/>
        <v>1.0037675623830451</v>
      </c>
      <c r="G43" s="1">
        <v>0.27500000000000002</v>
      </c>
      <c r="H43">
        <f t="shared" si="14"/>
        <v>3.6075648929919404E-4</v>
      </c>
      <c r="I43" s="5">
        <v>9.4999999999999998E-3</v>
      </c>
      <c r="J43" s="5"/>
      <c r="K43" s="1">
        <v>30.327256999999999</v>
      </c>
      <c r="L43" s="1">
        <f t="shared" si="4"/>
        <v>-6.8672840845371763E-3</v>
      </c>
      <c r="M43" s="1">
        <f t="shared" si="5"/>
        <v>0.99313271591546282</v>
      </c>
      <c r="N43" s="1">
        <f t="shared" si="6"/>
        <v>30.327256999999999</v>
      </c>
      <c r="O43" s="1">
        <f t="shared" si="7"/>
        <v>0.99313271591546282</v>
      </c>
      <c r="P43" s="1"/>
      <c r="Q43" s="1">
        <v>22.48</v>
      </c>
      <c r="R43">
        <f t="shared" si="8"/>
        <v>-8.0717940839369878E-3</v>
      </c>
      <c r="S43">
        <f t="shared" si="9"/>
        <v>0.99192820591606301</v>
      </c>
      <c r="T43">
        <f t="shared" si="10"/>
        <v>22.119997999999999</v>
      </c>
      <c r="U43">
        <f t="shared" si="11"/>
        <v>0.99192820591606301</v>
      </c>
      <c r="W43">
        <f t="shared" si="12"/>
        <v>6.3326576471578466E-4</v>
      </c>
      <c r="X43">
        <f t="shared" si="13"/>
        <v>-5.7124423468402075E-4</v>
      </c>
    </row>
    <row r="44" spans="2:24">
      <c r="B44" s="1">
        <v>181.43652299999999</v>
      </c>
      <c r="C44">
        <f t="shared" si="0"/>
        <v>-4.6039527161330744E-3</v>
      </c>
      <c r="D44">
        <f t="shared" si="1"/>
        <v>0.99539604728386688</v>
      </c>
      <c r="E44">
        <f t="shared" si="2"/>
        <v>179.77352900000002</v>
      </c>
      <c r="F44">
        <f t="shared" si="3"/>
        <v>0.99539604728386688</v>
      </c>
      <c r="G44" s="1">
        <v>0.27088000000000001</v>
      </c>
      <c r="H44">
        <f t="shared" si="14"/>
        <v>2.6705774206589128E-4</v>
      </c>
      <c r="I44" s="5">
        <v>9.4999999999999998E-3</v>
      </c>
      <c r="J44" s="5"/>
      <c r="K44" s="1">
        <v>30.516988999999999</v>
      </c>
      <c r="L44" s="1">
        <f t="shared" si="4"/>
        <v>6.2561543234852844E-3</v>
      </c>
      <c r="M44" s="1">
        <f t="shared" si="5"/>
        <v>1.0062561543234854</v>
      </c>
      <c r="N44" s="1">
        <f t="shared" si="6"/>
        <v>30.516989000000002</v>
      </c>
      <c r="O44" s="1">
        <f t="shared" si="7"/>
        <v>1.0062561543234854</v>
      </c>
      <c r="P44" s="1"/>
      <c r="Q44" s="1">
        <v>22.219999000000001</v>
      </c>
      <c r="R44">
        <f t="shared" si="8"/>
        <v>1.1565880782918106E-2</v>
      </c>
      <c r="S44">
        <f t="shared" si="9"/>
        <v>1.0115658807829182</v>
      </c>
      <c r="T44">
        <f t="shared" si="10"/>
        <v>22.740001000000003</v>
      </c>
      <c r="U44">
        <f t="shared" si="11"/>
        <v>1.0115658807829182</v>
      </c>
      <c r="W44">
        <f t="shared" si="12"/>
        <v>-3.0080619565115985E-3</v>
      </c>
      <c r="X44">
        <f t="shared" si="13"/>
        <v>2.3016645029212413E-3</v>
      </c>
    </row>
    <row r="45" spans="2:24">
      <c r="B45" s="1">
        <v>180.32785000000001</v>
      </c>
      <c r="C45">
        <f t="shared" si="0"/>
        <v>6.1105282534541401E-3</v>
      </c>
      <c r="D45">
        <f t="shared" si="1"/>
        <v>1.0061105282534542</v>
      </c>
      <c r="E45">
        <f t="shared" si="2"/>
        <v>182.54519599999998</v>
      </c>
      <c r="F45">
        <f t="shared" si="3"/>
        <v>1.0061105282534542</v>
      </c>
      <c r="G45" s="1">
        <v>0.27288000000000001</v>
      </c>
      <c r="H45">
        <f t="shared" si="14"/>
        <v>2.6320868353242306E-4</v>
      </c>
      <c r="I45" s="5">
        <v>9.4999999999999998E-3</v>
      </c>
      <c r="J45" s="5"/>
      <c r="K45" s="1">
        <v>30.197438999999999</v>
      </c>
      <c r="L45" s="1">
        <f t="shared" si="4"/>
        <v>-1.0471216541055199E-2</v>
      </c>
      <c r="M45" s="1">
        <f t="shared" si="5"/>
        <v>0.98952878345894479</v>
      </c>
      <c r="N45" s="1">
        <f t="shared" si="6"/>
        <v>30.197438999999999</v>
      </c>
      <c r="O45" s="1">
        <f t="shared" si="7"/>
        <v>0.98952878345894479</v>
      </c>
      <c r="P45" s="1"/>
      <c r="Q45" s="1">
        <v>22.540001</v>
      </c>
      <c r="R45">
        <f t="shared" si="8"/>
        <v>-1.4401530801148945E-2</v>
      </c>
      <c r="S45">
        <f t="shared" si="9"/>
        <v>0.98559846919885108</v>
      </c>
      <c r="T45">
        <f t="shared" si="10"/>
        <v>21.899997000000003</v>
      </c>
      <c r="U45">
        <f t="shared" si="11"/>
        <v>0.98559846919885108</v>
      </c>
      <c r="W45">
        <f t="shared" si="12"/>
        <v>1.6459719573425069E-3</v>
      </c>
      <c r="X45">
        <f t="shared" si="13"/>
        <v>-2.2843423027512078E-3</v>
      </c>
    </row>
    <row r="46" spans="2:24">
      <c r="B46" s="1">
        <v>182.505585</v>
      </c>
      <c r="C46">
        <f t="shared" si="0"/>
        <v>-1.2076531717091863E-2</v>
      </c>
      <c r="D46">
        <f t="shared" si="1"/>
        <v>0.98792346828290811</v>
      </c>
      <c r="E46">
        <f t="shared" si="2"/>
        <v>178.15011500000003</v>
      </c>
      <c r="F46">
        <f t="shared" si="3"/>
        <v>0.98792346828290811</v>
      </c>
      <c r="G46" s="1">
        <v>0.27174999999999999</v>
      </c>
      <c r="H46">
        <f t="shared" si="14"/>
        <v>2.2824551679364254E-4</v>
      </c>
      <c r="I46" s="5">
        <v>9.4999999999999998E-3</v>
      </c>
      <c r="J46" s="5"/>
      <c r="K46" s="1">
        <v>30.916428</v>
      </c>
      <c r="L46" s="1">
        <f t="shared" si="4"/>
        <v>2.380960186723121E-2</v>
      </c>
      <c r="M46" s="1">
        <f t="shared" si="5"/>
        <v>1.0238096018672311</v>
      </c>
      <c r="N46" s="1">
        <f t="shared" si="6"/>
        <v>30.916427999999996</v>
      </c>
      <c r="O46" s="1">
        <f t="shared" si="7"/>
        <v>1.0238096018672311</v>
      </c>
      <c r="P46" s="1"/>
      <c r="Q46" s="1">
        <v>21.98</v>
      </c>
      <c r="R46">
        <f t="shared" si="8"/>
        <v>2.484476376021455E-2</v>
      </c>
      <c r="S46">
        <f t="shared" si="9"/>
        <v>1.0248447637602145</v>
      </c>
      <c r="T46">
        <f t="shared" si="10"/>
        <v>23.100002</v>
      </c>
      <c r="U46">
        <f t="shared" si="11"/>
        <v>1.0248447637602145</v>
      </c>
      <c r="W46">
        <f t="shared" si="12"/>
        <v>-7.8077844940094288E-4</v>
      </c>
      <c r="X46">
        <f t="shared" si="13"/>
        <v>2.5438344358241771E-4</v>
      </c>
    </row>
    <row r="47" spans="2:24">
      <c r="B47" s="1">
        <v>183.81227100000001</v>
      </c>
      <c r="C47">
        <f t="shared" si="0"/>
        <v>-7.1597041811077367E-3</v>
      </c>
      <c r="D47">
        <f t="shared" si="1"/>
        <v>0.99284029581889222</v>
      </c>
      <c r="E47">
        <f t="shared" si="2"/>
        <v>181.19889899999998</v>
      </c>
      <c r="F47">
        <f t="shared" si="3"/>
        <v>0.99284029581889222</v>
      </c>
      <c r="G47" s="1">
        <v>0.27138000000000001</v>
      </c>
      <c r="H47">
        <f t="shared" si="14"/>
        <v>2.1626857981370086E-4</v>
      </c>
      <c r="I47" s="5">
        <v>9.4999999999999998E-3</v>
      </c>
      <c r="J47" s="5"/>
      <c r="K47" s="1">
        <v>31.405736999999998</v>
      </c>
      <c r="L47" s="1">
        <f t="shared" si="4"/>
        <v>1.5826828377456758E-2</v>
      </c>
      <c r="M47" s="1">
        <f t="shared" si="5"/>
        <v>1.0158268283774567</v>
      </c>
      <c r="N47" s="1">
        <f t="shared" si="6"/>
        <v>31.405736999999998</v>
      </c>
      <c r="O47" s="1">
        <f t="shared" si="7"/>
        <v>1.0158268283774567</v>
      </c>
      <c r="P47" s="1"/>
      <c r="Q47" s="1">
        <v>21.620000999999998</v>
      </c>
      <c r="R47">
        <f t="shared" si="8"/>
        <v>1.6378480436760781E-2</v>
      </c>
      <c r="S47">
        <f t="shared" si="9"/>
        <v>1.0163784804367608</v>
      </c>
      <c r="T47">
        <f t="shared" si="10"/>
        <v>22.339999000000002</v>
      </c>
      <c r="U47">
        <f t="shared" si="11"/>
        <v>1.0163784804367608</v>
      </c>
      <c r="W47">
        <f t="shared" si="12"/>
        <v>1.3593938762095359E-3</v>
      </c>
      <c r="X47">
        <f t="shared" si="13"/>
        <v>1.9110459355136111E-3</v>
      </c>
    </row>
    <row r="48" spans="2:24">
      <c r="B48" s="1">
        <v>184.18843100000001</v>
      </c>
      <c r="C48">
        <f t="shared" si="0"/>
        <v>-2.0464357355119054E-3</v>
      </c>
      <c r="D48">
        <f t="shared" si="1"/>
        <v>0.99795356426448811</v>
      </c>
      <c r="E48">
        <f t="shared" si="2"/>
        <v>183.43611100000001</v>
      </c>
      <c r="F48">
        <f t="shared" si="3"/>
        <v>0.99795356426448811</v>
      </c>
      <c r="G48" s="1">
        <v>0.25774999999999998</v>
      </c>
      <c r="H48">
        <f t="shared" si="14"/>
        <v>5.7711352186290233E-5</v>
      </c>
      <c r="I48" s="5">
        <v>9.4999999999999998E-3</v>
      </c>
      <c r="J48" s="5"/>
      <c r="K48" s="1">
        <v>31.515582999999999</v>
      </c>
      <c r="L48" s="1">
        <f t="shared" si="4"/>
        <v>3.4976412112220452E-3</v>
      </c>
      <c r="M48" s="1">
        <f t="shared" si="5"/>
        <v>1.003497641211222</v>
      </c>
      <c r="N48" s="1">
        <f t="shared" si="6"/>
        <v>31.515582999999996</v>
      </c>
      <c r="O48" s="1">
        <f t="shared" si="7"/>
        <v>1.003497641211222</v>
      </c>
      <c r="P48" s="1"/>
      <c r="Q48" s="1">
        <v>21.559999000000001</v>
      </c>
      <c r="R48">
        <f t="shared" si="8"/>
        <v>2.7753005191811612E-3</v>
      </c>
      <c r="S48">
        <f t="shared" si="9"/>
        <v>1.0027753005191811</v>
      </c>
      <c r="T48">
        <f t="shared" si="10"/>
        <v>21.680002999999992</v>
      </c>
      <c r="U48">
        <f t="shared" si="11"/>
        <v>1.0027753005191811</v>
      </c>
      <c r="W48">
        <f t="shared" si="12"/>
        <v>-6.0029587267163009E-4</v>
      </c>
      <c r="X48">
        <f t="shared" si="13"/>
        <v>-1.3226365647125427E-3</v>
      </c>
    </row>
    <row r="49" spans="2:24">
      <c r="B49" s="1">
        <v>182.76297</v>
      </c>
      <c r="C49">
        <f t="shared" si="0"/>
        <v>7.739145136645486E-3</v>
      </c>
      <c r="D49">
        <f t="shared" si="1"/>
        <v>1.0077391451366455</v>
      </c>
      <c r="E49">
        <f t="shared" si="2"/>
        <v>185.61389200000002</v>
      </c>
      <c r="F49">
        <f t="shared" si="3"/>
        <v>1.0077391451366455</v>
      </c>
      <c r="G49" s="1">
        <v>0.2555</v>
      </c>
      <c r="H49">
        <f t="shared" si="14"/>
        <v>4.5402005570098524E-5</v>
      </c>
      <c r="I49" s="5">
        <v>9.4999999999999998E-3</v>
      </c>
      <c r="J49" s="5"/>
      <c r="K49" s="1">
        <v>30.956371000000001</v>
      </c>
      <c r="L49" s="1">
        <f t="shared" si="4"/>
        <v>-1.774398398405001E-2</v>
      </c>
      <c r="M49" s="1">
        <f t="shared" si="5"/>
        <v>0.98225601601595003</v>
      </c>
      <c r="N49" s="1">
        <f t="shared" si="6"/>
        <v>30.956371000000001</v>
      </c>
      <c r="O49" s="1">
        <f t="shared" si="7"/>
        <v>0.98225601601595003</v>
      </c>
      <c r="P49" s="1"/>
      <c r="Q49" s="1">
        <v>21.9</v>
      </c>
      <c r="R49">
        <f t="shared" si="8"/>
        <v>-1.5769991455008757E-2</v>
      </c>
      <c r="S49">
        <f t="shared" si="9"/>
        <v>0.98423000854499121</v>
      </c>
      <c r="T49">
        <f t="shared" si="10"/>
        <v>21.219998000000004</v>
      </c>
      <c r="U49">
        <f t="shared" si="11"/>
        <v>0.98423000854499121</v>
      </c>
      <c r="W49">
        <f t="shared" si="12"/>
        <v>-2.4359853559691169E-3</v>
      </c>
      <c r="X49">
        <f t="shared" si="13"/>
        <v>-4.6199282692793719E-4</v>
      </c>
    </row>
    <row r="50" spans="2:24">
      <c r="B50" s="1">
        <v>184.475494</v>
      </c>
      <c r="C50">
        <f t="shared" si="0"/>
        <v>-9.3701913467482065E-3</v>
      </c>
      <c r="D50">
        <f t="shared" si="1"/>
        <v>0.99062980865325179</v>
      </c>
      <c r="E50">
        <f t="shared" si="2"/>
        <v>181.05044599999999</v>
      </c>
      <c r="F50">
        <f t="shared" si="3"/>
        <v>0.99062980865325179</v>
      </c>
      <c r="G50" s="1">
        <v>0.26350000000000001</v>
      </c>
      <c r="H50">
        <f t="shared" si="14"/>
        <v>7.1868727974723712E-5</v>
      </c>
      <c r="I50" s="5">
        <v>9.4999999999999998E-3</v>
      </c>
      <c r="J50" s="5"/>
      <c r="K50" s="1">
        <v>31.595469000000001</v>
      </c>
      <c r="L50" s="1">
        <f t="shared" si="4"/>
        <v>2.0645120191898483E-2</v>
      </c>
      <c r="M50" s="1">
        <f t="shared" si="5"/>
        <v>1.0206451201918985</v>
      </c>
      <c r="N50" s="1">
        <f t="shared" si="6"/>
        <v>31.595469000000001</v>
      </c>
      <c r="O50" s="1">
        <f t="shared" si="7"/>
        <v>1.0206451201918985</v>
      </c>
      <c r="P50" s="1"/>
      <c r="Q50" s="1">
        <v>21.5</v>
      </c>
      <c r="R50">
        <f t="shared" si="8"/>
        <v>1.8264840182648338E-2</v>
      </c>
      <c r="S50">
        <f t="shared" si="9"/>
        <v>1.0182648401826484</v>
      </c>
      <c r="T50">
        <f t="shared" si="10"/>
        <v>22.299999999999997</v>
      </c>
      <c r="U50">
        <f t="shared" si="11"/>
        <v>1.0182648401826484</v>
      </c>
      <c r="W50">
        <f t="shared" si="12"/>
        <v>1.6450651118131709E-3</v>
      </c>
      <c r="X50">
        <f t="shared" si="13"/>
        <v>-7.3521489743688662E-4</v>
      </c>
    </row>
    <row r="51" spans="2:24">
      <c r="B51" s="1">
        <v>182.58479299999999</v>
      </c>
      <c r="C51">
        <f t="shared" si="0"/>
        <v>1.0249063217036334E-2</v>
      </c>
      <c r="D51">
        <f t="shared" si="1"/>
        <v>1.0102490632170362</v>
      </c>
      <c r="E51">
        <f t="shared" si="2"/>
        <v>186.36619499999998</v>
      </c>
      <c r="F51">
        <f t="shared" si="3"/>
        <v>1.0102490632170362</v>
      </c>
      <c r="G51" s="1">
        <v>0.2445</v>
      </c>
      <c r="H51">
        <f t="shared" si="14"/>
        <v>6.0994760432507476E-5</v>
      </c>
      <c r="I51" s="5">
        <v>9.4999999999999998E-3</v>
      </c>
      <c r="J51" s="5"/>
      <c r="K51" s="1">
        <v>30.916428</v>
      </c>
      <c r="L51" s="1">
        <f t="shared" si="4"/>
        <v>-2.1491720854025037E-2</v>
      </c>
      <c r="M51" s="1">
        <f t="shared" si="5"/>
        <v>0.97850827914597494</v>
      </c>
      <c r="N51" s="1">
        <f t="shared" si="6"/>
        <v>30.916428</v>
      </c>
      <c r="O51" s="1">
        <f t="shared" si="7"/>
        <v>0.97850827914597494</v>
      </c>
      <c r="P51" s="1"/>
      <c r="Q51" s="1">
        <v>21.92</v>
      </c>
      <c r="R51">
        <f t="shared" si="8"/>
        <v>-1.9534883720930311E-2</v>
      </c>
      <c r="S51">
        <f t="shared" si="9"/>
        <v>0.98046511627906974</v>
      </c>
      <c r="T51">
        <f t="shared" si="10"/>
        <v>21.08</v>
      </c>
      <c r="U51">
        <f t="shared" si="11"/>
        <v>0.98046511627906974</v>
      </c>
      <c r="W51">
        <f t="shared" si="12"/>
        <v>-1.2955448938233305E-3</v>
      </c>
      <c r="X51">
        <f t="shared" si="13"/>
        <v>6.6129223927147152E-4</v>
      </c>
    </row>
    <row r="52" spans="2:24">
      <c r="B52" s="1">
        <v>186.63342299999999</v>
      </c>
      <c r="C52">
        <f t="shared" si="0"/>
        <v>-2.2173971520180233E-2</v>
      </c>
      <c r="D52">
        <f t="shared" si="1"/>
        <v>0.97782602847981981</v>
      </c>
      <c r="E52">
        <f t="shared" si="2"/>
        <v>178.53616299999999</v>
      </c>
      <c r="F52">
        <f t="shared" si="3"/>
        <v>0.97782602847981981</v>
      </c>
      <c r="G52" s="1">
        <v>0.24675</v>
      </c>
      <c r="H52">
        <f t="shared" si="14"/>
        <v>7.7029558904179459E-5</v>
      </c>
      <c r="I52" s="5">
        <v>9.4999999999999998E-3</v>
      </c>
      <c r="J52" s="5"/>
      <c r="K52" s="1">
        <v>32.234569999999998</v>
      </c>
      <c r="L52" s="1">
        <f t="shared" si="4"/>
        <v>4.2635649888143549E-2</v>
      </c>
      <c r="M52" s="1">
        <f t="shared" si="5"/>
        <v>1.0426356498881435</v>
      </c>
      <c r="N52" s="1">
        <f t="shared" si="6"/>
        <v>32.234569999999998</v>
      </c>
      <c r="O52" s="1">
        <f t="shared" si="7"/>
        <v>1.0426356498881435</v>
      </c>
      <c r="P52" s="1"/>
      <c r="Q52" s="1">
        <v>21</v>
      </c>
      <c r="R52">
        <f t="shared" si="8"/>
        <v>4.1970802919708103E-2</v>
      </c>
      <c r="S52">
        <f t="shared" si="9"/>
        <v>1.0419708029197081</v>
      </c>
      <c r="T52">
        <f t="shared" si="10"/>
        <v>22.840000000000003</v>
      </c>
      <c r="U52">
        <f t="shared" si="11"/>
        <v>1.0419708029197081</v>
      </c>
      <c r="W52">
        <f t="shared" si="12"/>
        <v>-3.2228186535256942E-3</v>
      </c>
      <c r="X52">
        <f t="shared" si="13"/>
        <v>-3.8876656219610783E-3</v>
      </c>
    </row>
    <row r="53" spans="2:24">
      <c r="B53" s="1">
        <v>185.405991</v>
      </c>
      <c r="C53">
        <f t="shared" si="0"/>
        <v>6.576699822946468E-3</v>
      </c>
      <c r="D53">
        <f t="shared" si="1"/>
        <v>1.0065766998229464</v>
      </c>
      <c r="E53">
        <f t="shared" si="2"/>
        <v>187.86085499999999</v>
      </c>
      <c r="F53">
        <f t="shared" si="3"/>
        <v>1.0065766998229464</v>
      </c>
      <c r="G53" s="1">
        <v>0.26962999999999998</v>
      </c>
      <c r="H53">
        <f t="shared" si="14"/>
        <v>1.7498103651249471E-4</v>
      </c>
      <c r="I53" s="5">
        <v>9.4999999999999998E-3</v>
      </c>
      <c r="J53" s="5"/>
      <c r="K53" s="1">
        <v>31.815161</v>
      </c>
      <c r="L53" s="1">
        <f t="shared" si="4"/>
        <v>-1.3011155414823221E-2</v>
      </c>
      <c r="M53" s="1">
        <f t="shared" si="5"/>
        <v>0.98698884458517677</v>
      </c>
      <c r="N53" s="1">
        <f t="shared" si="6"/>
        <v>31.815161</v>
      </c>
      <c r="O53" s="1">
        <f t="shared" si="7"/>
        <v>0.98698884458517677</v>
      </c>
      <c r="P53" s="1"/>
      <c r="Q53" s="1">
        <v>21.24</v>
      </c>
      <c r="R53">
        <f t="shared" si="8"/>
        <v>-1.1428571428571354E-2</v>
      </c>
      <c r="S53">
        <f t="shared" si="9"/>
        <v>0.98857142857142866</v>
      </c>
      <c r="T53">
        <f t="shared" si="10"/>
        <v>20.76</v>
      </c>
      <c r="U53">
        <f t="shared" si="11"/>
        <v>0.98857142857142866</v>
      </c>
      <c r="W53">
        <f t="shared" si="12"/>
        <v>2.0538631116839845E-5</v>
      </c>
      <c r="X53">
        <f t="shared" si="13"/>
        <v>1.6031226173687241E-3</v>
      </c>
    </row>
    <row r="54" spans="2:24">
      <c r="B54" s="1">
        <v>184.04982000000001</v>
      </c>
      <c r="C54">
        <f t="shared" si="0"/>
        <v>7.3146018242743254E-3</v>
      </c>
      <c r="D54">
        <f t="shared" si="1"/>
        <v>1.0073146018242742</v>
      </c>
      <c r="E54">
        <f t="shared" si="2"/>
        <v>186.76216199999996</v>
      </c>
      <c r="F54">
        <f t="shared" si="3"/>
        <v>1.0073146018242742</v>
      </c>
      <c r="G54" s="1">
        <v>0.26824999999999999</v>
      </c>
      <c r="H54">
        <f t="shared" si="14"/>
        <v>1.9448353612000962E-4</v>
      </c>
      <c r="I54" s="5">
        <v>9.4999999999999998E-3</v>
      </c>
      <c r="J54" s="5"/>
      <c r="K54" s="1">
        <v>31.415724000000001</v>
      </c>
      <c r="L54" s="1">
        <f t="shared" si="4"/>
        <v>-1.2554926250412466E-2</v>
      </c>
      <c r="M54" s="1">
        <f t="shared" si="5"/>
        <v>0.98744507374958757</v>
      </c>
      <c r="N54" s="1">
        <f t="shared" si="6"/>
        <v>31.415724000000001</v>
      </c>
      <c r="O54" s="1">
        <f t="shared" si="7"/>
        <v>0.98744507374958757</v>
      </c>
      <c r="P54" s="1"/>
      <c r="Q54" s="1">
        <v>21.6</v>
      </c>
      <c r="R54">
        <f t="shared" si="8"/>
        <v>-1.6949152542373024E-2</v>
      </c>
      <c r="S54">
        <f t="shared" si="9"/>
        <v>0.98305084745762694</v>
      </c>
      <c r="T54">
        <f t="shared" si="10"/>
        <v>20.879999999999995</v>
      </c>
      <c r="U54">
        <f t="shared" si="11"/>
        <v>0.98305084745762694</v>
      </c>
      <c r="W54">
        <f t="shared" si="12"/>
        <v>1.9225487687645204E-3</v>
      </c>
      <c r="X54">
        <f t="shared" si="13"/>
        <v>-2.471677523196103E-3</v>
      </c>
    </row>
    <row r="55" spans="2:24">
      <c r="B55" s="1">
        <v>186.217682</v>
      </c>
      <c r="C55">
        <f t="shared" si="0"/>
        <v>-1.1778669492857885E-2</v>
      </c>
      <c r="D55">
        <f t="shared" si="1"/>
        <v>0.98822133050714211</v>
      </c>
      <c r="E55">
        <f t="shared" si="2"/>
        <v>181.88195800000003</v>
      </c>
      <c r="F55">
        <f t="shared" si="3"/>
        <v>0.98822133050714211</v>
      </c>
      <c r="G55" s="1">
        <v>0.26062999999999997</v>
      </c>
      <c r="H55">
        <f t="shared" si="14"/>
        <v>1.9258048277879893E-4</v>
      </c>
      <c r="I55" s="5">
        <v>9.4999999999999998E-3</v>
      </c>
      <c r="J55" s="5"/>
      <c r="K55" s="1">
        <v>32.144694999999999</v>
      </c>
      <c r="L55" s="1">
        <f t="shared" si="4"/>
        <v>2.3204017198521283E-2</v>
      </c>
      <c r="M55" s="1">
        <f t="shared" si="5"/>
        <v>1.0232040171985213</v>
      </c>
      <c r="N55" s="1">
        <f t="shared" si="6"/>
        <v>32.144694999999999</v>
      </c>
      <c r="O55" s="1">
        <f t="shared" si="7"/>
        <v>1.0232040171985213</v>
      </c>
      <c r="P55" s="1"/>
      <c r="Q55" s="1">
        <v>21.02</v>
      </c>
      <c r="R55">
        <f t="shared" si="8"/>
        <v>2.6851851851851936E-2</v>
      </c>
      <c r="S55">
        <f t="shared" si="9"/>
        <v>1.0268518518518519</v>
      </c>
      <c r="T55">
        <f t="shared" si="10"/>
        <v>22.180000000000003</v>
      </c>
      <c r="U55">
        <f t="shared" si="11"/>
        <v>1.0268518518518519</v>
      </c>
      <c r="W55">
        <f t="shared" si="12"/>
        <v>-7.6773763467441469E-4</v>
      </c>
      <c r="X55">
        <f t="shared" si="13"/>
        <v>2.8800970186562136E-3</v>
      </c>
    </row>
    <row r="56" spans="2:24">
      <c r="B56" s="1">
        <v>187.22737100000001</v>
      </c>
      <c r="C56">
        <f t="shared" si="0"/>
        <v>-5.4220898314049941E-3</v>
      </c>
      <c r="D56">
        <f t="shared" si="1"/>
        <v>0.99457791016859498</v>
      </c>
      <c r="E56">
        <f t="shared" si="2"/>
        <v>185.20799299999999</v>
      </c>
      <c r="F56">
        <f t="shared" si="3"/>
        <v>0.99457791016859498</v>
      </c>
      <c r="G56" s="1">
        <v>0.251</v>
      </c>
      <c r="H56">
        <f t="shared" si="14"/>
        <v>2.0324139814784662E-4</v>
      </c>
      <c r="I56" s="5">
        <v>9.4999999999999998E-3</v>
      </c>
      <c r="J56" s="5"/>
      <c r="K56" s="1">
        <v>32.444274999999998</v>
      </c>
      <c r="L56" s="1">
        <f t="shared" si="4"/>
        <v>9.3197337849993244E-3</v>
      </c>
      <c r="M56" s="1">
        <f t="shared" si="5"/>
        <v>1.0093197337849993</v>
      </c>
      <c r="N56" s="1">
        <f t="shared" si="6"/>
        <v>32.444274999999998</v>
      </c>
      <c r="O56" s="1">
        <f t="shared" si="7"/>
        <v>1.0093197337849993</v>
      </c>
      <c r="P56" s="1"/>
      <c r="Q56" s="1">
        <v>20.84</v>
      </c>
      <c r="R56">
        <f t="shared" si="8"/>
        <v>8.563273073263546E-3</v>
      </c>
      <c r="S56">
        <f t="shared" si="9"/>
        <v>1.0085632730732637</v>
      </c>
      <c r="T56">
        <f t="shared" si="10"/>
        <v>21.200000000000003</v>
      </c>
      <c r="U56">
        <f t="shared" si="11"/>
        <v>1.0085632730732637</v>
      </c>
      <c r="W56">
        <f t="shared" si="12"/>
        <v>-1.6037134912831874E-3</v>
      </c>
      <c r="X56">
        <f t="shared" si="13"/>
        <v>-2.3601742030188166E-3</v>
      </c>
    </row>
    <row r="57" spans="2:24">
      <c r="B57" s="1">
        <v>189.83076500000001</v>
      </c>
      <c r="C57">
        <f t="shared" si="0"/>
        <v>-1.3904986146496757E-2</v>
      </c>
      <c r="D57">
        <f t="shared" si="1"/>
        <v>0.98609501385350329</v>
      </c>
      <c r="E57">
        <f t="shared" si="2"/>
        <v>184.623977</v>
      </c>
      <c r="F57">
        <f t="shared" si="3"/>
        <v>0.98609501385350329</v>
      </c>
      <c r="G57" s="1">
        <v>0.24875</v>
      </c>
      <c r="H57">
        <f t="shared" si="14"/>
        <v>1.5667411845460586E-4</v>
      </c>
      <c r="I57" s="5">
        <v>9.4999999999999998E-3</v>
      </c>
      <c r="J57" s="5"/>
      <c r="K57" s="1">
        <v>33.333019</v>
      </c>
      <c r="L57" s="1">
        <f t="shared" si="4"/>
        <v>2.73929375829789E-2</v>
      </c>
      <c r="M57" s="1">
        <f t="shared" si="5"/>
        <v>1.0273929375829789</v>
      </c>
      <c r="N57" s="1">
        <f t="shared" si="6"/>
        <v>33.333019</v>
      </c>
      <c r="O57" s="1">
        <f t="shared" si="7"/>
        <v>1.0273929375829789</v>
      </c>
      <c r="P57" s="1"/>
      <c r="Q57" s="1">
        <v>20.239999999999998</v>
      </c>
      <c r="R57">
        <f t="shared" si="8"/>
        <v>2.8790786948176651E-2</v>
      </c>
      <c r="S57">
        <f t="shared" si="9"/>
        <v>1.0287907869481767</v>
      </c>
      <c r="T57">
        <f t="shared" si="10"/>
        <v>21.44</v>
      </c>
      <c r="U57">
        <f t="shared" si="11"/>
        <v>1.0287907869481767</v>
      </c>
      <c r="W57">
        <f t="shared" si="12"/>
        <v>-9.9839287313141512E-4</v>
      </c>
      <c r="X57">
        <f t="shared" si="13"/>
        <v>3.9945649206640788E-4</v>
      </c>
    </row>
    <row r="58" spans="2:24">
      <c r="B58" s="1">
        <v>189.316025</v>
      </c>
      <c r="C58">
        <f t="shared" si="0"/>
        <v>2.7115731214590929E-3</v>
      </c>
      <c r="D58">
        <f t="shared" si="1"/>
        <v>1.0027115731214591</v>
      </c>
      <c r="E58">
        <f t="shared" si="2"/>
        <v>190.34550500000003</v>
      </c>
      <c r="F58">
        <f t="shared" si="3"/>
        <v>1.0027115731214591</v>
      </c>
      <c r="G58" s="1">
        <v>0.249</v>
      </c>
      <c r="H58">
        <f t="shared" si="14"/>
        <v>9.9743429518534912E-5</v>
      </c>
      <c r="I58" s="5">
        <v>9.4999999999999998E-3</v>
      </c>
      <c r="J58" s="5"/>
      <c r="K58" s="1">
        <v>33.133301000000003</v>
      </c>
      <c r="L58" s="1">
        <f t="shared" si="4"/>
        <v>-5.9915965007549176E-3</v>
      </c>
      <c r="M58" s="1">
        <f t="shared" si="5"/>
        <v>0.99400840349924513</v>
      </c>
      <c r="N58" s="1">
        <f t="shared" si="6"/>
        <v>33.133301000000003</v>
      </c>
      <c r="O58" s="1">
        <f t="shared" si="7"/>
        <v>0.99400840349924513</v>
      </c>
      <c r="P58" s="1"/>
      <c r="Q58" s="1">
        <v>20.32</v>
      </c>
      <c r="R58">
        <f t="shared" si="8"/>
        <v>-3.952569169960566E-3</v>
      </c>
      <c r="S58">
        <f t="shared" si="9"/>
        <v>0.99604743083003944</v>
      </c>
      <c r="T58">
        <f t="shared" si="10"/>
        <v>20.159999999999997</v>
      </c>
      <c r="U58">
        <f t="shared" si="11"/>
        <v>0.99604743083003944</v>
      </c>
      <c r="W58">
        <f t="shared" si="12"/>
        <v>-5.8159426178183704E-4</v>
      </c>
      <c r="X58">
        <f t="shared" si="13"/>
        <v>1.4574330690124704E-3</v>
      </c>
    </row>
    <row r="59" spans="2:24">
      <c r="B59" s="1">
        <v>191.563095</v>
      </c>
      <c r="C59">
        <f t="shared" si="0"/>
        <v>-1.186941253388353E-2</v>
      </c>
      <c r="D59">
        <f t="shared" si="1"/>
        <v>0.98813058746611648</v>
      </c>
      <c r="E59">
        <f t="shared" si="2"/>
        <v>187.06895499999999</v>
      </c>
      <c r="F59">
        <f t="shared" si="3"/>
        <v>0.98813058746611648</v>
      </c>
      <c r="G59" s="1">
        <v>0.2485</v>
      </c>
      <c r="H59">
        <f t="shared" si="14"/>
        <v>8.3367780708214781E-5</v>
      </c>
      <c r="I59" s="5">
        <v>9.4999999999999998E-3</v>
      </c>
      <c r="J59" s="5"/>
      <c r="K59" s="1">
        <v>33.952148000000001</v>
      </c>
      <c r="L59" s="1">
        <f t="shared" si="4"/>
        <v>2.4713716269924267E-2</v>
      </c>
      <c r="M59" s="1">
        <f t="shared" si="5"/>
        <v>1.0247137162699242</v>
      </c>
      <c r="N59" s="1">
        <f t="shared" si="6"/>
        <v>33.952148000000001</v>
      </c>
      <c r="O59" s="1">
        <f t="shared" si="7"/>
        <v>1.0247137162699242</v>
      </c>
      <c r="P59" s="1"/>
      <c r="Q59" s="1">
        <v>19.860001</v>
      </c>
      <c r="R59">
        <f t="shared" si="8"/>
        <v>2.2637746062992119E-2</v>
      </c>
      <c r="S59">
        <f t="shared" si="9"/>
        <v>1.0226377460629921</v>
      </c>
      <c r="T59">
        <f t="shared" si="10"/>
        <v>20.779999</v>
      </c>
      <c r="U59">
        <f t="shared" si="11"/>
        <v>1.0226377460629921</v>
      </c>
      <c r="W59">
        <f t="shared" si="12"/>
        <v>5.5447749456161155E-4</v>
      </c>
      <c r="X59">
        <f t="shared" si="13"/>
        <v>-1.5214927123705646E-3</v>
      </c>
    </row>
    <row r="60" spans="2:24">
      <c r="B60" s="1">
        <v>192.44409200000001</v>
      </c>
      <c r="C60">
        <f t="shared" si="0"/>
        <v>-4.5989912618607867E-3</v>
      </c>
      <c r="D60">
        <f t="shared" si="1"/>
        <v>0.99540100873813919</v>
      </c>
      <c r="E60">
        <f t="shared" si="2"/>
        <v>190.682098</v>
      </c>
      <c r="F60">
        <f t="shared" si="3"/>
        <v>0.99540100873813919</v>
      </c>
      <c r="G60" s="1">
        <v>0.24199999999999999</v>
      </c>
      <c r="H60">
        <f t="shared" si="14"/>
        <v>4.6372270514882571E-5</v>
      </c>
      <c r="I60" s="5">
        <v>9.4999999999999998E-3</v>
      </c>
      <c r="J60" s="5"/>
      <c r="K60" s="1">
        <v>34.221770999999997</v>
      </c>
      <c r="L60" s="1">
        <f t="shared" si="4"/>
        <v>7.9412648648914848E-3</v>
      </c>
      <c r="M60" s="1">
        <f t="shared" si="5"/>
        <v>1.0079412648648916</v>
      </c>
      <c r="N60" s="1">
        <f t="shared" si="6"/>
        <v>34.221770999999997</v>
      </c>
      <c r="O60" s="1">
        <f t="shared" si="7"/>
        <v>1.0079412648648916</v>
      </c>
      <c r="P60" s="1"/>
      <c r="Q60" s="1">
        <v>19.66</v>
      </c>
      <c r="R60">
        <f t="shared" si="8"/>
        <v>1.0070543299569839E-2</v>
      </c>
      <c r="S60">
        <f t="shared" si="9"/>
        <v>1.0100705432995698</v>
      </c>
      <c r="T60">
        <f t="shared" si="10"/>
        <v>20.060002000000001</v>
      </c>
      <c r="U60">
        <f t="shared" si="11"/>
        <v>1.0100705432995698</v>
      </c>
      <c r="W60">
        <f t="shared" si="12"/>
        <v>-1.3111813208519507E-3</v>
      </c>
      <c r="X60">
        <f t="shared" si="13"/>
        <v>8.1809711382629935E-4</v>
      </c>
    </row>
    <row r="61" spans="2:24">
      <c r="B61" s="1">
        <v>192.275803</v>
      </c>
      <c r="C61">
        <f t="shared" si="0"/>
        <v>8.744825484173121E-4</v>
      </c>
      <c r="D61">
        <f t="shared" si="1"/>
        <v>1.0008744825484173</v>
      </c>
      <c r="E61">
        <f t="shared" si="2"/>
        <v>192.61238100000003</v>
      </c>
      <c r="F61">
        <f t="shared" si="3"/>
        <v>1.0008744825484173</v>
      </c>
      <c r="G61" s="1">
        <v>0.24324999999999999</v>
      </c>
      <c r="H61">
        <f t="shared" si="14"/>
        <v>4.3306256329792666E-5</v>
      </c>
      <c r="I61" s="5">
        <v>9.4999999999999998E-3</v>
      </c>
      <c r="J61" s="5"/>
      <c r="K61" s="1">
        <v>34.211781000000002</v>
      </c>
      <c r="L61" s="1">
        <f t="shared" si="4"/>
        <v>-2.9191943339211866E-4</v>
      </c>
      <c r="M61" s="1">
        <f t="shared" si="5"/>
        <v>0.99970808056660787</v>
      </c>
      <c r="N61" s="1">
        <f t="shared" si="6"/>
        <v>34.211781000000002</v>
      </c>
      <c r="O61" s="1">
        <f t="shared" si="7"/>
        <v>0.99970808056660787</v>
      </c>
      <c r="P61" s="1"/>
      <c r="Q61" s="1">
        <v>19.719999000000001</v>
      </c>
      <c r="R61">
        <f t="shared" si="8"/>
        <v>-3.051831129196401E-3</v>
      </c>
      <c r="S61">
        <f t="shared" si="9"/>
        <v>0.99694816887080362</v>
      </c>
      <c r="T61">
        <f t="shared" si="10"/>
        <v>19.600000999999999</v>
      </c>
      <c r="U61">
        <f t="shared" si="11"/>
        <v>0.99694816887080362</v>
      </c>
      <c r="W61">
        <f t="shared" si="12"/>
        <v>1.4638581753199098E-3</v>
      </c>
      <c r="X61">
        <f t="shared" si="13"/>
        <v>-1.2960535204843415E-3</v>
      </c>
    </row>
    <row r="62" spans="2:24">
      <c r="B62" s="1">
        <v>193.46366900000001</v>
      </c>
      <c r="C62">
        <f t="shared" si="0"/>
        <v>-6.1779276511460665E-3</v>
      </c>
      <c r="D62">
        <f t="shared" si="1"/>
        <v>0.99382207234885389</v>
      </c>
      <c r="E62">
        <f t="shared" si="2"/>
        <v>191.08793699999998</v>
      </c>
      <c r="F62">
        <f t="shared" si="3"/>
        <v>0.99382207234885389</v>
      </c>
      <c r="G62" s="1">
        <v>0.2525</v>
      </c>
      <c r="H62">
        <f t="shared" si="14"/>
        <v>5.4996851824268836E-5</v>
      </c>
      <c r="I62" s="5">
        <v>9.4999999999999998E-3</v>
      </c>
      <c r="J62" s="5"/>
      <c r="K62" s="1">
        <v>34.661147999999997</v>
      </c>
      <c r="L62" s="1">
        <f t="shared" si="4"/>
        <v>1.3134861350831023E-2</v>
      </c>
      <c r="M62" s="1">
        <f t="shared" si="5"/>
        <v>1.0131348613508311</v>
      </c>
      <c r="N62" s="1">
        <f t="shared" si="6"/>
        <v>34.661147999999997</v>
      </c>
      <c r="O62" s="1">
        <f t="shared" si="7"/>
        <v>1.0131348613508311</v>
      </c>
      <c r="P62" s="1"/>
      <c r="Q62" s="1">
        <v>19.420000000000002</v>
      </c>
      <c r="R62">
        <f t="shared" si="8"/>
        <v>1.5212931805929588E-2</v>
      </c>
      <c r="S62">
        <f t="shared" si="9"/>
        <v>1.0152129318059295</v>
      </c>
      <c r="T62">
        <f t="shared" si="10"/>
        <v>20.019998000000001</v>
      </c>
      <c r="U62">
        <f t="shared" si="11"/>
        <v>1.0152129318059295</v>
      </c>
      <c r="W62">
        <f t="shared" si="12"/>
        <v>6.7176379680367049E-4</v>
      </c>
      <c r="X62">
        <f t="shared" si="13"/>
        <v>2.7498342519021168E-3</v>
      </c>
    </row>
    <row r="63" spans="2:24">
      <c r="B63" s="1">
        <v>193.12712099999999</v>
      </c>
      <c r="C63">
        <f t="shared" si="0"/>
        <v>1.7395927707750741E-3</v>
      </c>
      <c r="D63">
        <f t="shared" si="1"/>
        <v>1.0017395927707751</v>
      </c>
      <c r="E63">
        <f t="shared" si="2"/>
        <v>193.80021700000003</v>
      </c>
      <c r="F63">
        <f t="shared" si="3"/>
        <v>1.0017395927707751</v>
      </c>
      <c r="G63" s="1">
        <v>0.25688</v>
      </c>
      <c r="H63">
        <f t="shared" si="14"/>
        <v>3.3914747642579784E-5</v>
      </c>
      <c r="I63" s="5">
        <v>9.4999999999999998E-3</v>
      </c>
      <c r="J63" s="5"/>
      <c r="K63" s="1">
        <v>34.521346999999999</v>
      </c>
      <c r="L63" s="1">
        <f t="shared" si="4"/>
        <v>-4.033363234247132E-3</v>
      </c>
      <c r="M63" s="1">
        <f t="shared" si="5"/>
        <v>0.99596663676575292</v>
      </c>
      <c r="N63" s="1">
        <f t="shared" si="6"/>
        <v>34.521346999999999</v>
      </c>
      <c r="O63" s="1">
        <f t="shared" si="7"/>
        <v>0.99596663676575292</v>
      </c>
      <c r="P63" s="1"/>
      <c r="Q63" s="1">
        <v>19.52</v>
      </c>
      <c r="R63">
        <f t="shared" si="8"/>
        <v>-5.149330587023577E-3</v>
      </c>
      <c r="S63">
        <f t="shared" si="9"/>
        <v>0.9948506694129764</v>
      </c>
      <c r="T63">
        <f t="shared" si="10"/>
        <v>19.320000000000004</v>
      </c>
      <c r="U63">
        <f t="shared" si="11"/>
        <v>0.9948506694129764</v>
      </c>
      <c r="W63">
        <f t="shared" si="12"/>
        <v>-5.5584493840377114E-4</v>
      </c>
      <c r="X63">
        <f t="shared" si="13"/>
        <v>-1.6718122911802968E-3</v>
      </c>
    </row>
    <row r="64" spans="2:24">
      <c r="B64" s="1">
        <v>192.671753</v>
      </c>
      <c r="C64">
        <f t="shared" si="0"/>
        <v>2.3578666613064299E-3</v>
      </c>
      <c r="D64">
        <f t="shared" si="1"/>
        <v>1.0023578666613064</v>
      </c>
      <c r="E64">
        <f t="shared" si="2"/>
        <v>193.58248899999998</v>
      </c>
      <c r="F64">
        <f t="shared" si="3"/>
        <v>1.0023578666613064</v>
      </c>
      <c r="G64" s="1">
        <v>0.2535</v>
      </c>
      <c r="H64">
        <f t="shared" si="14"/>
        <v>3.0933277552864748E-5</v>
      </c>
      <c r="I64" s="5">
        <v>9.4999999999999998E-3</v>
      </c>
      <c r="J64" s="5"/>
      <c r="K64" s="1">
        <v>34.351585</v>
      </c>
      <c r="L64" s="1">
        <f t="shared" si="4"/>
        <v>-4.9175949014967071E-3</v>
      </c>
      <c r="M64" s="1">
        <f t="shared" si="5"/>
        <v>0.99508240509850332</v>
      </c>
      <c r="N64" s="1">
        <f t="shared" si="6"/>
        <v>34.351585</v>
      </c>
      <c r="O64" s="1">
        <f t="shared" si="7"/>
        <v>0.99508240509850332</v>
      </c>
      <c r="P64" s="1"/>
      <c r="Q64" s="1">
        <v>19.600000000000001</v>
      </c>
      <c r="R64">
        <f t="shared" si="8"/>
        <v>-4.0983606557377997E-3</v>
      </c>
      <c r="S64">
        <f t="shared" si="9"/>
        <v>0.99590163934426224</v>
      </c>
      <c r="T64">
        <f t="shared" si="10"/>
        <v>19.439999999999998</v>
      </c>
      <c r="U64">
        <f t="shared" si="11"/>
        <v>0.99590163934426224</v>
      </c>
      <c r="W64">
        <f t="shared" si="12"/>
        <v>-2.1072828870782878E-4</v>
      </c>
      <c r="X64">
        <f t="shared" si="13"/>
        <v>6.0850595705108645E-4</v>
      </c>
    </row>
    <row r="65" spans="2:24">
      <c r="B65" s="1">
        <v>193.21618699999999</v>
      </c>
      <c r="C65">
        <f t="shared" si="0"/>
        <v>-2.8257074092225415E-3</v>
      </c>
      <c r="D65">
        <f t="shared" si="1"/>
        <v>0.9971742925907775</v>
      </c>
      <c r="E65">
        <f t="shared" si="2"/>
        <v>192.127319</v>
      </c>
      <c r="F65">
        <f t="shared" si="3"/>
        <v>0.9971742925907775</v>
      </c>
      <c r="G65" s="1">
        <v>0.26474999999999999</v>
      </c>
      <c r="H65">
        <f t="shared" si="14"/>
        <v>1.5482099295049151E-5</v>
      </c>
      <c r="I65" s="5">
        <v>9.4999999999999998E-3</v>
      </c>
      <c r="J65" s="5"/>
      <c r="K65" s="1">
        <v>34.531334000000001</v>
      </c>
      <c r="L65" s="1">
        <f t="shared" si="4"/>
        <v>5.2326260927989506E-3</v>
      </c>
      <c r="M65" s="1">
        <f t="shared" si="5"/>
        <v>1.0052326260927988</v>
      </c>
      <c r="N65" s="1">
        <f t="shared" si="6"/>
        <v>34.531333999999994</v>
      </c>
      <c r="O65" s="1">
        <f t="shared" si="7"/>
        <v>1.0052326260927988</v>
      </c>
      <c r="P65" s="1"/>
      <c r="Q65" s="1">
        <v>19.52</v>
      </c>
      <c r="R65">
        <f t="shared" si="8"/>
        <v>4.0816326530613185E-3</v>
      </c>
      <c r="S65">
        <f t="shared" si="9"/>
        <v>1.0040816326530613</v>
      </c>
      <c r="T65">
        <f t="shared" si="10"/>
        <v>19.680000000000003</v>
      </c>
      <c r="U65">
        <f t="shared" si="11"/>
        <v>1.0040816326530613</v>
      </c>
      <c r="W65">
        <f t="shared" si="12"/>
        <v>-4.3646872154479155E-4</v>
      </c>
      <c r="X65">
        <f t="shared" si="13"/>
        <v>-1.5874621612823603E-3</v>
      </c>
    </row>
    <row r="66" spans="2:24">
      <c r="B66" s="1">
        <v>191.54328899999999</v>
      </c>
      <c r="C66">
        <f t="shared" si="0"/>
        <v>8.6581669267699786E-3</v>
      </c>
      <c r="D66">
        <f t="shared" si="1"/>
        <v>1.00865816692677</v>
      </c>
      <c r="E66">
        <f t="shared" si="2"/>
        <v>194.88908499999999</v>
      </c>
      <c r="F66">
        <f t="shared" si="3"/>
        <v>1.00865816692677</v>
      </c>
      <c r="G66" s="1">
        <v>0.28012999999999999</v>
      </c>
      <c r="H66">
        <f t="shared" si="14"/>
        <v>1.3062735133848999E-5</v>
      </c>
      <c r="I66" s="5">
        <v>9.4999999999999998E-3</v>
      </c>
      <c r="J66" s="5"/>
      <c r="K66" s="1">
        <v>33.902217999999998</v>
      </c>
      <c r="L66" s="1">
        <f t="shared" si="4"/>
        <v>-1.8218699572973441E-2</v>
      </c>
      <c r="M66" s="1">
        <f t="shared" si="5"/>
        <v>0.9817813004270266</v>
      </c>
      <c r="N66" s="1">
        <f t="shared" si="6"/>
        <v>33.902217999999998</v>
      </c>
      <c r="O66" s="1">
        <f t="shared" si="7"/>
        <v>0.9817813004270266</v>
      </c>
      <c r="P66" s="1"/>
      <c r="Q66" s="1">
        <v>19.860001</v>
      </c>
      <c r="R66">
        <f t="shared" si="8"/>
        <v>-1.7418084016393488E-2</v>
      </c>
      <c r="S66">
        <f t="shared" si="9"/>
        <v>0.98258191598360656</v>
      </c>
      <c r="T66">
        <f t="shared" si="10"/>
        <v>19.179998999999999</v>
      </c>
      <c r="U66">
        <f t="shared" si="11"/>
        <v>0.98258191598360656</v>
      </c>
      <c r="W66">
        <f t="shared" si="12"/>
        <v>-1.1202943132910814E-3</v>
      </c>
      <c r="X66">
        <f t="shared" si="13"/>
        <v>-3.1967875671112811E-4</v>
      </c>
    </row>
    <row r="67" spans="2:24">
      <c r="B67" s="1">
        <v>190.642471</v>
      </c>
      <c r="C67">
        <f t="shared" si="0"/>
        <v>4.7029473321823709E-3</v>
      </c>
      <c r="D67">
        <f t="shared" si="1"/>
        <v>1.0047029473321825</v>
      </c>
      <c r="E67">
        <f t="shared" si="2"/>
        <v>192.444107</v>
      </c>
      <c r="F67">
        <f t="shared" si="3"/>
        <v>1.0047029473321825</v>
      </c>
      <c r="G67" s="1">
        <v>0.27038000000000001</v>
      </c>
      <c r="H67">
        <f t="shared" si="14"/>
        <v>3.1721374354249697E-5</v>
      </c>
      <c r="I67" s="5">
        <v>9.4999999999999998E-3</v>
      </c>
      <c r="J67" s="5"/>
      <c r="K67" s="1">
        <v>33.612620999999997</v>
      </c>
      <c r="L67" s="1">
        <f t="shared" si="4"/>
        <v>-8.5421254739144366E-3</v>
      </c>
      <c r="M67" s="1">
        <f t="shared" si="5"/>
        <v>0.99145787452608558</v>
      </c>
      <c r="N67" s="1">
        <f t="shared" si="6"/>
        <v>33.612620999999997</v>
      </c>
      <c r="O67" s="1">
        <f t="shared" si="7"/>
        <v>0.99145787452608558</v>
      </c>
      <c r="P67" s="1"/>
      <c r="Q67" s="1">
        <v>20</v>
      </c>
      <c r="R67">
        <f t="shared" si="8"/>
        <v>-7.0492947105088031E-3</v>
      </c>
      <c r="S67">
        <f t="shared" si="9"/>
        <v>0.99295070528949114</v>
      </c>
      <c r="T67">
        <f t="shared" si="10"/>
        <v>19.720002000000001</v>
      </c>
      <c r="U67">
        <f t="shared" si="11"/>
        <v>0.99295070528949114</v>
      </c>
      <c r="W67">
        <f t="shared" si="12"/>
        <v>8.0356067351916582E-4</v>
      </c>
      <c r="X67">
        <f t="shared" si="13"/>
        <v>2.2963914369247274E-3</v>
      </c>
    </row>
    <row r="68" spans="2:24">
      <c r="B68" s="1">
        <v>189.355637</v>
      </c>
      <c r="C68">
        <f t="shared" ref="C68:C131" si="15" xml:space="preserve"> (B67-B68)/B67</f>
        <v>6.7499859462060736E-3</v>
      </c>
      <c r="D68">
        <f t="shared" ref="D68:D131" si="16">1+C68</f>
        <v>1.0067499859462061</v>
      </c>
      <c r="E68">
        <f t="shared" ref="E68:E131" si="17">B67*D68</f>
        <v>191.929305</v>
      </c>
      <c r="F68">
        <f t="shared" ref="F68:F131" si="18">E68/B67</f>
        <v>1.0067499859462061</v>
      </c>
      <c r="G68" s="1">
        <v>0.26774999999999999</v>
      </c>
      <c r="H68">
        <f t="shared" si="14"/>
        <v>1.7706938394997269E-5</v>
      </c>
      <c r="I68" s="5">
        <v>9.4999999999999998E-3</v>
      </c>
      <c r="J68" s="5"/>
      <c r="K68" s="1">
        <v>33.233158000000003</v>
      </c>
      <c r="L68" s="1">
        <f t="shared" ref="L68:L131" si="19">(K68-K67)/K67</f>
        <v>-1.128930112293219E-2</v>
      </c>
      <c r="M68" s="1">
        <f t="shared" ref="M68:M131" si="20">1+L68</f>
        <v>0.98871069887706786</v>
      </c>
      <c r="N68" s="1">
        <f t="shared" ref="N68:N131" si="21">M68*K67</f>
        <v>33.233158000000003</v>
      </c>
      <c r="O68" s="1">
        <f t="shared" ref="O68:O131" si="22">N68/K67</f>
        <v>0.98871069887706786</v>
      </c>
      <c r="P68" s="1"/>
      <c r="Q68" s="1">
        <v>20.239999999999998</v>
      </c>
      <c r="R68">
        <f t="shared" ref="R68:R131" si="23" xml:space="preserve"> (Q67-Q68)/Q67</f>
        <v>-1.1999999999999922E-2</v>
      </c>
      <c r="S68">
        <f t="shared" ref="S68:S131" si="24">1+R68</f>
        <v>0.9880000000000001</v>
      </c>
      <c r="T68">
        <f t="shared" ref="T68:T131" si="25">Q67*S68</f>
        <v>19.760000000000002</v>
      </c>
      <c r="U68">
        <f t="shared" ref="U68:U131" si="26">T68/Q67</f>
        <v>0.9880000000000001</v>
      </c>
      <c r="W68">
        <f t="shared" si="12"/>
        <v>2.0811113865648601E-3</v>
      </c>
      <c r="X68">
        <f t="shared" si="13"/>
        <v>1.3704125094970987E-3</v>
      </c>
    </row>
    <row r="69" spans="2:24">
      <c r="B69" s="1">
        <v>188.93987999999999</v>
      </c>
      <c r="C69">
        <f t="shared" si="15"/>
        <v>2.1956409990583669E-3</v>
      </c>
      <c r="D69">
        <f t="shared" si="16"/>
        <v>1.0021956409990584</v>
      </c>
      <c r="E69">
        <f t="shared" si="17"/>
        <v>189.77139400000004</v>
      </c>
      <c r="F69">
        <f t="shared" si="18"/>
        <v>1.0021956409990584</v>
      </c>
      <c r="G69" s="1">
        <v>0.253</v>
      </c>
      <c r="H69">
        <f t="shared" si="14"/>
        <v>1.9754126887300476E-5</v>
      </c>
      <c r="I69" s="5">
        <v>9.4999999999999998E-3</v>
      </c>
      <c r="J69" s="5"/>
      <c r="K69" s="1">
        <v>33.033447000000002</v>
      </c>
      <c r="L69" s="1">
        <f t="shared" si="19"/>
        <v>-6.0093897787264336E-3</v>
      </c>
      <c r="M69" s="1">
        <f t="shared" si="20"/>
        <v>0.99399061022127355</v>
      </c>
      <c r="N69" s="1">
        <f t="shared" si="21"/>
        <v>33.033447000000002</v>
      </c>
      <c r="O69" s="1">
        <f t="shared" si="22"/>
        <v>0.99399061022127355</v>
      </c>
      <c r="P69" s="1"/>
      <c r="Q69" s="1">
        <v>20.379999000000002</v>
      </c>
      <c r="R69">
        <f t="shared" si="23"/>
        <v>-6.9169466403163592E-3</v>
      </c>
      <c r="S69">
        <f t="shared" si="24"/>
        <v>0.99308305335968361</v>
      </c>
      <c r="T69">
        <f t="shared" si="25"/>
        <v>20.100000999999995</v>
      </c>
      <c r="U69">
        <f t="shared" si="26"/>
        <v>0.99308305335968361</v>
      </c>
      <c r="W69">
        <f t="shared" si="12"/>
        <v>-1.6247951351748835E-3</v>
      </c>
      <c r="X69">
        <f t="shared" si="13"/>
        <v>-2.5323519967648256E-3</v>
      </c>
    </row>
    <row r="70" spans="2:24">
      <c r="B70" s="1">
        <v>191.741241</v>
      </c>
      <c r="C70">
        <f t="shared" si="15"/>
        <v>-1.4826732185920804E-2</v>
      </c>
      <c r="D70">
        <f t="shared" si="16"/>
        <v>0.98517326781407921</v>
      </c>
      <c r="E70">
        <f t="shared" si="17"/>
        <v>186.13851899999997</v>
      </c>
      <c r="F70">
        <f t="shared" si="18"/>
        <v>0.98517326781407921</v>
      </c>
      <c r="G70" s="1">
        <v>0.24687999999999999</v>
      </c>
      <c r="H70">
        <f t="shared" si="14"/>
        <v>1.9886801157503469E-5</v>
      </c>
      <c r="I70" s="5">
        <v>9.4999999999999998E-3</v>
      </c>
      <c r="J70" s="5"/>
      <c r="K70" s="1">
        <v>33.952148000000001</v>
      </c>
      <c r="L70" s="1">
        <f t="shared" si="19"/>
        <v>2.781123629029688E-2</v>
      </c>
      <c r="M70" s="1">
        <f t="shared" si="20"/>
        <v>1.0278112362902969</v>
      </c>
      <c r="N70" s="1">
        <f t="shared" si="21"/>
        <v>33.952148000000001</v>
      </c>
      <c r="O70" s="1">
        <f t="shared" si="22"/>
        <v>1.0278112362902969</v>
      </c>
      <c r="P70" s="1"/>
      <c r="Q70" s="1">
        <v>19.82</v>
      </c>
      <c r="R70">
        <f t="shared" si="23"/>
        <v>2.7477871809512906E-2</v>
      </c>
      <c r="S70">
        <f t="shared" si="24"/>
        <v>1.027477871809513</v>
      </c>
      <c r="T70">
        <f t="shared" si="25"/>
        <v>20.939998000000006</v>
      </c>
      <c r="U70">
        <f t="shared" si="26"/>
        <v>1.027477871809513</v>
      </c>
      <c r="W70">
        <f t="shared" si="12"/>
        <v>-2.5062503917510082E-3</v>
      </c>
      <c r="X70">
        <f t="shared" si="13"/>
        <v>-2.8396148725349235E-3</v>
      </c>
    </row>
    <row r="71" spans="2:24">
      <c r="B71" s="1">
        <v>191.42449999999999</v>
      </c>
      <c r="C71">
        <f t="shared" si="15"/>
        <v>1.651919004738305E-3</v>
      </c>
      <c r="D71">
        <f t="shared" si="16"/>
        <v>1.0016519190047384</v>
      </c>
      <c r="E71">
        <f t="shared" si="17"/>
        <v>192.05798200000001</v>
      </c>
      <c r="F71">
        <f t="shared" si="18"/>
        <v>1.0016519190047384</v>
      </c>
      <c r="G71" s="1">
        <v>0.25613000000000002</v>
      </c>
      <c r="H71">
        <f t="shared" si="14"/>
        <v>8.9026649535520582E-5</v>
      </c>
      <c r="I71" s="5">
        <v>9.4999999999999998E-3</v>
      </c>
      <c r="J71" s="5"/>
      <c r="K71" s="1">
        <v>33.912205</v>
      </c>
      <c r="L71" s="1">
        <f t="shared" si="19"/>
        <v>-1.1764498670305322E-3</v>
      </c>
      <c r="M71" s="1">
        <f t="shared" si="20"/>
        <v>0.99882355013296942</v>
      </c>
      <c r="N71" s="1">
        <f t="shared" si="21"/>
        <v>33.912205</v>
      </c>
      <c r="O71" s="1">
        <f t="shared" si="22"/>
        <v>0.99882355013296942</v>
      </c>
      <c r="P71" s="1"/>
      <c r="Q71" s="1">
        <v>19.82</v>
      </c>
      <c r="R71">
        <f t="shared" si="23"/>
        <v>0</v>
      </c>
      <c r="S71">
        <f t="shared" si="24"/>
        <v>1</v>
      </c>
      <c r="T71">
        <f t="shared" si="25"/>
        <v>19.82</v>
      </c>
      <c r="U71">
        <f t="shared" si="26"/>
        <v>1</v>
      </c>
      <c r="W71">
        <f t="shared" si="12"/>
        <v>2.1271382462173527E-3</v>
      </c>
      <c r="X71">
        <f t="shared" si="13"/>
        <v>3.303588113247935E-3</v>
      </c>
    </row>
    <row r="72" spans="2:24">
      <c r="B72" s="1">
        <v>190.771164</v>
      </c>
      <c r="C72">
        <f t="shared" si="15"/>
        <v>3.4130218441212903E-3</v>
      </c>
      <c r="D72">
        <f t="shared" si="16"/>
        <v>1.0034130218441213</v>
      </c>
      <c r="E72">
        <f t="shared" si="17"/>
        <v>192.07783599999999</v>
      </c>
      <c r="F72">
        <f t="shared" si="18"/>
        <v>1.0034130218441213</v>
      </c>
      <c r="G72" s="1">
        <v>0.25</v>
      </c>
      <c r="H72">
        <f t="shared" si="14"/>
        <v>7.3754199268993883E-5</v>
      </c>
      <c r="I72" s="5">
        <v>9.4999999999999998E-3</v>
      </c>
      <c r="J72" s="5"/>
      <c r="K72" s="1">
        <v>33.642581999999997</v>
      </c>
      <c r="L72" s="1">
        <f t="shared" si="19"/>
        <v>-7.9506183688144976E-3</v>
      </c>
      <c r="M72" s="1">
        <f t="shared" si="20"/>
        <v>0.9920493816311855</v>
      </c>
      <c r="N72" s="1">
        <f t="shared" si="21"/>
        <v>33.642581999999997</v>
      </c>
      <c r="O72" s="1">
        <f t="shared" si="22"/>
        <v>0.9920493816311855</v>
      </c>
      <c r="P72" s="1"/>
      <c r="Q72" s="1">
        <v>19.959999</v>
      </c>
      <c r="R72">
        <f t="shared" si="23"/>
        <v>-7.0635216952572924E-3</v>
      </c>
      <c r="S72">
        <f t="shared" si="24"/>
        <v>0.99293647830474274</v>
      </c>
      <c r="T72">
        <f t="shared" si="25"/>
        <v>19.680001000000001</v>
      </c>
      <c r="U72">
        <f t="shared" si="26"/>
        <v>0.99293647830474274</v>
      </c>
      <c r="W72">
        <f t="shared" si="12"/>
        <v>-1.1508648119722409E-3</v>
      </c>
      <c r="X72">
        <f t="shared" si="13"/>
        <v>-2.6376813841499924E-4</v>
      </c>
    </row>
    <row r="73" spans="2:24">
      <c r="B73" s="1">
        <v>191.503693</v>
      </c>
      <c r="C73">
        <f t="shared" si="15"/>
        <v>-3.8398308457141851E-3</v>
      </c>
      <c r="D73">
        <f t="shared" si="16"/>
        <v>0.99616016915428585</v>
      </c>
      <c r="E73">
        <f t="shared" si="17"/>
        <v>190.038635</v>
      </c>
      <c r="F73">
        <f t="shared" si="18"/>
        <v>0.99616016915428585</v>
      </c>
      <c r="G73" s="1">
        <v>0.23375000000000001</v>
      </c>
      <c r="H73">
        <f t="shared" si="14"/>
        <v>7.1114866656880657E-5</v>
      </c>
      <c r="I73" s="5">
        <v>9.4999999999999998E-3</v>
      </c>
      <c r="J73" s="5"/>
      <c r="K73" s="1">
        <v>33.912205</v>
      </c>
      <c r="L73" s="1">
        <f t="shared" si="19"/>
        <v>8.0143373062151659E-3</v>
      </c>
      <c r="M73" s="1">
        <f t="shared" si="20"/>
        <v>1.0080143373062151</v>
      </c>
      <c r="N73" s="1">
        <f t="shared" si="21"/>
        <v>33.912205</v>
      </c>
      <c r="O73" s="1">
        <f t="shared" si="22"/>
        <v>1.0080143373062151</v>
      </c>
      <c r="P73" s="1"/>
      <c r="Q73" s="1">
        <v>19.780000999999999</v>
      </c>
      <c r="R73">
        <f t="shared" si="23"/>
        <v>9.0179363235439649E-3</v>
      </c>
      <c r="S73">
        <f t="shared" si="24"/>
        <v>1.0090179363235439</v>
      </c>
      <c r="T73">
        <f t="shared" si="25"/>
        <v>20.139996999999997</v>
      </c>
      <c r="U73">
        <f t="shared" si="26"/>
        <v>1.0090179363235439</v>
      </c>
      <c r="W73">
        <f t="shared" ref="W73:W136" si="27" xml:space="preserve"> O73-F73^(-2)*EXP(-2*H73/251+((1+2)*G73/100-I73)/251)</f>
        <v>3.0077303882070083E-4</v>
      </c>
      <c r="X73">
        <f t="shared" ref="X73:X136" si="28" xml:space="preserve"> U73-F73^(-2)*EXP(-2*H73/251+((1+2)*G73/100-I73)/251)</f>
        <v>1.3043720561494165E-3</v>
      </c>
    </row>
    <row r="74" spans="2:24">
      <c r="B74" s="1">
        <v>192.65194700000001</v>
      </c>
      <c r="C74">
        <f t="shared" si="15"/>
        <v>-5.9959888084247471E-3</v>
      </c>
      <c r="D74">
        <f t="shared" si="16"/>
        <v>0.99400401119157522</v>
      </c>
      <c r="E74">
        <f t="shared" si="17"/>
        <v>190.35543899999999</v>
      </c>
      <c r="F74">
        <f t="shared" si="18"/>
        <v>0.99400401119157522</v>
      </c>
      <c r="G74" s="1">
        <v>0.251</v>
      </c>
      <c r="H74">
        <f t="shared" ref="H74:H137" si="29">VARA(C69:C73)</f>
        <v>5.693885019686683E-5</v>
      </c>
      <c r="I74" s="5">
        <v>9.4999999999999998E-3</v>
      </c>
      <c r="J74" s="5"/>
      <c r="K74" s="1">
        <v>34.261715000000002</v>
      </c>
      <c r="L74" s="1">
        <f t="shared" si="19"/>
        <v>1.0306318919692843E-2</v>
      </c>
      <c r="M74" s="1">
        <f t="shared" si="20"/>
        <v>1.0103063189196928</v>
      </c>
      <c r="N74" s="1">
        <f t="shared" si="21"/>
        <v>34.261715000000002</v>
      </c>
      <c r="O74" s="1">
        <f t="shared" si="22"/>
        <v>1.0103063189196928</v>
      </c>
      <c r="P74" s="1"/>
      <c r="Q74" s="1">
        <v>19.579999999999998</v>
      </c>
      <c r="R74">
        <f t="shared" si="23"/>
        <v>1.0111273502969E-2</v>
      </c>
      <c r="S74">
        <f t="shared" si="24"/>
        <v>1.0101112735029689</v>
      </c>
      <c r="T74">
        <f t="shared" si="25"/>
        <v>19.980001999999999</v>
      </c>
      <c r="U74">
        <f t="shared" si="26"/>
        <v>1.0101112735029689</v>
      </c>
      <c r="W74">
        <f t="shared" si="27"/>
        <v>-1.7859803899773485E-3</v>
      </c>
      <c r="X74">
        <f t="shared" si="28"/>
        <v>-1.981025806701231E-3</v>
      </c>
    </row>
    <row r="75" spans="2:24">
      <c r="B75" s="1">
        <v>190.62269599999999</v>
      </c>
      <c r="C75">
        <f t="shared" si="15"/>
        <v>1.0533249373285682E-2</v>
      </c>
      <c r="D75">
        <f t="shared" si="16"/>
        <v>1.0105332493732857</v>
      </c>
      <c r="E75">
        <f t="shared" si="17"/>
        <v>194.68119800000002</v>
      </c>
      <c r="F75">
        <f t="shared" si="18"/>
        <v>1.0105332493732857</v>
      </c>
      <c r="G75" s="1">
        <v>0.25588</v>
      </c>
      <c r="H75">
        <f t="shared" si="29"/>
        <v>5.2023113305413947E-5</v>
      </c>
      <c r="I75" s="5">
        <v>9.4999999999999998E-3</v>
      </c>
      <c r="J75" s="5"/>
      <c r="K75" s="1">
        <v>33.552711000000002</v>
      </c>
      <c r="L75" s="1">
        <f t="shared" si="19"/>
        <v>-2.0693768540191292E-2</v>
      </c>
      <c r="M75" s="1">
        <f t="shared" si="20"/>
        <v>0.97930623145980866</v>
      </c>
      <c r="N75" s="1">
        <f t="shared" si="21"/>
        <v>33.552711000000002</v>
      </c>
      <c r="O75" s="1">
        <f t="shared" si="22"/>
        <v>0.97930623145980866</v>
      </c>
      <c r="P75" s="1"/>
      <c r="Q75" s="1">
        <v>19.959999</v>
      </c>
      <c r="R75">
        <f t="shared" si="23"/>
        <v>-1.9407507660878526E-2</v>
      </c>
      <c r="S75">
        <f t="shared" si="24"/>
        <v>0.98059249233912149</v>
      </c>
      <c r="T75">
        <f t="shared" si="25"/>
        <v>19.200000999999997</v>
      </c>
      <c r="U75">
        <f t="shared" si="26"/>
        <v>0.98059249233912149</v>
      </c>
      <c r="W75">
        <f t="shared" si="27"/>
        <v>5.2016596889914446E-5</v>
      </c>
      <c r="X75">
        <f t="shared" si="28"/>
        <v>1.3382774762027427E-3</v>
      </c>
    </row>
    <row r="76" spans="2:24">
      <c r="B76" s="1">
        <v>192.028336</v>
      </c>
      <c r="C76">
        <f t="shared" si="15"/>
        <v>-7.3739383058563255E-3</v>
      </c>
      <c r="D76">
        <f t="shared" si="16"/>
        <v>0.99262606169414369</v>
      </c>
      <c r="E76">
        <f t="shared" si="17"/>
        <v>189.21705599999999</v>
      </c>
      <c r="F76">
        <f t="shared" si="18"/>
        <v>0.99262606169414369</v>
      </c>
      <c r="G76" s="1">
        <v>0.246</v>
      </c>
      <c r="H76">
        <f t="shared" si="29"/>
        <v>4.2345524167083919E-5</v>
      </c>
      <c r="I76" s="5">
        <v>9.4999999999999998E-3</v>
      </c>
      <c r="J76" s="5"/>
      <c r="K76" s="1">
        <v>34.042023</v>
      </c>
      <c r="L76" s="1">
        <f t="shared" si="19"/>
        <v>1.4583381950865257E-2</v>
      </c>
      <c r="M76" s="1">
        <f t="shared" si="20"/>
        <v>1.0145833819508652</v>
      </c>
      <c r="N76" s="1">
        <f t="shared" si="21"/>
        <v>34.042023</v>
      </c>
      <c r="O76" s="1">
        <f t="shared" si="22"/>
        <v>1.0145833819508652</v>
      </c>
      <c r="P76" s="1"/>
      <c r="Q76" s="1">
        <v>19.66</v>
      </c>
      <c r="R76">
        <f t="shared" si="23"/>
        <v>1.5030010773046616E-2</v>
      </c>
      <c r="S76">
        <f t="shared" si="24"/>
        <v>1.0150300107730466</v>
      </c>
      <c r="T76">
        <f t="shared" si="25"/>
        <v>20.259998</v>
      </c>
      <c r="U76">
        <f t="shared" si="26"/>
        <v>1.0150300107730466</v>
      </c>
      <c r="W76">
        <f t="shared" si="27"/>
        <v>-3.2032372752088811E-4</v>
      </c>
      <c r="X76">
        <f t="shared" si="28"/>
        <v>1.2630509466049489E-4</v>
      </c>
    </row>
    <row r="77" spans="2:24">
      <c r="B77" s="1">
        <v>194.503052</v>
      </c>
      <c r="C77">
        <f t="shared" si="15"/>
        <v>-1.2887243890922436E-2</v>
      </c>
      <c r="D77">
        <f t="shared" si="16"/>
        <v>0.98711275610907756</v>
      </c>
      <c r="E77">
        <f t="shared" si="17"/>
        <v>189.55362</v>
      </c>
      <c r="F77">
        <f t="shared" si="18"/>
        <v>0.98711275610907756</v>
      </c>
      <c r="G77" s="1">
        <v>0.24088000000000001</v>
      </c>
      <c r="H77">
        <f t="shared" si="29"/>
        <v>5.6384785044372636E-5</v>
      </c>
      <c r="I77" s="5">
        <v>9.4999999999999998E-3</v>
      </c>
      <c r="J77" s="5"/>
      <c r="K77" s="1">
        <v>34.940758000000002</v>
      </c>
      <c r="L77" s="1">
        <f t="shared" si="19"/>
        <v>2.6400751800208878E-2</v>
      </c>
      <c r="M77" s="1">
        <f t="shared" si="20"/>
        <v>1.026400751800209</v>
      </c>
      <c r="N77" s="1">
        <f t="shared" si="21"/>
        <v>34.940758000000002</v>
      </c>
      <c r="O77" s="1">
        <f t="shared" si="22"/>
        <v>1.026400751800209</v>
      </c>
      <c r="P77" s="1"/>
      <c r="Q77" s="1">
        <v>19.139999</v>
      </c>
      <c r="R77">
        <f t="shared" si="23"/>
        <v>2.644969481180064E-2</v>
      </c>
      <c r="S77">
        <f t="shared" si="24"/>
        <v>1.0264496948118007</v>
      </c>
      <c r="T77">
        <f t="shared" si="25"/>
        <v>20.180001000000001</v>
      </c>
      <c r="U77">
        <f t="shared" si="26"/>
        <v>1.0264496948118007</v>
      </c>
      <c r="W77">
        <f t="shared" si="27"/>
        <v>1.2907673633022476E-4</v>
      </c>
      <c r="X77">
        <f t="shared" si="28"/>
        <v>1.7801974792197583E-4</v>
      </c>
    </row>
    <row r="78" spans="2:24">
      <c r="B78" s="1">
        <v>188.543915</v>
      </c>
      <c r="C78">
        <f t="shared" si="15"/>
        <v>3.0637755750999723E-2</v>
      </c>
      <c r="D78">
        <f t="shared" si="16"/>
        <v>1.0306377557509998</v>
      </c>
      <c r="E78">
        <f t="shared" si="17"/>
        <v>200.46218900000002</v>
      </c>
      <c r="F78">
        <f t="shared" si="18"/>
        <v>1.0306377557509998</v>
      </c>
      <c r="G78" s="1">
        <v>0.24088000000000001</v>
      </c>
      <c r="H78">
        <f t="shared" si="29"/>
        <v>7.6388366028939622E-5</v>
      </c>
      <c r="I78" s="5">
        <v>9.4999999999999998E-3</v>
      </c>
      <c r="J78" s="5"/>
      <c r="K78" s="1">
        <v>32.783794</v>
      </c>
      <c r="L78" s="1">
        <f t="shared" si="19"/>
        <v>-6.1732032258716367E-2</v>
      </c>
      <c r="M78" s="1">
        <f t="shared" si="20"/>
        <v>0.93826796774128363</v>
      </c>
      <c r="N78" s="1">
        <f t="shared" si="21"/>
        <v>32.783794</v>
      </c>
      <c r="O78" s="1">
        <f t="shared" si="22"/>
        <v>0.93826796774128363</v>
      </c>
      <c r="P78" s="1"/>
      <c r="Q78" s="1">
        <v>20.360001</v>
      </c>
      <c r="R78">
        <f t="shared" si="23"/>
        <v>-6.3740964667762051E-2</v>
      </c>
      <c r="S78">
        <f t="shared" si="24"/>
        <v>0.93625903533223798</v>
      </c>
      <c r="T78">
        <f t="shared" si="25"/>
        <v>17.919996999999999</v>
      </c>
      <c r="U78">
        <f t="shared" si="26"/>
        <v>0.93625903533223798</v>
      </c>
      <c r="W78">
        <f t="shared" si="27"/>
        <v>-3.1526503090031355E-3</v>
      </c>
      <c r="X78">
        <f t="shared" si="28"/>
        <v>-5.161582718048785E-3</v>
      </c>
    </row>
    <row r="79" spans="2:24">
      <c r="B79" s="1">
        <v>187.801514</v>
      </c>
      <c r="C79">
        <f t="shared" si="15"/>
        <v>3.9375495093543645E-3</v>
      </c>
      <c r="D79">
        <f t="shared" si="16"/>
        <v>1.0039375495093543</v>
      </c>
      <c r="E79">
        <f t="shared" si="17"/>
        <v>189.286316</v>
      </c>
      <c r="F79">
        <f t="shared" si="18"/>
        <v>1.0039375495093543</v>
      </c>
      <c r="G79" s="1">
        <v>0.25113000000000002</v>
      </c>
      <c r="H79">
        <f t="shared" si="29"/>
        <v>3.1538620830622228E-4</v>
      </c>
      <c r="I79" s="5">
        <v>9.4999999999999998E-3</v>
      </c>
      <c r="J79" s="5"/>
      <c r="K79" s="1">
        <v>32.514175000000002</v>
      </c>
      <c r="L79" s="1">
        <f t="shared" si="19"/>
        <v>-8.2241548979962095E-3</v>
      </c>
      <c r="M79" s="1">
        <f t="shared" si="20"/>
        <v>0.99177584510200378</v>
      </c>
      <c r="N79" s="1">
        <f t="shared" si="21"/>
        <v>32.514175000000002</v>
      </c>
      <c r="O79" s="1">
        <f t="shared" si="22"/>
        <v>0.99177584510200378</v>
      </c>
      <c r="P79" s="1"/>
      <c r="Q79" s="1">
        <v>20.559999000000001</v>
      </c>
      <c r="R79">
        <f t="shared" si="23"/>
        <v>-9.8230839969016097E-3</v>
      </c>
      <c r="S79">
        <f t="shared" si="24"/>
        <v>0.99017691600309843</v>
      </c>
      <c r="T79">
        <f t="shared" si="25"/>
        <v>20.160003</v>
      </c>
      <c r="U79">
        <f t="shared" si="26"/>
        <v>0.99017691600309843</v>
      </c>
      <c r="W79">
        <f t="shared" si="27"/>
        <v>-3.8506071397803598E-4</v>
      </c>
      <c r="X79">
        <f t="shared" si="28"/>
        <v>-1.983989812883391E-3</v>
      </c>
    </row>
    <row r="80" spans="2:24">
      <c r="B80" s="1">
        <v>183.50541699999999</v>
      </c>
      <c r="C80">
        <f t="shared" si="15"/>
        <v>2.287573144910857E-2</v>
      </c>
      <c r="D80">
        <f t="shared" si="16"/>
        <v>1.0228757314491086</v>
      </c>
      <c r="E80">
        <f t="shared" si="17"/>
        <v>192.097611</v>
      </c>
      <c r="F80">
        <f t="shared" si="18"/>
        <v>1.0228757314491086</v>
      </c>
      <c r="G80" s="1">
        <v>0.25124999999999997</v>
      </c>
      <c r="H80">
        <f t="shared" si="29"/>
        <v>2.9052583844895835E-4</v>
      </c>
      <c r="I80" s="5">
        <v>9.4999999999999998E-3</v>
      </c>
      <c r="J80" s="5"/>
      <c r="K80" s="1">
        <v>31.056231</v>
      </c>
      <c r="L80" s="1">
        <f t="shared" si="19"/>
        <v>-4.4840258133567935E-2</v>
      </c>
      <c r="M80" s="1">
        <f t="shared" si="20"/>
        <v>0.95515974186643204</v>
      </c>
      <c r="N80" s="1">
        <f t="shared" si="21"/>
        <v>31.056231</v>
      </c>
      <c r="O80" s="1">
        <f t="shared" si="22"/>
        <v>0.95515974186643204</v>
      </c>
      <c r="P80" s="1"/>
      <c r="Q80" s="1">
        <v>21.459999</v>
      </c>
      <c r="R80">
        <f t="shared" si="23"/>
        <v>-4.3774321195249016E-2</v>
      </c>
      <c r="S80">
        <f t="shared" si="24"/>
        <v>0.95622567880475096</v>
      </c>
      <c r="T80">
        <f t="shared" si="25"/>
        <v>19.659999000000003</v>
      </c>
      <c r="U80">
        <f t="shared" si="26"/>
        <v>0.95622567880475096</v>
      </c>
      <c r="W80">
        <f t="shared" si="27"/>
        <v>-6.0245627710509009E-4</v>
      </c>
      <c r="X80">
        <f t="shared" si="28"/>
        <v>4.6348066121382203E-4</v>
      </c>
    </row>
    <row r="81" spans="2:24">
      <c r="B81" s="1">
        <v>186.049408</v>
      </c>
      <c r="C81">
        <f t="shared" si="15"/>
        <v>-1.3863301920945504E-2</v>
      </c>
      <c r="D81">
        <f t="shared" si="16"/>
        <v>0.98613669807905446</v>
      </c>
      <c r="E81">
        <f t="shared" si="17"/>
        <v>180.96142599999999</v>
      </c>
      <c r="F81">
        <f t="shared" si="18"/>
        <v>0.98613669807905446</v>
      </c>
      <c r="G81" s="1">
        <v>0.2495</v>
      </c>
      <c r="H81">
        <f t="shared" si="29"/>
        <v>3.553286071090106E-4</v>
      </c>
      <c r="I81" s="5">
        <v>9.4999999999999998E-3</v>
      </c>
      <c r="J81" s="5"/>
      <c r="K81" s="1">
        <v>31.875074000000001</v>
      </c>
      <c r="L81" s="1">
        <f t="shared" si="19"/>
        <v>2.636646410828156E-2</v>
      </c>
      <c r="M81" s="1">
        <f t="shared" si="20"/>
        <v>1.0263664641082815</v>
      </c>
      <c r="N81" s="1">
        <f t="shared" si="21"/>
        <v>31.875073999999998</v>
      </c>
      <c r="O81" s="1">
        <f t="shared" si="22"/>
        <v>1.0263664641082815</v>
      </c>
      <c r="P81" s="1"/>
      <c r="Q81" s="1">
        <v>20.9</v>
      </c>
      <c r="R81">
        <f t="shared" si="23"/>
        <v>2.6095015195480728E-2</v>
      </c>
      <c r="S81">
        <f t="shared" si="24"/>
        <v>1.0260950151954806</v>
      </c>
      <c r="T81">
        <f t="shared" si="25"/>
        <v>22.019997999999998</v>
      </c>
      <c r="U81">
        <f t="shared" si="26"/>
        <v>1.0260950151954806</v>
      </c>
      <c r="W81">
        <f t="shared" si="27"/>
        <v>-1.9363919805175378E-3</v>
      </c>
      <c r="X81">
        <f t="shared" si="28"/>
        <v>-2.2078408933183802E-3</v>
      </c>
    </row>
    <row r="82" spans="2:24">
      <c r="B82" s="1">
        <v>183.74295000000001</v>
      </c>
      <c r="C82">
        <f t="shared" si="15"/>
        <v>1.2397018753212008E-2</v>
      </c>
      <c r="D82">
        <f t="shared" si="16"/>
        <v>1.0123970187532121</v>
      </c>
      <c r="E82">
        <f t="shared" si="17"/>
        <v>188.35586600000002</v>
      </c>
      <c r="F82">
        <f t="shared" si="18"/>
        <v>1.0123970187532121</v>
      </c>
      <c r="G82" s="1">
        <v>0.248</v>
      </c>
      <c r="H82">
        <f t="shared" si="29"/>
        <v>4.1181090747825452E-4</v>
      </c>
      <c r="I82" s="5">
        <v>9.4999999999999998E-3</v>
      </c>
      <c r="J82" s="5"/>
      <c r="K82" s="1">
        <v>31.146104999999999</v>
      </c>
      <c r="L82" s="1">
        <f t="shared" si="19"/>
        <v>-2.286956259301556E-2</v>
      </c>
      <c r="M82" s="1">
        <f t="shared" si="20"/>
        <v>0.97713043740698446</v>
      </c>
      <c r="N82" s="1">
        <f t="shared" si="21"/>
        <v>31.146104999999999</v>
      </c>
      <c r="O82" s="1">
        <f t="shared" si="22"/>
        <v>0.97713043740698446</v>
      </c>
      <c r="P82" s="1"/>
      <c r="Q82" s="1">
        <v>21.360001</v>
      </c>
      <c r="R82">
        <f t="shared" si="23"/>
        <v>-2.2009617224880474E-2</v>
      </c>
      <c r="S82">
        <f t="shared" si="24"/>
        <v>0.97799038277511952</v>
      </c>
      <c r="T82">
        <f t="shared" si="25"/>
        <v>20.439998999999997</v>
      </c>
      <c r="U82">
        <f t="shared" si="26"/>
        <v>0.97799038277511952</v>
      </c>
      <c r="W82">
        <f t="shared" si="27"/>
        <v>1.4821301551155575E-3</v>
      </c>
      <c r="X82">
        <f t="shared" si="28"/>
        <v>2.3420755232506085E-3</v>
      </c>
    </row>
    <row r="83" spans="2:24">
      <c r="B83" s="1">
        <v>183.66377299999999</v>
      </c>
      <c r="C83">
        <f t="shared" si="15"/>
        <v>4.3091177103674234E-4</v>
      </c>
      <c r="D83">
        <f t="shared" si="16"/>
        <v>1.0004309117710368</v>
      </c>
      <c r="E83">
        <f t="shared" si="17"/>
        <v>183.82212700000005</v>
      </c>
      <c r="F83">
        <f t="shared" si="18"/>
        <v>1.0004309117710368</v>
      </c>
      <c r="G83" s="1">
        <v>0.24174999999999999</v>
      </c>
      <c r="H83">
        <f t="shared" si="29"/>
        <v>2.9912353780535471E-4</v>
      </c>
      <c r="I83" s="5">
        <v>9.4999999999999998E-3</v>
      </c>
      <c r="J83" s="5"/>
      <c r="K83" s="1">
        <v>31.046244000000002</v>
      </c>
      <c r="L83" s="1">
        <f t="shared" si="19"/>
        <v>-3.2062114989979355E-3</v>
      </c>
      <c r="M83" s="1">
        <f t="shared" si="20"/>
        <v>0.99679378850100209</v>
      </c>
      <c r="N83" s="1">
        <f t="shared" si="21"/>
        <v>31.046244000000002</v>
      </c>
      <c r="O83" s="1">
        <f t="shared" si="22"/>
        <v>0.99679378850100209</v>
      </c>
      <c r="P83" s="1"/>
      <c r="Q83" s="1">
        <v>21.42</v>
      </c>
      <c r="R83">
        <f t="shared" si="23"/>
        <v>-2.8089418160608345E-3</v>
      </c>
      <c r="S83">
        <f t="shared" si="24"/>
        <v>0.99719105818393916</v>
      </c>
      <c r="T83">
        <f t="shared" si="25"/>
        <v>21.300001999999999</v>
      </c>
      <c r="U83">
        <f t="shared" si="26"/>
        <v>0.99719105818393916</v>
      </c>
      <c r="W83">
        <f t="shared" si="27"/>
        <v>-2.3336168830994097E-3</v>
      </c>
      <c r="X83">
        <f t="shared" si="28"/>
        <v>-1.9363472001623361E-3</v>
      </c>
    </row>
    <row r="84" spans="2:24">
      <c r="B84" s="1">
        <v>187.266953</v>
      </c>
      <c r="C84">
        <f t="shared" si="15"/>
        <v>-1.9618349014315462E-2</v>
      </c>
      <c r="D84">
        <f t="shared" si="16"/>
        <v>0.98038165098568453</v>
      </c>
      <c r="E84">
        <f t="shared" si="17"/>
        <v>180.06059299999998</v>
      </c>
      <c r="F84">
        <f t="shared" si="18"/>
        <v>0.98038165098568453</v>
      </c>
      <c r="G84" s="1">
        <v>0.2495</v>
      </c>
      <c r="H84">
        <f t="shared" si="29"/>
        <v>1.87991540067158E-4</v>
      </c>
      <c r="I84" s="5">
        <v>9.4999999999999998E-3</v>
      </c>
      <c r="J84" s="5"/>
      <c r="K84" s="1">
        <v>32.304470000000002</v>
      </c>
      <c r="L84" s="1">
        <f t="shared" si="19"/>
        <v>4.0527478943990794E-2</v>
      </c>
      <c r="M84" s="1">
        <f t="shared" si="20"/>
        <v>1.0405274789439909</v>
      </c>
      <c r="N84" s="1">
        <f t="shared" si="21"/>
        <v>32.304470000000002</v>
      </c>
      <c r="O84" s="1">
        <f t="shared" si="22"/>
        <v>1.0405274789439909</v>
      </c>
      <c r="P84" s="1"/>
      <c r="Q84" s="1">
        <v>20.540001</v>
      </c>
      <c r="R84">
        <f t="shared" si="23"/>
        <v>4.1083053221288586E-2</v>
      </c>
      <c r="S84">
        <f t="shared" si="24"/>
        <v>1.0410830532212887</v>
      </c>
      <c r="T84">
        <f t="shared" si="25"/>
        <v>22.299999000000007</v>
      </c>
      <c r="U84">
        <f t="shared" si="26"/>
        <v>1.0410830532212887</v>
      </c>
      <c r="W84">
        <f t="shared" si="27"/>
        <v>1.1509158170386335E-4</v>
      </c>
      <c r="X84">
        <f t="shared" si="28"/>
        <v>6.7066585900166231E-4</v>
      </c>
    </row>
    <row r="85" spans="2:24">
      <c r="B85" s="1">
        <v>187.425354</v>
      </c>
      <c r="C85">
        <f t="shared" si="15"/>
        <v>-8.4585666324158001E-4</v>
      </c>
      <c r="D85">
        <f t="shared" si="16"/>
        <v>0.99915414333675845</v>
      </c>
      <c r="E85">
        <f t="shared" si="17"/>
        <v>187.108552</v>
      </c>
      <c r="F85">
        <f t="shared" si="18"/>
        <v>0.99915414333675845</v>
      </c>
      <c r="G85" s="1">
        <v>0.25024999999999997</v>
      </c>
      <c r="H85">
        <f t="shared" si="29"/>
        <v>3.1331353496043561E-4</v>
      </c>
      <c r="I85" s="5">
        <v>9.4999999999999998E-3</v>
      </c>
      <c r="J85" s="5"/>
      <c r="K85" s="1">
        <v>32.354404000000002</v>
      </c>
      <c r="L85" s="1">
        <f t="shared" si="19"/>
        <v>1.545730358677928E-3</v>
      </c>
      <c r="M85" s="1">
        <f t="shared" si="20"/>
        <v>1.0015457303586779</v>
      </c>
      <c r="N85" s="1">
        <f t="shared" si="21"/>
        <v>32.354404000000002</v>
      </c>
      <c r="O85" s="1">
        <f t="shared" si="22"/>
        <v>1.0015457303586779</v>
      </c>
      <c r="P85" s="1"/>
      <c r="Q85" s="1">
        <v>20.5</v>
      </c>
      <c r="R85">
        <f t="shared" si="23"/>
        <v>1.9474682596169383E-3</v>
      </c>
      <c r="S85">
        <f t="shared" si="24"/>
        <v>1.001947468259617</v>
      </c>
      <c r="T85">
        <f t="shared" si="25"/>
        <v>20.580002</v>
      </c>
      <c r="U85">
        <f t="shared" si="26"/>
        <v>1.001947468259617</v>
      </c>
      <c r="W85">
        <f t="shared" si="27"/>
        <v>-1.3767942187437043E-4</v>
      </c>
      <c r="X85">
        <f t="shared" si="28"/>
        <v>2.6405847906474378E-4</v>
      </c>
    </row>
    <row r="86" spans="2:24">
      <c r="B86" s="1">
        <v>187.999481</v>
      </c>
      <c r="C86">
        <f t="shared" si="15"/>
        <v>-3.0632301753582619E-3</v>
      </c>
      <c r="D86">
        <f t="shared" si="16"/>
        <v>0.99693676982464174</v>
      </c>
      <c r="E86">
        <f t="shared" si="17"/>
        <v>186.85122699999999</v>
      </c>
      <c r="F86">
        <f t="shared" si="18"/>
        <v>0.99693676982464174</v>
      </c>
      <c r="G86" s="1">
        <v>0.24912999999999999</v>
      </c>
      <c r="H86">
        <f t="shared" si="29"/>
        <v>1.5980290693527158E-4</v>
      </c>
      <c r="I86" s="5">
        <v>9.4999999999999998E-3</v>
      </c>
      <c r="J86" s="5"/>
      <c r="K86" s="1">
        <v>32.534148999999999</v>
      </c>
      <c r="L86" s="1">
        <f t="shared" si="19"/>
        <v>5.5555033558954423E-3</v>
      </c>
      <c r="M86" s="1">
        <f t="shared" si="20"/>
        <v>1.0055555033558954</v>
      </c>
      <c r="N86" s="1">
        <f t="shared" si="21"/>
        <v>32.534148999999999</v>
      </c>
      <c r="O86" s="1">
        <f t="shared" si="22"/>
        <v>1.0055555033558954</v>
      </c>
      <c r="P86" s="1"/>
      <c r="Q86" s="1">
        <v>20.360001</v>
      </c>
      <c r="R86">
        <f t="shared" si="23"/>
        <v>6.8292195121950998E-3</v>
      </c>
      <c r="S86">
        <f t="shared" si="24"/>
        <v>1.0068292195121951</v>
      </c>
      <c r="T86">
        <f t="shared" si="25"/>
        <v>20.639999</v>
      </c>
      <c r="U86">
        <f t="shared" si="26"/>
        <v>1.0068292195121951</v>
      </c>
      <c r="W86">
        <f t="shared" si="27"/>
        <v>-5.8981963162296758E-4</v>
      </c>
      <c r="X86">
        <f t="shared" si="28"/>
        <v>6.8389652467670814E-4</v>
      </c>
    </row>
    <row r="87" spans="2:24">
      <c r="B87" s="1">
        <v>186.93040500000001</v>
      </c>
      <c r="C87">
        <f t="shared" si="15"/>
        <v>5.6865901667036804E-3</v>
      </c>
      <c r="D87">
        <f t="shared" si="16"/>
        <v>1.0056865901667036</v>
      </c>
      <c r="E87">
        <f t="shared" si="17"/>
        <v>189.06855699999997</v>
      </c>
      <c r="F87">
        <f t="shared" si="18"/>
        <v>1.0056865901667036</v>
      </c>
      <c r="G87" s="1">
        <v>0.25037999999999999</v>
      </c>
      <c r="H87">
        <f t="shared" si="29"/>
        <v>1.3148858667893587E-4</v>
      </c>
      <c r="I87" s="5">
        <v>9.4999999999999998E-3</v>
      </c>
      <c r="J87" s="5"/>
      <c r="K87" s="1">
        <v>32.144694999999999</v>
      </c>
      <c r="L87" s="1">
        <f t="shared" si="19"/>
        <v>-1.1970622007048674E-2</v>
      </c>
      <c r="M87" s="1">
        <f t="shared" si="20"/>
        <v>0.98802937799295132</v>
      </c>
      <c r="N87" s="1">
        <f t="shared" si="21"/>
        <v>32.144694999999999</v>
      </c>
      <c r="O87" s="1">
        <f t="shared" si="22"/>
        <v>0.98802937799295132</v>
      </c>
      <c r="P87" s="1"/>
      <c r="Q87" s="1">
        <v>20.620000999999998</v>
      </c>
      <c r="R87">
        <f t="shared" si="23"/>
        <v>-1.2770136897340918E-2</v>
      </c>
      <c r="S87">
        <f t="shared" si="24"/>
        <v>0.98722986310265903</v>
      </c>
      <c r="T87">
        <f t="shared" si="25"/>
        <v>20.100001000000002</v>
      </c>
      <c r="U87">
        <f t="shared" si="26"/>
        <v>0.98722986310265903</v>
      </c>
      <c r="W87">
        <f t="shared" si="27"/>
        <v>-6.8485400520490458E-4</v>
      </c>
      <c r="X87">
        <f t="shared" si="28"/>
        <v>-1.4843688954971901E-3</v>
      </c>
    </row>
    <row r="88" spans="2:24">
      <c r="B88" s="1">
        <v>184.87144499999999</v>
      </c>
      <c r="C88">
        <f t="shared" si="15"/>
        <v>1.1014580533327434E-2</v>
      </c>
      <c r="D88">
        <f t="shared" si="16"/>
        <v>1.0110145805333275</v>
      </c>
      <c r="E88">
        <f t="shared" si="17"/>
        <v>188.98936500000002</v>
      </c>
      <c r="F88">
        <f t="shared" si="18"/>
        <v>1.0110145805333275</v>
      </c>
      <c r="G88" s="1">
        <v>0.23724999999999999</v>
      </c>
      <c r="H88">
        <f t="shared" si="29"/>
        <v>9.1720075885446442E-5</v>
      </c>
      <c r="I88" s="5">
        <v>9.4999999999999998E-3</v>
      </c>
      <c r="J88" s="5"/>
      <c r="K88" s="1">
        <v>31.465654000000001</v>
      </c>
      <c r="L88" s="1">
        <f t="shared" si="19"/>
        <v>-2.1124512147338716E-2</v>
      </c>
      <c r="M88" s="1">
        <f t="shared" si="20"/>
        <v>0.97887548785266132</v>
      </c>
      <c r="N88" s="1">
        <f t="shared" si="21"/>
        <v>31.465654000000001</v>
      </c>
      <c r="O88" s="1">
        <f t="shared" si="22"/>
        <v>0.97887548785266132</v>
      </c>
      <c r="P88" s="1"/>
      <c r="Q88" s="1">
        <v>21.08</v>
      </c>
      <c r="R88">
        <f t="shared" si="23"/>
        <v>-2.2308388830824977E-2</v>
      </c>
      <c r="S88">
        <f t="shared" si="24"/>
        <v>0.97769161116917502</v>
      </c>
      <c r="T88">
        <f t="shared" si="25"/>
        <v>20.160001999999999</v>
      </c>
      <c r="U88">
        <f t="shared" si="26"/>
        <v>0.97769161116917502</v>
      </c>
      <c r="W88">
        <f t="shared" si="27"/>
        <v>5.5595981545020212E-4</v>
      </c>
      <c r="X88">
        <f t="shared" si="28"/>
        <v>-6.2791686803609359E-4</v>
      </c>
    </row>
    <row r="89" spans="2:24">
      <c r="B89" s="1">
        <v>180.397156</v>
      </c>
      <c r="C89">
        <f t="shared" si="15"/>
        <v>2.420216383335998E-2</v>
      </c>
      <c r="D89">
        <f t="shared" si="16"/>
        <v>1.02420216383336</v>
      </c>
      <c r="E89">
        <f t="shared" si="17"/>
        <v>189.34573399999999</v>
      </c>
      <c r="F89">
        <f t="shared" si="18"/>
        <v>1.02420216383336</v>
      </c>
      <c r="G89" s="1">
        <v>0.24612999999999999</v>
      </c>
      <c r="H89">
        <f t="shared" si="29"/>
        <v>1.3482929587779462E-4</v>
      </c>
      <c r="I89" s="5">
        <v>9.4999999999999998E-3</v>
      </c>
      <c r="J89" s="5"/>
      <c r="K89" s="1">
        <v>29.887878000000001</v>
      </c>
      <c r="L89" s="1">
        <f t="shared" si="19"/>
        <v>-5.0142800146470816E-2</v>
      </c>
      <c r="M89" s="1">
        <f t="shared" si="20"/>
        <v>0.94985719985352923</v>
      </c>
      <c r="N89" s="1">
        <f t="shared" si="21"/>
        <v>29.887878000000001</v>
      </c>
      <c r="O89" s="1">
        <f t="shared" si="22"/>
        <v>0.94985719985352923</v>
      </c>
      <c r="P89" s="1"/>
      <c r="Q89" s="1">
        <v>22.120000999999998</v>
      </c>
      <c r="R89">
        <f t="shared" si="23"/>
        <v>-4.9335910815939292E-2</v>
      </c>
      <c r="S89">
        <f t="shared" si="24"/>
        <v>0.95066408918406076</v>
      </c>
      <c r="T89">
        <f t="shared" si="25"/>
        <v>20.039998999999998</v>
      </c>
      <c r="U89">
        <f t="shared" si="26"/>
        <v>0.95066408918406076</v>
      </c>
      <c r="W89">
        <f t="shared" si="27"/>
        <v>-3.4316074867313251E-3</v>
      </c>
      <c r="X89">
        <f t="shared" si="28"/>
        <v>-2.6247181561998012E-3</v>
      </c>
    </row>
    <row r="90" spans="2:24">
      <c r="B90" s="1">
        <v>181.535507</v>
      </c>
      <c r="C90">
        <f t="shared" si="15"/>
        <v>-6.3102491482737132E-3</v>
      </c>
      <c r="D90">
        <f t="shared" si="16"/>
        <v>0.99368975085172628</v>
      </c>
      <c r="E90">
        <f t="shared" si="17"/>
        <v>179.258805</v>
      </c>
      <c r="F90">
        <f t="shared" si="18"/>
        <v>0.99368975085172628</v>
      </c>
      <c r="G90" s="1">
        <v>0.23325000000000001</v>
      </c>
      <c r="H90">
        <f t="shared" si="29"/>
        <v>1.1894675159181662E-4</v>
      </c>
      <c r="I90" s="5">
        <v>9.4999999999999998E-3</v>
      </c>
      <c r="J90" s="5"/>
      <c r="K90" s="1">
        <v>30.307286999999999</v>
      </c>
      <c r="L90" s="1">
        <f t="shared" si="19"/>
        <v>1.4032745984843692E-2</v>
      </c>
      <c r="M90" s="1">
        <f t="shared" si="20"/>
        <v>1.0140327459848437</v>
      </c>
      <c r="N90" s="1">
        <f t="shared" si="21"/>
        <v>30.307286999999999</v>
      </c>
      <c r="O90" s="1">
        <f t="shared" si="22"/>
        <v>1.0140327459848437</v>
      </c>
      <c r="P90" s="1"/>
      <c r="Q90" s="1">
        <v>21.799999</v>
      </c>
      <c r="R90">
        <f t="shared" si="23"/>
        <v>1.4466635874021833E-2</v>
      </c>
      <c r="S90">
        <f t="shared" si="24"/>
        <v>1.0144666358740217</v>
      </c>
      <c r="T90">
        <f t="shared" si="25"/>
        <v>22.440002999999994</v>
      </c>
      <c r="U90">
        <f t="shared" si="26"/>
        <v>1.0144666358740217</v>
      </c>
      <c r="W90">
        <f t="shared" si="27"/>
        <v>1.3028338363088032E-3</v>
      </c>
      <c r="X90">
        <f t="shared" si="28"/>
        <v>1.7367237254868328E-3</v>
      </c>
    </row>
    <row r="91" spans="2:24">
      <c r="B91" s="1">
        <v>177.39184599999999</v>
      </c>
      <c r="C91">
        <f t="shared" si="15"/>
        <v>2.2825622758196877E-2</v>
      </c>
      <c r="D91">
        <f t="shared" si="16"/>
        <v>1.0228256227581969</v>
      </c>
      <c r="E91">
        <f t="shared" si="17"/>
        <v>185.679168</v>
      </c>
      <c r="F91">
        <f t="shared" si="18"/>
        <v>1.0228256227581969</v>
      </c>
      <c r="G91" s="1">
        <v>0.22738</v>
      </c>
      <c r="H91">
        <f t="shared" si="29"/>
        <v>1.47444823944211E-4</v>
      </c>
      <c r="I91" s="5">
        <v>9.4999999999999998E-3</v>
      </c>
      <c r="J91" s="5"/>
      <c r="K91" s="1">
        <v>28.934946</v>
      </c>
      <c r="L91" s="1">
        <f t="shared" si="19"/>
        <v>-4.5280892347770975E-2</v>
      </c>
      <c r="M91" s="1">
        <f t="shared" si="20"/>
        <v>0.954719107652229</v>
      </c>
      <c r="N91" s="1">
        <f t="shared" si="21"/>
        <v>28.934946</v>
      </c>
      <c r="O91" s="1">
        <f t="shared" si="22"/>
        <v>0.954719107652229</v>
      </c>
      <c r="P91" s="1"/>
      <c r="Q91" s="1">
        <v>22.76</v>
      </c>
      <c r="R91">
        <f t="shared" si="23"/>
        <v>-4.4036745139300323E-2</v>
      </c>
      <c r="S91">
        <f t="shared" si="24"/>
        <v>0.95596325486069966</v>
      </c>
      <c r="T91">
        <f t="shared" si="25"/>
        <v>20.839997999999998</v>
      </c>
      <c r="U91">
        <f t="shared" si="26"/>
        <v>0.95596325486069966</v>
      </c>
      <c r="W91">
        <f t="shared" si="27"/>
        <v>-1.1351019475301927E-3</v>
      </c>
      <c r="X91">
        <f t="shared" si="28"/>
        <v>1.0904526094046574E-4</v>
      </c>
    </row>
    <row r="92" spans="2:24">
      <c r="B92" s="1">
        <v>177.511154</v>
      </c>
      <c r="C92">
        <f t="shared" si="15"/>
        <v>-6.7256755420436838E-4</v>
      </c>
      <c r="D92">
        <f t="shared" si="16"/>
        <v>0.99932743244579558</v>
      </c>
      <c r="E92">
        <f t="shared" si="17"/>
        <v>177.27253799999997</v>
      </c>
      <c r="F92">
        <f t="shared" si="18"/>
        <v>0.99932743244579558</v>
      </c>
      <c r="G92" s="1">
        <v>0.22538</v>
      </c>
      <c r="H92">
        <f t="shared" si="29"/>
        <v>1.6021242897734704E-4</v>
      </c>
      <c r="I92" s="5">
        <v>9.4999999999999998E-3</v>
      </c>
      <c r="J92" s="5"/>
      <c r="K92" s="1">
        <v>28.964912000000002</v>
      </c>
      <c r="L92" s="1">
        <f t="shared" si="19"/>
        <v>1.0356335207952943E-3</v>
      </c>
      <c r="M92" s="1">
        <f t="shared" si="20"/>
        <v>1.0010356335207953</v>
      </c>
      <c r="N92" s="1">
        <f t="shared" si="21"/>
        <v>28.964912000000002</v>
      </c>
      <c r="O92" s="1">
        <f t="shared" si="22"/>
        <v>1.0010356335207953</v>
      </c>
      <c r="P92" s="1"/>
      <c r="Q92" s="1">
        <v>22.76</v>
      </c>
      <c r="R92">
        <f t="shared" si="23"/>
        <v>0</v>
      </c>
      <c r="S92">
        <f t="shared" si="24"/>
        <v>1</v>
      </c>
      <c r="T92">
        <f t="shared" si="25"/>
        <v>22.76</v>
      </c>
      <c r="U92">
        <f t="shared" si="26"/>
        <v>1</v>
      </c>
      <c r="W92">
        <f t="shared" si="27"/>
        <v>-2.9865616106605763E-4</v>
      </c>
      <c r="X92">
        <f t="shared" si="28"/>
        <v>-1.3342896818613337E-3</v>
      </c>
    </row>
    <row r="93" spans="2:24">
      <c r="B93" s="1">
        <v>179.92756700000001</v>
      </c>
      <c r="C93">
        <f t="shared" si="15"/>
        <v>-1.3612738949350786E-2</v>
      </c>
      <c r="D93">
        <f t="shared" si="16"/>
        <v>0.98638726105064922</v>
      </c>
      <c r="E93">
        <f t="shared" si="17"/>
        <v>175.094741</v>
      </c>
      <c r="F93">
        <f t="shared" si="18"/>
        <v>0.98638726105064922</v>
      </c>
      <c r="G93" s="1">
        <v>0.22325</v>
      </c>
      <c r="H93">
        <f t="shared" si="29"/>
        <v>1.8673270660051944E-4</v>
      </c>
      <c r="I93" s="5">
        <v>9.4999999999999998E-3</v>
      </c>
      <c r="J93" s="5"/>
      <c r="K93" s="1">
        <v>29.783919999999998</v>
      </c>
      <c r="L93" s="1">
        <f t="shared" si="19"/>
        <v>2.8275867021449835E-2</v>
      </c>
      <c r="M93" s="1">
        <f t="shared" si="20"/>
        <v>1.0282758670214498</v>
      </c>
      <c r="N93" s="1">
        <f t="shared" si="21"/>
        <v>29.783919999999998</v>
      </c>
      <c r="O93" s="1">
        <f t="shared" si="22"/>
        <v>1.0282758670214498</v>
      </c>
      <c r="P93" s="1"/>
      <c r="Q93" s="1">
        <v>22.139999</v>
      </c>
      <c r="R93">
        <f t="shared" si="23"/>
        <v>2.7240817223198682E-2</v>
      </c>
      <c r="S93">
        <f t="shared" si="24"/>
        <v>1.0272408172231986</v>
      </c>
      <c r="T93">
        <f t="shared" si="25"/>
        <v>23.380001</v>
      </c>
      <c r="U93">
        <f t="shared" si="26"/>
        <v>1.0272408172231986</v>
      </c>
      <c r="W93">
        <f t="shared" si="27"/>
        <v>4.9720929130048219E-4</v>
      </c>
      <c r="X93">
        <f t="shared" si="28"/>
        <v>-5.3784050695071528E-4</v>
      </c>
    </row>
    <row r="94" spans="2:24">
      <c r="B94" s="1">
        <v>184.23333700000001</v>
      </c>
      <c r="C94">
        <f t="shared" si="15"/>
        <v>-2.3930574240466417E-2</v>
      </c>
      <c r="D94">
        <f t="shared" si="16"/>
        <v>0.97606942575953359</v>
      </c>
      <c r="E94">
        <f t="shared" si="17"/>
        <v>175.62179700000002</v>
      </c>
      <c r="F94">
        <f t="shared" si="18"/>
        <v>0.97606942575953359</v>
      </c>
      <c r="G94" s="1">
        <v>0.2225</v>
      </c>
      <c r="H94">
        <f t="shared" si="29"/>
        <v>2.981498687893799E-4</v>
      </c>
      <c r="I94" s="5">
        <v>9.4999999999999998E-3</v>
      </c>
      <c r="J94" s="5"/>
      <c r="K94" s="1">
        <v>31.222178</v>
      </c>
      <c r="L94" s="1">
        <f t="shared" si="19"/>
        <v>4.8289748293710202E-2</v>
      </c>
      <c r="M94" s="1">
        <f t="shared" si="20"/>
        <v>1.0482897482937101</v>
      </c>
      <c r="N94" s="1">
        <f t="shared" si="21"/>
        <v>31.222177999999996</v>
      </c>
      <c r="O94" s="1">
        <f t="shared" si="22"/>
        <v>1.0482897482937101</v>
      </c>
      <c r="P94" s="1"/>
      <c r="Q94" s="1">
        <v>21.1</v>
      </c>
      <c r="R94">
        <f t="shared" si="23"/>
        <v>4.6973760025915003E-2</v>
      </c>
      <c r="S94">
        <f t="shared" si="24"/>
        <v>1.046973760025915</v>
      </c>
      <c r="T94">
        <f t="shared" si="25"/>
        <v>23.179997999999998</v>
      </c>
      <c r="U94">
        <f t="shared" si="26"/>
        <v>1.046973760025915</v>
      </c>
      <c r="W94">
        <f t="shared" si="27"/>
        <v>-1.3316159157377161E-3</v>
      </c>
      <c r="X94">
        <f t="shared" si="28"/>
        <v>-2.6476041835328257E-3</v>
      </c>
    </row>
    <row r="95" spans="2:24">
      <c r="B95" s="1">
        <v>183.10964999999999</v>
      </c>
      <c r="C95">
        <f t="shared" si="15"/>
        <v>6.0992598749922116E-3</v>
      </c>
      <c r="D95">
        <f t="shared" si="16"/>
        <v>1.0060992598749923</v>
      </c>
      <c r="E95">
        <f t="shared" si="17"/>
        <v>185.35702400000002</v>
      </c>
      <c r="F95">
        <f t="shared" si="18"/>
        <v>1.0060992598749923</v>
      </c>
      <c r="G95" s="1">
        <v>0.22500000000000001</v>
      </c>
      <c r="H95">
        <f t="shared" si="29"/>
        <v>3.0626932223350211E-4</v>
      </c>
      <c r="I95" s="5">
        <v>9.4999999999999998E-3</v>
      </c>
      <c r="J95" s="5"/>
      <c r="K95" s="1">
        <v>30.792695999999999</v>
      </c>
      <c r="L95" s="1">
        <f t="shared" si="19"/>
        <v>-1.3755670728672424E-2</v>
      </c>
      <c r="M95" s="1">
        <f t="shared" si="20"/>
        <v>0.98624432927132755</v>
      </c>
      <c r="N95" s="1">
        <f t="shared" si="21"/>
        <v>30.792695999999999</v>
      </c>
      <c r="O95" s="1">
        <f t="shared" si="22"/>
        <v>0.98624432927132755</v>
      </c>
      <c r="P95" s="1"/>
      <c r="Q95" s="1">
        <v>21.299999</v>
      </c>
      <c r="R95">
        <f t="shared" si="23"/>
        <v>-9.4786255924169793E-3</v>
      </c>
      <c r="S95">
        <f t="shared" si="24"/>
        <v>0.99052137440758303</v>
      </c>
      <c r="T95">
        <f t="shared" si="25"/>
        <v>20.900001000000003</v>
      </c>
      <c r="U95">
        <f t="shared" si="26"/>
        <v>0.99052137440758303</v>
      </c>
      <c r="W95">
        <f t="shared" si="27"/>
        <v>-1.6546186230884663E-3</v>
      </c>
      <c r="X95">
        <f t="shared" si="28"/>
        <v>2.6224265131670199E-3</v>
      </c>
    </row>
    <row r="96" spans="2:24">
      <c r="B96" s="1">
        <v>184.27311700000001</v>
      </c>
      <c r="C96">
        <f t="shared" si="15"/>
        <v>-6.3539360159337623E-3</v>
      </c>
      <c r="D96">
        <f t="shared" si="16"/>
        <v>0.99364606398406619</v>
      </c>
      <c r="E96">
        <f t="shared" si="17"/>
        <v>181.94618299999996</v>
      </c>
      <c r="F96">
        <f t="shared" si="18"/>
        <v>0.99364606398406619</v>
      </c>
      <c r="G96" s="1">
        <v>0.23325000000000001</v>
      </c>
      <c r="H96">
        <f t="shared" si="29"/>
        <v>3.2484422210993051E-4</v>
      </c>
      <c r="I96" s="5">
        <v>9.4999999999999998E-3</v>
      </c>
      <c r="J96" s="5"/>
      <c r="K96" s="1">
        <v>31.232165999999999</v>
      </c>
      <c r="L96" s="1">
        <f t="shared" si="19"/>
        <v>1.4271890970508072E-2</v>
      </c>
      <c r="M96" s="1">
        <f t="shared" si="20"/>
        <v>1.014271890970508</v>
      </c>
      <c r="N96" s="1">
        <f t="shared" si="21"/>
        <v>31.232165999999996</v>
      </c>
      <c r="O96" s="1">
        <f t="shared" si="22"/>
        <v>1.014271890970508</v>
      </c>
      <c r="P96" s="1"/>
      <c r="Q96" s="1">
        <v>21.059999000000001</v>
      </c>
      <c r="R96">
        <f t="shared" si="23"/>
        <v>1.1267606162798339E-2</v>
      </c>
      <c r="S96">
        <f t="shared" si="24"/>
        <v>1.0112676061627983</v>
      </c>
      <c r="T96">
        <f t="shared" si="25"/>
        <v>21.539998999999998</v>
      </c>
      <c r="U96">
        <f t="shared" si="26"/>
        <v>1.0112676061627983</v>
      </c>
      <c r="W96">
        <f t="shared" si="27"/>
        <v>1.4545866863935331E-3</v>
      </c>
      <c r="X96">
        <f t="shared" si="28"/>
        <v>-1.5496981213161121E-3</v>
      </c>
    </row>
    <row r="97" spans="2:24">
      <c r="B97" s="1">
        <v>186.71935999999999</v>
      </c>
      <c r="C97">
        <f t="shared" si="15"/>
        <v>-1.3275094272161149E-2</v>
      </c>
      <c r="D97">
        <f t="shared" si="16"/>
        <v>0.98672490572783889</v>
      </c>
      <c r="E97">
        <f t="shared" si="17"/>
        <v>181.82687400000003</v>
      </c>
      <c r="F97">
        <f t="shared" si="18"/>
        <v>0.98672490572783889</v>
      </c>
      <c r="G97" s="1">
        <v>0.21787999999999999</v>
      </c>
      <c r="H97">
        <f t="shared" si="29"/>
        <v>1.3500202920151223E-4</v>
      </c>
      <c r="I97" s="5">
        <v>9.4999999999999998E-3</v>
      </c>
      <c r="J97" s="5"/>
      <c r="K97" s="1">
        <v>32.001235999999999</v>
      </c>
      <c r="L97" s="1">
        <f t="shared" si="19"/>
        <v>2.4624292788402804E-2</v>
      </c>
      <c r="M97" s="1">
        <f t="shared" si="20"/>
        <v>1.0246242927884028</v>
      </c>
      <c r="N97" s="1">
        <f t="shared" si="21"/>
        <v>32.001235999999999</v>
      </c>
      <c r="O97" s="1">
        <f t="shared" si="22"/>
        <v>1.0246242927884028</v>
      </c>
      <c r="P97" s="1"/>
      <c r="Q97" s="1">
        <v>20.52</v>
      </c>
      <c r="R97">
        <f t="shared" si="23"/>
        <v>2.5640979375165289E-2</v>
      </c>
      <c r="S97">
        <f t="shared" si="24"/>
        <v>1.0256409793751653</v>
      </c>
      <c r="T97">
        <f t="shared" si="25"/>
        <v>21.599998000000003</v>
      </c>
      <c r="U97">
        <f t="shared" si="26"/>
        <v>1.0256409793751653</v>
      </c>
      <c r="W97">
        <f t="shared" si="27"/>
        <v>-2.4508639380447228E-3</v>
      </c>
      <c r="X97">
        <f t="shared" si="28"/>
        <v>-1.434177351282262E-3</v>
      </c>
    </row>
    <row r="98" spans="2:24">
      <c r="B98" s="1">
        <v>188.49932899999999</v>
      </c>
      <c r="C98">
        <f t="shared" si="15"/>
        <v>-9.5328572248747755E-3</v>
      </c>
      <c r="D98">
        <f t="shared" si="16"/>
        <v>0.99046714277512526</v>
      </c>
      <c r="E98">
        <f t="shared" si="17"/>
        <v>184.939391</v>
      </c>
      <c r="F98">
        <f t="shared" si="18"/>
        <v>0.99046714277512526</v>
      </c>
      <c r="G98" s="1">
        <v>0.22037999999999999</v>
      </c>
      <c r="H98">
        <f t="shared" si="29"/>
        <v>1.2252216832287838E-4</v>
      </c>
      <c r="I98" s="5">
        <v>9.4999999999999998E-3</v>
      </c>
      <c r="J98" s="5"/>
      <c r="K98" s="1">
        <v>32.590522999999997</v>
      </c>
      <c r="L98" s="1">
        <f t="shared" si="19"/>
        <v>1.8414507489648176E-2</v>
      </c>
      <c r="M98" s="1">
        <f t="shared" si="20"/>
        <v>1.0184145074896482</v>
      </c>
      <c r="N98" s="1">
        <f t="shared" si="21"/>
        <v>32.590522999999997</v>
      </c>
      <c r="O98" s="1">
        <f t="shared" si="22"/>
        <v>1.0184145074896482</v>
      </c>
      <c r="P98" s="1"/>
      <c r="Q98" s="1">
        <v>20.079999999999998</v>
      </c>
      <c r="R98">
        <f t="shared" si="23"/>
        <v>2.1442495126705714E-2</v>
      </c>
      <c r="S98">
        <f t="shared" si="24"/>
        <v>1.0214424951267058</v>
      </c>
      <c r="T98">
        <f t="shared" si="25"/>
        <v>20.960000000000004</v>
      </c>
      <c r="U98">
        <f t="shared" si="26"/>
        <v>1.0214424951267058</v>
      </c>
      <c r="W98">
        <f t="shared" si="27"/>
        <v>-9.1461400229575496E-4</v>
      </c>
      <c r="X98">
        <f t="shared" si="28"/>
        <v>2.1133736347618282E-3</v>
      </c>
    </row>
    <row r="99" spans="2:24">
      <c r="B99" s="1">
        <v>192.77526900000001</v>
      </c>
      <c r="C99">
        <f t="shared" si="15"/>
        <v>-2.2684112578459207E-2</v>
      </c>
      <c r="D99">
        <f t="shared" si="16"/>
        <v>0.97731588742154074</v>
      </c>
      <c r="E99">
        <f t="shared" si="17"/>
        <v>184.22338899999997</v>
      </c>
      <c r="F99">
        <f t="shared" si="18"/>
        <v>0.97731588742154074</v>
      </c>
      <c r="G99" s="1">
        <v>0.22513</v>
      </c>
      <c r="H99">
        <f t="shared" si="29"/>
        <v>1.1891928691068037E-4</v>
      </c>
      <c r="I99" s="5">
        <v>9.4999999999999998E-3</v>
      </c>
      <c r="J99" s="5"/>
      <c r="K99" s="1">
        <v>34.138644999999997</v>
      </c>
      <c r="L99" s="1">
        <f t="shared" si="19"/>
        <v>4.7502214063885981E-2</v>
      </c>
      <c r="M99" s="1">
        <f t="shared" si="20"/>
        <v>1.0475022140638859</v>
      </c>
      <c r="N99" s="1">
        <f t="shared" si="21"/>
        <v>34.138644999999997</v>
      </c>
      <c r="O99" s="1">
        <f t="shared" si="22"/>
        <v>1.0475022140638859</v>
      </c>
      <c r="P99" s="1"/>
      <c r="Q99" s="1">
        <v>19.219999000000001</v>
      </c>
      <c r="R99">
        <f t="shared" si="23"/>
        <v>4.2828735059760807E-2</v>
      </c>
      <c r="S99">
        <f t="shared" si="24"/>
        <v>1.0428287350597607</v>
      </c>
      <c r="T99">
        <f t="shared" si="25"/>
        <v>20.940000999999992</v>
      </c>
      <c r="U99">
        <f t="shared" si="26"/>
        <v>1.0428287350597607</v>
      </c>
      <c r="W99">
        <f t="shared" si="27"/>
        <v>5.5467732944891601E-4</v>
      </c>
      <c r="X99">
        <f t="shared" si="28"/>
        <v>-4.1188016746762646E-3</v>
      </c>
    </row>
    <row r="100" spans="2:24">
      <c r="B100" s="1">
        <v>191.97975199999999</v>
      </c>
      <c r="C100">
        <f t="shared" si="15"/>
        <v>4.1266548563343875E-3</v>
      </c>
      <c r="D100">
        <f t="shared" si="16"/>
        <v>1.0041266548563343</v>
      </c>
      <c r="E100">
        <f t="shared" si="17"/>
        <v>193.57078600000003</v>
      </c>
      <c r="F100">
        <f t="shared" si="18"/>
        <v>1.0041266548563343</v>
      </c>
      <c r="G100" s="1">
        <v>0.23388</v>
      </c>
      <c r="H100">
        <f t="shared" si="29"/>
        <v>1.101732710270163E-4</v>
      </c>
      <c r="I100" s="5">
        <v>9.4999999999999998E-3</v>
      </c>
      <c r="J100" s="5"/>
      <c r="K100" s="1">
        <v>33.779079000000003</v>
      </c>
      <c r="L100" s="1">
        <f t="shared" si="19"/>
        <v>-1.053252113550476E-2</v>
      </c>
      <c r="M100" s="1">
        <f t="shared" si="20"/>
        <v>0.98946747886449526</v>
      </c>
      <c r="N100" s="1">
        <f t="shared" si="21"/>
        <v>33.779079000000003</v>
      </c>
      <c r="O100" s="1">
        <f t="shared" si="22"/>
        <v>0.98946747886449526</v>
      </c>
      <c r="P100" s="1"/>
      <c r="Q100" s="1">
        <v>19.34</v>
      </c>
      <c r="R100">
        <f t="shared" si="23"/>
        <v>-6.2435487119431414E-3</v>
      </c>
      <c r="S100">
        <f t="shared" si="24"/>
        <v>0.9937564512880569</v>
      </c>
      <c r="T100">
        <f t="shared" si="25"/>
        <v>19.099998000000003</v>
      </c>
      <c r="U100">
        <f t="shared" si="26"/>
        <v>0.9937564512880569</v>
      </c>
      <c r="W100">
        <f t="shared" si="27"/>
        <v>-2.3193353359460822E-3</v>
      </c>
      <c r="X100">
        <f t="shared" si="28"/>
        <v>1.96963708761555E-3</v>
      </c>
    </row>
    <row r="101" spans="2:24">
      <c r="B101" s="1">
        <v>195.25134299999999</v>
      </c>
      <c r="C101">
        <f t="shared" si="15"/>
        <v>-1.704133360897352E-2</v>
      </c>
      <c r="D101">
        <f t="shared" si="16"/>
        <v>0.98295866639102647</v>
      </c>
      <c r="E101">
        <f t="shared" si="17"/>
        <v>188.70816099999999</v>
      </c>
      <c r="F101">
        <f t="shared" si="18"/>
        <v>0.98295866639102647</v>
      </c>
      <c r="G101" s="1">
        <v>0.23400000000000001</v>
      </c>
      <c r="H101">
        <f t="shared" si="29"/>
        <v>9.5911764885371265E-5</v>
      </c>
      <c r="I101" s="5">
        <v>9.4999999999999998E-3</v>
      </c>
      <c r="J101" s="5"/>
      <c r="K101" s="1">
        <v>35.007590999999998</v>
      </c>
      <c r="L101" s="1">
        <f t="shared" si="19"/>
        <v>3.6369020007916579E-2</v>
      </c>
      <c r="M101" s="1">
        <f t="shared" si="20"/>
        <v>1.0363690200079165</v>
      </c>
      <c r="N101" s="1">
        <f t="shared" si="21"/>
        <v>35.007590999999998</v>
      </c>
      <c r="O101" s="1">
        <f t="shared" si="22"/>
        <v>1.0363690200079165</v>
      </c>
      <c r="P101" s="1"/>
      <c r="Q101" s="1">
        <v>18.66</v>
      </c>
      <c r="R101">
        <f t="shared" si="23"/>
        <v>3.5160289555325734E-2</v>
      </c>
      <c r="S101">
        <f t="shared" si="24"/>
        <v>1.0351602895553258</v>
      </c>
      <c r="T101">
        <f t="shared" si="25"/>
        <v>20.02</v>
      </c>
      <c r="U101">
        <f t="shared" si="26"/>
        <v>1.0351602895553258</v>
      </c>
      <c r="W101">
        <f t="shared" si="27"/>
        <v>1.4059224094618017E-3</v>
      </c>
      <c r="X101">
        <f t="shared" si="28"/>
        <v>1.9719195687106783E-4</v>
      </c>
    </row>
    <row r="102" spans="2:24">
      <c r="B102" s="1">
        <v>197.309753</v>
      </c>
      <c r="C102">
        <f t="shared" si="15"/>
        <v>-1.0542360264328678E-2</v>
      </c>
      <c r="D102">
        <f t="shared" si="16"/>
        <v>0.98945763973567136</v>
      </c>
      <c r="E102">
        <f t="shared" si="17"/>
        <v>193.19293299999998</v>
      </c>
      <c r="F102">
        <f t="shared" si="18"/>
        <v>0.98945763973567136</v>
      </c>
      <c r="G102" s="1">
        <v>0.23350000000000001</v>
      </c>
      <c r="H102">
        <f t="shared" si="29"/>
        <v>1.0170981704852499E-4</v>
      </c>
      <c r="I102" s="5">
        <v>9.4999999999999998E-3</v>
      </c>
      <c r="J102" s="5"/>
      <c r="K102" s="1">
        <v>35.726719000000003</v>
      </c>
      <c r="L102" s="1">
        <f t="shared" si="19"/>
        <v>2.0542059006573885E-2</v>
      </c>
      <c r="M102" s="1">
        <f t="shared" si="20"/>
        <v>1.0205420590065739</v>
      </c>
      <c r="N102" s="1">
        <f t="shared" si="21"/>
        <v>35.726719000000003</v>
      </c>
      <c r="O102" s="1">
        <f t="shared" si="22"/>
        <v>1.0205420590065739</v>
      </c>
      <c r="P102" s="1"/>
      <c r="Q102" s="1">
        <v>18.32</v>
      </c>
      <c r="R102">
        <f t="shared" si="23"/>
        <v>1.8220793140407282E-2</v>
      </c>
      <c r="S102">
        <f t="shared" si="24"/>
        <v>1.0182207931404073</v>
      </c>
      <c r="T102">
        <f t="shared" si="25"/>
        <v>19</v>
      </c>
      <c r="U102">
        <f t="shared" si="26"/>
        <v>1.0182207931404073</v>
      </c>
      <c r="W102">
        <f t="shared" si="27"/>
        <v>-8.6985399662165008E-4</v>
      </c>
      <c r="X102">
        <f t="shared" si="28"/>
        <v>-3.1911198627883053E-3</v>
      </c>
    </row>
    <row r="103" spans="2:24">
      <c r="B103" s="1">
        <v>197.89645400000001</v>
      </c>
      <c r="C103">
        <f t="shared" si="15"/>
        <v>-2.9735022779132717E-3</v>
      </c>
      <c r="D103">
        <f t="shared" si="16"/>
        <v>0.99702649772208674</v>
      </c>
      <c r="E103">
        <f t="shared" si="17"/>
        <v>196.723052</v>
      </c>
      <c r="F103">
        <f t="shared" si="18"/>
        <v>0.99702649772208674</v>
      </c>
      <c r="G103" s="1">
        <v>0.22025</v>
      </c>
      <c r="H103">
        <f t="shared" si="29"/>
        <v>1.0102574253399623E-4</v>
      </c>
      <c r="I103" s="5">
        <v>9.4999999999999998E-3</v>
      </c>
      <c r="J103" s="5"/>
      <c r="K103" s="1">
        <v>35.896515000000001</v>
      </c>
      <c r="L103" s="1">
        <f t="shared" si="19"/>
        <v>4.7526334562095684E-3</v>
      </c>
      <c r="M103" s="1">
        <f t="shared" si="20"/>
        <v>1.0047526334562096</v>
      </c>
      <c r="N103" s="1">
        <f t="shared" si="21"/>
        <v>35.896515000000001</v>
      </c>
      <c r="O103" s="1">
        <f t="shared" si="22"/>
        <v>1.0047526334562096</v>
      </c>
      <c r="P103" s="1"/>
      <c r="Q103" s="1">
        <v>18.200001</v>
      </c>
      <c r="R103">
        <f t="shared" si="23"/>
        <v>6.5501637554585138E-3</v>
      </c>
      <c r="S103">
        <f t="shared" si="24"/>
        <v>1.0065501637554586</v>
      </c>
      <c r="T103">
        <f t="shared" si="25"/>
        <v>18.439999</v>
      </c>
      <c r="U103">
        <f t="shared" si="26"/>
        <v>1.0065501637554586</v>
      </c>
      <c r="W103">
        <f t="shared" si="27"/>
        <v>-1.2085993405162032E-3</v>
      </c>
      <c r="X103">
        <f t="shared" si="28"/>
        <v>5.8893095873280288E-4</v>
      </c>
    </row>
    <row r="104" spans="2:24">
      <c r="B104" s="1">
        <v>199.079803</v>
      </c>
      <c r="C104">
        <f t="shared" si="15"/>
        <v>-5.9796372096692172E-3</v>
      </c>
      <c r="D104">
        <f t="shared" si="16"/>
        <v>0.99402036279033079</v>
      </c>
      <c r="E104">
        <f t="shared" si="17"/>
        <v>196.71310500000001</v>
      </c>
      <c r="F104">
        <f t="shared" si="18"/>
        <v>0.99402036279033079</v>
      </c>
      <c r="G104" s="1">
        <v>0.22975000000000001</v>
      </c>
      <c r="H104">
        <f t="shared" si="29"/>
        <v>1.1488463141697436E-4</v>
      </c>
      <c r="I104" s="5">
        <v>9.4999999999999998E-3</v>
      </c>
      <c r="J104" s="5"/>
      <c r="K104" s="1">
        <v>36.385925</v>
      </c>
      <c r="L104" s="1">
        <f t="shared" si="19"/>
        <v>1.3633914044302057E-2</v>
      </c>
      <c r="M104" s="1">
        <f t="shared" si="20"/>
        <v>1.013633914044302</v>
      </c>
      <c r="N104" s="1">
        <f t="shared" si="21"/>
        <v>36.385925</v>
      </c>
      <c r="O104" s="1">
        <f t="shared" si="22"/>
        <v>1.013633914044302</v>
      </c>
      <c r="P104" s="1"/>
      <c r="Q104" s="1">
        <v>17.98</v>
      </c>
      <c r="R104">
        <f t="shared" si="23"/>
        <v>1.208796636879305E-2</v>
      </c>
      <c r="S104">
        <f t="shared" si="24"/>
        <v>1.0120879663687929</v>
      </c>
      <c r="T104">
        <f t="shared" si="25"/>
        <v>18.420001999999997</v>
      </c>
      <c r="U104">
        <f t="shared" si="26"/>
        <v>1.0120879663687929</v>
      </c>
      <c r="W104">
        <f t="shared" si="27"/>
        <v>1.5779499749326575E-3</v>
      </c>
      <c r="X104">
        <f t="shared" si="28"/>
        <v>3.2002299423572467E-5</v>
      </c>
    </row>
    <row r="105" spans="2:24">
      <c r="B105" s="1">
        <v>197.568298</v>
      </c>
      <c r="C105">
        <f t="shared" si="15"/>
        <v>7.5924577843790595E-3</v>
      </c>
      <c r="D105">
        <f t="shared" si="16"/>
        <v>1.0075924577843791</v>
      </c>
      <c r="E105">
        <f t="shared" si="17"/>
        <v>200.591308</v>
      </c>
      <c r="F105">
        <f t="shared" si="18"/>
        <v>1.0075924577843791</v>
      </c>
      <c r="G105" s="1">
        <v>0.22950000000000001</v>
      </c>
      <c r="H105">
        <f t="shared" si="29"/>
        <v>6.3272883558797023E-5</v>
      </c>
      <c r="I105" s="5">
        <v>9.4999999999999998E-3</v>
      </c>
      <c r="J105" s="5"/>
      <c r="K105" s="1">
        <v>35.766674000000002</v>
      </c>
      <c r="L105" s="1">
        <f t="shared" si="19"/>
        <v>-1.7018970934502789E-2</v>
      </c>
      <c r="M105" s="1">
        <f t="shared" si="20"/>
        <v>0.98298102906549722</v>
      </c>
      <c r="N105" s="1">
        <f t="shared" si="21"/>
        <v>35.766674000000002</v>
      </c>
      <c r="O105" s="1">
        <f t="shared" si="22"/>
        <v>0.98298102906549722</v>
      </c>
      <c r="P105" s="1"/>
      <c r="Q105" s="1">
        <v>18.239999999999998</v>
      </c>
      <c r="R105">
        <f t="shared" si="23"/>
        <v>-1.4460511679643937E-2</v>
      </c>
      <c r="S105">
        <f t="shared" si="24"/>
        <v>0.98553948832035609</v>
      </c>
      <c r="T105">
        <f t="shared" si="25"/>
        <v>17.720000000000002</v>
      </c>
      <c r="U105">
        <f t="shared" si="26"/>
        <v>0.98553948832035609</v>
      </c>
      <c r="W105">
        <f t="shared" si="27"/>
        <v>-1.9944989476032848E-3</v>
      </c>
      <c r="X105">
        <f t="shared" si="28"/>
        <v>5.6396030725558433E-4</v>
      </c>
    </row>
    <row r="106" spans="2:24">
      <c r="B106" s="1">
        <v>196.67334</v>
      </c>
      <c r="C106">
        <f t="shared" si="15"/>
        <v>4.5298664262421427E-3</v>
      </c>
      <c r="D106">
        <f t="shared" si="16"/>
        <v>1.0045298664262421</v>
      </c>
      <c r="E106">
        <f t="shared" si="17"/>
        <v>198.463256</v>
      </c>
      <c r="F106">
        <f t="shared" si="18"/>
        <v>1.0045298664262421</v>
      </c>
      <c r="G106" s="1">
        <v>0.2205</v>
      </c>
      <c r="H106">
        <f t="shared" si="29"/>
        <v>8.4059056944014461E-5</v>
      </c>
      <c r="I106" s="5">
        <v>9.4999999999999998E-3</v>
      </c>
      <c r="J106" s="5"/>
      <c r="K106" s="1">
        <v>35.417095000000003</v>
      </c>
      <c r="L106" s="1">
        <f t="shared" si="19"/>
        <v>-9.7738749764654798E-3</v>
      </c>
      <c r="M106" s="1">
        <f t="shared" si="20"/>
        <v>0.99022612502353446</v>
      </c>
      <c r="N106" s="1">
        <f t="shared" si="21"/>
        <v>35.417095000000003</v>
      </c>
      <c r="O106" s="1">
        <f t="shared" si="22"/>
        <v>0.99022612502353446</v>
      </c>
      <c r="P106" s="1"/>
      <c r="Q106" s="1">
        <v>18.399999999999999</v>
      </c>
      <c r="R106">
        <f t="shared" si="23"/>
        <v>-8.7719298245614117E-3</v>
      </c>
      <c r="S106">
        <f t="shared" si="24"/>
        <v>0.99122807017543857</v>
      </c>
      <c r="T106">
        <f t="shared" si="25"/>
        <v>18.079999999999998</v>
      </c>
      <c r="U106">
        <f t="shared" si="26"/>
        <v>0.99122807017543857</v>
      </c>
      <c r="W106">
        <f t="shared" si="27"/>
        <v>-7.6327719435276276E-4</v>
      </c>
      <c r="X106">
        <f t="shared" si="28"/>
        <v>2.3866795755134174E-4</v>
      </c>
    </row>
    <row r="107" spans="2:24">
      <c r="B107" s="1">
        <v>198.51300000000001</v>
      </c>
      <c r="C107">
        <f t="shared" si="15"/>
        <v>-9.3538859918685935E-3</v>
      </c>
      <c r="D107">
        <f t="shared" si="16"/>
        <v>0.99064611400813141</v>
      </c>
      <c r="E107">
        <f t="shared" si="17"/>
        <v>194.83367999999999</v>
      </c>
      <c r="F107">
        <f t="shared" si="18"/>
        <v>0.99064611400813141</v>
      </c>
      <c r="G107" s="1">
        <v>0.22413</v>
      </c>
      <c r="H107">
        <f t="shared" si="29"/>
        <v>5.5757874608387729E-5</v>
      </c>
      <c r="I107" s="5">
        <v>9.4999999999999998E-3</v>
      </c>
      <c r="J107" s="5"/>
      <c r="K107" s="1">
        <v>36.126235999999999</v>
      </c>
      <c r="L107" s="1">
        <f t="shared" si="19"/>
        <v>2.0022562550655137E-2</v>
      </c>
      <c r="M107" s="1">
        <f t="shared" si="20"/>
        <v>1.0200225625506552</v>
      </c>
      <c r="N107" s="1">
        <f t="shared" si="21"/>
        <v>36.126235999999999</v>
      </c>
      <c r="O107" s="1">
        <f t="shared" si="22"/>
        <v>1.0200225625506552</v>
      </c>
      <c r="P107" s="1"/>
      <c r="Q107" s="1">
        <v>18.059999000000001</v>
      </c>
      <c r="R107">
        <f t="shared" si="23"/>
        <v>1.8478315217391159E-2</v>
      </c>
      <c r="S107">
        <f t="shared" si="24"/>
        <v>1.0184783152173911</v>
      </c>
      <c r="T107">
        <f t="shared" si="25"/>
        <v>18.740000999999996</v>
      </c>
      <c r="U107">
        <f t="shared" si="26"/>
        <v>1.0184783152173911</v>
      </c>
      <c r="W107">
        <f t="shared" si="27"/>
        <v>1.060715284358027E-3</v>
      </c>
      <c r="X107">
        <f t="shared" si="28"/>
        <v>-4.8353204890605461E-4</v>
      </c>
    </row>
    <row r="108" spans="2:24">
      <c r="B108" s="1">
        <v>197.99589499999999</v>
      </c>
      <c r="C108">
        <f t="shared" si="15"/>
        <v>2.6048923748067635E-3</v>
      </c>
      <c r="D108">
        <f t="shared" si="16"/>
        <v>1.0026048923748068</v>
      </c>
      <c r="E108">
        <f t="shared" si="17"/>
        <v>199.03010500000002</v>
      </c>
      <c r="F108">
        <f t="shared" si="18"/>
        <v>1.0026048923748068</v>
      </c>
      <c r="G108" s="1">
        <v>0.22888</v>
      </c>
      <c r="H108">
        <f t="shared" si="29"/>
        <v>5.0651989798783083E-5</v>
      </c>
      <c r="I108" s="5">
        <v>9.4999999999999998E-3</v>
      </c>
      <c r="J108" s="5"/>
      <c r="K108" s="1">
        <v>35.956440000000001</v>
      </c>
      <c r="L108" s="1">
        <f t="shared" si="19"/>
        <v>-4.7000744832646855E-3</v>
      </c>
      <c r="M108" s="1">
        <f t="shared" si="20"/>
        <v>0.9952999255167353</v>
      </c>
      <c r="N108" s="1">
        <f t="shared" si="21"/>
        <v>35.956440000000001</v>
      </c>
      <c r="O108" s="1">
        <f t="shared" si="22"/>
        <v>0.9952999255167353</v>
      </c>
      <c r="P108" s="1"/>
      <c r="Q108" s="1">
        <v>18.16</v>
      </c>
      <c r="R108">
        <f t="shared" si="23"/>
        <v>-5.5371542379376044E-3</v>
      </c>
      <c r="S108">
        <f t="shared" si="24"/>
        <v>0.99446284576206234</v>
      </c>
      <c r="T108">
        <f t="shared" si="25"/>
        <v>17.959998000000002</v>
      </c>
      <c r="U108">
        <f t="shared" si="26"/>
        <v>0.99446284576206234</v>
      </c>
      <c r="W108">
        <f t="shared" si="27"/>
        <v>5.0026377341072514E-4</v>
      </c>
      <c r="X108">
        <f t="shared" si="28"/>
        <v>-3.3681598126222845E-4</v>
      </c>
    </row>
    <row r="109" spans="2:24">
      <c r="B109" s="1">
        <v>195.778381</v>
      </c>
      <c r="C109">
        <f t="shared" si="15"/>
        <v>1.1199797854394882E-2</v>
      </c>
      <c r="D109">
        <f t="shared" si="16"/>
        <v>1.011199797854395</v>
      </c>
      <c r="E109">
        <f t="shared" si="17"/>
        <v>200.21340900000001</v>
      </c>
      <c r="F109">
        <f t="shared" si="18"/>
        <v>1.011199797854395</v>
      </c>
      <c r="G109" s="1">
        <v>0.23688000000000001</v>
      </c>
      <c r="H109">
        <f t="shared" si="29"/>
        <v>5.2032073024272196E-5</v>
      </c>
      <c r="I109" s="5">
        <v>9.4999999999999998E-3</v>
      </c>
      <c r="J109" s="5"/>
      <c r="K109" s="1">
        <v>35.137436000000001</v>
      </c>
      <c r="L109" s="1">
        <f t="shared" si="19"/>
        <v>-2.277767209434526E-2</v>
      </c>
      <c r="M109" s="1">
        <f t="shared" si="20"/>
        <v>0.97722232790565478</v>
      </c>
      <c r="N109" s="1">
        <f t="shared" si="21"/>
        <v>35.137436000000001</v>
      </c>
      <c r="O109" s="1">
        <f t="shared" si="22"/>
        <v>0.97722232790565478</v>
      </c>
      <c r="P109" s="1"/>
      <c r="Q109" s="1">
        <v>18.600000000000001</v>
      </c>
      <c r="R109">
        <f t="shared" si="23"/>
        <v>-2.4229074889867912E-2</v>
      </c>
      <c r="S109">
        <f t="shared" si="24"/>
        <v>0.97577092511013208</v>
      </c>
      <c r="T109">
        <f t="shared" si="25"/>
        <v>17.72</v>
      </c>
      <c r="U109">
        <f t="shared" si="26"/>
        <v>0.97577092511013208</v>
      </c>
      <c r="W109">
        <f t="shared" si="27"/>
        <v>-7.391094213037297E-4</v>
      </c>
      <c r="X109">
        <f t="shared" si="28"/>
        <v>-2.1905122168264235E-3</v>
      </c>
    </row>
    <row r="110" spans="2:24">
      <c r="B110" s="1">
        <v>196.62361100000001</v>
      </c>
      <c r="C110">
        <f t="shared" si="15"/>
        <v>-4.3172795468158203E-3</v>
      </c>
      <c r="D110">
        <f t="shared" si="16"/>
        <v>0.99568272045318418</v>
      </c>
      <c r="E110">
        <f t="shared" si="17"/>
        <v>194.93315099999998</v>
      </c>
      <c r="F110">
        <f t="shared" si="18"/>
        <v>0.99568272045318418</v>
      </c>
      <c r="G110" s="1">
        <v>0.23013</v>
      </c>
      <c r="H110">
        <f t="shared" si="29"/>
        <v>6.073687678730149E-5</v>
      </c>
      <c r="I110" s="5">
        <v>9.4999999999999998E-3</v>
      </c>
      <c r="J110" s="5"/>
      <c r="K110" s="1">
        <v>35.437072999999998</v>
      </c>
      <c r="L110" s="1">
        <f t="shared" si="19"/>
        <v>8.527571562136663E-3</v>
      </c>
      <c r="M110" s="1">
        <f t="shared" si="20"/>
        <v>1.0085275715621367</v>
      </c>
      <c r="N110" s="1">
        <f t="shared" si="21"/>
        <v>35.437072999999998</v>
      </c>
      <c r="O110" s="1">
        <f t="shared" si="22"/>
        <v>1.0085275715621367</v>
      </c>
      <c r="P110" s="1"/>
      <c r="Q110" s="1">
        <v>18.379999000000002</v>
      </c>
      <c r="R110">
        <f t="shared" si="23"/>
        <v>1.1828010752688165E-2</v>
      </c>
      <c r="S110">
        <f t="shared" si="24"/>
        <v>1.0118280107526882</v>
      </c>
      <c r="T110">
        <f t="shared" si="25"/>
        <v>18.820001000000001</v>
      </c>
      <c r="U110">
        <f t="shared" si="26"/>
        <v>1.0118280107526882</v>
      </c>
      <c r="W110">
        <f t="shared" si="27"/>
        <v>-1.5230683993450178E-4</v>
      </c>
      <c r="X110">
        <f t="shared" si="28"/>
        <v>3.1481323506170611E-3</v>
      </c>
    </row>
    <row r="111" spans="2:24">
      <c r="B111" s="1">
        <v>195.340836</v>
      </c>
      <c r="C111">
        <f t="shared" si="15"/>
        <v>6.5240130291372538E-3</v>
      </c>
      <c r="D111">
        <f t="shared" si="16"/>
        <v>1.0065240130291373</v>
      </c>
      <c r="E111">
        <f t="shared" si="17"/>
        <v>197.90638600000003</v>
      </c>
      <c r="F111">
        <f t="shared" si="18"/>
        <v>1.0065240130291373</v>
      </c>
      <c r="G111" s="1">
        <v>0.21775</v>
      </c>
      <c r="H111">
        <f t="shared" si="29"/>
        <v>6.3631317148971501E-5</v>
      </c>
      <c r="I111" s="5">
        <v>9.4999999999999998E-3</v>
      </c>
      <c r="J111" s="5"/>
      <c r="K111" s="1">
        <v>35.027569</v>
      </c>
      <c r="L111" s="1">
        <f t="shared" si="19"/>
        <v>-1.1555807670684266E-2</v>
      </c>
      <c r="M111" s="1">
        <f t="shared" si="20"/>
        <v>0.98844419232931569</v>
      </c>
      <c r="N111" s="1">
        <f t="shared" si="21"/>
        <v>35.027569</v>
      </c>
      <c r="O111" s="1">
        <f t="shared" si="22"/>
        <v>0.98844419232931569</v>
      </c>
      <c r="P111" s="1"/>
      <c r="Q111" s="1">
        <v>18.66</v>
      </c>
      <c r="R111">
        <f t="shared" si="23"/>
        <v>-1.5234005181393024E-2</v>
      </c>
      <c r="S111">
        <f t="shared" si="24"/>
        <v>0.98476599481860694</v>
      </c>
      <c r="T111">
        <f t="shared" si="25"/>
        <v>18.099998000000003</v>
      </c>
      <c r="U111">
        <f t="shared" si="26"/>
        <v>0.98476599481860694</v>
      </c>
      <c r="W111">
        <f t="shared" si="27"/>
        <v>1.3778022203559948E-3</v>
      </c>
      <c r="X111">
        <f t="shared" si="28"/>
        <v>-2.3003952903527525E-3</v>
      </c>
    </row>
    <row r="112" spans="2:24">
      <c r="B112" s="1">
        <v>198.63230899999999</v>
      </c>
      <c r="C112">
        <f t="shared" si="15"/>
        <v>-1.6849897171526369E-2</v>
      </c>
      <c r="D112">
        <f t="shared" si="16"/>
        <v>0.98315010282847359</v>
      </c>
      <c r="E112">
        <f t="shared" si="17"/>
        <v>192.049363</v>
      </c>
      <c r="F112">
        <f t="shared" si="18"/>
        <v>0.98315010282847359</v>
      </c>
      <c r="G112" s="1">
        <v>0.21837999999999999</v>
      </c>
      <c r="H112">
        <f t="shared" si="29"/>
        <v>6.8013301601123132E-5</v>
      </c>
      <c r="I112" s="5">
        <v>9.4999999999999998E-3</v>
      </c>
      <c r="J112" s="5"/>
      <c r="K112" s="1">
        <v>36.136223000000001</v>
      </c>
      <c r="L112" s="1">
        <f t="shared" si="19"/>
        <v>3.1650897611535687E-2</v>
      </c>
      <c r="M112" s="1">
        <f t="shared" si="20"/>
        <v>1.0316508976115357</v>
      </c>
      <c r="N112" s="1">
        <f t="shared" si="21"/>
        <v>36.136223000000001</v>
      </c>
      <c r="O112" s="1">
        <f t="shared" si="22"/>
        <v>1.0316508976115357</v>
      </c>
      <c r="P112" s="1"/>
      <c r="Q112" s="1">
        <v>18.059999000000001</v>
      </c>
      <c r="R112">
        <f t="shared" si="23"/>
        <v>3.2154394426580864E-2</v>
      </c>
      <c r="S112">
        <f t="shared" si="24"/>
        <v>1.032154394426581</v>
      </c>
      <c r="T112">
        <f t="shared" si="25"/>
        <v>19.260001000000003</v>
      </c>
      <c r="U112">
        <f t="shared" si="26"/>
        <v>1.032154394426581</v>
      </c>
      <c r="W112">
        <f t="shared" si="27"/>
        <v>-2.9074870976226741E-3</v>
      </c>
      <c r="X112">
        <f t="shared" si="28"/>
        <v>-2.4039902825774284E-3</v>
      </c>
    </row>
    <row r="113" spans="2:24">
      <c r="B113" s="1">
        <v>199.895218</v>
      </c>
      <c r="C113">
        <f t="shared" si="15"/>
        <v>-6.3580240614330655E-3</v>
      </c>
      <c r="D113">
        <f t="shared" si="16"/>
        <v>0.99364197593856696</v>
      </c>
      <c r="E113">
        <f t="shared" si="17"/>
        <v>197.36939999999998</v>
      </c>
      <c r="F113">
        <f t="shared" si="18"/>
        <v>0.99364197593856696</v>
      </c>
      <c r="G113" s="1">
        <v>0.20863000000000001</v>
      </c>
      <c r="H113">
        <f t="shared" si="29"/>
        <v>1.1930025302393195E-4</v>
      </c>
      <c r="I113" s="5">
        <v>9.4999999999999998E-3</v>
      </c>
      <c r="J113" s="5"/>
      <c r="K113" s="1">
        <v>36.635620000000003</v>
      </c>
      <c r="L113" s="1">
        <f t="shared" si="19"/>
        <v>1.3819844979371582E-2</v>
      </c>
      <c r="M113" s="1">
        <f t="shared" si="20"/>
        <v>1.0138198449793716</v>
      </c>
      <c r="N113" s="1">
        <f t="shared" si="21"/>
        <v>36.635620000000003</v>
      </c>
      <c r="O113" s="1">
        <f t="shared" si="22"/>
        <v>1.0138198449793716</v>
      </c>
      <c r="P113" s="1"/>
      <c r="Q113" s="1">
        <v>17.82</v>
      </c>
      <c r="R113">
        <f t="shared" si="23"/>
        <v>1.3288981909688974E-2</v>
      </c>
      <c r="S113">
        <f t="shared" si="24"/>
        <v>1.0132889819096891</v>
      </c>
      <c r="T113">
        <f t="shared" si="25"/>
        <v>18.299998000000006</v>
      </c>
      <c r="U113">
        <f t="shared" si="26"/>
        <v>1.0132889819096891</v>
      </c>
      <c r="W113">
        <f t="shared" si="27"/>
        <v>9.9552836803429301E-4</v>
      </c>
      <c r="X113">
        <f t="shared" si="28"/>
        <v>4.6466529835176296E-4</v>
      </c>
    </row>
    <row r="114" spans="2:24">
      <c r="B114" s="1">
        <v>195.629211</v>
      </c>
      <c r="C114">
        <f t="shared" si="15"/>
        <v>2.134121587640982E-2</v>
      </c>
      <c r="D114">
        <f t="shared" si="16"/>
        <v>1.0213412158764099</v>
      </c>
      <c r="E114">
        <f t="shared" si="17"/>
        <v>204.16122500000003</v>
      </c>
      <c r="F114">
        <f t="shared" si="18"/>
        <v>1.0213412158764099</v>
      </c>
      <c r="G114" s="1">
        <v>0.21575</v>
      </c>
      <c r="H114">
        <f t="shared" si="29"/>
        <v>1.2294179413653846E-4</v>
      </c>
      <c r="I114" s="5">
        <v>9.4999999999999998E-3</v>
      </c>
      <c r="J114" s="5"/>
      <c r="K114" s="1">
        <v>35.067520000000002</v>
      </c>
      <c r="L114" s="1">
        <f t="shared" si="19"/>
        <v>-4.2802605770012929E-2</v>
      </c>
      <c r="M114" s="1">
        <f t="shared" si="20"/>
        <v>0.95719739422998706</v>
      </c>
      <c r="N114" s="1">
        <f t="shared" si="21"/>
        <v>35.067520000000002</v>
      </c>
      <c r="O114" s="1">
        <f t="shared" si="22"/>
        <v>0.95719739422998706</v>
      </c>
      <c r="P114" s="1"/>
      <c r="Q114" s="1">
        <v>18.559999000000001</v>
      </c>
      <c r="R114">
        <f t="shared" si="23"/>
        <v>-4.1526318742985464E-2</v>
      </c>
      <c r="S114">
        <f t="shared" si="24"/>
        <v>0.95847368125701449</v>
      </c>
      <c r="T114">
        <f t="shared" si="25"/>
        <v>17.080000999999999</v>
      </c>
      <c r="U114">
        <f t="shared" si="26"/>
        <v>0.95847368125701449</v>
      </c>
      <c r="W114">
        <f t="shared" si="27"/>
        <v>-1.4361465605609025E-3</v>
      </c>
      <c r="X114">
        <f t="shared" si="28"/>
        <v>-1.5985953353347959E-4</v>
      </c>
    </row>
    <row r="115" spans="2:24">
      <c r="B115" s="1">
        <v>192.974152</v>
      </c>
      <c r="C115">
        <f t="shared" si="15"/>
        <v>1.3571894434517728E-2</v>
      </c>
      <c r="D115">
        <f t="shared" si="16"/>
        <v>1.0135718944345178</v>
      </c>
      <c r="E115">
        <f t="shared" si="17"/>
        <v>198.28426999999999</v>
      </c>
      <c r="F115">
        <f t="shared" si="18"/>
        <v>1.0135718944345178</v>
      </c>
      <c r="G115" s="1">
        <v>0.20913000000000001</v>
      </c>
      <c r="H115">
        <f t="shared" si="29"/>
        <v>2.1024238115118608E-4</v>
      </c>
      <c r="I115" s="5">
        <v>9.4999999999999998E-3</v>
      </c>
      <c r="J115" s="5"/>
      <c r="K115" s="1">
        <v>34.138644999999997</v>
      </c>
      <c r="L115" s="1">
        <f t="shared" si="19"/>
        <v>-2.6488186219042718E-2</v>
      </c>
      <c r="M115" s="1">
        <f t="shared" si="20"/>
        <v>0.9735118137809573</v>
      </c>
      <c r="N115" s="1">
        <f t="shared" si="21"/>
        <v>34.138644999999997</v>
      </c>
      <c r="O115" s="1">
        <f t="shared" si="22"/>
        <v>0.9735118137809573</v>
      </c>
      <c r="P115" s="1"/>
      <c r="Q115" s="1">
        <v>19.02</v>
      </c>
      <c r="R115">
        <f t="shared" si="23"/>
        <v>-2.4784537973304755E-2</v>
      </c>
      <c r="S115">
        <f t="shared" si="24"/>
        <v>0.97521546202669529</v>
      </c>
      <c r="T115">
        <f t="shared" si="25"/>
        <v>18.099998000000003</v>
      </c>
      <c r="U115">
        <f t="shared" si="26"/>
        <v>0.97521546202669529</v>
      </c>
      <c r="W115">
        <f t="shared" si="27"/>
        <v>1.2698800226029761E-4</v>
      </c>
      <c r="X115">
        <f t="shared" si="28"/>
        <v>1.8306362479982852E-3</v>
      </c>
    </row>
    <row r="116" spans="2:24">
      <c r="B116" s="1">
        <v>187.86291499999999</v>
      </c>
      <c r="C116">
        <f t="shared" si="15"/>
        <v>2.648664055277215E-2</v>
      </c>
      <c r="D116">
        <f t="shared" si="16"/>
        <v>1.0264866405527722</v>
      </c>
      <c r="E116">
        <f t="shared" si="17"/>
        <v>198.08538900000002</v>
      </c>
      <c r="F116">
        <f t="shared" si="18"/>
        <v>1.0264866405527722</v>
      </c>
      <c r="G116" s="1">
        <v>0.21475</v>
      </c>
      <c r="H116">
        <f t="shared" si="29"/>
        <v>2.350223255985019E-4</v>
      </c>
      <c r="I116" s="5">
        <v>9.4999999999999998E-3</v>
      </c>
      <c r="J116" s="5"/>
      <c r="K116" s="1">
        <v>32.340820000000001</v>
      </c>
      <c r="L116" s="1">
        <f t="shared" si="19"/>
        <v>-5.2662459215941239E-2</v>
      </c>
      <c r="M116" s="1">
        <f t="shared" si="20"/>
        <v>0.94733754078405874</v>
      </c>
      <c r="N116" s="1">
        <f t="shared" si="21"/>
        <v>32.340820000000001</v>
      </c>
      <c r="O116" s="1">
        <f t="shared" si="22"/>
        <v>0.94733754078405874</v>
      </c>
      <c r="P116" s="1"/>
      <c r="Q116" s="1">
        <v>20.040001</v>
      </c>
      <c r="R116">
        <f t="shared" si="23"/>
        <v>-5.3627812828601504E-2</v>
      </c>
      <c r="S116">
        <f t="shared" si="24"/>
        <v>0.94637218717139848</v>
      </c>
      <c r="T116">
        <f t="shared" si="25"/>
        <v>17.999998999999999</v>
      </c>
      <c r="U116">
        <f t="shared" si="26"/>
        <v>0.94637218717139848</v>
      </c>
      <c r="W116">
        <f t="shared" si="27"/>
        <v>-1.7085255036757285E-3</v>
      </c>
      <c r="X116">
        <f t="shared" si="28"/>
        <v>-2.6738791163359865E-3</v>
      </c>
    </row>
    <row r="117" spans="2:24">
      <c r="B117" s="1">
        <v>189.73240699999999</v>
      </c>
      <c r="C117">
        <f t="shared" si="15"/>
        <v>-9.9513626731492395E-3</v>
      </c>
      <c r="D117">
        <f t="shared" si="16"/>
        <v>0.99004863732685078</v>
      </c>
      <c r="E117">
        <f t="shared" si="17"/>
        <v>185.99342299999998</v>
      </c>
      <c r="F117">
        <f t="shared" si="18"/>
        <v>0.99004863732685078</v>
      </c>
      <c r="G117" s="1">
        <v>0.2165</v>
      </c>
      <c r="H117">
        <f t="shared" si="29"/>
        <v>3.4345156898626255E-4</v>
      </c>
      <c r="I117" s="5">
        <v>9.4999999999999998E-3</v>
      </c>
      <c r="J117" s="5"/>
      <c r="K117" s="1">
        <v>32.950085000000001</v>
      </c>
      <c r="L117" s="1">
        <f t="shared" si="19"/>
        <v>1.883888534675375E-2</v>
      </c>
      <c r="M117" s="1">
        <f t="shared" si="20"/>
        <v>1.0188388853467538</v>
      </c>
      <c r="N117" s="1">
        <f t="shared" si="21"/>
        <v>32.950085000000001</v>
      </c>
      <c r="O117" s="1">
        <f t="shared" si="22"/>
        <v>1.0188388853467538</v>
      </c>
      <c r="P117" s="1"/>
      <c r="Q117" s="1">
        <v>19.600000000000001</v>
      </c>
      <c r="R117">
        <f t="shared" si="23"/>
        <v>2.1956136628935235E-2</v>
      </c>
      <c r="S117">
        <f t="shared" si="24"/>
        <v>1.0219561366289351</v>
      </c>
      <c r="T117">
        <f t="shared" si="25"/>
        <v>20.480001999999995</v>
      </c>
      <c r="U117">
        <f t="shared" si="26"/>
        <v>1.0219561366289351</v>
      </c>
      <c r="W117">
        <f t="shared" si="27"/>
        <v>-1.3499145617090758E-3</v>
      </c>
      <c r="X117">
        <f t="shared" si="28"/>
        <v>1.7673367204722457E-3</v>
      </c>
    </row>
    <row r="118" spans="2:24">
      <c r="B118" s="1">
        <v>188.40983600000001</v>
      </c>
      <c r="C118">
        <f t="shared" si="15"/>
        <v>6.9707174483902594E-3</v>
      </c>
      <c r="D118">
        <f t="shared" si="16"/>
        <v>1.0069707174483902</v>
      </c>
      <c r="E118">
        <f t="shared" si="17"/>
        <v>191.05497799999995</v>
      </c>
      <c r="F118">
        <f t="shared" si="18"/>
        <v>1.0069707174483902</v>
      </c>
      <c r="G118" s="1">
        <v>0.22225</v>
      </c>
      <c r="H118">
        <f t="shared" si="29"/>
        <v>2.6850296073900116E-4</v>
      </c>
      <c r="I118" s="5">
        <v>9.4999999999999998E-3</v>
      </c>
      <c r="J118" s="5"/>
      <c r="K118" s="1">
        <v>32.440700999999997</v>
      </c>
      <c r="L118" s="1">
        <f t="shared" si="19"/>
        <v>-1.5459262092950723E-2</v>
      </c>
      <c r="M118" s="1">
        <f t="shared" si="20"/>
        <v>0.98454073790704932</v>
      </c>
      <c r="N118" s="1">
        <f t="shared" si="21"/>
        <v>32.440700999999997</v>
      </c>
      <c r="O118" s="1">
        <f t="shared" si="22"/>
        <v>0.98454073790704932</v>
      </c>
      <c r="P118" s="1"/>
      <c r="Q118" s="1">
        <v>19.940000999999999</v>
      </c>
      <c r="R118">
        <f t="shared" si="23"/>
        <v>-1.7346989795918231E-2</v>
      </c>
      <c r="S118">
        <f t="shared" si="24"/>
        <v>0.9826530102040818</v>
      </c>
      <c r="T118">
        <f t="shared" si="25"/>
        <v>19.259999000000004</v>
      </c>
      <c r="U118">
        <f t="shared" si="26"/>
        <v>0.9826530102040818</v>
      </c>
      <c r="W118">
        <f t="shared" si="27"/>
        <v>-1.6490177330297229E-3</v>
      </c>
      <c r="X118">
        <f t="shared" si="28"/>
        <v>-3.5367454359972461E-3</v>
      </c>
    </row>
    <row r="119" spans="2:24">
      <c r="B119" s="1">
        <v>192.11895799999999</v>
      </c>
      <c r="C119">
        <f t="shared" si="15"/>
        <v>-1.9686456284585797E-2</v>
      </c>
      <c r="D119">
        <f t="shared" si="16"/>
        <v>0.98031354371541424</v>
      </c>
      <c r="E119">
        <f t="shared" si="17"/>
        <v>184.70071400000003</v>
      </c>
      <c r="F119">
        <f t="shared" si="18"/>
        <v>0.98031354371541424</v>
      </c>
      <c r="G119" s="1">
        <v>0.21325</v>
      </c>
      <c r="H119">
        <f t="shared" si="29"/>
        <v>2.0156202036601789E-4</v>
      </c>
      <c r="I119" s="5">
        <v>9.4999999999999998E-3</v>
      </c>
      <c r="J119" s="5"/>
      <c r="K119" s="1">
        <v>33.769092999999998</v>
      </c>
      <c r="L119" s="1">
        <f t="shared" si="19"/>
        <v>4.0948313663135734E-2</v>
      </c>
      <c r="M119" s="1">
        <f t="shared" si="20"/>
        <v>1.0409483136631357</v>
      </c>
      <c r="N119" s="1">
        <f t="shared" si="21"/>
        <v>33.769092999999998</v>
      </c>
      <c r="O119" s="1">
        <f t="shared" si="22"/>
        <v>1.0409483136631357</v>
      </c>
      <c r="P119" s="1"/>
      <c r="Q119" s="1">
        <v>19.16</v>
      </c>
      <c r="R119">
        <f t="shared" si="23"/>
        <v>3.9117400244864514E-2</v>
      </c>
      <c r="S119">
        <f t="shared" si="24"/>
        <v>1.0391174002448644</v>
      </c>
      <c r="T119">
        <f t="shared" si="25"/>
        <v>20.720001999999997</v>
      </c>
      <c r="U119">
        <f t="shared" si="26"/>
        <v>1.0391174002448644</v>
      </c>
      <c r="W119">
        <f t="shared" si="27"/>
        <v>3.9597690150694476E-4</v>
      </c>
      <c r="X119">
        <f t="shared" si="28"/>
        <v>-1.4349365167642958E-3</v>
      </c>
    </row>
    <row r="120" spans="2:24">
      <c r="B120" s="1">
        <v>196.384964</v>
      </c>
      <c r="C120">
        <f t="shared" si="15"/>
        <v>-2.2205023618751901E-2</v>
      </c>
      <c r="D120">
        <f t="shared" si="16"/>
        <v>0.97779497638124813</v>
      </c>
      <c r="E120">
        <f t="shared" si="17"/>
        <v>187.85295199999999</v>
      </c>
      <c r="F120">
        <f t="shared" si="18"/>
        <v>0.97779497638124813</v>
      </c>
      <c r="G120" s="1">
        <v>0.21437999999999999</v>
      </c>
      <c r="H120">
        <f t="shared" si="29"/>
        <v>3.4010578411815945E-4</v>
      </c>
      <c r="I120" s="5">
        <v>9.4999999999999998E-3</v>
      </c>
      <c r="J120" s="5"/>
      <c r="K120" s="1">
        <v>35.267277</v>
      </c>
      <c r="L120" s="1">
        <f t="shared" si="19"/>
        <v>4.4365538630249918E-2</v>
      </c>
      <c r="M120" s="1">
        <f t="shared" si="20"/>
        <v>1.0443655386302499</v>
      </c>
      <c r="N120" s="1">
        <f t="shared" si="21"/>
        <v>35.267277</v>
      </c>
      <c r="O120" s="1">
        <f t="shared" si="22"/>
        <v>1.0443655386302499</v>
      </c>
      <c r="P120" s="1"/>
      <c r="Q120" s="1">
        <v>18.280000999999999</v>
      </c>
      <c r="R120">
        <f t="shared" si="23"/>
        <v>4.5928966597077327E-2</v>
      </c>
      <c r="S120">
        <f t="shared" si="24"/>
        <v>1.0459289665970772</v>
      </c>
      <c r="T120">
        <f t="shared" si="25"/>
        <v>20.039999000000002</v>
      </c>
      <c r="U120">
        <f t="shared" si="26"/>
        <v>1.0459289665970772</v>
      </c>
      <c r="W120">
        <f t="shared" si="27"/>
        <v>-1.5531191052042814E-3</v>
      </c>
      <c r="X120">
        <f t="shared" si="28"/>
        <v>1.0308861623009591E-5</v>
      </c>
    </row>
    <row r="121" spans="2:24">
      <c r="B121" s="1">
        <v>196.49435399999999</v>
      </c>
      <c r="C121">
        <f t="shared" si="15"/>
        <v>-5.570182043060616E-4</v>
      </c>
      <c r="D121">
        <f t="shared" si="16"/>
        <v>0.99944298179569391</v>
      </c>
      <c r="E121">
        <f t="shared" si="17"/>
        <v>196.27557400000001</v>
      </c>
      <c r="F121">
        <f t="shared" si="18"/>
        <v>0.99944298179569391</v>
      </c>
      <c r="G121" s="1">
        <v>0.21437999999999999</v>
      </c>
      <c r="H121">
        <f t="shared" si="29"/>
        <v>4.155442687274832E-4</v>
      </c>
      <c r="I121" s="5">
        <v>9.4999999999999998E-3</v>
      </c>
      <c r="J121" s="5"/>
      <c r="K121" s="1">
        <v>35.267277</v>
      </c>
      <c r="L121" s="1">
        <f t="shared" si="19"/>
        <v>0</v>
      </c>
      <c r="M121" s="1">
        <f t="shared" si="20"/>
        <v>1</v>
      </c>
      <c r="N121" s="1">
        <f t="shared" si="21"/>
        <v>35.267277</v>
      </c>
      <c r="O121" s="1">
        <f t="shared" si="22"/>
        <v>1</v>
      </c>
      <c r="P121" s="1"/>
      <c r="Q121" s="1">
        <v>18.299999</v>
      </c>
      <c r="R121">
        <f t="shared" si="23"/>
        <v>-1.0939824346837329E-3</v>
      </c>
      <c r="S121">
        <f t="shared" si="24"/>
        <v>0.99890601756531627</v>
      </c>
      <c r="T121">
        <f t="shared" si="25"/>
        <v>18.260002999999998</v>
      </c>
      <c r="U121">
        <f t="shared" si="26"/>
        <v>0.99890601756531627</v>
      </c>
      <c r="W121">
        <f t="shared" si="27"/>
        <v>-1.0994140985252088E-3</v>
      </c>
      <c r="X121">
        <f t="shared" si="28"/>
        <v>-2.1933965332089356E-3</v>
      </c>
    </row>
    <row r="122" spans="2:24">
      <c r="B122" s="1">
        <v>202.11273199999999</v>
      </c>
      <c r="C122">
        <f t="shared" si="15"/>
        <v>-2.8593076012759164E-2</v>
      </c>
      <c r="D122">
        <f t="shared" si="16"/>
        <v>0.97140692398724082</v>
      </c>
      <c r="E122">
        <f t="shared" si="17"/>
        <v>190.87597599999998</v>
      </c>
      <c r="F122">
        <f t="shared" si="18"/>
        <v>0.97140692398724082</v>
      </c>
      <c r="G122" s="1">
        <v>0.21575</v>
      </c>
      <c r="H122">
        <f t="shared" si="29"/>
        <v>1.539472530622019E-4</v>
      </c>
      <c r="I122" s="5">
        <v>9.4999999999999998E-3</v>
      </c>
      <c r="J122" s="5"/>
      <c r="K122" s="1">
        <v>37.324782999999996</v>
      </c>
      <c r="L122" s="1">
        <f t="shared" si="19"/>
        <v>5.8340370309848316E-2</v>
      </c>
      <c r="M122" s="1">
        <f t="shared" si="20"/>
        <v>1.0583403703098484</v>
      </c>
      <c r="N122" s="1">
        <f t="shared" si="21"/>
        <v>37.324782999999996</v>
      </c>
      <c r="O122" s="1">
        <f t="shared" si="22"/>
        <v>1.0583403703098484</v>
      </c>
      <c r="P122" s="1"/>
      <c r="Q122" s="1">
        <v>17.200001</v>
      </c>
      <c r="R122">
        <f t="shared" si="23"/>
        <v>6.010918361252366E-2</v>
      </c>
      <c r="S122">
        <f t="shared" si="24"/>
        <v>1.0601091836125236</v>
      </c>
      <c r="T122">
        <f t="shared" si="25"/>
        <v>19.399996999999999</v>
      </c>
      <c r="U122">
        <f t="shared" si="26"/>
        <v>1.0601091836125236</v>
      </c>
      <c r="W122">
        <f t="shared" si="27"/>
        <v>-1.3813589360418543E-3</v>
      </c>
      <c r="X122">
        <f t="shared" si="28"/>
        <v>3.8745436663334409E-4</v>
      </c>
    </row>
    <row r="123" spans="2:24">
      <c r="B123" s="1">
        <v>201.078552</v>
      </c>
      <c r="C123">
        <f t="shared" si="15"/>
        <v>5.1168473641729417E-3</v>
      </c>
      <c r="D123">
        <f t="shared" si="16"/>
        <v>1.0051168473641729</v>
      </c>
      <c r="E123">
        <f t="shared" si="17"/>
        <v>203.14691199999999</v>
      </c>
      <c r="F123">
        <f t="shared" si="18"/>
        <v>1.0051168473641729</v>
      </c>
      <c r="G123" s="1">
        <v>0.22012999999999999</v>
      </c>
      <c r="H123">
        <f t="shared" si="29"/>
        <v>2.315174667284409E-4</v>
      </c>
      <c r="I123" s="5">
        <v>9.4999999999999998E-3</v>
      </c>
      <c r="J123" s="5"/>
      <c r="K123" s="1">
        <v>36.905293</v>
      </c>
      <c r="L123" s="1">
        <f t="shared" si="19"/>
        <v>-1.1238913297901724E-2</v>
      </c>
      <c r="M123" s="1">
        <f t="shared" si="20"/>
        <v>0.98876108670209828</v>
      </c>
      <c r="N123" s="1">
        <f t="shared" si="21"/>
        <v>36.905293</v>
      </c>
      <c r="O123" s="1">
        <f t="shared" si="22"/>
        <v>0.98876108670209828</v>
      </c>
      <c r="P123" s="1"/>
      <c r="Q123" s="1">
        <v>17.399999999999999</v>
      </c>
      <c r="R123">
        <f t="shared" si="23"/>
        <v>-1.1627848161171517E-2</v>
      </c>
      <c r="S123">
        <f t="shared" si="24"/>
        <v>0.98837215183882843</v>
      </c>
      <c r="T123">
        <f t="shared" si="25"/>
        <v>17.000002000000002</v>
      </c>
      <c r="U123">
        <f t="shared" si="26"/>
        <v>0.98837215183882843</v>
      </c>
      <c r="W123">
        <f t="shared" si="27"/>
        <v>-1.0699854717036716E-3</v>
      </c>
      <c r="X123">
        <f t="shared" si="28"/>
        <v>-1.4589203349735236E-3</v>
      </c>
    </row>
    <row r="124" spans="2:24">
      <c r="B124" s="1">
        <v>206.746658</v>
      </c>
      <c r="C124">
        <f t="shared" si="15"/>
        <v>-2.8188516097927711E-2</v>
      </c>
      <c r="D124">
        <f t="shared" si="16"/>
        <v>0.97181148390207228</v>
      </c>
      <c r="E124">
        <f t="shared" si="17"/>
        <v>195.41044600000001</v>
      </c>
      <c r="F124">
        <f t="shared" si="18"/>
        <v>0.97181148390207228</v>
      </c>
      <c r="G124" s="1">
        <v>0.22475000000000001</v>
      </c>
      <c r="H124">
        <f t="shared" si="29"/>
        <v>2.1386552686927882E-4</v>
      </c>
      <c r="I124" s="5">
        <v>9.4999999999999998E-3</v>
      </c>
      <c r="J124" s="5"/>
      <c r="K124" s="1">
        <v>39.022728000000001</v>
      </c>
      <c r="L124" s="1">
        <f t="shared" si="19"/>
        <v>5.7374832385154083E-2</v>
      </c>
      <c r="M124" s="1">
        <f t="shared" si="20"/>
        <v>1.0573748323851542</v>
      </c>
      <c r="N124" s="1">
        <f t="shared" si="21"/>
        <v>39.022728000000001</v>
      </c>
      <c r="O124" s="1">
        <f t="shared" si="22"/>
        <v>1.0573748323851542</v>
      </c>
      <c r="P124" s="1"/>
      <c r="Q124" s="1">
        <v>16.420000000000002</v>
      </c>
      <c r="R124">
        <f t="shared" si="23"/>
        <v>5.6321839080459596E-2</v>
      </c>
      <c r="S124">
        <f t="shared" si="24"/>
        <v>1.0563218390804596</v>
      </c>
      <c r="T124">
        <f t="shared" si="25"/>
        <v>18.379999999999995</v>
      </c>
      <c r="U124">
        <f t="shared" si="26"/>
        <v>1.0563218390804596</v>
      </c>
      <c r="W124">
        <f t="shared" si="27"/>
        <v>-1.4654010161152531E-3</v>
      </c>
      <c r="X124">
        <f t="shared" si="28"/>
        <v>-2.5183943208098025E-3</v>
      </c>
    </row>
    <row r="125" spans="2:24">
      <c r="B125" s="1">
        <v>209.20285000000001</v>
      </c>
      <c r="C125">
        <f t="shared" si="15"/>
        <v>-1.1880201710443202E-2</v>
      </c>
      <c r="D125">
        <f t="shared" si="16"/>
        <v>0.98811979828955676</v>
      </c>
      <c r="E125">
        <f t="shared" si="17"/>
        <v>204.29046599999998</v>
      </c>
      <c r="F125">
        <f t="shared" si="18"/>
        <v>0.98811979828955676</v>
      </c>
      <c r="G125" s="1">
        <v>0.23225000000000001</v>
      </c>
      <c r="H125">
        <f t="shared" si="29"/>
        <v>2.5596064849938338E-4</v>
      </c>
      <c r="I125" s="5">
        <v>9.4999999999999998E-3</v>
      </c>
      <c r="J125" s="5"/>
      <c r="K125" s="1">
        <v>39.911651999999997</v>
      </c>
      <c r="L125" s="1">
        <f t="shared" si="19"/>
        <v>2.2779647799097896E-2</v>
      </c>
      <c r="M125" s="1">
        <f t="shared" si="20"/>
        <v>1.0227796477990978</v>
      </c>
      <c r="N125" s="1">
        <f t="shared" si="21"/>
        <v>39.911651999999989</v>
      </c>
      <c r="O125" s="1">
        <f t="shared" si="22"/>
        <v>1.0227796477990978</v>
      </c>
      <c r="P125" s="1"/>
      <c r="Q125" s="1">
        <v>16.040001</v>
      </c>
      <c r="R125">
        <f t="shared" si="23"/>
        <v>2.3142448233861235E-2</v>
      </c>
      <c r="S125">
        <f t="shared" si="24"/>
        <v>1.0231424482338611</v>
      </c>
      <c r="T125">
        <f t="shared" si="25"/>
        <v>16.799999000000003</v>
      </c>
      <c r="U125">
        <f t="shared" si="26"/>
        <v>1.0231424482338611</v>
      </c>
      <c r="W125">
        <f t="shared" si="27"/>
        <v>-1.3985587840026348E-3</v>
      </c>
      <c r="X125">
        <f t="shared" si="28"/>
        <v>-1.0357583492393019E-3</v>
      </c>
    </row>
    <row r="126" spans="2:24">
      <c r="B126" s="1">
        <v>208.974121</v>
      </c>
      <c r="C126">
        <f t="shared" si="15"/>
        <v>1.0933359655473885E-3</v>
      </c>
      <c r="D126">
        <f t="shared" si="16"/>
        <v>1.0010933359655474</v>
      </c>
      <c r="E126">
        <f t="shared" si="17"/>
        <v>209.43157900000003</v>
      </c>
      <c r="F126">
        <f t="shared" si="18"/>
        <v>1.0010933359655474</v>
      </c>
      <c r="G126" s="1">
        <v>0.21299999999999999</v>
      </c>
      <c r="H126">
        <f t="shared" si="29"/>
        <v>2.3949391247419391E-4</v>
      </c>
      <c r="I126" s="5">
        <v>9.4999999999999998E-3</v>
      </c>
      <c r="J126" s="5"/>
      <c r="K126" s="1">
        <v>39.821762</v>
      </c>
      <c r="L126" s="1">
        <f t="shared" si="19"/>
        <v>-2.25222448822707E-3</v>
      </c>
      <c r="M126" s="1">
        <f t="shared" si="20"/>
        <v>0.99774777551177296</v>
      </c>
      <c r="N126" s="1">
        <f t="shared" si="21"/>
        <v>39.821762</v>
      </c>
      <c r="O126" s="1">
        <f t="shared" si="22"/>
        <v>0.99774777551177296</v>
      </c>
      <c r="P126" s="1"/>
      <c r="Q126" s="1">
        <v>16.079999999999998</v>
      </c>
      <c r="R126">
        <f t="shared" si="23"/>
        <v>-2.4937030864273712E-3</v>
      </c>
      <c r="S126">
        <f t="shared" si="24"/>
        <v>0.99750629691357262</v>
      </c>
      <c r="T126">
        <f t="shared" si="25"/>
        <v>16.000002000000002</v>
      </c>
      <c r="U126">
        <f t="shared" si="26"/>
        <v>0.99750629691357262</v>
      </c>
      <c r="W126">
        <f t="shared" si="27"/>
        <v>-5.486604825999386E-5</v>
      </c>
      <c r="X126">
        <f t="shared" si="28"/>
        <v>-2.9634464646033365E-4</v>
      </c>
    </row>
    <row r="127" spans="2:24">
      <c r="B127" s="1">
        <v>205.26499899999999</v>
      </c>
      <c r="C127">
        <f t="shared" si="15"/>
        <v>1.7749192973038071E-2</v>
      </c>
      <c r="D127">
        <f t="shared" si="16"/>
        <v>1.017749192973038</v>
      </c>
      <c r="E127">
        <f t="shared" si="17"/>
        <v>212.683243</v>
      </c>
      <c r="F127">
        <f t="shared" si="18"/>
        <v>1.017749192973038</v>
      </c>
      <c r="G127" s="1">
        <v>0.20588000000000001</v>
      </c>
      <c r="H127">
        <f t="shared" si="29"/>
        <v>2.5015810206075552E-4</v>
      </c>
      <c r="I127" s="5">
        <v>9.4999999999999998E-3</v>
      </c>
      <c r="J127" s="5"/>
      <c r="K127" s="1">
        <v>38.473391999999997</v>
      </c>
      <c r="L127" s="1">
        <f t="shared" si="19"/>
        <v>-3.3860129042004791E-2</v>
      </c>
      <c r="M127" s="1">
        <f t="shared" si="20"/>
        <v>0.96613987095799525</v>
      </c>
      <c r="N127" s="1">
        <f t="shared" si="21"/>
        <v>38.473391999999997</v>
      </c>
      <c r="O127" s="1">
        <f t="shared" si="22"/>
        <v>0.96613987095799525</v>
      </c>
      <c r="P127" s="1"/>
      <c r="Q127" s="1">
        <v>16.639999</v>
      </c>
      <c r="R127">
        <f t="shared" si="23"/>
        <v>-3.4825808457711521E-2</v>
      </c>
      <c r="S127">
        <f t="shared" si="24"/>
        <v>0.96517419154228845</v>
      </c>
      <c r="T127">
        <f t="shared" si="25"/>
        <v>15.520000999999997</v>
      </c>
      <c r="U127">
        <f t="shared" si="26"/>
        <v>0.96517419154228845</v>
      </c>
      <c r="W127">
        <f t="shared" si="27"/>
        <v>7.2974373078427135E-4</v>
      </c>
      <c r="X127">
        <f t="shared" si="28"/>
        <v>-2.3593568492252803E-4</v>
      </c>
    </row>
    <row r="128" spans="2:24">
      <c r="B128" s="1">
        <v>209.73980700000001</v>
      </c>
      <c r="C128">
        <f t="shared" si="15"/>
        <v>-2.1800151130490712E-2</v>
      </c>
      <c r="D128">
        <f t="shared" si="16"/>
        <v>0.97819984886950928</v>
      </c>
      <c r="E128">
        <f t="shared" si="17"/>
        <v>200.79019099999996</v>
      </c>
      <c r="F128">
        <f t="shared" si="18"/>
        <v>0.97819984886950928</v>
      </c>
      <c r="G128" s="1">
        <v>0.20499999999999999</v>
      </c>
      <c r="H128">
        <f t="shared" si="29"/>
        <v>3.0656020435275108E-4</v>
      </c>
      <c r="I128" s="5">
        <v>9.4999999999999998E-3</v>
      </c>
      <c r="J128" s="5"/>
      <c r="K128" s="1">
        <v>40.081443999999998</v>
      </c>
      <c r="L128" s="1">
        <f t="shared" si="19"/>
        <v>4.179647066211372E-2</v>
      </c>
      <c r="M128" s="1">
        <f t="shared" si="20"/>
        <v>1.0417964706621137</v>
      </c>
      <c r="N128" s="1">
        <f t="shared" si="21"/>
        <v>40.081443999999998</v>
      </c>
      <c r="O128" s="1">
        <f t="shared" si="22"/>
        <v>1.0417964706621137</v>
      </c>
      <c r="P128" s="1"/>
      <c r="Q128" s="1">
        <v>15.92</v>
      </c>
      <c r="R128">
        <f t="shared" si="23"/>
        <v>4.3269173273387793E-2</v>
      </c>
      <c r="S128">
        <f t="shared" si="24"/>
        <v>1.0432691732733879</v>
      </c>
      <c r="T128">
        <f t="shared" si="25"/>
        <v>17.359998000000001</v>
      </c>
      <c r="U128">
        <f t="shared" si="26"/>
        <v>1.0432691732733879</v>
      </c>
      <c r="W128">
        <f t="shared" si="27"/>
        <v>-3.2556719689618152E-3</v>
      </c>
      <c r="X128">
        <f t="shared" si="28"/>
        <v>-1.7829693576876249E-3</v>
      </c>
    </row>
    <row r="129" spans="2:24">
      <c r="B129" s="1">
        <v>213.946136</v>
      </c>
      <c r="C129">
        <f t="shared" si="15"/>
        <v>-2.0054986510023735E-2</v>
      </c>
      <c r="D129">
        <f t="shared" si="16"/>
        <v>0.97994501348997631</v>
      </c>
      <c r="E129">
        <f t="shared" si="17"/>
        <v>205.53347800000003</v>
      </c>
      <c r="F129">
        <f t="shared" si="18"/>
        <v>0.97994501348997631</v>
      </c>
      <c r="G129" s="1">
        <v>0.21362999999999999</v>
      </c>
      <c r="H129">
        <f t="shared" si="29"/>
        <v>3.3923856744000325E-4</v>
      </c>
      <c r="I129" s="5">
        <v>9.4999999999999998E-3</v>
      </c>
      <c r="J129" s="5"/>
      <c r="K129" s="1">
        <v>41.749423999999998</v>
      </c>
      <c r="L129" s="1">
        <f t="shared" si="19"/>
        <v>4.1614768170527991E-2</v>
      </c>
      <c r="M129" s="1">
        <f t="shared" si="20"/>
        <v>1.0416147681705279</v>
      </c>
      <c r="N129" s="1">
        <f t="shared" si="21"/>
        <v>41.749423999999991</v>
      </c>
      <c r="O129" s="1">
        <f t="shared" si="22"/>
        <v>1.0416147681705279</v>
      </c>
      <c r="P129" s="1"/>
      <c r="Q129" s="1">
        <v>15.32</v>
      </c>
      <c r="R129">
        <f t="shared" si="23"/>
        <v>3.7688442211055252E-2</v>
      </c>
      <c r="S129">
        <f t="shared" si="24"/>
        <v>1.0376884422110553</v>
      </c>
      <c r="T129">
        <f t="shared" si="25"/>
        <v>16.52</v>
      </c>
      <c r="U129">
        <f t="shared" si="26"/>
        <v>1.0376884422110553</v>
      </c>
      <c r="W129">
        <f t="shared" si="27"/>
        <v>2.8073338877554477E-4</v>
      </c>
      <c r="X129">
        <f t="shared" si="28"/>
        <v>-3.645592570697076E-3</v>
      </c>
    </row>
    <row r="130" spans="2:24">
      <c r="B130" s="1">
        <v>214.483124</v>
      </c>
      <c r="C130">
        <f t="shared" si="15"/>
        <v>-2.5099214692057259E-3</v>
      </c>
      <c r="D130">
        <f t="shared" si="16"/>
        <v>0.9974900785307943</v>
      </c>
      <c r="E130">
        <f t="shared" si="17"/>
        <v>213.40914799999999</v>
      </c>
      <c r="F130">
        <f t="shared" si="18"/>
        <v>0.9974900785307943</v>
      </c>
      <c r="G130" s="1">
        <v>0.22062999999999999</v>
      </c>
      <c r="H130">
        <f t="shared" si="29"/>
        <v>2.728289642358102E-4</v>
      </c>
      <c r="I130" s="5">
        <v>9.4999999999999998E-3</v>
      </c>
      <c r="J130" s="5"/>
      <c r="K130" s="1">
        <v>41.919220000000003</v>
      </c>
      <c r="L130" s="1">
        <f t="shared" si="19"/>
        <v>4.0670261702294421E-3</v>
      </c>
      <c r="M130" s="1">
        <f t="shared" si="20"/>
        <v>1.0040670261702294</v>
      </c>
      <c r="N130" s="1">
        <f t="shared" si="21"/>
        <v>41.919220000000003</v>
      </c>
      <c r="O130" s="1">
        <f t="shared" si="22"/>
        <v>1.0040670261702294</v>
      </c>
      <c r="P130" s="1"/>
      <c r="Q130" s="1">
        <v>15.22</v>
      </c>
      <c r="R130">
        <f t="shared" si="23"/>
        <v>6.5274151436031103E-3</v>
      </c>
      <c r="S130">
        <f t="shared" si="24"/>
        <v>1.0065274151436032</v>
      </c>
      <c r="T130">
        <f t="shared" si="25"/>
        <v>15.420000000000002</v>
      </c>
      <c r="U130">
        <f t="shared" si="26"/>
        <v>1.0065274151436032</v>
      </c>
      <c r="W130">
        <f t="shared" si="27"/>
        <v>-9.5805821136329961E-4</v>
      </c>
      <c r="X130">
        <f t="shared" si="28"/>
        <v>1.5023307620105619E-3</v>
      </c>
    </row>
    <row r="131" spans="2:24">
      <c r="B131" s="1">
        <v>211.40046699999999</v>
      </c>
      <c r="C131">
        <f t="shared" si="15"/>
        <v>1.4372492075413875E-2</v>
      </c>
      <c r="D131">
        <f t="shared" si="16"/>
        <v>1.0143724920754138</v>
      </c>
      <c r="E131">
        <f t="shared" si="17"/>
        <v>217.56578099999999</v>
      </c>
      <c r="F131">
        <f t="shared" si="18"/>
        <v>1.0143724920754138</v>
      </c>
      <c r="G131" s="1">
        <v>0.221</v>
      </c>
      <c r="H131">
        <f t="shared" si="29"/>
        <v>2.6742452611786411E-4</v>
      </c>
      <c r="I131" s="5">
        <v>9.4999999999999998E-3</v>
      </c>
      <c r="J131" s="5"/>
      <c r="K131" s="1">
        <v>40.760624</v>
      </c>
      <c r="L131" s="1">
        <f t="shared" si="19"/>
        <v>-2.7638777629927339E-2</v>
      </c>
      <c r="M131" s="1">
        <f t="shared" si="20"/>
        <v>0.97236122237007261</v>
      </c>
      <c r="N131" s="1">
        <f t="shared" si="21"/>
        <v>40.760624</v>
      </c>
      <c r="O131" s="1">
        <f t="shared" si="22"/>
        <v>0.97236122237007261</v>
      </c>
      <c r="P131" s="1"/>
      <c r="Q131" s="1">
        <v>15.6</v>
      </c>
      <c r="R131">
        <f t="shared" si="23"/>
        <v>-2.4967148488830419E-2</v>
      </c>
      <c r="S131">
        <f t="shared" si="24"/>
        <v>0.97503285151116958</v>
      </c>
      <c r="T131">
        <f t="shared" si="25"/>
        <v>14.840000000000002</v>
      </c>
      <c r="U131">
        <f t="shared" si="26"/>
        <v>0.97503285151116958</v>
      </c>
      <c r="W131">
        <f t="shared" si="27"/>
        <v>5.113501846654156E-4</v>
      </c>
      <c r="X131">
        <f t="shared" si="28"/>
        <v>3.1829793257623917E-3</v>
      </c>
    </row>
    <row r="132" spans="2:24">
      <c r="B132" s="1">
        <v>213.26994300000001</v>
      </c>
      <c r="C132">
        <f t="shared" ref="C132:C195" si="30" xml:space="preserve"> (B131-B132)/B131</f>
        <v>-8.8432917227189486E-3</v>
      </c>
      <c r="D132">
        <f t="shared" ref="D132:D195" si="31">1+C132</f>
        <v>0.99115670827728108</v>
      </c>
      <c r="E132">
        <f t="shared" ref="E132:E195" si="32">B131*D132</f>
        <v>209.53099099999997</v>
      </c>
      <c r="F132">
        <f t="shared" ref="F132:F195" si="33">E132/B131</f>
        <v>0.99115670827728108</v>
      </c>
      <c r="G132" s="1">
        <v>0.222</v>
      </c>
      <c r="H132">
        <f t="shared" si="29"/>
        <v>3.4384277924555021E-4</v>
      </c>
      <c r="I132" s="5">
        <v>9.4999999999999998E-3</v>
      </c>
      <c r="J132" s="5"/>
      <c r="K132" s="1">
        <v>41.439799999999998</v>
      </c>
      <c r="L132" s="1">
        <f t="shared" ref="L132:L195" si="34">(K132-K131)/K131</f>
        <v>1.6662551584097393E-2</v>
      </c>
      <c r="M132" s="1">
        <f t="shared" ref="M132:M195" si="35">1+L132</f>
        <v>1.0166625515840975</v>
      </c>
      <c r="N132" s="1">
        <f t="shared" ref="N132:N195" si="36">M132*K131</f>
        <v>41.439799999999998</v>
      </c>
      <c r="O132" s="1">
        <f t="shared" ref="O132:O195" si="37">N132/K131</f>
        <v>1.0166625515840975</v>
      </c>
      <c r="P132" s="1"/>
      <c r="Q132" s="1">
        <v>15.36</v>
      </c>
      <c r="R132">
        <f t="shared" ref="R132:R195" si="38" xml:space="preserve"> (Q131-Q132)/Q131</f>
        <v>1.5384615384615399E-2</v>
      </c>
      <c r="S132">
        <f t="shared" ref="S132:S195" si="39">1+R132</f>
        <v>1.0153846153846153</v>
      </c>
      <c r="T132">
        <f t="shared" ref="T132:T195" si="40">Q131*S132</f>
        <v>15.839999999999998</v>
      </c>
      <c r="U132">
        <f t="shared" ref="U132:U195" si="41">T132/Q131</f>
        <v>1.0153846153846153</v>
      </c>
      <c r="W132">
        <f t="shared" si="27"/>
        <v>-1.2471341734718866E-3</v>
      </c>
      <c r="X132">
        <f t="shared" si="28"/>
        <v>-2.5250703729540191E-3</v>
      </c>
    </row>
    <row r="133" spans="2:24">
      <c r="B133" s="1">
        <v>213.200333</v>
      </c>
      <c r="C133">
        <f t="shared" si="30"/>
        <v>3.2639386038571544E-4</v>
      </c>
      <c r="D133">
        <f t="shared" si="31"/>
        <v>1.0003263938603857</v>
      </c>
      <c r="E133">
        <f t="shared" si="32"/>
        <v>213.33955300000002</v>
      </c>
      <c r="F133">
        <f t="shared" si="33"/>
        <v>1.0003263938603857</v>
      </c>
      <c r="G133" s="1">
        <v>0.22037999999999999</v>
      </c>
      <c r="H133">
        <f t="shared" si="29"/>
        <v>2.1671908272071766E-4</v>
      </c>
      <c r="I133" s="5">
        <v>9.4999999999999998E-3</v>
      </c>
      <c r="J133" s="5"/>
      <c r="K133" s="1">
        <v>41.399849000000003</v>
      </c>
      <c r="L133" s="1">
        <f t="shared" si="34"/>
        <v>-9.6407318568127653E-4</v>
      </c>
      <c r="M133" s="1">
        <f t="shared" si="35"/>
        <v>0.99903592681431874</v>
      </c>
      <c r="N133" s="1">
        <f t="shared" si="36"/>
        <v>41.399849000000003</v>
      </c>
      <c r="O133" s="1">
        <f t="shared" si="37"/>
        <v>0.99903592681431874</v>
      </c>
      <c r="P133" s="1"/>
      <c r="Q133" s="1">
        <v>15.36</v>
      </c>
      <c r="R133">
        <f t="shared" si="38"/>
        <v>0</v>
      </c>
      <c r="S133">
        <f t="shared" si="39"/>
        <v>1</v>
      </c>
      <c r="T133">
        <f t="shared" si="40"/>
        <v>15.36</v>
      </c>
      <c r="U133">
        <f t="shared" si="41"/>
        <v>1</v>
      </c>
      <c r="W133">
        <f t="shared" si="27"/>
        <v>-2.9837843600521996E-4</v>
      </c>
      <c r="X133">
        <f t="shared" si="28"/>
        <v>6.6569474967603792E-4</v>
      </c>
    </row>
    <row r="134" spans="2:24">
      <c r="B134" s="1">
        <v>216.51170300000001</v>
      </c>
      <c r="C134">
        <f t="shared" si="30"/>
        <v>-1.5531729962166667E-2</v>
      </c>
      <c r="D134">
        <f t="shared" si="31"/>
        <v>0.98446827003783333</v>
      </c>
      <c r="E134">
        <f t="shared" si="32"/>
        <v>209.88896299999999</v>
      </c>
      <c r="F134">
        <f t="shared" si="33"/>
        <v>0.98446827003783333</v>
      </c>
      <c r="G134" s="1">
        <v>0.23100000000000001</v>
      </c>
      <c r="H134">
        <f t="shared" si="29"/>
        <v>1.5938520657368335E-4</v>
      </c>
      <c r="I134" s="5">
        <v>9.4999999999999998E-3</v>
      </c>
      <c r="J134" s="5"/>
      <c r="K134" s="1">
        <v>42.718254000000002</v>
      </c>
      <c r="L134" s="1">
        <f t="shared" si="34"/>
        <v>3.1845647552965671E-2</v>
      </c>
      <c r="M134" s="1">
        <f t="shared" si="35"/>
        <v>1.0318456475529656</v>
      </c>
      <c r="N134" s="1">
        <f t="shared" si="36"/>
        <v>42.718254000000002</v>
      </c>
      <c r="O134" s="1">
        <f t="shared" si="37"/>
        <v>1.0318456475529656</v>
      </c>
      <c r="P134" s="1"/>
      <c r="Q134" s="1">
        <v>14.86</v>
      </c>
      <c r="R134">
        <f t="shared" si="38"/>
        <v>3.2552083333333336E-2</v>
      </c>
      <c r="S134">
        <f t="shared" si="39"/>
        <v>1.0325520833333333</v>
      </c>
      <c r="T134">
        <f t="shared" si="40"/>
        <v>15.859999999999998</v>
      </c>
      <c r="U134">
        <f t="shared" si="41"/>
        <v>1.0325520833333333</v>
      </c>
      <c r="W134">
        <f t="shared" si="27"/>
        <v>5.5075055930942085E-5</v>
      </c>
      <c r="X134">
        <f t="shared" si="28"/>
        <v>7.6151083629860672E-4</v>
      </c>
    </row>
    <row r="135" spans="2:24">
      <c r="B135" s="1">
        <v>220.06173699999999</v>
      </c>
      <c r="C135">
        <f t="shared" si="30"/>
        <v>-1.6396499361514799E-2</v>
      </c>
      <c r="D135">
        <f t="shared" si="31"/>
        <v>0.98360350063848523</v>
      </c>
      <c r="E135">
        <f t="shared" si="32"/>
        <v>212.96166900000003</v>
      </c>
      <c r="F135">
        <f t="shared" si="33"/>
        <v>0.98360350063848523</v>
      </c>
      <c r="G135" s="1">
        <v>0.22375</v>
      </c>
      <c r="H135">
        <f t="shared" si="29"/>
        <v>1.2567830329919774E-4</v>
      </c>
      <c r="I135" s="5">
        <v>9.4999999999999998E-3</v>
      </c>
      <c r="J135" s="5"/>
      <c r="K135" s="1">
        <v>44.076607000000003</v>
      </c>
      <c r="L135" s="1">
        <f t="shared" si="34"/>
        <v>3.1797952229040097E-2</v>
      </c>
      <c r="M135" s="1">
        <f t="shared" si="35"/>
        <v>1.0317979522290401</v>
      </c>
      <c r="N135" s="1">
        <f t="shared" si="36"/>
        <v>44.076607000000003</v>
      </c>
      <c r="O135" s="1">
        <f t="shared" si="37"/>
        <v>1.0317979522290401</v>
      </c>
      <c r="P135" s="1"/>
      <c r="Q135" s="1">
        <v>14.4</v>
      </c>
      <c r="R135">
        <f t="shared" si="38"/>
        <v>3.0955585464333722E-2</v>
      </c>
      <c r="S135">
        <f t="shared" si="39"/>
        <v>1.0309555854643337</v>
      </c>
      <c r="T135">
        <f t="shared" si="40"/>
        <v>15.319999999999999</v>
      </c>
      <c r="U135">
        <f t="shared" si="41"/>
        <v>1.0309555854643337</v>
      </c>
      <c r="W135">
        <f t="shared" si="27"/>
        <v>-1.807069255741478E-3</v>
      </c>
      <c r="X135">
        <f t="shared" si="28"/>
        <v>-2.6494360204478706E-3</v>
      </c>
    </row>
    <row r="136" spans="2:24">
      <c r="B136" s="1">
        <v>218.619843</v>
      </c>
      <c r="C136">
        <f t="shared" si="30"/>
        <v>6.5522249331331538E-3</v>
      </c>
      <c r="D136">
        <f t="shared" si="31"/>
        <v>1.0065522249331331</v>
      </c>
      <c r="E136">
        <f t="shared" si="32"/>
        <v>221.50363099999998</v>
      </c>
      <c r="F136">
        <f t="shared" si="33"/>
        <v>1.0065522249331331</v>
      </c>
      <c r="G136" s="1">
        <v>0.21263000000000001</v>
      </c>
      <c r="H136">
        <f t="shared" si="29"/>
        <v>1.6475055912768891E-4</v>
      </c>
      <c r="I136" s="5">
        <v>9.4999999999999998E-3</v>
      </c>
      <c r="J136" s="5"/>
      <c r="K136" s="1">
        <v>43.507297999999999</v>
      </c>
      <c r="L136" s="1">
        <f t="shared" si="34"/>
        <v>-1.2916352658452228E-2</v>
      </c>
      <c r="M136" s="1">
        <f t="shared" si="35"/>
        <v>0.98708364734154774</v>
      </c>
      <c r="N136" s="1">
        <f t="shared" si="36"/>
        <v>43.507297999999999</v>
      </c>
      <c r="O136" s="1">
        <f t="shared" si="37"/>
        <v>0.98708364734154774</v>
      </c>
      <c r="P136" s="1"/>
      <c r="Q136" s="1">
        <v>14.6</v>
      </c>
      <c r="R136">
        <f t="shared" si="38"/>
        <v>-1.388888888888884E-2</v>
      </c>
      <c r="S136">
        <f t="shared" si="39"/>
        <v>0.98611111111111116</v>
      </c>
      <c r="T136">
        <f t="shared" si="40"/>
        <v>14.200000000000001</v>
      </c>
      <c r="U136">
        <f t="shared" si="41"/>
        <v>0.98611111111111116</v>
      </c>
      <c r="W136">
        <f t="shared" si="27"/>
        <v>7.3987225209903862E-5</v>
      </c>
      <c r="X136">
        <f t="shared" si="28"/>
        <v>-8.9854900522667869E-4</v>
      </c>
    </row>
    <row r="137" spans="2:24">
      <c r="B137" s="1">
        <v>218.85850500000001</v>
      </c>
      <c r="C137">
        <f t="shared" si="30"/>
        <v>-1.0916758365799625E-3</v>
      </c>
      <c r="D137">
        <f t="shared" si="31"/>
        <v>0.99890832416342001</v>
      </c>
      <c r="E137">
        <f t="shared" si="32"/>
        <v>218.381181</v>
      </c>
      <c r="F137">
        <f t="shared" si="33"/>
        <v>0.99890832416342001</v>
      </c>
      <c r="G137" s="1">
        <v>0.20488000000000001</v>
      </c>
      <c r="H137">
        <f t="shared" si="29"/>
        <v>1.0039401383118079E-4</v>
      </c>
      <c r="I137" s="5">
        <v>9.4999999999999998E-3</v>
      </c>
      <c r="J137" s="5"/>
      <c r="K137" s="1">
        <v>43.627150999999998</v>
      </c>
      <c r="L137" s="1">
        <f t="shared" si="34"/>
        <v>2.7547792096856739E-3</v>
      </c>
      <c r="M137" s="1">
        <f t="shared" si="35"/>
        <v>1.0027547792096856</v>
      </c>
      <c r="N137" s="1">
        <f t="shared" si="36"/>
        <v>43.627150999999991</v>
      </c>
      <c r="O137" s="1">
        <f t="shared" si="37"/>
        <v>1.0027547792096856</v>
      </c>
      <c r="P137" s="1"/>
      <c r="Q137" s="1">
        <v>14.54</v>
      </c>
      <c r="R137">
        <f t="shared" si="38"/>
        <v>4.1095890410959247E-3</v>
      </c>
      <c r="S137">
        <f t="shared" si="39"/>
        <v>1.0041095890410958</v>
      </c>
      <c r="T137">
        <f t="shared" si="40"/>
        <v>14.659999999999998</v>
      </c>
      <c r="U137">
        <f t="shared" si="41"/>
        <v>1.0041095890410958</v>
      </c>
      <c r="W137">
        <f t="shared" ref="W137:W200" si="42" xml:space="preserve"> O137-F137^(-2)*EXP(-2*H137/251+((1+2)*G137/100-I137)/251)</f>
        <v>5.8203883391128031E-4</v>
      </c>
      <c r="X137">
        <f t="shared" ref="X137:X200" si="43" xml:space="preserve"> U137-F137^(-2)*EXP(-2*H137/251+((1+2)*G137/100-I137)/251)</f>
        <v>1.9368486653215111E-3</v>
      </c>
    </row>
    <row r="138" spans="2:24">
      <c r="B138" s="1">
        <v>215.30848700000001</v>
      </c>
      <c r="C138">
        <f t="shared" si="30"/>
        <v>1.6220607921999624E-2</v>
      </c>
      <c r="D138">
        <f t="shared" si="31"/>
        <v>1.0162206079219995</v>
      </c>
      <c r="E138">
        <f t="shared" si="32"/>
        <v>222.40852299999997</v>
      </c>
      <c r="F138">
        <f t="shared" si="33"/>
        <v>1.0162206079219995</v>
      </c>
      <c r="G138" s="1">
        <v>0.20649999999999999</v>
      </c>
      <c r="H138">
        <f t="shared" ref="H138:H201" si="44">VARA(C133:C137)</f>
        <v>1.044090992517137E-4</v>
      </c>
      <c r="I138" s="5">
        <v>9.4999999999999998E-3</v>
      </c>
      <c r="J138" s="5"/>
      <c r="K138" s="1">
        <v>42.158928000000003</v>
      </c>
      <c r="L138" s="1">
        <f t="shared" si="34"/>
        <v>-3.3653882189098136E-2</v>
      </c>
      <c r="M138" s="1">
        <f t="shared" si="35"/>
        <v>0.96634611781090185</v>
      </c>
      <c r="N138" s="1">
        <f t="shared" si="36"/>
        <v>42.158928000000003</v>
      </c>
      <c r="O138" s="1">
        <f t="shared" si="37"/>
        <v>0.96634611781090185</v>
      </c>
      <c r="P138" s="1"/>
      <c r="Q138" s="1">
        <v>15.04</v>
      </c>
      <c r="R138">
        <f t="shared" si="38"/>
        <v>-3.4387895460797804E-2</v>
      </c>
      <c r="S138">
        <f t="shared" si="39"/>
        <v>0.96561210453920221</v>
      </c>
      <c r="T138">
        <f t="shared" si="40"/>
        <v>14.04</v>
      </c>
      <c r="U138">
        <f t="shared" si="41"/>
        <v>0.96561210453920221</v>
      </c>
      <c r="W138">
        <f t="shared" si="42"/>
        <v>-1.9717032887242025E-3</v>
      </c>
      <c r="X138">
        <f t="shared" si="43"/>
        <v>-2.7057165604238431E-3</v>
      </c>
    </row>
    <row r="139" spans="2:24">
      <c r="B139" s="1">
        <v>217.93370100000001</v>
      </c>
      <c r="C139">
        <f t="shared" si="30"/>
        <v>-1.2192803156895526E-2</v>
      </c>
      <c r="D139">
        <f t="shared" si="31"/>
        <v>0.98780719684310447</v>
      </c>
      <c r="E139">
        <f t="shared" si="32"/>
        <v>212.68327300000001</v>
      </c>
      <c r="F139">
        <f t="shared" si="33"/>
        <v>0.98780719684310447</v>
      </c>
      <c r="G139" s="1">
        <v>0.23225000000000001</v>
      </c>
      <c r="H139">
        <f t="shared" si="44"/>
        <v>1.9907771445757384E-4</v>
      </c>
      <c r="I139" s="5">
        <v>9.4999999999999998E-3</v>
      </c>
      <c r="J139" s="5"/>
      <c r="K139" s="1">
        <v>43.257603000000003</v>
      </c>
      <c r="L139" s="1">
        <f t="shared" si="34"/>
        <v>2.6060316334419128E-2</v>
      </c>
      <c r="M139" s="1">
        <f t="shared" si="35"/>
        <v>1.0260603163344191</v>
      </c>
      <c r="N139" s="1">
        <f t="shared" si="36"/>
        <v>43.257603000000003</v>
      </c>
      <c r="O139" s="1">
        <f t="shared" si="37"/>
        <v>1.0260603163344191</v>
      </c>
      <c r="P139" s="1"/>
      <c r="Q139" s="1">
        <v>14.66</v>
      </c>
      <c r="R139">
        <f t="shared" si="38"/>
        <v>2.5265957446808446E-2</v>
      </c>
      <c r="S139">
        <f t="shared" si="39"/>
        <v>1.0252659574468084</v>
      </c>
      <c r="T139">
        <f t="shared" si="40"/>
        <v>15.419999999999996</v>
      </c>
      <c r="U139">
        <f t="shared" si="41"/>
        <v>1.0252659574468084</v>
      </c>
      <c r="W139">
        <f t="shared" si="42"/>
        <v>1.2333198488281294E-3</v>
      </c>
      <c r="X139">
        <f t="shared" si="43"/>
        <v>4.3896096121742723E-4</v>
      </c>
    </row>
    <row r="140" spans="2:24">
      <c r="B140" s="1">
        <v>217.66520700000001</v>
      </c>
      <c r="C140">
        <f t="shared" si="30"/>
        <v>1.2319985333521409E-3</v>
      </c>
      <c r="D140">
        <f t="shared" si="31"/>
        <v>1.0012319985333522</v>
      </c>
      <c r="E140">
        <f t="shared" si="32"/>
        <v>218.20219500000005</v>
      </c>
      <c r="F140">
        <f t="shared" si="33"/>
        <v>1.0012319985333522</v>
      </c>
      <c r="G140" s="1">
        <v>0.23300000000000001</v>
      </c>
      <c r="H140">
        <f t="shared" si="44"/>
        <v>1.7879916858782447E-4</v>
      </c>
      <c r="I140" s="5">
        <v>9.4999999999999998E-3</v>
      </c>
      <c r="J140" s="5"/>
      <c r="K140" s="1">
        <v>43.087803000000001</v>
      </c>
      <c r="L140" s="1">
        <f t="shared" si="34"/>
        <v>-3.9253215209359184E-3</v>
      </c>
      <c r="M140" s="1">
        <f t="shared" si="35"/>
        <v>0.99607467847906406</v>
      </c>
      <c r="N140" s="1">
        <f t="shared" si="36"/>
        <v>43.087803000000001</v>
      </c>
      <c r="O140" s="1">
        <f t="shared" si="37"/>
        <v>0.99607467847906406</v>
      </c>
      <c r="P140" s="1"/>
      <c r="Q140" s="1">
        <v>14.7</v>
      </c>
      <c r="R140">
        <f t="shared" si="38"/>
        <v>-2.728512960436504E-3</v>
      </c>
      <c r="S140">
        <f t="shared" si="39"/>
        <v>0.99727148703956348</v>
      </c>
      <c r="T140">
        <f t="shared" si="40"/>
        <v>14.620000000000001</v>
      </c>
      <c r="U140">
        <f t="shared" si="41"/>
        <v>0.99727148703956348</v>
      </c>
      <c r="W140">
        <f t="shared" si="42"/>
        <v>-1.4544739160898823E-3</v>
      </c>
      <c r="X140">
        <f t="shared" si="43"/>
        <v>-2.57665355590464E-4</v>
      </c>
    </row>
    <row r="141" spans="2:24">
      <c r="B141" s="1">
        <v>218.90821800000001</v>
      </c>
      <c r="C141">
        <f t="shared" si="30"/>
        <v>-5.7106554471059567E-3</v>
      </c>
      <c r="D141">
        <f t="shared" si="31"/>
        <v>0.99428934455289408</v>
      </c>
      <c r="E141">
        <f t="shared" si="32"/>
        <v>216.42219600000001</v>
      </c>
      <c r="F141">
        <f t="shared" si="33"/>
        <v>0.99428934455289408</v>
      </c>
      <c r="G141" s="1">
        <v>0.22438</v>
      </c>
      <c r="H141">
        <f t="shared" si="44"/>
        <v>1.0860715179503193E-4</v>
      </c>
      <c r="I141" s="5">
        <v>9.4999999999999998E-3</v>
      </c>
      <c r="J141" s="5"/>
      <c r="K141" s="1">
        <v>43.547244999999997</v>
      </c>
      <c r="L141" s="1">
        <f t="shared" si="34"/>
        <v>1.0662924726052885E-2</v>
      </c>
      <c r="M141" s="1">
        <f t="shared" si="35"/>
        <v>1.0106629247260528</v>
      </c>
      <c r="N141" s="1">
        <f t="shared" si="36"/>
        <v>43.54724499999999</v>
      </c>
      <c r="O141" s="1">
        <f t="shared" si="37"/>
        <v>1.0106629247260528</v>
      </c>
      <c r="P141" s="1"/>
      <c r="Q141" s="1">
        <v>14.58</v>
      </c>
      <c r="R141">
        <f t="shared" si="38"/>
        <v>8.1632653061223959E-3</v>
      </c>
      <c r="S141">
        <f t="shared" si="39"/>
        <v>1.0081632653061223</v>
      </c>
      <c r="T141">
        <f t="shared" si="40"/>
        <v>14.819999999999997</v>
      </c>
      <c r="U141">
        <f t="shared" si="41"/>
        <v>1.0081632653061223</v>
      </c>
      <c r="W141">
        <f t="shared" si="42"/>
        <v>-8.4493857356404689E-4</v>
      </c>
      <c r="X141">
        <f t="shared" si="43"/>
        <v>-3.3445979934945136E-3</v>
      </c>
    </row>
    <row r="142" spans="2:24">
      <c r="B142" s="1">
        <v>222.96539300000001</v>
      </c>
      <c r="C142">
        <f t="shared" si="30"/>
        <v>-1.8533680631395943E-2</v>
      </c>
      <c r="D142">
        <f t="shared" si="31"/>
        <v>0.98146631936860407</v>
      </c>
      <c r="E142">
        <f t="shared" si="32"/>
        <v>214.851043</v>
      </c>
      <c r="F142">
        <f t="shared" si="33"/>
        <v>0.98146631936860407</v>
      </c>
      <c r="G142" s="1">
        <v>0.22538</v>
      </c>
      <c r="H142">
        <f t="shared" si="44"/>
        <v>1.1165446345472761E-4</v>
      </c>
      <c r="I142" s="5">
        <v>9.4999999999999998E-3</v>
      </c>
      <c r="J142" s="5"/>
      <c r="K142" s="1">
        <v>45.175274000000002</v>
      </c>
      <c r="L142" s="1">
        <f t="shared" si="34"/>
        <v>3.7385350095052054E-2</v>
      </c>
      <c r="M142" s="1">
        <f t="shared" si="35"/>
        <v>1.0373853500950521</v>
      </c>
      <c r="N142" s="1">
        <f t="shared" si="36"/>
        <v>45.175274000000002</v>
      </c>
      <c r="O142" s="1">
        <f t="shared" si="37"/>
        <v>1.0373853500950521</v>
      </c>
      <c r="P142" s="1"/>
      <c r="Q142" s="1">
        <v>13.96</v>
      </c>
      <c r="R142">
        <f t="shared" si="38"/>
        <v>4.2524005486968393E-2</v>
      </c>
      <c r="S142">
        <f t="shared" si="39"/>
        <v>1.0425240054869684</v>
      </c>
      <c r="T142">
        <f t="shared" si="40"/>
        <v>15.2</v>
      </c>
      <c r="U142">
        <f t="shared" si="41"/>
        <v>1.0425240054869684</v>
      </c>
      <c r="W142">
        <f t="shared" si="42"/>
        <v>-7.2632132146455142E-4</v>
      </c>
      <c r="X142">
        <f t="shared" si="43"/>
        <v>4.4123340704518288E-3</v>
      </c>
    </row>
    <row r="143" spans="2:24">
      <c r="B143" s="1">
        <v>222.13009600000001</v>
      </c>
      <c r="C143">
        <f t="shared" si="30"/>
        <v>3.7463078406970406E-3</v>
      </c>
      <c r="D143">
        <f t="shared" si="31"/>
        <v>1.003746307840697</v>
      </c>
      <c r="E143">
        <f t="shared" si="32"/>
        <v>223.80068999999997</v>
      </c>
      <c r="F143">
        <f t="shared" si="33"/>
        <v>1.003746307840697</v>
      </c>
      <c r="G143" s="1">
        <v>0.22763</v>
      </c>
      <c r="H143">
        <f t="shared" si="44"/>
        <v>1.7932919924375918E-4</v>
      </c>
      <c r="I143" s="5">
        <v>9.4999999999999998E-3</v>
      </c>
      <c r="J143" s="5"/>
      <c r="K143" s="1">
        <v>44.855663</v>
      </c>
      <c r="L143" s="1">
        <f t="shared" si="34"/>
        <v>-7.0749100492451212E-3</v>
      </c>
      <c r="M143" s="1">
        <f t="shared" si="35"/>
        <v>0.9929250899507549</v>
      </c>
      <c r="N143" s="1">
        <f t="shared" si="36"/>
        <v>44.855663</v>
      </c>
      <c r="O143" s="1">
        <f t="shared" si="37"/>
        <v>0.9929250899507549</v>
      </c>
      <c r="P143" s="1"/>
      <c r="Q143" s="1">
        <v>14.08</v>
      </c>
      <c r="R143">
        <f t="shared" si="38"/>
        <v>-8.5959885386818913E-3</v>
      </c>
      <c r="S143">
        <f t="shared" si="39"/>
        <v>0.99140401146131807</v>
      </c>
      <c r="T143">
        <f t="shared" si="40"/>
        <v>13.840000000000002</v>
      </c>
      <c r="U143">
        <f t="shared" si="41"/>
        <v>0.99140401146131807</v>
      </c>
      <c r="W143">
        <f t="shared" si="42"/>
        <v>3.8779124191923309E-4</v>
      </c>
      <c r="X143">
        <f t="shared" si="43"/>
        <v>-1.1332872475176003E-3</v>
      </c>
    </row>
    <row r="144" spans="2:24">
      <c r="B144" s="1">
        <v>223.28360000000001</v>
      </c>
      <c r="C144">
        <f t="shared" si="30"/>
        <v>-5.1929208187979983E-3</v>
      </c>
      <c r="D144">
        <f t="shared" si="31"/>
        <v>0.99480707918120204</v>
      </c>
      <c r="E144">
        <f t="shared" si="32"/>
        <v>220.97659200000001</v>
      </c>
      <c r="F144">
        <f t="shared" si="33"/>
        <v>0.99480707918120204</v>
      </c>
      <c r="G144" s="1">
        <v>0.23200000000000001</v>
      </c>
      <c r="H144">
        <f t="shared" si="44"/>
        <v>8.5598590507186188E-5</v>
      </c>
      <c r="I144" s="5">
        <v>9.4999999999999998E-3</v>
      </c>
      <c r="J144" s="5"/>
      <c r="K144" s="1">
        <v>45.285141000000003</v>
      </c>
      <c r="L144" s="1">
        <f t="shared" si="34"/>
        <v>9.5746661909780068E-3</v>
      </c>
      <c r="M144" s="1">
        <f t="shared" si="35"/>
        <v>1.0095746661909779</v>
      </c>
      <c r="N144" s="1">
        <f t="shared" si="36"/>
        <v>45.285140999999996</v>
      </c>
      <c r="O144" s="1">
        <f t="shared" si="37"/>
        <v>1.0095746661909779</v>
      </c>
      <c r="P144" s="1"/>
      <c r="Q144" s="1">
        <v>13.92</v>
      </c>
      <c r="R144">
        <f t="shared" si="38"/>
        <v>1.1363636363636374E-2</v>
      </c>
      <c r="S144">
        <f t="shared" si="39"/>
        <v>1.0113636363636365</v>
      </c>
      <c r="T144">
        <f t="shared" si="40"/>
        <v>14.240000000000002</v>
      </c>
      <c r="U144">
        <f t="shared" si="41"/>
        <v>1.0113636363636365</v>
      </c>
      <c r="W144">
        <f t="shared" si="42"/>
        <v>-8.8172393641672286E-4</v>
      </c>
      <c r="X144">
        <f t="shared" si="43"/>
        <v>9.0724623624183209E-4</v>
      </c>
    </row>
    <row r="145" spans="2:24">
      <c r="B145" s="1">
        <v>222.348862</v>
      </c>
      <c r="C145">
        <f t="shared" si="30"/>
        <v>4.1863262684765472E-3</v>
      </c>
      <c r="D145">
        <f t="shared" si="31"/>
        <v>1.0041863262684765</v>
      </c>
      <c r="E145">
        <f t="shared" si="32"/>
        <v>224.21833799999999</v>
      </c>
      <c r="F145">
        <f t="shared" si="33"/>
        <v>1.0041863262684765</v>
      </c>
      <c r="G145" s="1">
        <v>0.23050000000000001</v>
      </c>
      <c r="H145">
        <f t="shared" si="44"/>
        <v>7.4744980174033099E-5</v>
      </c>
      <c r="I145" s="5">
        <v>9.4999999999999998E-3</v>
      </c>
      <c r="J145" s="5"/>
      <c r="K145" s="1">
        <v>45.005482000000001</v>
      </c>
      <c r="L145" s="1">
        <f t="shared" si="34"/>
        <v>-6.175513508945513E-3</v>
      </c>
      <c r="M145" s="1">
        <f t="shared" si="35"/>
        <v>0.99382448649105448</v>
      </c>
      <c r="N145" s="1">
        <f t="shared" si="36"/>
        <v>45.005482000000001</v>
      </c>
      <c r="O145" s="1">
        <f t="shared" si="37"/>
        <v>0.99382448649105448</v>
      </c>
      <c r="P145" s="1"/>
      <c r="Q145" s="1">
        <v>14.02</v>
      </c>
      <c r="R145">
        <f t="shared" si="38"/>
        <v>-7.1839080459769862E-3</v>
      </c>
      <c r="S145">
        <f t="shared" si="39"/>
        <v>0.99281609195402298</v>
      </c>
      <c r="T145">
        <f t="shared" si="40"/>
        <v>13.82</v>
      </c>
      <c r="U145">
        <f t="shared" si="41"/>
        <v>0.99281609195402298</v>
      </c>
      <c r="W145">
        <f t="shared" si="42"/>
        <v>2.1556586622653029E-3</v>
      </c>
      <c r="X145">
        <f t="shared" si="43"/>
        <v>1.1472641252338045E-3</v>
      </c>
    </row>
    <row r="146" spans="2:24">
      <c r="B146" s="1">
        <v>223.074783</v>
      </c>
      <c r="C146">
        <f t="shared" si="30"/>
        <v>-3.2647839681769976E-3</v>
      </c>
      <c r="D146">
        <f t="shared" si="31"/>
        <v>0.99673521603182302</v>
      </c>
      <c r="E146">
        <f t="shared" si="32"/>
        <v>221.622941</v>
      </c>
      <c r="F146">
        <f t="shared" si="33"/>
        <v>0.99673521603182302</v>
      </c>
      <c r="G146" s="1">
        <v>0.22538</v>
      </c>
      <c r="H146">
        <f t="shared" si="44"/>
        <v>8.5536429955983105E-5</v>
      </c>
      <c r="I146" s="5">
        <v>9.4999999999999998E-3</v>
      </c>
      <c r="J146" s="5"/>
      <c r="K146" s="1">
        <v>45.205238000000001</v>
      </c>
      <c r="L146" s="1">
        <f t="shared" si="34"/>
        <v>4.4384815165406004E-3</v>
      </c>
      <c r="M146" s="1">
        <f t="shared" si="35"/>
        <v>1.0044384815165406</v>
      </c>
      <c r="N146" s="1">
        <f t="shared" si="36"/>
        <v>45.205238000000001</v>
      </c>
      <c r="O146" s="1">
        <f t="shared" si="37"/>
        <v>1.0044384815165406</v>
      </c>
      <c r="P146" s="1"/>
      <c r="Q146" s="1">
        <v>13.94</v>
      </c>
      <c r="R146">
        <f t="shared" si="38"/>
        <v>5.7061340941512179E-3</v>
      </c>
      <c r="S146">
        <f t="shared" si="39"/>
        <v>1.0057061340941513</v>
      </c>
      <c r="T146">
        <f t="shared" si="40"/>
        <v>14.100000000000001</v>
      </c>
      <c r="U146">
        <f t="shared" si="41"/>
        <v>1.0057061340941513</v>
      </c>
      <c r="W146">
        <f t="shared" si="42"/>
        <v>-2.1115343084043836E-3</v>
      </c>
      <c r="X146">
        <f t="shared" si="43"/>
        <v>-8.438817307936386E-4</v>
      </c>
    </row>
    <row r="147" spans="2:24">
      <c r="B147" s="1">
        <v>222.557693</v>
      </c>
      <c r="C147">
        <f t="shared" si="30"/>
        <v>2.3180118928995937E-3</v>
      </c>
      <c r="D147">
        <f t="shared" si="31"/>
        <v>1.0023180118928996</v>
      </c>
      <c r="E147">
        <f t="shared" si="32"/>
        <v>223.59187299999999</v>
      </c>
      <c r="F147">
        <f t="shared" si="33"/>
        <v>1.0023180118928996</v>
      </c>
      <c r="G147" s="1">
        <v>0.22588</v>
      </c>
      <c r="H147">
        <f t="shared" si="44"/>
        <v>8.5008877126497732E-5</v>
      </c>
      <c r="I147" s="5">
        <v>9.4999999999999998E-3</v>
      </c>
      <c r="J147" s="5"/>
      <c r="K147" s="1">
        <v>44.955539999999999</v>
      </c>
      <c r="L147" s="1">
        <f t="shared" si="34"/>
        <v>-5.5236519272390998E-3</v>
      </c>
      <c r="M147" s="1">
        <f t="shared" si="35"/>
        <v>0.99447634807276086</v>
      </c>
      <c r="N147" s="1">
        <f t="shared" si="36"/>
        <v>44.955539999999999</v>
      </c>
      <c r="O147" s="1">
        <f t="shared" si="37"/>
        <v>0.99447634807276086</v>
      </c>
      <c r="P147" s="1"/>
      <c r="Q147" s="1">
        <v>14.04</v>
      </c>
      <c r="R147">
        <f t="shared" si="38"/>
        <v>-7.1736011477761584E-3</v>
      </c>
      <c r="S147">
        <f t="shared" si="39"/>
        <v>0.99282639885222379</v>
      </c>
      <c r="T147">
        <f t="shared" si="40"/>
        <v>13.84</v>
      </c>
      <c r="U147">
        <f t="shared" si="41"/>
        <v>0.99282639885222379</v>
      </c>
      <c r="W147">
        <f t="shared" si="42"/>
        <v>-8.9222297146751561E-4</v>
      </c>
      <c r="X147">
        <f t="shared" si="43"/>
        <v>-2.5421721920045881E-3</v>
      </c>
    </row>
    <row r="148" spans="2:24">
      <c r="B148" s="1">
        <v>222.01911899999999</v>
      </c>
      <c r="C148">
        <f t="shared" si="30"/>
        <v>2.419929829161247E-3</v>
      </c>
      <c r="D148">
        <f t="shared" si="31"/>
        <v>1.0024199298291612</v>
      </c>
      <c r="E148">
        <f t="shared" si="32"/>
        <v>223.09626699999998</v>
      </c>
      <c r="F148">
        <f t="shared" si="33"/>
        <v>1.0024199298291612</v>
      </c>
      <c r="G148" s="1">
        <v>0.23038</v>
      </c>
      <c r="H148">
        <f t="shared" si="44"/>
        <v>1.8478910637010129E-5</v>
      </c>
      <c r="I148" s="5">
        <v>9.4999999999999998E-3</v>
      </c>
      <c r="J148" s="5"/>
      <c r="K148" s="1">
        <v>44.775761000000003</v>
      </c>
      <c r="L148" s="1">
        <f t="shared" si="34"/>
        <v>-3.9990399403498737E-3</v>
      </c>
      <c r="M148" s="1">
        <f t="shared" si="35"/>
        <v>0.99600096005965011</v>
      </c>
      <c r="N148" s="1">
        <f t="shared" si="36"/>
        <v>44.775761000000003</v>
      </c>
      <c r="O148" s="1">
        <f t="shared" si="37"/>
        <v>0.99600096005965011</v>
      </c>
      <c r="P148" s="1"/>
      <c r="Q148" s="1">
        <v>14.08</v>
      </c>
      <c r="R148">
        <f t="shared" si="38"/>
        <v>-2.8490028490029151E-3</v>
      </c>
      <c r="S148">
        <f t="shared" si="39"/>
        <v>0.99715099715099709</v>
      </c>
      <c r="T148">
        <f t="shared" si="40"/>
        <v>13.999999999999998</v>
      </c>
      <c r="U148">
        <f t="shared" si="41"/>
        <v>0.99715099715099709</v>
      </c>
      <c r="W148">
        <f t="shared" si="42"/>
        <v>8.3371794252939946E-4</v>
      </c>
      <c r="X148">
        <f t="shared" si="43"/>
        <v>1.9837550338763776E-3</v>
      </c>
    </row>
    <row r="149" spans="2:24">
      <c r="B149" s="1">
        <v>227.225266</v>
      </c>
      <c r="C149">
        <f t="shared" si="30"/>
        <v>-2.3449093138686025E-2</v>
      </c>
      <c r="D149">
        <f t="shared" si="31"/>
        <v>0.97655090686131396</v>
      </c>
      <c r="E149">
        <f t="shared" si="32"/>
        <v>216.81297199999997</v>
      </c>
      <c r="F149">
        <f t="shared" si="33"/>
        <v>0.97655090686131396</v>
      </c>
      <c r="G149" s="1">
        <v>0.23</v>
      </c>
      <c r="H149">
        <f t="shared" si="44"/>
        <v>1.6584067971103161E-5</v>
      </c>
      <c r="I149" s="5">
        <v>9.4999999999999998E-3</v>
      </c>
      <c r="J149" s="5"/>
      <c r="K149" s="1">
        <v>46.873215000000002</v>
      </c>
      <c r="L149" s="1">
        <f t="shared" si="34"/>
        <v>4.6843514284436144E-2</v>
      </c>
      <c r="M149" s="1">
        <f t="shared" si="35"/>
        <v>1.0468435142844361</v>
      </c>
      <c r="N149" s="1">
        <f t="shared" si="36"/>
        <v>46.873215000000002</v>
      </c>
      <c r="O149" s="1">
        <f t="shared" si="37"/>
        <v>1.0468435142844361</v>
      </c>
      <c r="P149" s="1"/>
      <c r="Q149" s="1">
        <v>13.44</v>
      </c>
      <c r="R149">
        <f t="shared" si="38"/>
        <v>4.5454545454545497E-2</v>
      </c>
      <c r="S149">
        <f t="shared" si="39"/>
        <v>1.0454545454545454</v>
      </c>
      <c r="T149">
        <f t="shared" si="40"/>
        <v>14.719999999999999</v>
      </c>
      <c r="U149">
        <f t="shared" si="41"/>
        <v>1.0454545454545454</v>
      </c>
      <c r="W149">
        <f t="shared" si="42"/>
        <v>-1.7463817247540536E-3</v>
      </c>
      <c r="X149">
        <f t="shared" si="43"/>
        <v>-3.1353505546447558E-3</v>
      </c>
    </row>
    <row r="150" spans="2:24">
      <c r="B150" s="1">
        <v>226.497208</v>
      </c>
      <c r="C150">
        <f t="shared" si="30"/>
        <v>3.2041243159992793E-3</v>
      </c>
      <c r="D150">
        <f t="shared" si="31"/>
        <v>1.0032041243159993</v>
      </c>
      <c r="E150">
        <f t="shared" si="32"/>
        <v>227.95332400000001</v>
      </c>
      <c r="F150">
        <f t="shared" si="33"/>
        <v>1.0032041243159993</v>
      </c>
      <c r="G150" s="1">
        <v>0.22062999999999999</v>
      </c>
      <c r="H150">
        <f t="shared" si="44"/>
        <v>1.3149482800578287E-4</v>
      </c>
      <c r="I150" s="5">
        <v>9.4999999999999998E-3</v>
      </c>
      <c r="J150" s="5"/>
      <c r="K150" s="1">
        <v>46.523643</v>
      </c>
      <c r="L150" s="1">
        <f t="shared" si="34"/>
        <v>-7.4578199937854056E-3</v>
      </c>
      <c r="M150" s="1">
        <f t="shared" si="35"/>
        <v>0.99254218000621464</v>
      </c>
      <c r="N150" s="1">
        <f t="shared" si="36"/>
        <v>46.523643</v>
      </c>
      <c r="O150" s="1">
        <f t="shared" si="37"/>
        <v>0.99254218000621464</v>
      </c>
      <c r="P150" s="1"/>
      <c r="Q150" s="1">
        <v>13.52</v>
      </c>
      <c r="R150">
        <f t="shared" si="38"/>
        <v>-5.9523809523809581E-3</v>
      </c>
      <c r="S150">
        <f t="shared" si="39"/>
        <v>0.99404761904761907</v>
      </c>
      <c r="T150">
        <f t="shared" si="40"/>
        <v>13.36</v>
      </c>
      <c r="U150">
        <f t="shared" si="41"/>
        <v>0.99404761904761907</v>
      </c>
      <c r="W150">
        <f t="shared" si="42"/>
        <v>-1.0677932567452197E-3</v>
      </c>
      <c r="X150">
        <f t="shared" si="43"/>
        <v>4.37645784659213E-4</v>
      </c>
    </row>
    <row r="151" spans="2:24">
      <c r="B151" s="1">
        <v>228.44203200000001</v>
      </c>
      <c r="C151">
        <f t="shared" si="30"/>
        <v>-8.5865252696625347E-3</v>
      </c>
      <c r="D151">
        <f t="shared" si="31"/>
        <v>0.99141347473033747</v>
      </c>
      <c r="E151">
        <f t="shared" si="32"/>
        <v>224.55238399999999</v>
      </c>
      <c r="F151">
        <f t="shared" si="33"/>
        <v>0.99141347473033747</v>
      </c>
      <c r="G151" s="1">
        <v>0.2195</v>
      </c>
      <c r="H151">
        <f t="shared" si="44"/>
        <v>1.2788456434278435E-4</v>
      </c>
      <c r="I151" s="5">
        <v>9.4999999999999998E-3</v>
      </c>
      <c r="J151" s="5"/>
      <c r="K151" s="1">
        <v>47.292709000000002</v>
      </c>
      <c r="L151" s="1">
        <f t="shared" si="34"/>
        <v>1.6530648728432601E-2</v>
      </c>
      <c r="M151" s="1">
        <f t="shared" si="35"/>
        <v>1.0165306487284327</v>
      </c>
      <c r="N151" s="1">
        <f t="shared" si="36"/>
        <v>47.292709000000009</v>
      </c>
      <c r="O151" s="1">
        <f t="shared" si="37"/>
        <v>1.0165306487284327</v>
      </c>
      <c r="P151" s="1"/>
      <c r="Q151" s="1">
        <v>13.32</v>
      </c>
      <c r="R151">
        <f t="shared" si="38"/>
        <v>1.4792899408283971E-2</v>
      </c>
      <c r="S151">
        <f t="shared" si="39"/>
        <v>1.014792899408284</v>
      </c>
      <c r="T151">
        <f t="shared" si="40"/>
        <v>13.719999999999999</v>
      </c>
      <c r="U151">
        <f t="shared" si="41"/>
        <v>1.014792899408284</v>
      </c>
      <c r="W151">
        <f t="shared" si="42"/>
        <v>-8.5329457445282308E-4</v>
      </c>
      <c r="X151">
        <f t="shared" si="43"/>
        <v>-2.5910438946015191E-3</v>
      </c>
    </row>
    <row r="152" spans="2:24">
      <c r="B152" s="1">
        <v>227.19534300000001</v>
      </c>
      <c r="C152">
        <f t="shared" si="30"/>
        <v>5.4573538375810079E-3</v>
      </c>
      <c r="D152">
        <f t="shared" si="31"/>
        <v>1.0054573538375811</v>
      </c>
      <c r="E152">
        <f t="shared" si="32"/>
        <v>229.68872100000002</v>
      </c>
      <c r="F152">
        <f t="shared" si="33"/>
        <v>1.0054573538375811</v>
      </c>
      <c r="G152" s="1">
        <v>0.2165</v>
      </c>
      <c r="H152">
        <f t="shared" si="44"/>
        <v>1.3224604605385627E-4</v>
      </c>
      <c r="I152" s="5">
        <v>9.4999999999999998E-3</v>
      </c>
      <c r="J152" s="5"/>
      <c r="K152" s="1">
        <v>46.743378</v>
      </c>
      <c r="L152" s="1">
        <f t="shared" si="34"/>
        <v>-1.1615553678686543E-2</v>
      </c>
      <c r="M152" s="1">
        <f t="shared" si="35"/>
        <v>0.9883844463213135</v>
      </c>
      <c r="N152" s="1">
        <f t="shared" si="36"/>
        <v>46.743378</v>
      </c>
      <c r="O152" s="1">
        <f t="shared" si="37"/>
        <v>0.9883844463213135</v>
      </c>
      <c r="P152" s="1"/>
      <c r="Q152" s="1">
        <v>13.42</v>
      </c>
      <c r="R152">
        <f t="shared" si="38"/>
        <v>-7.5075075075074806E-3</v>
      </c>
      <c r="S152">
        <f t="shared" si="39"/>
        <v>0.9924924924924925</v>
      </c>
      <c r="T152">
        <f t="shared" si="40"/>
        <v>13.22</v>
      </c>
      <c r="U152">
        <f t="shared" si="41"/>
        <v>0.9924924924924925</v>
      </c>
      <c r="W152">
        <f t="shared" si="42"/>
        <v>-7.7666364036343971E-4</v>
      </c>
      <c r="X152">
        <f t="shared" si="43"/>
        <v>3.331382530815552E-3</v>
      </c>
    </row>
    <row r="153" spans="2:24">
      <c r="B153" s="1">
        <v>226.69667100000001</v>
      </c>
      <c r="C153">
        <f t="shared" si="30"/>
        <v>2.1949041446681374E-3</v>
      </c>
      <c r="D153">
        <f t="shared" si="31"/>
        <v>1.0021949041446681</v>
      </c>
      <c r="E153">
        <f t="shared" si="32"/>
        <v>227.69401499999998</v>
      </c>
      <c r="F153">
        <f t="shared" si="33"/>
        <v>1.0021949041446681</v>
      </c>
      <c r="G153" s="1">
        <v>0.21925</v>
      </c>
      <c r="H153">
        <f t="shared" si="44"/>
        <v>1.4541944556005097E-4</v>
      </c>
      <c r="I153" s="5">
        <v>9.4999999999999998E-3</v>
      </c>
      <c r="J153" s="5"/>
      <c r="K153" s="1">
        <v>46.563594999999999</v>
      </c>
      <c r="L153" s="1">
        <f t="shared" si="34"/>
        <v>-3.8461704671836185E-3</v>
      </c>
      <c r="M153" s="1">
        <f t="shared" si="35"/>
        <v>0.99615382953281639</v>
      </c>
      <c r="N153" s="1">
        <f t="shared" si="36"/>
        <v>46.563594999999999</v>
      </c>
      <c r="O153" s="1">
        <f t="shared" si="37"/>
        <v>0.99615382953281639</v>
      </c>
      <c r="P153" s="1"/>
      <c r="Q153" s="1">
        <v>13.5</v>
      </c>
      <c r="R153">
        <f t="shared" si="38"/>
        <v>-5.9612518628912124E-3</v>
      </c>
      <c r="S153">
        <f t="shared" si="39"/>
        <v>0.9940387481371088</v>
      </c>
      <c r="T153">
        <f t="shared" si="40"/>
        <v>13.34</v>
      </c>
      <c r="U153">
        <f t="shared" si="41"/>
        <v>0.9940387481371088</v>
      </c>
      <c r="W153">
        <f t="shared" si="42"/>
        <v>5.4197324141969094E-4</v>
      </c>
      <c r="X153">
        <f t="shared" si="43"/>
        <v>-1.5731081542879055E-3</v>
      </c>
    </row>
    <row r="154" spans="2:24">
      <c r="B154" s="1">
        <v>227.763824</v>
      </c>
      <c r="C154">
        <f t="shared" si="30"/>
        <v>-4.7074048123097074E-3</v>
      </c>
      <c r="D154">
        <f t="shared" si="31"/>
        <v>0.99529259518769031</v>
      </c>
      <c r="E154">
        <f t="shared" si="32"/>
        <v>225.62951800000002</v>
      </c>
      <c r="F154">
        <f t="shared" si="33"/>
        <v>0.99529259518769031</v>
      </c>
      <c r="G154" s="1">
        <v>0.22875000000000001</v>
      </c>
      <c r="H154">
        <f t="shared" si="44"/>
        <v>1.4468577613426767E-4</v>
      </c>
      <c r="I154" s="5">
        <v>9.4999999999999998E-3</v>
      </c>
      <c r="J154" s="5"/>
      <c r="K154" s="1">
        <v>47.102936</v>
      </c>
      <c r="L154" s="1">
        <f t="shared" si="34"/>
        <v>1.1582890023848037E-2</v>
      </c>
      <c r="M154" s="1">
        <f t="shared" si="35"/>
        <v>1.0115828900238479</v>
      </c>
      <c r="N154" s="1">
        <f t="shared" si="36"/>
        <v>47.102935999999993</v>
      </c>
      <c r="O154" s="1">
        <f t="shared" si="37"/>
        <v>1.0115828900238479</v>
      </c>
      <c r="P154" s="1"/>
      <c r="Q154" s="1">
        <v>13.34</v>
      </c>
      <c r="R154">
        <f t="shared" si="38"/>
        <v>1.1851851851851862E-2</v>
      </c>
      <c r="S154">
        <f t="shared" si="39"/>
        <v>1.0118518518518518</v>
      </c>
      <c r="T154">
        <f t="shared" si="40"/>
        <v>13.659999999999998</v>
      </c>
      <c r="U154">
        <f t="shared" si="41"/>
        <v>1.0118518518518518</v>
      </c>
      <c r="W154">
        <f t="shared" si="42"/>
        <v>2.1129530307837374E-3</v>
      </c>
      <c r="X154">
        <f t="shared" si="43"/>
        <v>2.3819148587875816E-3</v>
      </c>
    </row>
    <row r="155" spans="2:24">
      <c r="B155" s="1">
        <v>229.718628</v>
      </c>
      <c r="C155">
        <f t="shared" si="30"/>
        <v>-8.5825921152430061E-3</v>
      </c>
      <c r="D155">
        <f t="shared" si="31"/>
        <v>0.99141740788475696</v>
      </c>
      <c r="E155">
        <f t="shared" si="32"/>
        <v>225.80902</v>
      </c>
      <c r="F155">
        <f t="shared" si="33"/>
        <v>0.99141740788475696</v>
      </c>
      <c r="G155" s="1">
        <v>0.23638000000000001</v>
      </c>
      <c r="H155">
        <f t="shared" si="44"/>
        <v>3.4891619044785466E-5</v>
      </c>
      <c r="I155" s="5">
        <v>9.4999999999999998E-3</v>
      </c>
      <c r="J155" s="5"/>
      <c r="K155" s="1">
        <v>47.942813999999998</v>
      </c>
      <c r="L155" s="1">
        <f t="shared" si="34"/>
        <v>1.7830693186513868E-2</v>
      </c>
      <c r="M155" s="1">
        <f t="shared" si="35"/>
        <v>1.017830693186514</v>
      </c>
      <c r="N155" s="1">
        <f t="shared" si="36"/>
        <v>47.942814000000006</v>
      </c>
      <c r="O155" s="1">
        <f t="shared" si="37"/>
        <v>1.017830693186514</v>
      </c>
      <c r="P155" s="1"/>
      <c r="Q155" s="1">
        <v>13.08</v>
      </c>
      <c r="R155">
        <f t="shared" si="38"/>
        <v>1.9490254872563704E-2</v>
      </c>
      <c r="S155">
        <f t="shared" si="39"/>
        <v>1.0194902548725637</v>
      </c>
      <c r="T155">
        <f t="shared" si="40"/>
        <v>13.6</v>
      </c>
      <c r="U155">
        <f t="shared" si="41"/>
        <v>1.0194902548725637</v>
      </c>
      <c r="W155">
        <f t="shared" si="42"/>
        <v>4.520157606049402E-4</v>
      </c>
      <c r="X155">
        <f t="shared" si="43"/>
        <v>2.1115774466546888E-3</v>
      </c>
    </row>
    <row r="156" spans="2:24">
      <c r="B156" s="1">
        <v>230.07768200000001</v>
      </c>
      <c r="C156">
        <f t="shared" si="30"/>
        <v>-1.5630164742234777E-3</v>
      </c>
      <c r="D156">
        <f t="shared" si="31"/>
        <v>0.99843698352577648</v>
      </c>
      <c r="E156">
        <f t="shared" si="32"/>
        <v>229.35957399999998</v>
      </c>
      <c r="F156">
        <f t="shared" si="33"/>
        <v>0.99843698352577648</v>
      </c>
      <c r="G156" s="1">
        <v>0.23863000000000001</v>
      </c>
      <c r="H156">
        <f t="shared" si="44"/>
        <v>4.0920835077887436E-5</v>
      </c>
      <c r="I156" s="5">
        <v>9.4999999999999998E-3</v>
      </c>
      <c r="J156" s="5"/>
      <c r="K156" s="1">
        <v>48.082794</v>
      </c>
      <c r="L156" s="1">
        <f t="shared" si="34"/>
        <v>2.9197284915316261E-3</v>
      </c>
      <c r="M156" s="1">
        <f t="shared" si="35"/>
        <v>1.0029197284915317</v>
      </c>
      <c r="N156" s="1">
        <f t="shared" si="36"/>
        <v>48.082794</v>
      </c>
      <c r="O156" s="1">
        <f t="shared" si="37"/>
        <v>1.0029197284915317</v>
      </c>
      <c r="P156" s="1"/>
      <c r="Q156" s="1">
        <v>13.08</v>
      </c>
      <c r="R156">
        <f t="shared" si="38"/>
        <v>0</v>
      </c>
      <c r="S156">
        <f t="shared" si="39"/>
        <v>1</v>
      </c>
      <c r="T156">
        <f t="shared" si="40"/>
        <v>13.08</v>
      </c>
      <c r="U156">
        <f t="shared" si="41"/>
        <v>1</v>
      </c>
      <c r="W156">
        <f t="shared" si="42"/>
        <v>-2.0396546793355341E-4</v>
      </c>
      <c r="X156">
        <f t="shared" si="43"/>
        <v>-3.1236939594652124E-3</v>
      </c>
    </row>
    <row r="157" spans="2:24">
      <c r="B157" s="1">
        <v>229.42939799999999</v>
      </c>
      <c r="C157">
        <f t="shared" si="30"/>
        <v>2.8176744235454271E-3</v>
      </c>
      <c r="D157">
        <f t="shared" si="31"/>
        <v>1.0028176744235455</v>
      </c>
      <c r="E157">
        <f t="shared" si="32"/>
        <v>230.72596600000006</v>
      </c>
      <c r="F157">
        <f t="shared" si="33"/>
        <v>1.0028176744235455</v>
      </c>
      <c r="G157" s="1">
        <v>0.23574999999999999</v>
      </c>
      <c r="H157">
        <f t="shared" si="44"/>
        <v>3.0623426843188475E-5</v>
      </c>
      <c r="I157" s="5">
        <v>9.4999999999999998E-3</v>
      </c>
      <c r="J157" s="5"/>
      <c r="K157" s="1">
        <v>47.732849000000002</v>
      </c>
      <c r="L157" s="1">
        <f t="shared" si="34"/>
        <v>-7.277967249573687E-3</v>
      </c>
      <c r="M157" s="1">
        <f t="shared" si="35"/>
        <v>0.99272203275042636</v>
      </c>
      <c r="N157" s="1">
        <f t="shared" si="36"/>
        <v>47.732849000000002</v>
      </c>
      <c r="O157" s="1">
        <f t="shared" si="37"/>
        <v>0.99272203275042636</v>
      </c>
      <c r="P157" s="1"/>
      <c r="Q157" s="1">
        <v>13.14</v>
      </c>
      <c r="R157">
        <f t="shared" si="38"/>
        <v>-4.5871559633027907E-3</v>
      </c>
      <c r="S157">
        <f t="shared" si="39"/>
        <v>0.99541284403669716</v>
      </c>
      <c r="T157">
        <f t="shared" si="40"/>
        <v>13.02</v>
      </c>
      <c r="U157">
        <f t="shared" si="41"/>
        <v>0.99541284403669716</v>
      </c>
      <c r="W157">
        <f t="shared" si="42"/>
        <v>-1.656487466539458E-3</v>
      </c>
      <c r="X157">
        <f t="shared" si="43"/>
        <v>1.034323819731342E-3</v>
      </c>
    </row>
    <row r="158" spans="2:24">
      <c r="B158" s="1">
        <v>227.055725</v>
      </c>
      <c r="C158">
        <f t="shared" si="30"/>
        <v>1.0345984519385771E-2</v>
      </c>
      <c r="D158">
        <f t="shared" si="31"/>
        <v>1.0103459845193858</v>
      </c>
      <c r="E158">
        <f t="shared" si="32"/>
        <v>231.80307100000002</v>
      </c>
      <c r="F158">
        <f t="shared" si="33"/>
        <v>1.0103459845193858</v>
      </c>
      <c r="G158" s="1">
        <v>0.24487999999999999</v>
      </c>
      <c r="H158">
        <f t="shared" si="44"/>
        <v>2.2913407450236716E-5</v>
      </c>
      <c r="I158" s="5">
        <v>9.4999999999999998E-3</v>
      </c>
      <c r="J158" s="5"/>
      <c r="K158" s="1">
        <v>46.732998000000002</v>
      </c>
      <c r="L158" s="1">
        <f t="shared" si="34"/>
        <v>-2.0946811701937164E-2</v>
      </c>
      <c r="M158" s="1">
        <f t="shared" si="35"/>
        <v>0.97905318829806287</v>
      </c>
      <c r="N158" s="1">
        <f t="shared" si="36"/>
        <v>46.732998000000002</v>
      </c>
      <c r="O158" s="1">
        <f t="shared" si="37"/>
        <v>0.97905318829806287</v>
      </c>
      <c r="P158" s="1"/>
      <c r="Q158" s="1">
        <v>13.46</v>
      </c>
      <c r="R158">
        <f t="shared" si="38"/>
        <v>-2.4353120243531222E-2</v>
      </c>
      <c r="S158">
        <f t="shared" si="39"/>
        <v>0.9756468797564688</v>
      </c>
      <c r="T158">
        <f t="shared" si="40"/>
        <v>12.82</v>
      </c>
      <c r="U158">
        <f t="shared" si="41"/>
        <v>0.9756468797564688</v>
      </c>
      <c r="W158">
        <f t="shared" si="42"/>
        <v>-5.6300364495220911E-4</v>
      </c>
      <c r="X158">
        <f t="shared" si="43"/>
        <v>-3.969312186546281E-3</v>
      </c>
    </row>
    <row r="159" spans="2:24">
      <c r="B159" s="1">
        <v>229.03045700000001</v>
      </c>
      <c r="C159">
        <f t="shared" si="30"/>
        <v>-8.6971249018275906E-3</v>
      </c>
      <c r="D159">
        <f t="shared" si="31"/>
        <v>0.99130287509817239</v>
      </c>
      <c r="E159">
        <f t="shared" si="32"/>
        <v>225.08099299999998</v>
      </c>
      <c r="F159">
        <f t="shared" si="33"/>
        <v>0.99130287509817239</v>
      </c>
      <c r="G159" s="1">
        <v>0.23813000000000001</v>
      </c>
      <c r="H159">
        <f t="shared" si="44"/>
        <v>5.3167867279307548E-5</v>
      </c>
      <c r="I159" s="5">
        <v>9.4999999999999998E-3</v>
      </c>
      <c r="J159" s="5"/>
      <c r="K159" s="1">
        <v>47.492882000000002</v>
      </c>
      <c r="L159" s="1">
        <f t="shared" si="34"/>
        <v>1.6260116673875696E-2</v>
      </c>
      <c r="M159" s="1">
        <f t="shared" si="35"/>
        <v>1.0162601166738756</v>
      </c>
      <c r="N159" s="1">
        <f t="shared" si="36"/>
        <v>47.492881999999994</v>
      </c>
      <c r="O159" s="1">
        <f t="shared" si="37"/>
        <v>1.0162601166738756</v>
      </c>
      <c r="P159" s="1"/>
      <c r="Q159" s="1">
        <v>13.2</v>
      </c>
      <c r="R159">
        <f t="shared" si="38"/>
        <v>1.9316493313521661E-2</v>
      </c>
      <c r="S159">
        <f t="shared" si="39"/>
        <v>1.0193164933135217</v>
      </c>
      <c r="T159">
        <f t="shared" si="40"/>
        <v>13.720000000000002</v>
      </c>
      <c r="U159">
        <f t="shared" si="41"/>
        <v>1.0193164933135217</v>
      </c>
      <c r="W159">
        <f t="shared" si="42"/>
        <v>-1.3537300340098479E-3</v>
      </c>
      <c r="X159">
        <f t="shared" si="43"/>
        <v>1.7026466056362377E-3</v>
      </c>
    </row>
    <row r="160" spans="2:24">
      <c r="B160" s="1">
        <v>229.219955</v>
      </c>
      <c r="C160">
        <f t="shared" si="30"/>
        <v>-8.2739214025139972E-4</v>
      </c>
      <c r="D160">
        <f t="shared" si="31"/>
        <v>0.9991726078597486</v>
      </c>
      <c r="E160">
        <f t="shared" si="32"/>
        <v>228.84095900000003</v>
      </c>
      <c r="F160">
        <f t="shared" si="33"/>
        <v>0.9991726078597486</v>
      </c>
      <c r="G160" s="1">
        <v>0.251</v>
      </c>
      <c r="H160">
        <f t="shared" si="44"/>
        <v>6.5068049190153613E-5</v>
      </c>
      <c r="I160" s="5">
        <v>9.4999999999999998E-3</v>
      </c>
      <c r="J160" s="5"/>
      <c r="K160" s="1">
        <v>47.662852999999998</v>
      </c>
      <c r="L160" s="1">
        <f t="shared" si="34"/>
        <v>3.5788731456641598E-3</v>
      </c>
      <c r="M160" s="1">
        <f t="shared" si="35"/>
        <v>1.0035788731456641</v>
      </c>
      <c r="N160" s="1">
        <f t="shared" si="36"/>
        <v>47.662852999999991</v>
      </c>
      <c r="O160" s="1">
        <f t="shared" si="37"/>
        <v>1.0035788731456641</v>
      </c>
      <c r="P160" s="1"/>
      <c r="Q160" s="1">
        <v>13.12</v>
      </c>
      <c r="R160">
        <f t="shared" si="38"/>
        <v>6.0606060606060667E-3</v>
      </c>
      <c r="S160">
        <f t="shared" si="39"/>
        <v>1.0060606060606061</v>
      </c>
      <c r="T160">
        <f t="shared" si="40"/>
        <v>13.28</v>
      </c>
      <c r="U160">
        <f t="shared" si="41"/>
        <v>1.0060606060606061</v>
      </c>
      <c r="W160">
        <f t="shared" si="42"/>
        <v>1.9304137678333166E-3</v>
      </c>
      <c r="X160">
        <f t="shared" si="43"/>
        <v>4.4121466827753419E-3</v>
      </c>
    </row>
    <row r="161" spans="2:24">
      <c r="B161" s="1">
        <v>225.69932600000001</v>
      </c>
      <c r="C161">
        <f t="shared" si="30"/>
        <v>1.5359173244755176E-2</v>
      </c>
      <c r="D161">
        <f t="shared" si="31"/>
        <v>1.0153591732447551</v>
      </c>
      <c r="E161">
        <f t="shared" si="32"/>
        <v>232.74058399999996</v>
      </c>
      <c r="F161">
        <f t="shared" si="33"/>
        <v>1.0153591732447551</v>
      </c>
      <c r="G161" s="1">
        <v>0.24013000000000001</v>
      </c>
      <c r="H161">
        <f t="shared" si="44"/>
        <v>4.8221051321371643E-5</v>
      </c>
      <c r="I161" s="5">
        <v>9.4999999999999998E-3</v>
      </c>
      <c r="J161" s="5"/>
      <c r="K161" s="1">
        <v>46.113087</v>
      </c>
      <c r="L161" s="1">
        <f t="shared" si="34"/>
        <v>-3.2515174867941671E-2</v>
      </c>
      <c r="M161" s="1">
        <f t="shared" si="35"/>
        <v>0.96748482513205836</v>
      </c>
      <c r="N161" s="1">
        <f t="shared" si="36"/>
        <v>46.113087</v>
      </c>
      <c r="O161" s="1">
        <f t="shared" si="37"/>
        <v>0.96748482513205836</v>
      </c>
      <c r="P161" s="1"/>
      <c r="Q161" s="1">
        <v>13.58</v>
      </c>
      <c r="R161">
        <f t="shared" si="38"/>
        <v>-3.5060975609756163E-2</v>
      </c>
      <c r="S161">
        <f t="shared" si="39"/>
        <v>0.96493902439024382</v>
      </c>
      <c r="T161">
        <f t="shared" si="40"/>
        <v>12.659999999999998</v>
      </c>
      <c r="U161">
        <f t="shared" si="41"/>
        <v>0.96493902439024382</v>
      </c>
      <c r="W161">
        <f t="shared" si="42"/>
        <v>-2.4810752303480177E-3</v>
      </c>
      <c r="X161">
        <f t="shared" si="43"/>
        <v>-5.0268759721625589E-3</v>
      </c>
    </row>
    <row r="162" spans="2:24">
      <c r="B162" s="1">
        <v>228.97062700000001</v>
      </c>
      <c r="C162">
        <f t="shared" si="30"/>
        <v>-1.449406632255514E-2</v>
      </c>
      <c r="D162">
        <f t="shared" si="31"/>
        <v>0.98550593367744488</v>
      </c>
      <c r="E162">
        <f t="shared" si="32"/>
        <v>222.42802500000002</v>
      </c>
      <c r="F162">
        <f t="shared" si="33"/>
        <v>0.98550593367744488</v>
      </c>
      <c r="G162" s="1">
        <v>0.24013000000000001</v>
      </c>
      <c r="H162">
        <f t="shared" si="44"/>
        <v>8.8755062808062936E-5</v>
      </c>
      <c r="I162" s="5">
        <v>9.4999999999999998E-3</v>
      </c>
      <c r="J162" s="5"/>
      <c r="K162" s="1">
        <v>47.532879000000001</v>
      </c>
      <c r="L162" s="1">
        <f t="shared" si="34"/>
        <v>3.0789350537299771E-2</v>
      </c>
      <c r="M162" s="1">
        <f t="shared" si="35"/>
        <v>1.0307893505372998</v>
      </c>
      <c r="N162" s="1">
        <f t="shared" si="36"/>
        <v>47.532879000000001</v>
      </c>
      <c r="O162" s="1">
        <f t="shared" si="37"/>
        <v>1.0307893505372998</v>
      </c>
      <c r="P162" s="1"/>
      <c r="Q162" s="1">
        <v>13.18</v>
      </c>
      <c r="R162">
        <f t="shared" si="38"/>
        <v>2.9455081001472781E-2</v>
      </c>
      <c r="S162">
        <f t="shared" si="39"/>
        <v>1.0294550810014729</v>
      </c>
      <c r="T162">
        <f t="shared" si="40"/>
        <v>13.980000000000002</v>
      </c>
      <c r="U162">
        <f t="shared" si="41"/>
        <v>1.0294550810014729</v>
      </c>
      <c r="W162">
        <f t="shared" si="42"/>
        <v>1.1687268956019903E-3</v>
      </c>
      <c r="X162">
        <f t="shared" si="43"/>
        <v>-1.6554264022494714E-4</v>
      </c>
    </row>
    <row r="163" spans="2:24">
      <c r="B163" s="1">
        <v>238.10630800000001</v>
      </c>
      <c r="C163">
        <f t="shared" si="30"/>
        <v>-3.9898921183458197E-2</v>
      </c>
      <c r="D163">
        <f t="shared" si="31"/>
        <v>0.96010107881654183</v>
      </c>
      <c r="E163">
        <f t="shared" si="32"/>
        <v>219.834946</v>
      </c>
      <c r="F163">
        <f t="shared" si="33"/>
        <v>0.96010107881654183</v>
      </c>
      <c r="G163" s="1">
        <v>0.24013000000000001</v>
      </c>
      <c r="H163">
        <f t="shared" si="44"/>
        <v>1.5719430241778134E-4</v>
      </c>
      <c r="I163" s="5">
        <v>9.4999999999999998E-3</v>
      </c>
      <c r="J163" s="5"/>
      <c r="K163" s="1">
        <v>51.292313</v>
      </c>
      <c r="L163" s="1">
        <f t="shared" si="34"/>
        <v>7.9091232828543773E-2</v>
      </c>
      <c r="M163" s="1">
        <f t="shared" si="35"/>
        <v>1.0790912328285438</v>
      </c>
      <c r="N163" s="1">
        <f t="shared" si="36"/>
        <v>51.292313</v>
      </c>
      <c r="O163" s="1">
        <f t="shared" si="37"/>
        <v>1.0790912328285438</v>
      </c>
      <c r="P163" s="1"/>
      <c r="Q163" s="1">
        <v>12.14</v>
      </c>
      <c r="R163">
        <f t="shared" si="38"/>
        <v>7.8907435508345919E-2</v>
      </c>
      <c r="S163">
        <f t="shared" si="39"/>
        <v>1.0789074355083459</v>
      </c>
      <c r="T163">
        <f t="shared" si="40"/>
        <v>14.219999999999999</v>
      </c>
      <c r="U163">
        <f t="shared" si="41"/>
        <v>1.0789074355083459</v>
      </c>
      <c r="W163">
        <f t="shared" si="42"/>
        <v>-5.7384701625553536E-3</v>
      </c>
      <c r="X163">
        <f t="shared" si="43"/>
        <v>-5.9222674827532629E-3</v>
      </c>
    </row>
    <row r="164" spans="2:24">
      <c r="B164" s="1">
        <v>240.61961400000001</v>
      </c>
      <c r="C164">
        <f t="shared" si="30"/>
        <v>-1.0555394441712985E-2</v>
      </c>
      <c r="D164">
        <f t="shared" si="31"/>
        <v>0.98944460555828706</v>
      </c>
      <c r="E164">
        <f t="shared" si="32"/>
        <v>235.59300200000001</v>
      </c>
      <c r="F164">
        <f t="shared" si="33"/>
        <v>0.98944460555828706</v>
      </c>
      <c r="G164" s="1">
        <v>0.25387999999999999</v>
      </c>
      <c r="H164">
        <f t="shared" si="44"/>
        <v>4.1066208111191206E-4</v>
      </c>
      <c r="I164" s="5">
        <v>9.4999999999999998E-3</v>
      </c>
      <c r="J164" s="5"/>
      <c r="K164" s="1">
        <v>52.412143999999998</v>
      </c>
      <c r="L164" s="1">
        <f t="shared" si="34"/>
        <v>2.1832335773198566E-2</v>
      </c>
      <c r="M164" s="1">
        <f t="shared" si="35"/>
        <v>1.0218323357731987</v>
      </c>
      <c r="N164" s="1">
        <f t="shared" si="36"/>
        <v>52.412144000000005</v>
      </c>
      <c r="O164" s="1">
        <f t="shared" si="37"/>
        <v>1.0218323357731987</v>
      </c>
      <c r="P164" s="1"/>
      <c r="Q164" s="1">
        <v>11.86</v>
      </c>
      <c r="R164">
        <f t="shared" si="38"/>
        <v>2.3064250411861706E-2</v>
      </c>
      <c r="S164">
        <f t="shared" si="39"/>
        <v>1.0230642504118617</v>
      </c>
      <c r="T164">
        <f t="shared" si="40"/>
        <v>12.420000000000002</v>
      </c>
      <c r="U164">
        <f t="shared" si="41"/>
        <v>1.0230642504118617</v>
      </c>
      <c r="W164">
        <f t="shared" si="42"/>
        <v>3.9353848288459226E-4</v>
      </c>
      <c r="X164">
        <f t="shared" si="43"/>
        <v>1.6254531215476042E-3</v>
      </c>
    </row>
    <row r="165" spans="2:24">
      <c r="B165" s="1">
        <v>240.290482</v>
      </c>
      <c r="C165">
        <f t="shared" si="30"/>
        <v>1.3678519158459605E-3</v>
      </c>
      <c r="D165">
        <f t="shared" si="31"/>
        <v>1.001367851915846</v>
      </c>
      <c r="E165">
        <f t="shared" si="32"/>
        <v>240.94874600000003</v>
      </c>
      <c r="F165">
        <f t="shared" si="33"/>
        <v>1.001367851915846</v>
      </c>
      <c r="G165" s="1">
        <v>0.23749999999999999</v>
      </c>
      <c r="H165">
        <f t="shared" si="44"/>
        <v>4.1041006859644232E-4</v>
      </c>
      <c r="I165" s="5">
        <v>9.4999999999999998E-3</v>
      </c>
      <c r="J165" s="5"/>
      <c r="K165" s="1">
        <v>52.192180999999998</v>
      </c>
      <c r="L165" s="1">
        <f t="shared" si="34"/>
        <v>-4.1967945444094006E-3</v>
      </c>
      <c r="M165" s="1">
        <f t="shared" si="35"/>
        <v>0.99580320545559065</v>
      </c>
      <c r="N165" s="1">
        <f t="shared" si="36"/>
        <v>52.192180999999998</v>
      </c>
      <c r="O165" s="1">
        <f t="shared" si="37"/>
        <v>0.99580320545559065</v>
      </c>
      <c r="P165" s="1"/>
      <c r="Q165" s="1">
        <v>11.92</v>
      </c>
      <c r="R165">
        <f t="shared" si="38"/>
        <v>-5.0590219224283728E-3</v>
      </c>
      <c r="S165">
        <f t="shared" si="39"/>
        <v>0.99494097807757165</v>
      </c>
      <c r="T165">
        <f t="shared" si="40"/>
        <v>11.799999999999999</v>
      </c>
      <c r="U165">
        <f t="shared" si="41"/>
        <v>0.99494097807757165</v>
      </c>
      <c r="W165">
        <f t="shared" si="42"/>
        <v>-1.453996039971539E-3</v>
      </c>
      <c r="X165">
        <f t="shared" si="43"/>
        <v>-2.3162234179905372E-3</v>
      </c>
    </row>
    <row r="166" spans="2:24">
      <c r="B166" s="1">
        <v>240.69940199999999</v>
      </c>
      <c r="C166">
        <f t="shared" si="30"/>
        <v>-1.7017736058309411E-3</v>
      </c>
      <c r="D166">
        <f t="shared" si="31"/>
        <v>0.9982982263941691</v>
      </c>
      <c r="E166">
        <f t="shared" si="32"/>
        <v>239.881562</v>
      </c>
      <c r="F166">
        <f t="shared" si="33"/>
        <v>0.9982982263941691</v>
      </c>
      <c r="G166" s="1">
        <v>0.23838000000000001</v>
      </c>
      <c r="H166">
        <f t="shared" si="44"/>
        <v>4.2153339838360581E-4</v>
      </c>
      <c r="I166" s="5">
        <v>9.4999999999999998E-3</v>
      </c>
      <c r="J166" s="5"/>
      <c r="K166" s="1">
        <v>52.412143999999998</v>
      </c>
      <c r="L166" s="1">
        <f t="shared" si="34"/>
        <v>4.2144818588822708E-3</v>
      </c>
      <c r="M166" s="1">
        <f t="shared" si="35"/>
        <v>1.0042144818588823</v>
      </c>
      <c r="N166" s="1">
        <f t="shared" si="36"/>
        <v>52.412143999999998</v>
      </c>
      <c r="O166" s="1">
        <f t="shared" si="37"/>
        <v>1.0042144818588823</v>
      </c>
      <c r="P166" s="1"/>
      <c r="Q166" s="1">
        <v>11.84</v>
      </c>
      <c r="R166">
        <f t="shared" si="38"/>
        <v>6.7114093959731603E-3</v>
      </c>
      <c r="S166">
        <f t="shared" si="39"/>
        <v>1.0067114093959733</v>
      </c>
      <c r="T166">
        <f t="shared" si="40"/>
        <v>12.000000000000002</v>
      </c>
      <c r="U166">
        <f t="shared" si="41"/>
        <v>1.0067114093959733</v>
      </c>
      <c r="W166">
        <f t="shared" si="42"/>
        <v>8.1498590382667047E-4</v>
      </c>
      <c r="X166">
        <f t="shared" si="43"/>
        <v>3.3119134409176354E-3</v>
      </c>
    </row>
    <row r="167" spans="2:24">
      <c r="B167" s="1">
        <v>243.491974</v>
      </c>
      <c r="C167">
        <f t="shared" si="30"/>
        <v>-1.160190668026673E-2</v>
      </c>
      <c r="D167">
        <f t="shared" si="31"/>
        <v>0.98839809331973327</v>
      </c>
      <c r="E167">
        <f t="shared" si="32"/>
        <v>237.90682999999999</v>
      </c>
      <c r="F167">
        <f t="shared" si="33"/>
        <v>0.98839809331973327</v>
      </c>
      <c r="G167" s="1">
        <v>0.23838000000000001</v>
      </c>
      <c r="H167">
        <f t="shared" si="44"/>
        <v>2.6645736015162521E-4</v>
      </c>
      <c r="I167" s="5">
        <v>9.4999999999999998E-3</v>
      </c>
      <c r="J167" s="5"/>
      <c r="K167" s="1">
        <v>53.641964000000002</v>
      </c>
      <c r="L167" s="1">
        <f t="shared" si="34"/>
        <v>2.3464409317046898E-2</v>
      </c>
      <c r="M167" s="1">
        <f t="shared" si="35"/>
        <v>1.0234644093170469</v>
      </c>
      <c r="N167" s="1">
        <f t="shared" si="36"/>
        <v>53.641964000000002</v>
      </c>
      <c r="O167" s="1">
        <f t="shared" si="37"/>
        <v>1.0234644093170469</v>
      </c>
      <c r="P167" s="1"/>
      <c r="Q167" s="1">
        <v>11.58</v>
      </c>
      <c r="R167">
        <f t="shared" si="38"/>
        <v>2.1959459459459443E-2</v>
      </c>
      <c r="S167">
        <f t="shared" si="39"/>
        <v>1.0219594594594594</v>
      </c>
      <c r="T167">
        <f t="shared" si="40"/>
        <v>12.1</v>
      </c>
      <c r="U167">
        <f t="shared" si="41"/>
        <v>1.0219594594594594</v>
      </c>
      <c r="W167">
        <f t="shared" si="42"/>
        <v>-1.3780413019204296E-4</v>
      </c>
      <c r="X167">
        <f t="shared" si="43"/>
        <v>-1.6427539877794661E-3</v>
      </c>
    </row>
    <row r="168" spans="2:24">
      <c r="B168" s="1">
        <v>241.128265</v>
      </c>
      <c r="C168">
        <f t="shared" si="30"/>
        <v>9.7075437895131605E-3</v>
      </c>
      <c r="D168">
        <f t="shared" si="31"/>
        <v>1.0097075437895131</v>
      </c>
      <c r="E168">
        <f t="shared" si="32"/>
        <v>245.855683</v>
      </c>
      <c r="F168">
        <f t="shared" si="33"/>
        <v>1.0097075437895131</v>
      </c>
      <c r="G168" s="1">
        <v>0.23724999999999999</v>
      </c>
      <c r="H168">
        <f t="shared" si="44"/>
        <v>2.6605138518920953E-4</v>
      </c>
      <c r="I168" s="5">
        <v>9.4999999999999998E-3</v>
      </c>
      <c r="J168" s="5"/>
      <c r="K168" s="1">
        <v>52.602116000000002</v>
      </c>
      <c r="L168" s="1">
        <f t="shared" si="34"/>
        <v>-1.9384972556187523E-2</v>
      </c>
      <c r="M168" s="1">
        <f t="shared" si="35"/>
        <v>0.98061502744381246</v>
      </c>
      <c r="N168" s="1">
        <f t="shared" si="36"/>
        <v>52.602116000000002</v>
      </c>
      <c r="O168" s="1">
        <f t="shared" si="37"/>
        <v>0.98061502744381246</v>
      </c>
      <c r="P168" s="1"/>
      <c r="Q168" s="1">
        <v>11.8</v>
      </c>
      <c r="R168">
        <f t="shared" si="38"/>
        <v>-1.8998272884283303E-2</v>
      </c>
      <c r="S168">
        <f t="shared" si="39"/>
        <v>0.98100172711571665</v>
      </c>
      <c r="T168">
        <f t="shared" si="40"/>
        <v>11.36</v>
      </c>
      <c r="U168">
        <f t="shared" si="41"/>
        <v>0.98100172711571665</v>
      </c>
      <c r="W168">
        <f t="shared" si="42"/>
        <v>-2.3758918067262602E-4</v>
      </c>
      <c r="X168">
        <f t="shared" si="43"/>
        <v>1.4911049123156328E-4</v>
      </c>
    </row>
    <row r="169" spans="2:24">
      <c r="B169" s="1">
        <v>243.47203099999999</v>
      </c>
      <c r="C169">
        <f t="shared" si="30"/>
        <v>-9.7199969485119806E-3</v>
      </c>
      <c r="D169">
        <f t="shared" si="31"/>
        <v>0.990280003051488</v>
      </c>
      <c r="E169">
        <f t="shared" si="32"/>
        <v>238.78449900000001</v>
      </c>
      <c r="F169">
        <f t="shared" si="33"/>
        <v>0.990280003051488</v>
      </c>
      <c r="G169" s="1">
        <v>0.23688000000000001</v>
      </c>
      <c r="H169">
        <f t="shared" si="44"/>
        <v>7.8084889815612882E-5</v>
      </c>
      <c r="I169" s="5">
        <v>9.4999999999999998E-3</v>
      </c>
      <c r="J169" s="5"/>
      <c r="K169" s="1">
        <v>53.581969999999998</v>
      </c>
      <c r="L169" s="1">
        <f t="shared" si="34"/>
        <v>1.8627653686022743E-2</v>
      </c>
      <c r="M169" s="1">
        <f t="shared" si="35"/>
        <v>1.0186276536860228</v>
      </c>
      <c r="N169" s="1">
        <f t="shared" si="36"/>
        <v>53.581970000000005</v>
      </c>
      <c r="O169" s="1">
        <f t="shared" si="37"/>
        <v>1.0186276536860228</v>
      </c>
      <c r="P169" s="1"/>
      <c r="Q169" s="1">
        <v>11.62</v>
      </c>
      <c r="R169">
        <f t="shared" si="38"/>
        <v>1.5254237288135719E-2</v>
      </c>
      <c r="S169">
        <f t="shared" si="39"/>
        <v>1.0152542372881357</v>
      </c>
      <c r="T169">
        <f t="shared" si="40"/>
        <v>11.980000000000002</v>
      </c>
      <c r="U169">
        <f t="shared" si="41"/>
        <v>1.0152542372881357</v>
      </c>
      <c r="W169">
        <f t="shared" si="42"/>
        <v>-1.0891349172270637E-3</v>
      </c>
      <c r="X169">
        <f t="shared" si="43"/>
        <v>-4.4625513151141938E-3</v>
      </c>
    </row>
    <row r="170" spans="2:24">
      <c r="B170" s="1">
        <v>240.95872499999999</v>
      </c>
      <c r="C170">
        <f t="shared" si="30"/>
        <v>1.0322770914084995E-2</v>
      </c>
      <c r="D170">
        <f t="shared" si="31"/>
        <v>1.010322770914085</v>
      </c>
      <c r="E170">
        <f t="shared" si="32"/>
        <v>245.98533699999999</v>
      </c>
      <c r="F170">
        <f t="shared" si="33"/>
        <v>1.010322770914085</v>
      </c>
      <c r="G170" s="1">
        <v>0.23400000000000001</v>
      </c>
      <c r="H170">
        <f t="shared" si="44"/>
        <v>7.4883437922689005E-5</v>
      </c>
      <c r="I170" s="5">
        <v>9.4999999999999998E-3</v>
      </c>
      <c r="J170" s="5"/>
      <c r="K170" s="1">
        <v>52.522129</v>
      </c>
      <c r="L170" s="1">
        <f t="shared" si="34"/>
        <v>-1.9779806528203402E-2</v>
      </c>
      <c r="M170" s="1">
        <f t="shared" si="35"/>
        <v>0.98022019347179656</v>
      </c>
      <c r="N170" s="1">
        <f t="shared" si="36"/>
        <v>52.522129</v>
      </c>
      <c r="O170" s="1">
        <f t="shared" si="37"/>
        <v>0.98022019347179656</v>
      </c>
      <c r="P170" s="1"/>
      <c r="Q170" s="1">
        <v>11.8</v>
      </c>
      <c r="R170">
        <f t="shared" si="38"/>
        <v>-1.5490533562822848E-2</v>
      </c>
      <c r="S170">
        <f t="shared" si="39"/>
        <v>0.98450946643717718</v>
      </c>
      <c r="T170">
        <f t="shared" si="40"/>
        <v>11.439999999999998</v>
      </c>
      <c r="U170">
        <f t="shared" si="41"/>
        <v>0.98450946643717718</v>
      </c>
      <c r="W170">
        <f t="shared" si="42"/>
        <v>5.6066448572922312E-4</v>
      </c>
      <c r="X170">
        <f t="shared" si="43"/>
        <v>4.8499374511098425E-3</v>
      </c>
    </row>
    <row r="171" spans="2:24">
      <c r="B171" s="1">
        <v>243.07309000000001</v>
      </c>
      <c r="C171">
        <f t="shared" si="30"/>
        <v>-8.7748015764941515E-3</v>
      </c>
      <c r="D171">
        <f t="shared" si="31"/>
        <v>0.99122519842350587</v>
      </c>
      <c r="E171">
        <f t="shared" si="32"/>
        <v>238.84435999999997</v>
      </c>
      <c r="F171">
        <f t="shared" si="33"/>
        <v>0.99122519842350587</v>
      </c>
      <c r="G171" s="1">
        <v>0.22475000000000001</v>
      </c>
      <c r="H171">
        <f t="shared" si="44"/>
        <v>1.0774564365594622E-4</v>
      </c>
      <c r="I171" s="5">
        <v>9.4999999999999998E-3</v>
      </c>
      <c r="J171" s="5"/>
      <c r="K171" s="1">
        <v>53.431992000000001</v>
      </c>
      <c r="L171" s="1">
        <f t="shared" si="34"/>
        <v>1.732342190469852E-2</v>
      </c>
      <c r="M171" s="1">
        <f t="shared" si="35"/>
        <v>1.0173234219046985</v>
      </c>
      <c r="N171" s="1">
        <f t="shared" si="36"/>
        <v>53.431992000000001</v>
      </c>
      <c r="O171" s="1">
        <f t="shared" si="37"/>
        <v>1.0173234219046985</v>
      </c>
      <c r="P171" s="1"/>
      <c r="Q171" s="1">
        <v>11.62</v>
      </c>
      <c r="R171">
        <f t="shared" si="38"/>
        <v>1.5254237288135719E-2</v>
      </c>
      <c r="S171">
        <f t="shared" si="39"/>
        <v>1.0152542372881357</v>
      </c>
      <c r="T171">
        <f t="shared" si="40"/>
        <v>11.980000000000002</v>
      </c>
      <c r="U171">
        <f t="shared" si="41"/>
        <v>1.0152542372881357</v>
      </c>
      <c r="W171">
        <f t="shared" si="42"/>
        <v>-4.4785002159741794E-4</v>
      </c>
      <c r="X171">
        <f t="shared" si="43"/>
        <v>-2.5170346381602204E-3</v>
      </c>
    </row>
    <row r="172" spans="2:24">
      <c r="B172" s="1">
        <v>245.616333</v>
      </c>
      <c r="C172">
        <f t="shared" si="30"/>
        <v>-1.0462873533224058E-2</v>
      </c>
      <c r="D172">
        <f t="shared" si="31"/>
        <v>0.98953712646677594</v>
      </c>
      <c r="E172">
        <f t="shared" si="32"/>
        <v>240.52984700000002</v>
      </c>
      <c r="F172">
        <f t="shared" si="33"/>
        <v>0.98953712646677594</v>
      </c>
      <c r="G172" s="1">
        <v>0.22438</v>
      </c>
      <c r="H172">
        <f t="shared" si="44"/>
        <v>1.2165232105677441E-4</v>
      </c>
      <c r="I172" s="5">
        <v>9.4999999999999998E-3</v>
      </c>
      <c r="J172" s="5"/>
      <c r="K172" s="1">
        <v>54.471836000000003</v>
      </c>
      <c r="L172" s="1">
        <f t="shared" si="34"/>
        <v>1.9461074930539782E-2</v>
      </c>
      <c r="M172" s="1">
        <f t="shared" si="35"/>
        <v>1.0194610749305397</v>
      </c>
      <c r="N172" s="1">
        <f t="shared" si="36"/>
        <v>54.471836000000003</v>
      </c>
      <c r="O172" s="1">
        <f t="shared" si="37"/>
        <v>1.0194610749305397</v>
      </c>
      <c r="P172" s="1"/>
      <c r="Q172" s="1">
        <v>11.36</v>
      </c>
      <c r="R172">
        <f t="shared" si="38"/>
        <v>2.2375215146299466E-2</v>
      </c>
      <c r="S172">
        <f t="shared" si="39"/>
        <v>1.0223752151462995</v>
      </c>
      <c r="T172">
        <f t="shared" si="40"/>
        <v>11.879999999999999</v>
      </c>
      <c r="U172">
        <f t="shared" si="41"/>
        <v>1.0223752151462995</v>
      </c>
      <c r="W172">
        <f t="shared" si="42"/>
        <v>-1.7854748965511202E-3</v>
      </c>
      <c r="X172">
        <f t="shared" si="43"/>
        <v>1.1286653192086327E-3</v>
      </c>
    </row>
    <row r="173" spans="2:24">
      <c r="B173" s="1">
        <v>243.91085799999999</v>
      </c>
      <c r="C173">
        <f t="shared" si="30"/>
        <v>6.943654679511916E-3</v>
      </c>
      <c r="D173">
        <f t="shared" si="31"/>
        <v>1.0069436546795119</v>
      </c>
      <c r="E173">
        <f t="shared" si="32"/>
        <v>247.32180799999998</v>
      </c>
      <c r="F173">
        <f t="shared" si="33"/>
        <v>1.0069436546795119</v>
      </c>
      <c r="G173" s="1">
        <v>0.22450000000000001</v>
      </c>
      <c r="H173">
        <f t="shared" si="44"/>
        <v>1.1645091746517528E-4</v>
      </c>
      <c r="I173" s="5">
        <v>9.4999999999999998E-3</v>
      </c>
      <c r="J173" s="5"/>
      <c r="K173" s="1">
        <v>53.791938999999999</v>
      </c>
      <c r="L173" s="1">
        <f t="shared" si="34"/>
        <v>-1.2481624449008914E-2</v>
      </c>
      <c r="M173" s="1">
        <f t="shared" si="35"/>
        <v>0.98751837555099109</v>
      </c>
      <c r="N173" s="1">
        <f t="shared" si="36"/>
        <v>53.791938999999999</v>
      </c>
      <c r="O173" s="1">
        <f t="shared" si="37"/>
        <v>0.98751837555099109</v>
      </c>
      <c r="P173" s="1"/>
      <c r="Q173" s="1">
        <v>11.5</v>
      </c>
      <c r="R173">
        <f t="shared" si="38"/>
        <v>-1.2323943661971882E-2</v>
      </c>
      <c r="S173">
        <f t="shared" si="39"/>
        <v>0.98767605633802813</v>
      </c>
      <c r="T173">
        <f t="shared" si="40"/>
        <v>11.219999999999999</v>
      </c>
      <c r="U173">
        <f t="shared" si="41"/>
        <v>0.98767605633802813</v>
      </c>
      <c r="W173">
        <f t="shared" si="42"/>
        <v>1.2741491026753149E-3</v>
      </c>
      <c r="X173">
        <f t="shared" si="43"/>
        <v>1.4318298897123549E-3</v>
      </c>
    </row>
    <row r="174" spans="2:24">
      <c r="B174" s="1">
        <v>244.84837300000001</v>
      </c>
      <c r="C174">
        <f t="shared" si="30"/>
        <v>-3.8436788246631439E-3</v>
      </c>
      <c r="D174">
        <f t="shared" si="31"/>
        <v>0.99615632117533681</v>
      </c>
      <c r="E174">
        <f t="shared" si="32"/>
        <v>242.97334299999997</v>
      </c>
      <c r="F174">
        <f t="shared" si="33"/>
        <v>0.99615632117533681</v>
      </c>
      <c r="G174" s="1">
        <v>0.23375000000000001</v>
      </c>
      <c r="H174">
        <f t="shared" si="44"/>
        <v>1.0209602420794845E-4</v>
      </c>
      <c r="I174" s="5">
        <v>9.4999999999999998E-3</v>
      </c>
      <c r="J174" s="5"/>
      <c r="K174" s="1">
        <v>54.151885999999998</v>
      </c>
      <c r="L174" s="1">
        <f t="shared" si="34"/>
        <v>6.6914672847171071E-3</v>
      </c>
      <c r="M174" s="1">
        <f t="shared" si="35"/>
        <v>1.0066914672847171</v>
      </c>
      <c r="N174" s="1">
        <f t="shared" si="36"/>
        <v>54.151885999999998</v>
      </c>
      <c r="O174" s="1">
        <f t="shared" si="37"/>
        <v>1.0066914672847171</v>
      </c>
      <c r="P174" s="1"/>
      <c r="Q174" s="1">
        <v>11.43</v>
      </c>
      <c r="R174">
        <f t="shared" si="38"/>
        <v>6.0869565217391555E-3</v>
      </c>
      <c r="S174">
        <f t="shared" si="39"/>
        <v>1.0060869565217392</v>
      </c>
      <c r="T174">
        <f t="shared" si="40"/>
        <v>11.57</v>
      </c>
      <c r="U174">
        <f t="shared" si="41"/>
        <v>1.0060869565217392</v>
      </c>
      <c r="W174">
        <f t="shared" si="42"/>
        <v>-1.0296334749708702E-3</v>
      </c>
      <c r="X174">
        <f t="shared" si="43"/>
        <v>-1.6341442379488313E-3</v>
      </c>
    </row>
    <row r="175" spans="2:24">
      <c r="B175" s="1">
        <v>243.960724</v>
      </c>
      <c r="C175">
        <f t="shared" si="30"/>
        <v>3.625300789725935E-3</v>
      </c>
      <c r="D175">
        <f t="shared" si="31"/>
        <v>1.003625300789726</v>
      </c>
      <c r="E175">
        <f t="shared" si="32"/>
        <v>245.73602200000005</v>
      </c>
      <c r="F175">
        <f t="shared" si="33"/>
        <v>1.003625300789726</v>
      </c>
      <c r="G175" s="1">
        <v>0.24124999999999999</v>
      </c>
      <c r="H175">
        <f t="shared" si="44"/>
        <v>8.731349837938596E-5</v>
      </c>
      <c r="I175" s="5">
        <v>9.4999999999999998E-3</v>
      </c>
      <c r="J175" s="5"/>
      <c r="K175" s="1">
        <v>53.771937999999999</v>
      </c>
      <c r="L175" s="1">
        <f t="shared" si="34"/>
        <v>-7.0163391908455207E-3</v>
      </c>
      <c r="M175" s="1">
        <f t="shared" si="35"/>
        <v>0.99298366080915446</v>
      </c>
      <c r="N175" s="1">
        <f t="shared" si="36"/>
        <v>53.771937999999999</v>
      </c>
      <c r="O175" s="1">
        <f t="shared" si="37"/>
        <v>0.99298366080915446</v>
      </c>
      <c r="P175" s="1"/>
      <c r="Q175" s="1">
        <v>11.54</v>
      </c>
      <c r="R175">
        <f t="shared" si="38"/>
        <v>-9.6237970253717792E-3</v>
      </c>
      <c r="S175">
        <f t="shared" si="39"/>
        <v>0.99037620297462825</v>
      </c>
      <c r="T175">
        <f t="shared" si="40"/>
        <v>11.32</v>
      </c>
      <c r="U175">
        <f t="shared" si="41"/>
        <v>0.99037620297462825</v>
      </c>
      <c r="W175">
        <f t="shared" si="42"/>
        <v>2.0466330029234037E-4</v>
      </c>
      <c r="X175">
        <f t="shared" si="43"/>
        <v>-2.4027945342338652E-3</v>
      </c>
    </row>
    <row r="176" spans="2:24">
      <c r="B176" s="1">
        <v>241.407532</v>
      </c>
      <c r="C176">
        <f t="shared" si="30"/>
        <v>1.0465586255597421E-2</v>
      </c>
      <c r="D176">
        <f t="shared" si="31"/>
        <v>1.0104655862555973</v>
      </c>
      <c r="E176">
        <f t="shared" si="32"/>
        <v>246.51391599999997</v>
      </c>
      <c r="F176">
        <f t="shared" si="33"/>
        <v>1.0104655862555973</v>
      </c>
      <c r="G176" s="1">
        <v>0.22563</v>
      </c>
      <c r="H176">
        <f t="shared" si="44"/>
        <v>5.7821963810109672E-5</v>
      </c>
      <c r="I176" s="5">
        <v>9.4999999999999998E-3</v>
      </c>
      <c r="J176" s="5"/>
      <c r="K176" s="1">
        <v>52.622115999999998</v>
      </c>
      <c r="L176" s="1">
        <f t="shared" si="34"/>
        <v>-2.1383309636338575E-2</v>
      </c>
      <c r="M176" s="1">
        <f t="shared" si="35"/>
        <v>0.97861669036366139</v>
      </c>
      <c r="N176" s="1">
        <f t="shared" si="36"/>
        <v>52.622115999999998</v>
      </c>
      <c r="O176" s="1">
        <f t="shared" si="37"/>
        <v>0.97861669036366139</v>
      </c>
      <c r="P176" s="1"/>
      <c r="Q176" s="1">
        <v>11.76</v>
      </c>
      <c r="R176">
        <f t="shared" si="38"/>
        <v>-1.9064124783362276E-2</v>
      </c>
      <c r="S176">
        <f t="shared" si="39"/>
        <v>0.98093587521663772</v>
      </c>
      <c r="T176">
        <f t="shared" si="40"/>
        <v>11.319999999999999</v>
      </c>
      <c r="U176">
        <f t="shared" si="41"/>
        <v>0.98093587521663772</v>
      </c>
      <c r="W176">
        <f t="shared" si="42"/>
        <v>-7.6508890227200421E-4</v>
      </c>
      <c r="X176">
        <f t="shared" si="43"/>
        <v>1.5540959507043262E-3</v>
      </c>
    </row>
    <row r="177" spans="2:24">
      <c r="B177" s="1">
        <v>235.433426</v>
      </c>
      <c r="C177">
        <f t="shared" si="30"/>
        <v>2.4746974340469238E-2</v>
      </c>
      <c r="D177">
        <f t="shared" si="31"/>
        <v>1.0247469743404691</v>
      </c>
      <c r="E177">
        <f t="shared" si="32"/>
        <v>247.38163799999998</v>
      </c>
      <c r="F177">
        <f t="shared" si="33"/>
        <v>1.0247469743404691</v>
      </c>
      <c r="G177" s="1">
        <v>0.22338</v>
      </c>
      <c r="H177">
        <f t="shared" si="44"/>
        <v>7.1519515773173985E-5</v>
      </c>
      <c r="I177" s="5">
        <v>9.4999999999999998E-3</v>
      </c>
      <c r="J177" s="5"/>
      <c r="K177" s="1">
        <v>50.022503</v>
      </c>
      <c r="L177" s="1">
        <f t="shared" si="34"/>
        <v>-4.940152919734353E-2</v>
      </c>
      <c r="M177" s="1">
        <f t="shared" si="35"/>
        <v>0.95059847080265647</v>
      </c>
      <c r="N177" s="1">
        <f t="shared" si="36"/>
        <v>50.022503</v>
      </c>
      <c r="O177" s="1">
        <f t="shared" si="37"/>
        <v>0.95059847080265647</v>
      </c>
      <c r="P177" s="1"/>
      <c r="Q177" s="1">
        <v>12.33</v>
      </c>
      <c r="R177">
        <f t="shared" si="38"/>
        <v>-4.8469387755102067E-2</v>
      </c>
      <c r="S177">
        <f t="shared" si="39"/>
        <v>0.95153061224489788</v>
      </c>
      <c r="T177">
        <f t="shared" si="40"/>
        <v>11.19</v>
      </c>
      <c r="U177">
        <f t="shared" si="41"/>
        <v>0.95153061224489799</v>
      </c>
      <c r="W177">
        <f t="shared" si="42"/>
        <v>-1.6748580048004946E-3</v>
      </c>
      <c r="X177">
        <f t="shared" si="43"/>
        <v>-7.42716562558976E-4</v>
      </c>
    </row>
    <row r="178" spans="2:24">
      <c r="B178" s="1">
        <v>237.22865300000001</v>
      </c>
      <c r="C178">
        <f t="shared" si="30"/>
        <v>-7.6252001701746942E-3</v>
      </c>
      <c r="D178">
        <f t="shared" si="31"/>
        <v>0.99237479982982535</v>
      </c>
      <c r="E178">
        <f t="shared" si="32"/>
        <v>233.63819899999999</v>
      </c>
      <c r="F178">
        <f t="shared" si="33"/>
        <v>0.99237479982982535</v>
      </c>
      <c r="G178" s="1">
        <v>0.224</v>
      </c>
      <c r="H178">
        <f t="shared" si="44"/>
        <v>1.1157895230703662E-4</v>
      </c>
      <c r="I178" s="5">
        <v>9.4999999999999998E-3</v>
      </c>
      <c r="J178" s="5"/>
      <c r="K178" s="1">
        <v>50.732399000000001</v>
      </c>
      <c r="L178" s="1">
        <f t="shared" si="34"/>
        <v>1.4191532958676629E-2</v>
      </c>
      <c r="M178" s="1">
        <f t="shared" si="35"/>
        <v>1.0141915329586766</v>
      </c>
      <c r="N178" s="1">
        <f t="shared" si="36"/>
        <v>50.732399000000001</v>
      </c>
      <c r="O178" s="1">
        <f t="shared" si="37"/>
        <v>1.0141915329586766</v>
      </c>
      <c r="P178" s="1"/>
      <c r="Q178" s="1">
        <v>12.16</v>
      </c>
      <c r="R178">
        <f t="shared" si="38"/>
        <v>1.3787510137875096E-2</v>
      </c>
      <c r="S178">
        <f t="shared" si="39"/>
        <v>1.013787510137875</v>
      </c>
      <c r="T178">
        <f t="shared" si="40"/>
        <v>12.5</v>
      </c>
      <c r="U178">
        <f t="shared" si="41"/>
        <v>1.013787510137875</v>
      </c>
      <c r="W178">
        <f t="shared" si="42"/>
        <v>-1.2229396269276549E-3</v>
      </c>
      <c r="X178">
        <f t="shared" si="43"/>
        <v>-1.6269624477291966E-3</v>
      </c>
    </row>
    <row r="179" spans="2:24">
      <c r="B179" s="1">
        <v>232.630875</v>
      </c>
      <c r="C179">
        <f t="shared" si="30"/>
        <v>1.9381208559153287E-2</v>
      </c>
      <c r="D179">
        <f t="shared" si="31"/>
        <v>1.0193812085591534</v>
      </c>
      <c r="E179">
        <f t="shared" si="32"/>
        <v>241.82643100000004</v>
      </c>
      <c r="F179">
        <f t="shared" si="33"/>
        <v>1.0193812085591534</v>
      </c>
      <c r="G179" s="1">
        <v>0.22363</v>
      </c>
      <c r="H179">
        <f t="shared" si="44"/>
        <v>1.6454733640407443E-4</v>
      </c>
      <c r="I179" s="5">
        <v>9.4999999999999998E-3</v>
      </c>
      <c r="J179" s="5"/>
      <c r="K179" s="1">
        <v>48.762690999999997</v>
      </c>
      <c r="L179" s="1">
        <f t="shared" si="34"/>
        <v>-3.8825445648647608E-2</v>
      </c>
      <c r="M179" s="1">
        <f t="shared" si="35"/>
        <v>0.96117455435135235</v>
      </c>
      <c r="N179" s="1">
        <f t="shared" si="36"/>
        <v>48.762690999999997</v>
      </c>
      <c r="O179" s="1">
        <f t="shared" si="37"/>
        <v>0.96117455435135235</v>
      </c>
      <c r="P179" s="1"/>
      <c r="Q179" s="1">
        <v>12.64</v>
      </c>
      <c r="R179">
        <f t="shared" si="38"/>
        <v>-3.9473684210526348E-2</v>
      </c>
      <c r="S179">
        <f t="shared" si="39"/>
        <v>0.96052631578947367</v>
      </c>
      <c r="T179">
        <f t="shared" si="40"/>
        <v>11.68</v>
      </c>
      <c r="U179">
        <f t="shared" si="41"/>
        <v>0.96052631578947367</v>
      </c>
      <c r="W179">
        <f t="shared" si="42"/>
        <v>-1.149528187647908E-3</v>
      </c>
      <c r="X179">
        <f t="shared" si="43"/>
        <v>-1.7977667495265859E-3</v>
      </c>
    </row>
    <row r="180" spans="2:24">
      <c r="B180" s="1">
        <v>237.477982</v>
      </c>
      <c r="C180">
        <f t="shared" si="30"/>
        <v>-2.0836043366986409E-2</v>
      </c>
      <c r="D180">
        <f t="shared" si="31"/>
        <v>0.97916395663301359</v>
      </c>
      <c r="E180">
        <f t="shared" si="32"/>
        <v>227.78376800000001</v>
      </c>
      <c r="F180">
        <f t="shared" si="33"/>
        <v>0.97916395663301359</v>
      </c>
      <c r="G180" s="1">
        <v>0.22237999999999999</v>
      </c>
      <c r="H180">
        <f t="shared" si="44"/>
        <v>1.6422775789712689E-4</v>
      </c>
      <c r="I180" s="5">
        <v>9.4999999999999998E-3</v>
      </c>
      <c r="J180" s="5"/>
      <c r="K180" s="1">
        <v>50.832382000000003</v>
      </c>
      <c r="L180" s="1">
        <f t="shared" si="34"/>
        <v>4.2444150590458717E-2</v>
      </c>
      <c r="M180" s="1">
        <f t="shared" si="35"/>
        <v>1.0424441505904587</v>
      </c>
      <c r="N180" s="1">
        <f t="shared" si="36"/>
        <v>50.832382000000003</v>
      </c>
      <c r="O180" s="1">
        <f t="shared" si="37"/>
        <v>1.0424441505904587</v>
      </c>
      <c r="P180" s="1"/>
      <c r="Q180" s="1">
        <v>12.09</v>
      </c>
      <c r="R180">
        <f t="shared" si="38"/>
        <v>4.3512658227848153E-2</v>
      </c>
      <c r="S180">
        <f t="shared" si="39"/>
        <v>1.0435126582278482</v>
      </c>
      <c r="T180">
        <f t="shared" si="40"/>
        <v>13.190000000000001</v>
      </c>
      <c r="U180">
        <f t="shared" si="41"/>
        <v>1.0435126582278482</v>
      </c>
      <c r="W180">
        <f t="shared" si="42"/>
        <v>-5.5438906679139421E-4</v>
      </c>
      <c r="X180">
        <f t="shared" si="43"/>
        <v>5.1411857059813215E-4</v>
      </c>
    </row>
    <row r="181" spans="2:24">
      <c r="B181" s="1">
        <v>240.47998000000001</v>
      </c>
      <c r="C181">
        <f t="shared" si="30"/>
        <v>-1.2641163507950033E-2</v>
      </c>
      <c r="D181">
        <f t="shared" si="31"/>
        <v>0.98735883649204992</v>
      </c>
      <c r="E181">
        <f t="shared" si="32"/>
        <v>234.47598399999998</v>
      </c>
      <c r="F181">
        <f t="shared" si="33"/>
        <v>0.98735883649204992</v>
      </c>
      <c r="G181" s="1">
        <v>0.21775</v>
      </c>
      <c r="H181">
        <f t="shared" si="44"/>
        <v>3.6331877042126482E-4</v>
      </c>
      <c r="I181" s="5">
        <v>9.4999999999999998E-3</v>
      </c>
      <c r="J181" s="5"/>
      <c r="K181" s="1">
        <v>52.172179999999997</v>
      </c>
      <c r="L181" s="1">
        <f t="shared" si="34"/>
        <v>2.6357175235266265E-2</v>
      </c>
      <c r="M181" s="1">
        <f t="shared" si="35"/>
        <v>1.0263571752352663</v>
      </c>
      <c r="N181" s="1">
        <f t="shared" si="36"/>
        <v>52.172179999999997</v>
      </c>
      <c r="O181" s="1">
        <f t="shared" si="37"/>
        <v>1.0263571752352663</v>
      </c>
      <c r="P181" s="1"/>
      <c r="Q181" s="1">
        <v>11.8</v>
      </c>
      <c r="R181">
        <f t="shared" si="38"/>
        <v>2.3986765922249725E-2</v>
      </c>
      <c r="S181">
        <f t="shared" si="39"/>
        <v>1.0239867659222497</v>
      </c>
      <c r="T181">
        <f t="shared" si="40"/>
        <v>12.379999999999999</v>
      </c>
      <c r="U181">
        <f t="shared" si="41"/>
        <v>1.0239867659222497</v>
      </c>
      <c r="W181">
        <f t="shared" si="42"/>
        <v>6.0233819052246673E-4</v>
      </c>
      <c r="X181">
        <f t="shared" si="43"/>
        <v>-1.7680711224941081E-3</v>
      </c>
    </row>
    <row r="182" spans="2:24">
      <c r="B182" s="1">
        <v>240.53982500000001</v>
      </c>
      <c r="C182">
        <f t="shared" si="30"/>
        <v>-2.4885647445577674E-4</v>
      </c>
      <c r="D182">
        <f t="shared" si="31"/>
        <v>0.99975114352554417</v>
      </c>
      <c r="E182">
        <f t="shared" si="32"/>
        <v>240.42013500000002</v>
      </c>
      <c r="F182">
        <f t="shared" si="33"/>
        <v>0.99975114352554417</v>
      </c>
      <c r="G182" s="1">
        <v>0.21525</v>
      </c>
      <c r="H182">
        <f t="shared" si="44"/>
        <v>4.0957407899444717E-4</v>
      </c>
      <c r="I182" s="5">
        <v>9.4999999999999998E-3</v>
      </c>
      <c r="J182" s="5"/>
      <c r="K182" s="1">
        <v>52.142184999999998</v>
      </c>
      <c r="L182" s="1">
        <f t="shared" si="34"/>
        <v>-5.7492326370106735E-4</v>
      </c>
      <c r="M182" s="1">
        <f t="shared" si="35"/>
        <v>0.99942507673629888</v>
      </c>
      <c r="N182" s="1">
        <f t="shared" si="36"/>
        <v>52.142184999999998</v>
      </c>
      <c r="O182" s="1">
        <f t="shared" si="37"/>
        <v>0.99942507673629888</v>
      </c>
      <c r="P182" s="1"/>
      <c r="Q182" s="1">
        <v>11.79</v>
      </c>
      <c r="R182">
        <f t="shared" si="38"/>
        <v>8.4745762711877653E-4</v>
      </c>
      <c r="S182">
        <f t="shared" si="39"/>
        <v>1.0008474576271187</v>
      </c>
      <c r="T182">
        <f t="shared" si="40"/>
        <v>11.81</v>
      </c>
      <c r="U182">
        <f t="shared" si="41"/>
        <v>1.0008474576271187</v>
      </c>
      <c r="W182">
        <f t="shared" si="42"/>
        <v>-1.0574294686995778E-3</v>
      </c>
      <c r="X182">
        <f t="shared" si="43"/>
        <v>3.6495142212022991E-4</v>
      </c>
    </row>
    <row r="183" spans="2:24">
      <c r="B183" s="1">
        <v>243.87097199999999</v>
      </c>
      <c r="C183">
        <f t="shared" si="30"/>
        <v>-1.3848629847469072E-2</v>
      </c>
      <c r="D183">
        <f t="shared" si="31"/>
        <v>0.98615137015253096</v>
      </c>
      <c r="E183">
        <f t="shared" si="32"/>
        <v>237.20867800000002</v>
      </c>
      <c r="F183">
        <f t="shared" si="33"/>
        <v>0.98615137015253096</v>
      </c>
      <c r="G183" s="1">
        <v>0.21288000000000001</v>
      </c>
      <c r="H183">
        <f t="shared" si="44"/>
        <v>2.3280997685661356E-4</v>
      </c>
      <c r="I183" s="5">
        <v>9.4999999999999998E-3</v>
      </c>
      <c r="J183" s="5"/>
      <c r="K183" s="1">
        <v>53.611964999999998</v>
      </c>
      <c r="L183" s="1">
        <f t="shared" si="34"/>
        <v>2.8187924997772919E-2</v>
      </c>
      <c r="M183" s="1">
        <f t="shared" si="35"/>
        <v>1.028187924997773</v>
      </c>
      <c r="N183" s="1">
        <f t="shared" si="36"/>
        <v>53.611965000000005</v>
      </c>
      <c r="O183" s="1">
        <f t="shared" si="37"/>
        <v>1.028187924997773</v>
      </c>
      <c r="P183" s="1"/>
      <c r="Q183" s="1">
        <v>11.48</v>
      </c>
      <c r="R183">
        <f t="shared" si="38"/>
        <v>2.629346904156054E-2</v>
      </c>
      <c r="S183">
        <f t="shared" si="39"/>
        <v>1.0262934690415606</v>
      </c>
      <c r="T183">
        <f t="shared" si="40"/>
        <v>12.099999999999998</v>
      </c>
      <c r="U183">
        <f t="shared" si="41"/>
        <v>1.0262934690415606</v>
      </c>
      <c r="W183">
        <f t="shared" si="42"/>
        <v>-8.0836115960991606E-5</v>
      </c>
      <c r="X183">
        <f t="shared" si="43"/>
        <v>-1.9752920721733958E-3</v>
      </c>
    </row>
    <row r="184" spans="2:24">
      <c r="B184" s="1">
        <v>246.464066</v>
      </c>
      <c r="C184">
        <f t="shared" si="30"/>
        <v>-1.0633057221750885E-2</v>
      </c>
      <c r="D184">
        <f t="shared" si="31"/>
        <v>0.9893669427782491</v>
      </c>
      <c r="E184">
        <f t="shared" si="32"/>
        <v>241.27787799999999</v>
      </c>
      <c r="F184">
        <f t="shared" si="33"/>
        <v>0.9893669427782491</v>
      </c>
      <c r="G184" s="1">
        <v>0.2185</v>
      </c>
      <c r="H184">
        <f t="shared" si="44"/>
        <v>2.5061073155820422E-4</v>
      </c>
      <c r="I184" s="5">
        <v>9.4999999999999998E-3</v>
      </c>
      <c r="J184" s="5"/>
      <c r="K184" s="1">
        <v>54.741795000000003</v>
      </c>
      <c r="L184" s="1">
        <f t="shared" si="34"/>
        <v>2.1074213564080433E-2</v>
      </c>
      <c r="M184" s="1">
        <f t="shared" si="35"/>
        <v>1.0210742135640805</v>
      </c>
      <c r="N184" s="1">
        <f t="shared" si="36"/>
        <v>54.741795000000003</v>
      </c>
      <c r="O184" s="1">
        <f t="shared" si="37"/>
        <v>1.0210742135640805</v>
      </c>
      <c r="P184" s="1"/>
      <c r="Q184" s="1">
        <v>11.21</v>
      </c>
      <c r="R184">
        <f t="shared" si="38"/>
        <v>2.3519163763066165E-2</v>
      </c>
      <c r="S184">
        <f t="shared" si="39"/>
        <v>1.0235191637630661</v>
      </c>
      <c r="T184">
        <f t="shared" si="40"/>
        <v>11.749999999999998</v>
      </c>
      <c r="U184">
        <f t="shared" si="41"/>
        <v>1.0235191637630661</v>
      </c>
      <c r="W184">
        <f t="shared" si="42"/>
        <v>-5.2193353602603132E-4</v>
      </c>
      <c r="X184">
        <f t="shared" si="43"/>
        <v>1.9230166629595757E-3</v>
      </c>
    </row>
    <row r="185" spans="2:24">
      <c r="B185" s="1">
        <v>250.433502</v>
      </c>
      <c r="C185">
        <f t="shared" si="30"/>
        <v>-1.6105536455768777E-2</v>
      </c>
      <c r="D185">
        <f t="shared" si="31"/>
        <v>0.98389446354423127</v>
      </c>
      <c r="E185">
        <f t="shared" si="32"/>
        <v>242.49463</v>
      </c>
      <c r="F185">
        <f t="shared" si="33"/>
        <v>0.98389446354423127</v>
      </c>
      <c r="G185" s="1">
        <v>0.21149999999999999</v>
      </c>
      <c r="H185">
        <f t="shared" si="44"/>
        <v>5.5304915086173826E-5</v>
      </c>
      <c r="I185" s="5">
        <v>9.4999999999999998E-3</v>
      </c>
      <c r="J185" s="5"/>
      <c r="K185" s="1">
        <v>56.501530000000002</v>
      </c>
      <c r="L185" s="1">
        <f t="shared" si="34"/>
        <v>3.2146096049645412E-2</v>
      </c>
      <c r="M185" s="1">
        <f t="shared" si="35"/>
        <v>1.0321460960496454</v>
      </c>
      <c r="N185" s="1">
        <f t="shared" si="36"/>
        <v>56.501530000000002</v>
      </c>
      <c r="O185" s="1">
        <f t="shared" si="37"/>
        <v>1.0321460960496454</v>
      </c>
      <c r="P185" s="1"/>
      <c r="Q185" s="1">
        <v>10.85</v>
      </c>
      <c r="R185">
        <f t="shared" si="38"/>
        <v>3.2114183764496089E-2</v>
      </c>
      <c r="S185">
        <f t="shared" si="39"/>
        <v>1.032114183764496</v>
      </c>
      <c r="T185">
        <f t="shared" si="40"/>
        <v>11.570000000000002</v>
      </c>
      <c r="U185">
        <f t="shared" si="41"/>
        <v>1.032114183764496</v>
      </c>
      <c r="W185">
        <f t="shared" si="42"/>
        <v>-8.4675542900081169E-4</v>
      </c>
      <c r="X185">
        <f t="shared" si="43"/>
        <v>-8.7866771415012757E-4</v>
      </c>
    </row>
    <row r="186" spans="2:24">
      <c r="B186" s="1">
        <v>251.19148300000001</v>
      </c>
      <c r="C186">
        <f t="shared" si="30"/>
        <v>-3.0266757200879653E-3</v>
      </c>
      <c r="D186">
        <f t="shared" si="31"/>
        <v>0.99697332427991203</v>
      </c>
      <c r="E186">
        <f t="shared" si="32"/>
        <v>249.675521</v>
      </c>
      <c r="F186">
        <f t="shared" si="33"/>
        <v>0.99697332427991203</v>
      </c>
      <c r="G186" s="1">
        <v>0.20499999999999999</v>
      </c>
      <c r="H186">
        <f t="shared" si="44"/>
        <v>3.8033147202777237E-5</v>
      </c>
      <c r="I186" s="5">
        <v>9.4999999999999998E-3</v>
      </c>
      <c r="J186" s="5"/>
      <c r="K186" s="1">
        <v>56.761493999999999</v>
      </c>
      <c r="L186" s="1">
        <f t="shared" si="34"/>
        <v>4.6010081496907522E-3</v>
      </c>
      <c r="M186" s="1">
        <f t="shared" si="35"/>
        <v>1.0046010081496908</v>
      </c>
      <c r="N186" s="1">
        <f t="shared" si="36"/>
        <v>56.761493999999999</v>
      </c>
      <c r="O186" s="1">
        <f t="shared" si="37"/>
        <v>1.0046010081496908</v>
      </c>
      <c r="P186" s="1"/>
      <c r="Q186" s="1">
        <v>10.82</v>
      </c>
      <c r="R186">
        <f t="shared" si="38"/>
        <v>2.7649769585252866E-3</v>
      </c>
      <c r="S186">
        <f t="shared" si="39"/>
        <v>1.0027649769585252</v>
      </c>
      <c r="T186">
        <f t="shared" si="40"/>
        <v>10.879999999999997</v>
      </c>
      <c r="U186">
        <f t="shared" si="41"/>
        <v>1.0027649769585252</v>
      </c>
      <c r="W186">
        <f t="shared" si="42"/>
        <v>-1.4662043403663727E-3</v>
      </c>
      <c r="X186">
        <f t="shared" si="43"/>
        <v>-3.3022355315319718E-3</v>
      </c>
    </row>
    <row r="187" spans="2:24">
      <c r="B187" s="1">
        <v>250.852386</v>
      </c>
      <c r="C187">
        <f t="shared" si="30"/>
        <v>1.3499542100319122E-3</v>
      </c>
      <c r="D187">
        <f t="shared" si="31"/>
        <v>1.0013499542100319</v>
      </c>
      <c r="E187">
        <f t="shared" si="32"/>
        <v>251.53058000000001</v>
      </c>
      <c r="F187">
        <f t="shared" si="33"/>
        <v>1.0013499542100319</v>
      </c>
      <c r="G187" s="1">
        <v>0.20188</v>
      </c>
      <c r="H187">
        <f t="shared" si="44"/>
        <v>4.7167296664627438E-5</v>
      </c>
      <c r="I187" s="5">
        <v>9.4999999999999998E-3</v>
      </c>
      <c r="J187" s="5"/>
      <c r="K187" s="1">
        <v>56.661507</v>
      </c>
      <c r="L187" s="1">
        <f t="shared" si="34"/>
        <v>-1.7615286870355934E-3</v>
      </c>
      <c r="M187" s="1">
        <f t="shared" si="35"/>
        <v>0.99823847131296439</v>
      </c>
      <c r="N187" s="1">
        <f t="shared" si="36"/>
        <v>56.661507</v>
      </c>
      <c r="O187" s="1">
        <f t="shared" si="37"/>
        <v>0.99823847131296439</v>
      </c>
      <c r="P187" s="1"/>
      <c r="Q187" s="1">
        <v>10.84</v>
      </c>
      <c r="R187">
        <f t="shared" si="38"/>
        <v>-1.8484288354897942E-3</v>
      </c>
      <c r="S187">
        <f t="shared" si="39"/>
        <v>0.99815157116451025</v>
      </c>
      <c r="T187">
        <f t="shared" si="40"/>
        <v>10.8</v>
      </c>
      <c r="U187">
        <f t="shared" si="41"/>
        <v>0.99815157116451025</v>
      </c>
      <c r="W187">
        <f t="shared" si="42"/>
        <v>9.4697970646462348E-4</v>
      </c>
      <c r="X187">
        <f t="shared" si="43"/>
        <v>8.6007955801048475E-4</v>
      </c>
    </row>
    <row r="188" spans="2:24">
      <c r="B188" s="1">
        <v>252.41821300000001</v>
      </c>
      <c r="C188">
        <f t="shared" si="30"/>
        <v>-6.2420255392747707E-3</v>
      </c>
      <c r="D188">
        <f t="shared" si="31"/>
        <v>0.99375797446072522</v>
      </c>
      <c r="E188">
        <f t="shared" si="32"/>
        <v>249.28655899999998</v>
      </c>
      <c r="F188">
        <f t="shared" si="33"/>
        <v>0.99375797446072522</v>
      </c>
      <c r="G188" s="1">
        <v>0.19550000000000001</v>
      </c>
      <c r="H188">
        <f t="shared" si="44"/>
        <v>5.4492422840008077E-5</v>
      </c>
      <c r="I188" s="5">
        <v>9.4999999999999998E-3</v>
      </c>
      <c r="J188" s="5"/>
      <c r="K188" s="1">
        <v>57.331409000000001</v>
      </c>
      <c r="L188" s="1">
        <f t="shared" si="34"/>
        <v>1.1822876507679199E-2</v>
      </c>
      <c r="M188" s="1">
        <f t="shared" si="35"/>
        <v>1.0118228765076791</v>
      </c>
      <c r="N188" s="1">
        <f t="shared" si="36"/>
        <v>57.331408999999994</v>
      </c>
      <c r="O188" s="1">
        <f t="shared" si="37"/>
        <v>1.0118228765076791</v>
      </c>
      <c r="P188" s="1"/>
      <c r="Q188" s="1">
        <v>10.68</v>
      </c>
      <c r="R188">
        <f t="shared" si="38"/>
        <v>1.4760147601476028E-2</v>
      </c>
      <c r="S188">
        <f t="shared" si="39"/>
        <v>1.014760147601476</v>
      </c>
      <c r="T188">
        <f t="shared" si="40"/>
        <v>11</v>
      </c>
      <c r="U188">
        <f t="shared" si="41"/>
        <v>1.014760147601476</v>
      </c>
      <c r="W188">
        <f t="shared" si="42"/>
        <v>-7.6393956107789762E-4</v>
      </c>
      <c r="X188">
        <f t="shared" si="43"/>
        <v>2.1733315327190361E-3</v>
      </c>
    </row>
    <row r="189" spans="2:24">
      <c r="B189" s="1">
        <v>253.176208</v>
      </c>
      <c r="C189">
        <f t="shared" si="30"/>
        <v>-3.0029330728206763E-3</v>
      </c>
      <c r="D189">
        <f t="shared" si="31"/>
        <v>0.99699706692717938</v>
      </c>
      <c r="E189">
        <f t="shared" si="32"/>
        <v>251.66021800000001</v>
      </c>
      <c r="F189">
        <f t="shared" si="33"/>
        <v>0.99699706692717938</v>
      </c>
      <c r="G189" s="1">
        <v>0.19225</v>
      </c>
      <c r="H189">
        <f t="shared" si="44"/>
        <v>4.5542495568608833E-5</v>
      </c>
      <c r="I189" s="5">
        <v>9.4999999999999998E-3</v>
      </c>
      <c r="J189" s="5"/>
      <c r="K189" s="1">
        <v>57.691352999999999</v>
      </c>
      <c r="L189" s="1">
        <f t="shared" si="34"/>
        <v>6.2783037479507732E-3</v>
      </c>
      <c r="M189" s="1">
        <f t="shared" si="35"/>
        <v>1.0062783037479508</v>
      </c>
      <c r="N189" s="1">
        <f t="shared" si="36"/>
        <v>57.691352999999999</v>
      </c>
      <c r="O189" s="1">
        <f t="shared" si="37"/>
        <v>1.0062783037479508</v>
      </c>
      <c r="P189" s="1"/>
      <c r="Q189" s="1">
        <v>10.62</v>
      </c>
      <c r="R189">
        <f t="shared" si="38"/>
        <v>5.6179775280899343E-3</v>
      </c>
      <c r="S189">
        <f t="shared" si="39"/>
        <v>1.00561797752809</v>
      </c>
      <c r="T189">
        <f t="shared" si="40"/>
        <v>10.74</v>
      </c>
      <c r="U189">
        <f t="shared" si="41"/>
        <v>1.00561797752809</v>
      </c>
      <c r="W189">
        <f t="shared" si="42"/>
        <v>2.6060124922566708E-4</v>
      </c>
      <c r="X189">
        <f t="shared" si="43"/>
        <v>-3.9972497063511803E-4</v>
      </c>
    </row>
    <row r="190" spans="2:24">
      <c r="B190" s="1">
        <v>252.717422</v>
      </c>
      <c r="C190">
        <f t="shared" si="30"/>
        <v>1.8121213032782427E-3</v>
      </c>
      <c r="D190">
        <f t="shared" si="31"/>
        <v>1.0018121213032782</v>
      </c>
      <c r="E190">
        <f t="shared" si="32"/>
        <v>253.63499400000001</v>
      </c>
      <c r="F190">
        <f t="shared" si="33"/>
        <v>1.0018121213032782</v>
      </c>
      <c r="G190" s="1">
        <v>0.19513</v>
      </c>
      <c r="H190">
        <f t="shared" si="44"/>
        <v>4.306446237367176E-5</v>
      </c>
      <c r="I190" s="5">
        <v>9.4999999999999998E-3</v>
      </c>
      <c r="J190" s="5"/>
      <c r="K190" s="1">
        <v>57.531379999999999</v>
      </c>
      <c r="L190" s="1">
        <f t="shared" si="34"/>
        <v>-2.7729112194682069E-3</v>
      </c>
      <c r="M190" s="1">
        <f t="shared" si="35"/>
        <v>0.99722708878053179</v>
      </c>
      <c r="N190" s="1">
        <f t="shared" si="36"/>
        <v>57.531379999999999</v>
      </c>
      <c r="O190" s="1">
        <f t="shared" si="37"/>
        <v>0.99722708878053179</v>
      </c>
      <c r="P190" s="1"/>
      <c r="Q190" s="1">
        <v>10.65</v>
      </c>
      <c r="R190">
        <f t="shared" si="38"/>
        <v>-2.824858757062254E-3</v>
      </c>
      <c r="S190">
        <f t="shared" si="39"/>
        <v>0.99717514124293771</v>
      </c>
      <c r="T190">
        <f t="shared" si="40"/>
        <v>10.589999999999998</v>
      </c>
      <c r="U190">
        <f t="shared" si="41"/>
        <v>0.99717514124293771</v>
      </c>
      <c r="W190">
        <f t="shared" si="42"/>
        <v>8.5631936837016198E-4</v>
      </c>
      <c r="X190">
        <f t="shared" si="43"/>
        <v>8.0437183077608498E-4</v>
      </c>
    </row>
    <row r="191" spans="2:24">
      <c r="B191" s="1">
        <v>251.46077</v>
      </c>
      <c r="C191">
        <f t="shared" si="30"/>
        <v>4.9725578476342742E-3</v>
      </c>
      <c r="D191">
        <f t="shared" si="31"/>
        <v>1.0049725578476343</v>
      </c>
      <c r="E191">
        <f t="shared" si="32"/>
        <v>253.974074</v>
      </c>
      <c r="F191">
        <f t="shared" si="33"/>
        <v>1.0049725578476343</v>
      </c>
      <c r="G191" s="1">
        <v>0.19263</v>
      </c>
      <c r="H191">
        <f t="shared" si="44"/>
        <v>1.1412650849861034E-5</v>
      </c>
      <c r="I191" s="5">
        <v>9.4999999999999998E-3</v>
      </c>
      <c r="J191" s="5"/>
      <c r="K191" s="1">
        <v>56.881473999999997</v>
      </c>
      <c r="L191" s="1">
        <f t="shared" si="34"/>
        <v>-1.1296548075154835E-2</v>
      </c>
      <c r="M191" s="1">
        <f t="shared" si="35"/>
        <v>0.98870345192484521</v>
      </c>
      <c r="N191" s="1">
        <f t="shared" si="36"/>
        <v>56.881473999999997</v>
      </c>
      <c r="O191" s="1">
        <f t="shared" si="37"/>
        <v>0.98870345192484521</v>
      </c>
      <c r="P191" s="1"/>
      <c r="Q191" s="1">
        <v>10.75</v>
      </c>
      <c r="R191">
        <f t="shared" si="38"/>
        <v>-9.3896713615023129E-3</v>
      </c>
      <c r="S191">
        <f t="shared" si="39"/>
        <v>0.99061032863849774</v>
      </c>
      <c r="T191">
        <f t="shared" si="40"/>
        <v>10.55</v>
      </c>
      <c r="U191">
        <f t="shared" si="41"/>
        <v>0.99061032863849774</v>
      </c>
      <c r="W191">
        <f t="shared" si="42"/>
        <v>-1.4103539165309931E-3</v>
      </c>
      <c r="X191">
        <f t="shared" si="43"/>
        <v>4.9652279712153469E-4</v>
      </c>
    </row>
    <row r="192" spans="2:24">
      <c r="B192" s="1">
        <v>248.66819799999999</v>
      </c>
      <c r="C192">
        <f t="shared" si="30"/>
        <v>1.1105398269479597E-2</v>
      </c>
      <c r="D192">
        <f t="shared" si="31"/>
        <v>1.0111053982694795</v>
      </c>
      <c r="E192">
        <f t="shared" si="32"/>
        <v>254.25334199999998</v>
      </c>
      <c r="F192">
        <f t="shared" si="33"/>
        <v>1.0111053982694795</v>
      </c>
      <c r="G192" s="1">
        <v>0.19087999999999999</v>
      </c>
      <c r="H192">
        <f t="shared" si="44"/>
        <v>1.9391604243794229E-5</v>
      </c>
      <c r="I192" s="5">
        <v>9.4999999999999998E-3</v>
      </c>
      <c r="J192" s="5"/>
      <c r="K192" s="1">
        <v>55.661655000000003</v>
      </c>
      <c r="L192" s="1">
        <f t="shared" si="34"/>
        <v>-2.144492598767736E-2</v>
      </c>
      <c r="M192" s="1">
        <f t="shared" si="35"/>
        <v>0.97855507401232267</v>
      </c>
      <c r="N192" s="1">
        <f t="shared" si="36"/>
        <v>55.661655000000003</v>
      </c>
      <c r="O192" s="1">
        <f t="shared" si="37"/>
        <v>0.97855507401232267</v>
      </c>
      <c r="P192" s="1"/>
      <c r="Q192" s="1">
        <v>11</v>
      </c>
      <c r="R192">
        <f t="shared" si="38"/>
        <v>-2.3255813953488372E-2</v>
      </c>
      <c r="S192">
        <f t="shared" si="39"/>
        <v>0.97674418604651159</v>
      </c>
      <c r="T192">
        <f t="shared" si="40"/>
        <v>10.5</v>
      </c>
      <c r="U192">
        <f t="shared" si="41"/>
        <v>0.97674418604651159</v>
      </c>
      <c r="W192">
        <f t="shared" si="42"/>
        <v>4.1614124534672392E-4</v>
      </c>
      <c r="X192">
        <f t="shared" si="43"/>
        <v>-1.3947467204643571E-3</v>
      </c>
    </row>
    <row r="193" spans="2:24">
      <c r="B193" s="1">
        <v>252.41821300000001</v>
      </c>
      <c r="C193">
        <f t="shared" si="30"/>
        <v>-1.5080396408390023E-2</v>
      </c>
      <c r="D193">
        <f t="shared" si="31"/>
        <v>0.98491960359161002</v>
      </c>
      <c r="E193">
        <f t="shared" si="32"/>
        <v>244.91818299999997</v>
      </c>
      <c r="F193">
        <f t="shared" si="33"/>
        <v>0.98491960359161002</v>
      </c>
      <c r="G193" s="1">
        <v>0.19538</v>
      </c>
      <c r="H193">
        <f t="shared" si="44"/>
        <v>4.6093214980127559E-5</v>
      </c>
      <c r="I193" s="5">
        <v>9.4999999999999998E-3</v>
      </c>
      <c r="J193" s="5"/>
      <c r="K193" s="1">
        <v>57.321410999999998</v>
      </c>
      <c r="L193" s="1">
        <f t="shared" si="34"/>
        <v>2.9818660620134173E-2</v>
      </c>
      <c r="M193" s="1">
        <f t="shared" si="35"/>
        <v>1.0298186606201343</v>
      </c>
      <c r="N193" s="1">
        <f t="shared" si="36"/>
        <v>57.321411000000005</v>
      </c>
      <c r="O193" s="1">
        <f t="shared" si="37"/>
        <v>1.0298186606201343</v>
      </c>
      <c r="P193" s="1"/>
      <c r="Q193" s="1">
        <v>10.68</v>
      </c>
      <c r="R193">
        <f t="shared" si="38"/>
        <v>2.9090909090909115E-2</v>
      </c>
      <c r="S193">
        <f t="shared" si="39"/>
        <v>1.0290909090909091</v>
      </c>
      <c r="T193">
        <f t="shared" si="40"/>
        <v>11.32</v>
      </c>
      <c r="U193">
        <f t="shared" si="41"/>
        <v>1.0290909090909091</v>
      </c>
      <c r="W193">
        <f t="shared" si="42"/>
        <v>-1.0230466325282794E-3</v>
      </c>
      <c r="X193">
        <f t="shared" si="43"/>
        <v>-1.7507981617534973E-3</v>
      </c>
    </row>
    <row r="194" spans="2:24">
      <c r="B194" s="1">
        <v>251.580444</v>
      </c>
      <c r="C194">
        <f t="shared" si="30"/>
        <v>3.3189720743328796E-3</v>
      </c>
      <c r="D194">
        <f t="shared" si="31"/>
        <v>1.003318972074333</v>
      </c>
      <c r="E194">
        <f t="shared" si="32"/>
        <v>253.25598200000005</v>
      </c>
      <c r="F194">
        <f t="shared" si="33"/>
        <v>1.003318972074333</v>
      </c>
      <c r="G194" s="1">
        <v>0.20250000000000001</v>
      </c>
      <c r="H194">
        <f t="shared" si="44"/>
        <v>9.6942119872961324E-5</v>
      </c>
      <c r="I194" s="5">
        <v>9.4999999999999998E-3</v>
      </c>
      <c r="J194" s="5"/>
      <c r="K194" s="1">
        <v>56.951466000000003</v>
      </c>
      <c r="L194" s="1">
        <f t="shared" si="34"/>
        <v>-6.4538711372613316E-3</v>
      </c>
      <c r="M194" s="1">
        <f t="shared" si="35"/>
        <v>0.99354612886273863</v>
      </c>
      <c r="N194" s="1">
        <f t="shared" si="36"/>
        <v>56.951466000000003</v>
      </c>
      <c r="O194" s="1">
        <f t="shared" si="37"/>
        <v>0.99354612886273863</v>
      </c>
      <c r="P194" s="1"/>
      <c r="Q194" s="1">
        <v>10.75</v>
      </c>
      <c r="R194">
        <f t="shared" si="38"/>
        <v>-6.5543071161048953E-3</v>
      </c>
      <c r="S194">
        <f t="shared" si="39"/>
        <v>0.99344569288389506</v>
      </c>
      <c r="T194">
        <f t="shared" si="40"/>
        <v>10.61</v>
      </c>
      <c r="U194">
        <f t="shared" si="41"/>
        <v>0.99344569288389506</v>
      </c>
      <c r="W194">
        <f t="shared" si="42"/>
        <v>1.6549445338209789E-4</v>
      </c>
      <c r="X194">
        <f t="shared" si="43"/>
        <v>6.5058474538526312E-5</v>
      </c>
    </row>
    <row r="195" spans="2:24">
      <c r="B195" s="1">
        <v>251.98936499999999</v>
      </c>
      <c r="C195">
        <f t="shared" si="30"/>
        <v>-1.6254085313562462E-3</v>
      </c>
      <c r="D195">
        <f t="shared" si="31"/>
        <v>0.99837459146864371</v>
      </c>
      <c r="E195">
        <f t="shared" si="32"/>
        <v>251.17152300000001</v>
      </c>
      <c r="F195">
        <f t="shared" si="33"/>
        <v>0.99837459146864371</v>
      </c>
      <c r="G195" s="1">
        <v>0.20088</v>
      </c>
      <c r="H195">
        <f t="shared" si="44"/>
        <v>9.5565459905870003E-5</v>
      </c>
      <c r="I195" s="5">
        <v>9.4999999999999998E-3</v>
      </c>
      <c r="J195" s="5"/>
      <c r="K195" s="1">
        <v>57.071449000000001</v>
      </c>
      <c r="L195" s="1">
        <f t="shared" si="34"/>
        <v>2.1067587619254214E-3</v>
      </c>
      <c r="M195" s="1">
        <f t="shared" si="35"/>
        <v>1.0021067587619255</v>
      </c>
      <c r="N195" s="1">
        <f t="shared" si="36"/>
        <v>57.071449000000001</v>
      </c>
      <c r="O195" s="1">
        <f t="shared" si="37"/>
        <v>1.0021067587619255</v>
      </c>
      <c r="P195" s="1"/>
      <c r="Q195" s="1">
        <v>10.68</v>
      </c>
      <c r="R195">
        <f t="shared" si="38"/>
        <v>6.5116279069767705E-3</v>
      </c>
      <c r="S195">
        <f t="shared" si="39"/>
        <v>1.0065116279069768</v>
      </c>
      <c r="T195">
        <f t="shared" si="40"/>
        <v>10.82</v>
      </c>
      <c r="U195">
        <f t="shared" si="41"/>
        <v>1.0065116279069768</v>
      </c>
      <c r="W195">
        <f t="shared" si="42"/>
        <v>-1.1373533771912303E-3</v>
      </c>
      <c r="X195">
        <f t="shared" si="43"/>
        <v>3.2675157678601074E-3</v>
      </c>
    </row>
    <row r="196" spans="2:24">
      <c r="B196" s="1">
        <v>256.54724099999999</v>
      </c>
      <c r="C196">
        <f t="shared" ref="C196:C252" si="45" xml:space="preserve"> (B195-B196)/B195</f>
        <v>-1.8087572862449941E-2</v>
      </c>
      <c r="D196">
        <f t="shared" ref="D196:D252" si="46">1+C196</f>
        <v>0.98191242713755011</v>
      </c>
      <c r="E196">
        <f t="shared" ref="E196:E252" si="47">B195*D196</f>
        <v>247.43148900000003</v>
      </c>
      <c r="F196">
        <f t="shared" ref="F196:F252" si="48">E196/B195</f>
        <v>0.98191242713755023</v>
      </c>
      <c r="G196" s="1">
        <v>0.19763</v>
      </c>
      <c r="H196">
        <f t="shared" si="44"/>
        <v>9.692091443971274E-5</v>
      </c>
      <c r="I196" s="5">
        <v>9.4999999999999998E-3</v>
      </c>
      <c r="J196" s="5"/>
      <c r="K196" s="1">
        <v>59.191132000000003</v>
      </c>
      <c r="L196" s="1">
        <f t="shared" ref="L196:L253" si="49">(K196-K195)/K195</f>
        <v>3.71408653037704E-2</v>
      </c>
      <c r="M196" s="1">
        <f t="shared" ref="M196:M253" si="50">1+L196</f>
        <v>1.0371408653037704</v>
      </c>
      <c r="N196" s="1">
        <f t="shared" ref="N196:N253" si="51">M196*K195</f>
        <v>59.191132000000003</v>
      </c>
      <c r="O196" s="1">
        <f t="shared" ref="O196:O253" si="52">N196/K195</f>
        <v>1.0371408653037704</v>
      </c>
      <c r="P196" s="1"/>
      <c r="Q196" s="1">
        <v>10.29</v>
      </c>
      <c r="R196">
        <f t="shared" ref="R196:R252" si="53" xml:space="preserve"> (Q195-Q196)/Q195</f>
        <v>3.6516853932584324E-2</v>
      </c>
      <c r="S196">
        <f t="shared" ref="S196:S252" si="54">1+R196</f>
        <v>1.0365168539325844</v>
      </c>
      <c r="T196">
        <f t="shared" ref="T196:T252" si="55">Q195*S196</f>
        <v>11.070000000000002</v>
      </c>
      <c r="U196">
        <f t="shared" ref="U196:U252" si="56">T196/Q195</f>
        <v>1.0365168539325844</v>
      </c>
      <c r="W196">
        <f t="shared" si="42"/>
        <v>-2.4421119642292766E-5</v>
      </c>
      <c r="X196">
        <f t="shared" si="43"/>
        <v>-6.484324908282435E-4</v>
      </c>
    </row>
    <row r="197" spans="2:24">
      <c r="B197" s="1">
        <v>248.75796500000001</v>
      </c>
      <c r="C197">
        <f t="shared" si="45"/>
        <v>3.0361955831752534E-2</v>
      </c>
      <c r="D197">
        <f t="shared" si="46"/>
        <v>1.0303619558317525</v>
      </c>
      <c r="E197">
        <f t="shared" si="47"/>
        <v>264.33651699999996</v>
      </c>
      <c r="F197">
        <f t="shared" si="48"/>
        <v>1.0303619558317525</v>
      </c>
      <c r="G197" s="1">
        <v>0.19375000000000001</v>
      </c>
      <c r="H197">
        <f t="shared" si="44"/>
        <v>1.5214668854211187E-4</v>
      </c>
      <c r="I197" s="5">
        <v>9.4999999999999998E-3</v>
      </c>
      <c r="J197" s="5"/>
      <c r="K197" s="1">
        <v>55.601669000000001</v>
      </c>
      <c r="L197" s="1">
        <f t="shared" si="49"/>
        <v>-6.064190493940886E-2</v>
      </c>
      <c r="M197" s="1">
        <f t="shared" si="50"/>
        <v>0.93935809506059109</v>
      </c>
      <c r="N197" s="1">
        <f t="shared" si="51"/>
        <v>55.601669000000001</v>
      </c>
      <c r="O197" s="1">
        <f t="shared" si="52"/>
        <v>0.93935809506059109</v>
      </c>
      <c r="P197" s="1"/>
      <c r="Q197" s="1">
        <v>10.92</v>
      </c>
      <c r="R197">
        <f t="shared" si="53"/>
        <v>-6.1224489795918449E-2</v>
      </c>
      <c r="S197">
        <f t="shared" si="54"/>
        <v>0.93877551020408156</v>
      </c>
      <c r="T197">
        <f t="shared" si="55"/>
        <v>9.6599999999999984</v>
      </c>
      <c r="U197">
        <f t="shared" si="56"/>
        <v>0.93877551020408156</v>
      </c>
      <c r="W197">
        <f t="shared" si="42"/>
        <v>-2.5607014155824004E-3</v>
      </c>
      <c r="X197">
        <f t="shared" si="43"/>
        <v>-3.1432862720919275E-3</v>
      </c>
    </row>
    <row r="198" spans="2:24">
      <c r="B198" s="1">
        <v>248.55848700000001</v>
      </c>
      <c r="C198">
        <f t="shared" si="45"/>
        <v>8.0189593125188632E-4</v>
      </c>
      <c r="D198">
        <f t="shared" si="46"/>
        <v>1.0008018959312519</v>
      </c>
      <c r="E198">
        <f t="shared" si="47"/>
        <v>248.95744300000001</v>
      </c>
      <c r="F198">
        <f t="shared" si="48"/>
        <v>1.0008018959312519</v>
      </c>
      <c r="G198" s="1">
        <v>0.1915</v>
      </c>
      <c r="H198">
        <f t="shared" si="44"/>
        <v>3.7245925734691142E-4</v>
      </c>
      <c r="I198" s="5">
        <v>9.4999999999999998E-3</v>
      </c>
      <c r="J198" s="5"/>
      <c r="K198" s="1">
        <v>55.381698999999998</v>
      </c>
      <c r="L198" s="1">
        <f t="shared" si="49"/>
        <v>-3.9561762075883645E-3</v>
      </c>
      <c r="M198" s="1">
        <f t="shared" si="50"/>
        <v>0.99604382379241163</v>
      </c>
      <c r="N198" s="1">
        <f t="shared" si="51"/>
        <v>55.381698999999998</v>
      </c>
      <c r="O198" s="1">
        <f t="shared" si="52"/>
        <v>0.99604382379241163</v>
      </c>
      <c r="P198" s="1"/>
      <c r="Q198" s="1">
        <v>10.91</v>
      </c>
      <c r="R198">
        <f t="shared" si="53"/>
        <v>9.1575091575089623E-4</v>
      </c>
      <c r="S198">
        <f t="shared" si="54"/>
        <v>1.0009157509157509</v>
      </c>
      <c r="T198">
        <f t="shared" si="55"/>
        <v>10.93</v>
      </c>
      <c r="U198">
        <f t="shared" si="56"/>
        <v>1.0009157509157509</v>
      </c>
      <c r="W198">
        <f t="shared" si="42"/>
        <v>-2.3364123122179281E-3</v>
      </c>
      <c r="X198">
        <f t="shared" si="43"/>
        <v>2.5355148111213532E-3</v>
      </c>
    </row>
    <row r="199" spans="2:24">
      <c r="B199" s="1">
        <v>255.39032</v>
      </c>
      <c r="C199">
        <f t="shared" si="45"/>
        <v>-2.7485816648055106E-2</v>
      </c>
      <c r="D199">
        <f t="shared" si="46"/>
        <v>0.97251418335194484</v>
      </c>
      <c r="E199">
        <f t="shared" si="47"/>
        <v>241.72665400000002</v>
      </c>
      <c r="F199">
        <f t="shared" si="48"/>
        <v>0.97251418335194495</v>
      </c>
      <c r="G199" s="1">
        <v>0.18862999999999999</v>
      </c>
      <c r="H199">
        <f t="shared" si="44"/>
        <v>3.0491989260773654E-4</v>
      </c>
      <c r="I199" s="5">
        <v>9.4999999999999998E-3</v>
      </c>
      <c r="J199" s="5"/>
      <c r="K199" s="1">
        <v>58.581223000000001</v>
      </c>
      <c r="L199" s="1">
        <f t="shared" si="49"/>
        <v>5.7772225442198948E-2</v>
      </c>
      <c r="M199" s="1">
        <f t="shared" si="50"/>
        <v>1.0577722254421988</v>
      </c>
      <c r="N199" s="1">
        <f t="shared" si="51"/>
        <v>58.581222999999994</v>
      </c>
      <c r="O199" s="1">
        <f t="shared" si="52"/>
        <v>1.0577722254421988</v>
      </c>
      <c r="P199" s="1"/>
      <c r="Q199" s="1">
        <v>10.37</v>
      </c>
      <c r="R199">
        <f t="shared" si="53"/>
        <v>4.9495875343721442E-2</v>
      </c>
      <c r="S199">
        <f t="shared" si="54"/>
        <v>1.0494958753437214</v>
      </c>
      <c r="T199">
        <f t="shared" si="55"/>
        <v>11.45</v>
      </c>
      <c r="U199">
        <f t="shared" si="56"/>
        <v>1.0494958753437214</v>
      </c>
      <c r="W199">
        <f t="shared" si="42"/>
        <v>4.6692120810831739E-4</v>
      </c>
      <c r="X199">
        <f t="shared" si="43"/>
        <v>-7.8094288903691744E-3</v>
      </c>
    </row>
    <row r="200" spans="2:24">
      <c r="B200" s="1">
        <v>251.869675</v>
      </c>
      <c r="C200">
        <f t="shared" si="45"/>
        <v>1.3785350204346045E-2</v>
      </c>
      <c r="D200">
        <f t="shared" si="46"/>
        <v>1.0137853502043461</v>
      </c>
      <c r="E200">
        <f t="shared" si="47"/>
        <v>258.91096500000003</v>
      </c>
      <c r="F200">
        <f t="shared" si="48"/>
        <v>1.0137853502043461</v>
      </c>
      <c r="G200" s="1">
        <v>0.18138000000000001</v>
      </c>
      <c r="H200">
        <f t="shared" si="44"/>
        <v>4.8908496508485728E-4</v>
      </c>
      <c r="I200" s="5">
        <v>9.4999999999999998E-3</v>
      </c>
      <c r="J200" s="5"/>
      <c r="K200" s="1">
        <v>56.931465000000003</v>
      </c>
      <c r="L200" s="1">
        <f t="shared" si="49"/>
        <v>-2.8161890713684801E-2</v>
      </c>
      <c r="M200" s="1">
        <f t="shared" si="50"/>
        <v>0.9718381092863152</v>
      </c>
      <c r="N200" s="1">
        <f t="shared" si="51"/>
        <v>56.931465000000003</v>
      </c>
      <c r="O200" s="1">
        <f t="shared" si="52"/>
        <v>0.9718381092863152</v>
      </c>
      <c r="P200" s="1"/>
      <c r="Q200" s="1">
        <v>10.63</v>
      </c>
      <c r="R200">
        <f t="shared" si="53"/>
        <v>-2.5072324011571993E-2</v>
      </c>
      <c r="S200">
        <f t="shared" si="54"/>
        <v>0.974927675988428</v>
      </c>
      <c r="T200">
        <f t="shared" si="55"/>
        <v>10.109999999999998</v>
      </c>
      <c r="U200">
        <f t="shared" si="56"/>
        <v>0.974927675988428</v>
      </c>
      <c r="W200">
        <f t="shared" si="42"/>
        <v>-1.1314721355305535E-3</v>
      </c>
      <c r="X200">
        <f t="shared" si="43"/>
        <v>1.9580945665822469E-3</v>
      </c>
    </row>
    <row r="201" spans="2:24">
      <c r="B201" s="1">
        <v>249.70542900000001</v>
      </c>
      <c r="C201">
        <f t="shared" si="45"/>
        <v>8.5927216128737667E-3</v>
      </c>
      <c r="D201">
        <f t="shared" si="46"/>
        <v>1.0085927216128738</v>
      </c>
      <c r="E201">
        <f t="shared" si="47"/>
        <v>254.03392100000002</v>
      </c>
      <c r="F201">
        <f t="shared" si="48"/>
        <v>1.0085927216128738</v>
      </c>
      <c r="G201" s="1">
        <v>0.18237999999999999</v>
      </c>
      <c r="H201">
        <f t="shared" si="44"/>
        <v>5.4876994152936159E-4</v>
      </c>
      <c r="I201" s="5">
        <v>9.4999999999999998E-3</v>
      </c>
      <c r="J201" s="5"/>
      <c r="K201" s="1">
        <v>55.871628000000001</v>
      </c>
      <c r="L201" s="1">
        <f t="shared" si="49"/>
        <v>-1.861601488737382E-2</v>
      </c>
      <c r="M201" s="1">
        <f t="shared" si="50"/>
        <v>0.98138398511262614</v>
      </c>
      <c r="N201" s="1">
        <f t="shared" si="51"/>
        <v>55.871628000000001</v>
      </c>
      <c r="O201" s="1">
        <f t="shared" si="52"/>
        <v>0.98138398511262614</v>
      </c>
      <c r="P201" s="1"/>
      <c r="Q201" s="1">
        <v>10.8</v>
      </c>
      <c r="R201">
        <f t="shared" si="53"/>
        <v>-1.5992474129821254E-2</v>
      </c>
      <c r="S201">
        <f t="shared" si="54"/>
        <v>0.9840075258701787</v>
      </c>
      <c r="T201">
        <f t="shared" si="55"/>
        <v>10.46</v>
      </c>
      <c r="U201">
        <f t="shared" si="56"/>
        <v>0.9840075258701787</v>
      </c>
      <c r="W201">
        <f t="shared" ref="W201:W252" si="57" xml:space="preserve"> O201-F201^(-2)*EXP(-2*H201/251+((1+2)*G201/100-I201)/251)</f>
        <v>-1.6294893061914451E-3</v>
      </c>
      <c r="X201">
        <f t="shared" ref="X201:X252" si="58" xml:space="preserve"> U201-F201^(-2)*EXP(-2*H201/251+((1+2)*G201/100-I201)/251)</f>
        <v>9.9405145136111095E-4</v>
      </c>
    </row>
    <row r="202" spans="2:24">
      <c r="B202" s="1">
        <v>244.29982000000001</v>
      </c>
      <c r="C202">
        <f t="shared" si="45"/>
        <v>2.1647943425371012E-2</v>
      </c>
      <c r="D202">
        <f t="shared" si="46"/>
        <v>1.0216479434253709</v>
      </c>
      <c r="E202">
        <f t="shared" si="47"/>
        <v>255.11103799999998</v>
      </c>
      <c r="F202">
        <f t="shared" si="48"/>
        <v>1.0216479434253709</v>
      </c>
      <c r="G202" s="1">
        <v>0.17524999999999999</v>
      </c>
      <c r="H202">
        <f t="shared" ref="H202:H252" si="59">VARA(C197:C201)</f>
        <v>4.5151202977625958E-4</v>
      </c>
      <c r="I202" s="5">
        <v>9.4999999999999998E-3</v>
      </c>
      <c r="J202" s="5"/>
      <c r="K202" s="1">
        <v>53.372002000000002</v>
      </c>
      <c r="L202" s="1">
        <f t="shared" si="49"/>
        <v>-4.473873573184585E-2</v>
      </c>
      <c r="M202" s="1">
        <f t="shared" si="50"/>
        <v>0.95526126426815416</v>
      </c>
      <c r="N202" s="1">
        <f t="shared" si="51"/>
        <v>53.372002000000002</v>
      </c>
      <c r="O202" s="1">
        <f t="shared" si="52"/>
        <v>0.95526126426815416</v>
      </c>
      <c r="P202" s="1"/>
      <c r="Q202" s="1">
        <v>11.31</v>
      </c>
      <c r="R202">
        <f t="shared" si="53"/>
        <v>-4.72222222222222E-2</v>
      </c>
      <c r="S202">
        <f t="shared" si="54"/>
        <v>0.95277777777777783</v>
      </c>
      <c r="T202">
        <f t="shared" si="55"/>
        <v>10.290000000000001</v>
      </c>
      <c r="U202">
        <f t="shared" si="56"/>
        <v>0.95277777777777783</v>
      </c>
      <c r="W202">
        <f t="shared" si="57"/>
        <v>-2.7895993708852984E-3</v>
      </c>
      <c r="X202">
        <f t="shared" si="58"/>
        <v>-5.2730858612616283E-3</v>
      </c>
    </row>
    <row r="203" spans="2:24">
      <c r="B203" s="1">
        <v>250.16421500000001</v>
      </c>
      <c r="C203">
        <f t="shared" si="45"/>
        <v>-2.400490921360483E-2</v>
      </c>
      <c r="D203">
        <f t="shared" si="46"/>
        <v>0.97599509078639513</v>
      </c>
      <c r="E203">
        <f t="shared" si="47"/>
        <v>238.43542500000001</v>
      </c>
      <c r="F203">
        <f t="shared" si="48"/>
        <v>0.97599509078639513</v>
      </c>
      <c r="G203" s="1">
        <v>0.17549999999999999</v>
      </c>
      <c r="H203">
        <f t="shared" si="59"/>
        <v>3.571169262269166E-4</v>
      </c>
      <c r="I203" s="5">
        <v>9.4999999999999998E-3</v>
      </c>
      <c r="J203" s="5"/>
      <c r="K203" s="1">
        <v>56.061599999999999</v>
      </c>
      <c r="L203" s="1">
        <f t="shared" si="49"/>
        <v>5.0393425376848267E-2</v>
      </c>
      <c r="M203" s="1">
        <f t="shared" si="50"/>
        <v>1.0503934253768483</v>
      </c>
      <c r="N203" s="1">
        <f t="shared" si="51"/>
        <v>56.061599999999999</v>
      </c>
      <c r="O203" s="1">
        <f t="shared" si="52"/>
        <v>1.0503934253768483</v>
      </c>
      <c r="P203" s="1"/>
      <c r="Q203" s="1">
        <v>10.73</v>
      </c>
      <c r="R203">
        <f t="shared" si="53"/>
        <v>5.1282051282051287E-2</v>
      </c>
      <c r="S203">
        <f t="shared" si="54"/>
        <v>1.0512820512820513</v>
      </c>
      <c r="T203">
        <f t="shared" si="55"/>
        <v>11.89</v>
      </c>
      <c r="U203">
        <f t="shared" si="56"/>
        <v>1.0512820512820513</v>
      </c>
      <c r="W203">
        <f t="shared" si="57"/>
        <v>6.1856030285145636E-4</v>
      </c>
      <c r="X203">
        <f t="shared" si="58"/>
        <v>1.5071862080544562E-3</v>
      </c>
    </row>
    <row r="204" spans="2:24">
      <c r="B204" s="1">
        <v>252.099075</v>
      </c>
      <c r="C204">
        <f t="shared" si="45"/>
        <v>-7.7343596085474742E-3</v>
      </c>
      <c r="D204">
        <f t="shared" si="46"/>
        <v>0.99226564039145249</v>
      </c>
      <c r="E204">
        <f t="shared" si="47"/>
        <v>248.22935500000003</v>
      </c>
      <c r="F204">
        <f t="shared" si="48"/>
        <v>0.99226564039145249</v>
      </c>
      <c r="G204" s="1">
        <v>0.1875</v>
      </c>
      <c r="H204">
        <f t="shared" si="59"/>
        <v>5.1326640043987501E-4</v>
      </c>
      <c r="I204" s="5">
        <v>9.4999999999999998E-3</v>
      </c>
      <c r="J204" s="5"/>
      <c r="K204" s="1">
        <v>56.941467000000003</v>
      </c>
      <c r="L204" s="1">
        <f t="shared" si="49"/>
        <v>1.5694646603022468E-2</v>
      </c>
      <c r="M204" s="1">
        <f t="shared" si="50"/>
        <v>1.0156946466030226</v>
      </c>
      <c r="N204" s="1">
        <f t="shared" si="51"/>
        <v>56.94146700000001</v>
      </c>
      <c r="O204" s="1">
        <f t="shared" si="52"/>
        <v>1.0156946466030226</v>
      </c>
      <c r="P204" s="1"/>
      <c r="Q204" s="1">
        <v>10.57</v>
      </c>
      <c r="R204">
        <f t="shared" si="53"/>
        <v>1.491146318732527E-2</v>
      </c>
      <c r="S204">
        <f t="shared" si="54"/>
        <v>1.0149114631873253</v>
      </c>
      <c r="T204">
        <f t="shared" si="55"/>
        <v>10.89</v>
      </c>
      <c r="U204">
        <f t="shared" si="56"/>
        <v>1.0149114631873253</v>
      </c>
      <c r="W204">
        <f t="shared" si="57"/>
        <v>6.4431122841712707E-5</v>
      </c>
      <c r="X204">
        <f t="shared" si="58"/>
        <v>-7.187522928555623E-4</v>
      </c>
    </row>
    <row r="205" spans="2:24">
      <c r="B205" s="1">
        <v>253.824478</v>
      </c>
      <c r="C205">
        <f t="shared" si="45"/>
        <v>-6.8441464928024826E-3</v>
      </c>
      <c r="D205">
        <f t="shared" si="46"/>
        <v>0.99315585350719748</v>
      </c>
      <c r="E205">
        <f t="shared" si="47"/>
        <v>250.373672</v>
      </c>
      <c r="F205">
        <f t="shared" si="48"/>
        <v>0.99315585350719748</v>
      </c>
      <c r="G205" s="1">
        <v>0.18975</v>
      </c>
      <c r="H205">
        <f t="shared" si="59"/>
        <v>3.3459183922714613E-4</v>
      </c>
      <c r="I205" s="5">
        <v>9.4999999999999998E-3</v>
      </c>
      <c r="J205" s="5"/>
      <c r="K205" s="1">
        <v>57.731349999999999</v>
      </c>
      <c r="L205" s="1">
        <f t="shared" si="49"/>
        <v>1.3871841412164462E-2</v>
      </c>
      <c r="M205" s="1">
        <f t="shared" si="50"/>
        <v>1.0138718414121644</v>
      </c>
      <c r="N205" s="1">
        <f t="shared" si="51"/>
        <v>57.731349999999992</v>
      </c>
      <c r="O205" s="1">
        <f t="shared" si="52"/>
        <v>1.0138718414121644</v>
      </c>
      <c r="P205" s="1"/>
      <c r="Q205" s="1">
        <v>10.43</v>
      </c>
      <c r="R205">
        <f t="shared" si="53"/>
        <v>1.3245033112582835E-2</v>
      </c>
      <c r="S205">
        <f t="shared" si="54"/>
        <v>1.0132450331125828</v>
      </c>
      <c r="T205">
        <f t="shared" si="55"/>
        <v>10.71</v>
      </c>
      <c r="U205">
        <f t="shared" si="56"/>
        <v>1.0132450331125828</v>
      </c>
      <c r="W205">
        <f t="shared" si="57"/>
        <v>5.9809855081027763E-5</v>
      </c>
      <c r="X205">
        <f t="shared" si="58"/>
        <v>-5.6699844450047721E-4</v>
      </c>
    </row>
    <row r="206" spans="2:24">
      <c r="B206" s="1">
        <v>257.39495799999997</v>
      </c>
      <c r="C206">
        <f t="shared" si="45"/>
        <v>-1.406672842640486E-2</v>
      </c>
      <c r="D206">
        <f t="shared" si="46"/>
        <v>0.98593327157359512</v>
      </c>
      <c r="E206">
        <f t="shared" si="47"/>
        <v>250.25399800000002</v>
      </c>
      <c r="F206">
        <f t="shared" si="48"/>
        <v>0.98593327157359512</v>
      </c>
      <c r="G206" s="1">
        <v>0.1905</v>
      </c>
      <c r="H206">
        <f t="shared" si="59"/>
        <v>3.0286158723779607E-4</v>
      </c>
      <c r="I206" s="5">
        <v>9.4999999999999998E-3</v>
      </c>
      <c r="J206" s="5"/>
      <c r="K206" s="1">
        <v>59.301113000000001</v>
      </c>
      <c r="L206" s="1">
        <f t="shared" si="49"/>
        <v>2.7190824396103708E-2</v>
      </c>
      <c r="M206" s="1">
        <f t="shared" si="50"/>
        <v>1.0271908243961037</v>
      </c>
      <c r="N206" s="1">
        <f t="shared" si="51"/>
        <v>59.301113000000001</v>
      </c>
      <c r="O206" s="1">
        <f t="shared" si="52"/>
        <v>1.0271908243961037</v>
      </c>
      <c r="P206" s="1"/>
      <c r="Q206" s="1">
        <v>10.14</v>
      </c>
      <c r="R206">
        <f t="shared" si="53"/>
        <v>2.7804410354745845E-2</v>
      </c>
      <c r="S206">
        <f t="shared" si="54"/>
        <v>1.0278044103547459</v>
      </c>
      <c r="T206">
        <f t="shared" si="55"/>
        <v>10.719999999999999</v>
      </c>
      <c r="U206">
        <f t="shared" si="56"/>
        <v>1.0278044103547459</v>
      </c>
      <c r="W206">
        <f t="shared" si="57"/>
        <v>-1.5295883427721702E-3</v>
      </c>
      <c r="X206">
        <f t="shared" si="58"/>
        <v>-9.1600238412992141E-4</v>
      </c>
    </row>
    <row r="207" spans="2:24">
      <c r="B207" s="1">
        <v>261.194885</v>
      </c>
      <c r="C207">
        <f t="shared" si="45"/>
        <v>-1.4763020338572543E-2</v>
      </c>
      <c r="D207">
        <f t="shared" si="46"/>
        <v>0.98523697966142743</v>
      </c>
      <c r="E207">
        <f t="shared" si="47"/>
        <v>253.59503099999995</v>
      </c>
      <c r="F207">
        <f t="shared" si="48"/>
        <v>0.98523697966142743</v>
      </c>
      <c r="G207" s="1">
        <v>0.18837999999999999</v>
      </c>
      <c r="H207">
        <f t="shared" si="59"/>
        <v>2.8929433610160862E-4</v>
      </c>
      <c r="I207" s="5">
        <v>9.4999999999999998E-3</v>
      </c>
      <c r="J207" s="5"/>
      <c r="K207" s="1">
        <v>61.120842000000003</v>
      </c>
      <c r="L207" s="1">
        <f t="shared" si="49"/>
        <v>3.0686253730178765E-2</v>
      </c>
      <c r="M207" s="1">
        <f t="shared" si="50"/>
        <v>1.0306862537301789</v>
      </c>
      <c r="N207" s="1">
        <f t="shared" si="51"/>
        <v>61.12084200000001</v>
      </c>
      <c r="O207" s="1">
        <f t="shared" si="52"/>
        <v>1.0306862537301789</v>
      </c>
      <c r="P207" s="1"/>
      <c r="Q207" s="1">
        <v>9.84</v>
      </c>
      <c r="R207">
        <f t="shared" si="53"/>
        <v>2.9585798816568115E-2</v>
      </c>
      <c r="S207">
        <f t="shared" si="54"/>
        <v>1.0295857988165682</v>
      </c>
      <c r="T207">
        <f t="shared" si="55"/>
        <v>10.440000000000001</v>
      </c>
      <c r="U207">
        <f t="shared" si="56"/>
        <v>1.0295857988165682</v>
      </c>
      <c r="W207">
        <f t="shared" si="57"/>
        <v>5.1143134064135509E-4</v>
      </c>
      <c r="X207">
        <f t="shared" si="58"/>
        <v>-5.8902357296930496E-4</v>
      </c>
    </row>
    <row r="208" spans="2:24">
      <c r="B208" s="1">
        <v>263.59845000000001</v>
      </c>
      <c r="C208">
        <f t="shared" si="45"/>
        <v>-9.2021901577437649E-3</v>
      </c>
      <c r="D208">
        <f t="shared" si="46"/>
        <v>0.99079780984225618</v>
      </c>
      <c r="E208">
        <f t="shared" si="47"/>
        <v>258.79131999999998</v>
      </c>
      <c r="F208">
        <f t="shared" si="48"/>
        <v>0.99079780984225618</v>
      </c>
      <c r="G208" s="1">
        <v>0.18425</v>
      </c>
      <c r="H208">
        <f t="shared" si="59"/>
        <v>4.745275150211056E-5</v>
      </c>
      <c r="I208" s="5">
        <v>9.4999999999999998E-3</v>
      </c>
      <c r="J208" s="5"/>
      <c r="K208" s="1">
        <v>62.200676000000001</v>
      </c>
      <c r="L208" s="1">
        <f t="shared" si="49"/>
        <v>1.7667197713015767E-2</v>
      </c>
      <c r="M208" s="1">
        <f t="shared" si="50"/>
        <v>1.0176671977130158</v>
      </c>
      <c r="N208" s="1">
        <f t="shared" si="51"/>
        <v>62.200676000000009</v>
      </c>
      <c r="O208" s="1">
        <f t="shared" si="52"/>
        <v>1.0176671977130158</v>
      </c>
      <c r="P208" s="1"/>
      <c r="Q208" s="1">
        <v>9.64</v>
      </c>
      <c r="R208">
        <f t="shared" si="53"/>
        <v>2.0325203252032447E-2</v>
      </c>
      <c r="S208">
        <f t="shared" si="54"/>
        <v>1.0203252032520325</v>
      </c>
      <c r="T208">
        <f t="shared" si="55"/>
        <v>10.039999999999999</v>
      </c>
      <c r="U208">
        <f t="shared" si="56"/>
        <v>1.0203252032520325</v>
      </c>
      <c r="W208">
        <f t="shared" si="57"/>
        <v>-9.7786966839596978E-4</v>
      </c>
      <c r="X208">
        <f t="shared" si="58"/>
        <v>1.6801358706206582E-3</v>
      </c>
    </row>
    <row r="209" spans="2:24">
      <c r="B209" s="1">
        <v>267.21881100000002</v>
      </c>
      <c r="C209">
        <f t="shared" si="45"/>
        <v>-1.373437893887465E-2</v>
      </c>
      <c r="D209">
        <f t="shared" si="46"/>
        <v>0.98626562106112536</v>
      </c>
      <c r="E209">
        <f t="shared" si="47"/>
        <v>259.97808900000001</v>
      </c>
      <c r="F209">
        <f t="shared" si="48"/>
        <v>0.98626562106112536</v>
      </c>
      <c r="G209" s="1">
        <v>0.18337999999999999</v>
      </c>
      <c r="H209">
        <f t="shared" si="59"/>
        <v>1.3397699120429579E-5</v>
      </c>
      <c r="I209" s="5">
        <v>9.4999999999999998E-3</v>
      </c>
      <c r="J209" s="5"/>
      <c r="K209" s="1">
        <v>63.930416000000001</v>
      </c>
      <c r="L209" s="1">
        <f t="shared" si="49"/>
        <v>2.7809022525735888E-2</v>
      </c>
      <c r="M209" s="1">
        <f t="shared" si="50"/>
        <v>1.0278090225257359</v>
      </c>
      <c r="N209" s="1">
        <f t="shared" si="51"/>
        <v>63.930416000000001</v>
      </c>
      <c r="O209" s="1">
        <f t="shared" si="52"/>
        <v>1.0278090225257359</v>
      </c>
      <c r="P209" s="1"/>
      <c r="Q209" s="1">
        <v>9.39</v>
      </c>
      <c r="R209">
        <f t="shared" si="53"/>
        <v>2.5933609958506222E-2</v>
      </c>
      <c r="S209">
        <f t="shared" si="54"/>
        <v>1.0259336099585061</v>
      </c>
      <c r="T209">
        <f t="shared" si="55"/>
        <v>9.89</v>
      </c>
      <c r="U209">
        <f t="shared" si="56"/>
        <v>1.0259336099585061</v>
      </c>
      <c r="W209">
        <f t="shared" si="57"/>
        <v>-2.1969170362967638E-4</v>
      </c>
      <c r="X209">
        <f t="shared" si="58"/>
        <v>-2.0951042708594603E-3</v>
      </c>
    </row>
    <row r="210" spans="2:24">
      <c r="B210" s="1">
        <v>263.78796399999999</v>
      </c>
      <c r="C210">
        <f t="shared" si="45"/>
        <v>1.2839092379615551E-2</v>
      </c>
      <c r="D210">
        <f t="shared" si="46"/>
        <v>1.0128390923796156</v>
      </c>
      <c r="E210">
        <f t="shared" si="47"/>
        <v>270.64965800000004</v>
      </c>
      <c r="F210">
        <f t="shared" si="48"/>
        <v>1.0128390923796156</v>
      </c>
      <c r="G210" s="1">
        <v>0.19375000000000001</v>
      </c>
      <c r="H210">
        <f t="shared" si="59"/>
        <v>1.2234530380628676E-5</v>
      </c>
      <c r="I210" s="5">
        <v>9.4999999999999998E-3</v>
      </c>
      <c r="J210" s="5"/>
      <c r="K210" s="1">
        <v>62.270668000000001</v>
      </c>
      <c r="L210" s="1">
        <f t="shared" si="49"/>
        <v>-2.5961789455585593E-2</v>
      </c>
      <c r="M210" s="1">
        <f t="shared" si="50"/>
        <v>0.97403821054441442</v>
      </c>
      <c r="N210" s="1">
        <f t="shared" si="51"/>
        <v>62.270668000000001</v>
      </c>
      <c r="O210" s="1">
        <f t="shared" si="52"/>
        <v>0.97403821054441442</v>
      </c>
      <c r="P210" s="1"/>
      <c r="Q210" s="1">
        <v>9.6199999999999992</v>
      </c>
      <c r="R210">
        <f t="shared" si="53"/>
        <v>-2.4494142705005179E-2</v>
      </c>
      <c r="S210">
        <f t="shared" si="54"/>
        <v>0.97550585729499484</v>
      </c>
      <c r="T210">
        <f t="shared" si="55"/>
        <v>9.1600000000000019</v>
      </c>
      <c r="U210">
        <f t="shared" si="56"/>
        <v>0.97550585729499484</v>
      </c>
      <c r="W210">
        <f t="shared" si="57"/>
        <v>-7.5538361914107011E-4</v>
      </c>
      <c r="X210">
        <f t="shared" si="58"/>
        <v>7.1226313143935016E-4</v>
      </c>
    </row>
    <row r="211" spans="2:24">
      <c r="B211" s="1">
        <v>265.523346</v>
      </c>
      <c r="C211">
        <f t="shared" si="45"/>
        <v>-6.5787004595858501E-3</v>
      </c>
      <c r="D211">
        <f t="shared" si="46"/>
        <v>0.99342129954041414</v>
      </c>
      <c r="E211">
        <f t="shared" si="47"/>
        <v>262.05258199999997</v>
      </c>
      <c r="F211">
        <f t="shared" si="48"/>
        <v>0.99342129954041414</v>
      </c>
      <c r="G211" s="1">
        <v>0.17549999999999999</v>
      </c>
      <c r="H211">
        <f t="shared" si="59"/>
        <v>1.3772740076563206E-4</v>
      </c>
      <c r="I211" s="5">
        <v>9.4999999999999998E-3</v>
      </c>
      <c r="J211" s="5"/>
      <c r="K211" s="1">
        <v>63.120541000000003</v>
      </c>
      <c r="L211" s="1">
        <f t="shared" si="49"/>
        <v>1.3648046942422431E-2</v>
      </c>
      <c r="M211" s="1">
        <f t="shared" si="50"/>
        <v>1.0136480469424225</v>
      </c>
      <c r="N211" s="1">
        <f t="shared" si="51"/>
        <v>63.12054100000001</v>
      </c>
      <c r="O211" s="1">
        <f t="shared" si="52"/>
        <v>1.0136480469424225</v>
      </c>
      <c r="P211" s="1"/>
      <c r="Q211" s="1">
        <v>9.52</v>
      </c>
      <c r="R211">
        <f t="shared" si="53"/>
        <v>1.0395010395010359E-2</v>
      </c>
      <c r="S211">
        <f t="shared" si="54"/>
        <v>1.0103950103950103</v>
      </c>
      <c r="T211">
        <f t="shared" si="55"/>
        <v>9.7199999999999989</v>
      </c>
      <c r="U211">
        <f t="shared" si="56"/>
        <v>1.0103950103950103</v>
      </c>
      <c r="W211">
        <f t="shared" si="57"/>
        <v>3.7786836520448119E-4</v>
      </c>
      <c r="X211">
        <f t="shared" si="58"/>
        <v>-2.8751681822076769E-3</v>
      </c>
    </row>
    <row r="212" spans="2:24">
      <c r="B212" s="1">
        <v>260.33715799999999</v>
      </c>
      <c r="C212">
        <f t="shared" si="45"/>
        <v>1.9531947296265298E-2</v>
      </c>
      <c r="D212">
        <f t="shared" si="46"/>
        <v>1.0195319472962654</v>
      </c>
      <c r="E212">
        <f t="shared" si="47"/>
        <v>270.70953400000002</v>
      </c>
      <c r="F212">
        <f t="shared" si="48"/>
        <v>1.0195319472962654</v>
      </c>
      <c r="G212" s="1">
        <v>0.18537999999999999</v>
      </c>
      <c r="H212">
        <f t="shared" si="59"/>
        <v>1.254243007106948E-4</v>
      </c>
      <c r="I212" s="5">
        <v>9.4999999999999998E-3</v>
      </c>
      <c r="J212" s="5"/>
      <c r="K212" s="1">
        <v>60.720897999999998</v>
      </c>
      <c r="L212" s="1">
        <f t="shared" si="49"/>
        <v>-3.801683195332569E-2</v>
      </c>
      <c r="M212" s="1">
        <f t="shared" si="50"/>
        <v>0.96198316804667428</v>
      </c>
      <c r="N212" s="1">
        <f t="shared" si="51"/>
        <v>60.720897999999998</v>
      </c>
      <c r="O212" s="1">
        <f t="shared" si="52"/>
        <v>0.96198316804667428</v>
      </c>
      <c r="P212" s="1"/>
      <c r="Q212" s="1">
        <v>9.8800000000000008</v>
      </c>
      <c r="R212">
        <f t="shared" si="53"/>
        <v>-3.7815126050420297E-2</v>
      </c>
      <c r="S212">
        <f t="shared" si="54"/>
        <v>0.96218487394957974</v>
      </c>
      <c r="T212">
        <f t="shared" si="55"/>
        <v>9.1599999999999984</v>
      </c>
      <c r="U212">
        <f t="shared" si="56"/>
        <v>0.96218487394957974</v>
      </c>
      <c r="W212">
        <f t="shared" si="57"/>
        <v>-5.2276268907358592E-5</v>
      </c>
      <c r="X212">
        <f t="shared" si="58"/>
        <v>1.4942963399811049E-4</v>
      </c>
    </row>
    <row r="213" spans="2:24">
      <c r="B213" s="1">
        <v>260.217468</v>
      </c>
      <c r="C213">
        <f t="shared" si="45"/>
        <v>4.59749967770607E-4</v>
      </c>
      <c r="D213">
        <f t="shared" si="46"/>
        <v>1.0004597499677705</v>
      </c>
      <c r="E213">
        <f t="shared" si="47"/>
        <v>260.45684799999998</v>
      </c>
      <c r="F213">
        <f t="shared" si="48"/>
        <v>1.0004597499677705</v>
      </c>
      <c r="G213" s="1">
        <v>0.1825</v>
      </c>
      <c r="H213">
        <f t="shared" si="59"/>
        <v>2.1532523549848369E-4</v>
      </c>
      <c r="I213" s="5">
        <v>9.4999999999999998E-3</v>
      </c>
      <c r="J213" s="5"/>
      <c r="K213" s="1">
        <v>60.560924999999997</v>
      </c>
      <c r="L213" s="1">
        <f t="shared" si="49"/>
        <v>-2.6345624862135738E-3</v>
      </c>
      <c r="M213" s="1">
        <f t="shared" si="50"/>
        <v>0.99736543751378648</v>
      </c>
      <c r="N213" s="1">
        <f t="shared" si="51"/>
        <v>60.560924999999997</v>
      </c>
      <c r="O213" s="1">
        <f t="shared" si="52"/>
        <v>0.99736543751378648</v>
      </c>
      <c r="P213" s="1"/>
      <c r="Q213" s="1">
        <v>9.85</v>
      </c>
      <c r="R213">
        <f t="shared" si="53"/>
        <v>3.0364372469636777E-3</v>
      </c>
      <c r="S213">
        <f t="shared" si="54"/>
        <v>1.0030364372469638</v>
      </c>
      <c r="T213">
        <f t="shared" si="55"/>
        <v>9.9100000000000037</v>
      </c>
      <c r="U213">
        <f t="shared" si="56"/>
        <v>1.0030364372469638</v>
      </c>
      <c r="W213">
        <f t="shared" si="57"/>
        <v>-1.6979611455381072E-3</v>
      </c>
      <c r="X213">
        <f t="shared" si="58"/>
        <v>3.9730385876391994E-3</v>
      </c>
    </row>
    <row r="214" spans="2:24">
      <c r="B214" s="1">
        <v>258.95083599999998</v>
      </c>
      <c r="C214">
        <f t="shared" si="45"/>
        <v>4.8675902111230121E-3</v>
      </c>
      <c r="D214">
        <f t="shared" si="46"/>
        <v>1.004867590211123</v>
      </c>
      <c r="E214">
        <f t="shared" si="47"/>
        <v>261.48410000000001</v>
      </c>
      <c r="F214">
        <f t="shared" si="48"/>
        <v>1.004867590211123</v>
      </c>
      <c r="G214" s="1">
        <v>0.17724999999999999</v>
      </c>
      <c r="H214">
        <f t="shared" si="59"/>
        <v>1.8678111974157485E-4</v>
      </c>
      <c r="I214" s="5">
        <v>9.4999999999999998E-3</v>
      </c>
      <c r="J214" s="5"/>
      <c r="K214" s="1">
        <v>60.040999999999997</v>
      </c>
      <c r="L214" s="1">
        <f t="shared" si="49"/>
        <v>-8.5851561877563903E-3</v>
      </c>
      <c r="M214" s="1">
        <f t="shared" si="50"/>
        <v>0.99141484381224365</v>
      </c>
      <c r="N214" s="1">
        <f t="shared" si="51"/>
        <v>60.040999999999997</v>
      </c>
      <c r="O214" s="1">
        <f t="shared" si="52"/>
        <v>0.99141484381224365</v>
      </c>
      <c r="P214" s="1"/>
      <c r="Q214" s="1">
        <v>9.9700000000000006</v>
      </c>
      <c r="R214">
        <f t="shared" si="53"/>
        <v>-1.2182741116751371E-2</v>
      </c>
      <c r="S214">
        <f t="shared" si="54"/>
        <v>0.98781725888324867</v>
      </c>
      <c r="T214">
        <f t="shared" si="55"/>
        <v>9.7299999999999986</v>
      </c>
      <c r="U214">
        <f t="shared" si="56"/>
        <v>0.98781725888324867</v>
      </c>
      <c r="W214">
        <f t="shared" si="57"/>
        <v>1.097378511854763E-3</v>
      </c>
      <c r="X214">
        <f t="shared" si="58"/>
        <v>-2.5002064171402161E-3</v>
      </c>
    </row>
    <row r="215" spans="2:24">
      <c r="B215" s="1">
        <v>252.079117</v>
      </c>
      <c r="C215">
        <f t="shared" si="45"/>
        <v>2.6536770864103273E-2</v>
      </c>
      <c r="D215">
        <f t="shared" si="46"/>
        <v>1.0265367708641033</v>
      </c>
      <c r="E215">
        <f t="shared" si="47"/>
        <v>265.82255499999997</v>
      </c>
      <c r="F215">
        <f t="shared" si="48"/>
        <v>1.0265367708641033</v>
      </c>
      <c r="G215" s="1">
        <v>0.18412999999999999</v>
      </c>
      <c r="H215">
        <f t="shared" si="59"/>
        <v>1.0495911835444069E-4</v>
      </c>
      <c r="I215" s="5">
        <v>9.4999999999999998E-3</v>
      </c>
      <c r="J215" s="5"/>
      <c r="K215" s="1">
        <v>56.790000999999997</v>
      </c>
      <c r="L215" s="1">
        <f t="shared" si="49"/>
        <v>-5.4146316683599545E-2</v>
      </c>
      <c r="M215" s="1">
        <f t="shared" si="50"/>
        <v>0.94585368331640041</v>
      </c>
      <c r="N215" s="1">
        <f t="shared" si="51"/>
        <v>56.790000999999997</v>
      </c>
      <c r="O215" s="1">
        <f t="shared" si="52"/>
        <v>0.94585368331640041</v>
      </c>
      <c r="P215" s="1"/>
      <c r="Q215" s="1">
        <v>10.5</v>
      </c>
      <c r="R215">
        <f t="shared" si="53"/>
        <v>-5.315947843530585E-2</v>
      </c>
      <c r="S215">
        <f t="shared" si="54"/>
        <v>0.94684052156469412</v>
      </c>
      <c r="T215">
        <f t="shared" si="55"/>
        <v>9.4400000000000013</v>
      </c>
      <c r="U215">
        <f t="shared" si="56"/>
        <v>0.94684052156469412</v>
      </c>
      <c r="W215">
        <f t="shared" si="57"/>
        <v>-3.0972035549708954E-3</v>
      </c>
      <c r="X215">
        <f t="shared" si="58"/>
        <v>-2.1103653066771866E-3</v>
      </c>
    </row>
    <row r="216" spans="2:24">
      <c r="B216" s="1">
        <v>250.622986</v>
      </c>
      <c r="C216">
        <f t="shared" si="45"/>
        <v>5.7764840552023957E-3</v>
      </c>
      <c r="D216">
        <f t="shared" si="46"/>
        <v>1.0057764840552024</v>
      </c>
      <c r="E216">
        <f t="shared" si="47"/>
        <v>253.535248</v>
      </c>
      <c r="F216">
        <f t="shared" si="48"/>
        <v>1.0057764840552024</v>
      </c>
      <c r="G216" s="1">
        <v>0.18387999999999999</v>
      </c>
      <c r="H216">
        <f t="shared" si="59"/>
        <v>1.8779054096206224E-4</v>
      </c>
      <c r="I216" s="5">
        <v>9.4999999999999998E-3</v>
      </c>
      <c r="J216" s="5"/>
      <c r="K216" s="1">
        <v>56.27</v>
      </c>
      <c r="L216" s="1">
        <f t="shared" si="49"/>
        <v>-9.156559092154154E-3</v>
      </c>
      <c r="M216" s="1">
        <f t="shared" si="50"/>
        <v>0.99084344090784582</v>
      </c>
      <c r="N216" s="1">
        <f t="shared" si="51"/>
        <v>56.27</v>
      </c>
      <c r="O216" s="1">
        <f t="shared" si="52"/>
        <v>0.99084344090784582</v>
      </c>
      <c r="P216" s="1"/>
      <c r="Q216" s="1">
        <v>10.58</v>
      </c>
      <c r="R216">
        <f t="shared" si="53"/>
        <v>-7.619047619047626E-3</v>
      </c>
      <c r="S216">
        <f t="shared" si="54"/>
        <v>0.99238095238095236</v>
      </c>
      <c r="T216">
        <f t="shared" si="55"/>
        <v>10.42</v>
      </c>
      <c r="U216">
        <f t="shared" si="56"/>
        <v>0.99238095238095236</v>
      </c>
      <c r="W216">
        <f t="shared" si="57"/>
        <v>2.3142393670447792E-3</v>
      </c>
      <c r="X216">
        <f t="shared" si="58"/>
        <v>3.8517508401513245E-3</v>
      </c>
    </row>
    <row r="217" spans="2:24">
      <c r="B217" s="1">
        <v>255.91999799999999</v>
      </c>
      <c r="C217">
        <f t="shared" si="45"/>
        <v>-2.1135379817077096E-2</v>
      </c>
      <c r="D217">
        <f t="shared" si="46"/>
        <v>0.97886462018292286</v>
      </c>
      <c r="E217">
        <f t="shared" si="47"/>
        <v>245.325974</v>
      </c>
      <c r="F217">
        <f t="shared" si="48"/>
        <v>0.97886462018292286</v>
      </c>
      <c r="G217" s="1">
        <v>0.1895</v>
      </c>
      <c r="H217">
        <f t="shared" si="59"/>
        <v>1.2230745621123217E-4</v>
      </c>
      <c r="I217" s="5">
        <v>9.4999999999999998E-3</v>
      </c>
      <c r="J217" s="5"/>
      <c r="K217" s="1">
        <v>58.560001</v>
      </c>
      <c r="L217" s="1">
        <f t="shared" si="49"/>
        <v>4.0696658965701023E-2</v>
      </c>
      <c r="M217" s="1">
        <f t="shared" si="50"/>
        <v>1.040696658965701</v>
      </c>
      <c r="N217" s="1">
        <f t="shared" si="51"/>
        <v>58.560001</v>
      </c>
      <c r="O217" s="1">
        <f t="shared" si="52"/>
        <v>1.040696658965701</v>
      </c>
      <c r="P217" s="1"/>
      <c r="Q217" s="1">
        <v>10.17</v>
      </c>
      <c r="R217">
        <f t="shared" si="53"/>
        <v>3.8752362948960319E-2</v>
      </c>
      <c r="S217">
        <f t="shared" si="54"/>
        <v>1.0387523629489603</v>
      </c>
      <c r="T217">
        <f t="shared" si="55"/>
        <v>10.99</v>
      </c>
      <c r="U217">
        <f t="shared" si="56"/>
        <v>1.0387523629489603</v>
      </c>
      <c r="W217">
        <f t="shared" si="57"/>
        <v>-2.9361226272430763E-3</v>
      </c>
      <c r="X217">
        <f t="shared" si="58"/>
        <v>-4.8804186439836972E-3</v>
      </c>
    </row>
    <row r="218" spans="2:24">
      <c r="B218" s="1">
        <v>261.80999800000001</v>
      </c>
      <c r="C218">
        <f t="shared" si="45"/>
        <v>-2.3015004868826291E-2</v>
      </c>
      <c r="D218">
        <f t="shared" si="46"/>
        <v>0.97698499513117376</v>
      </c>
      <c r="E218">
        <f t="shared" si="47"/>
        <v>250.02999799999998</v>
      </c>
      <c r="F218">
        <f t="shared" si="48"/>
        <v>0.97698499513117376</v>
      </c>
      <c r="G218" s="1">
        <v>0.182</v>
      </c>
      <c r="H218">
        <f t="shared" si="59"/>
        <v>2.8842315853677138E-4</v>
      </c>
      <c r="I218" s="5">
        <v>9.4999999999999998E-3</v>
      </c>
      <c r="J218" s="5"/>
      <c r="K218" s="1">
        <v>61.310001</v>
      </c>
      <c r="L218" s="1">
        <f t="shared" si="49"/>
        <v>4.6960381711742119E-2</v>
      </c>
      <c r="M218" s="1">
        <f t="shared" si="50"/>
        <v>1.0469603817117421</v>
      </c>
      <c r="N218" s="1">
        <f t="shared" si="51"/>
        <v>61.310001</v>
      </c>
      <c r="O218" s="1">
        <f t="shared" si="52"/>
        <v>1.0469603817117421</v>
      </c>
      <c r="P218" s="1"/>
      <c r="Q218" s="1">
        <v>9.7100000000000009</v>
      </c>
      <c r="R218">
        <f t="shared" si="53"/>
        <v>4.5231071779744253E-2</v>
      </c>
      <c r="S218">
        <f t="shared" si="54"/>
        <v>1.0452310717797442</v>
      </c>
      <c r="T218">
        <f t="shared" si="55"/>
        <v>10.629999999999999</v>
      </c>
      <c r="U218">
        <f t="shared" si="56"/>
        <v>1.0452310717797442</v>
      </c>
      <c r="W218">
        <f t="shared" si="57"/>
        <v>-6.8963490615381318E-4</v>
      </c>
      <c r="X218">
        <f t="shared" si="58"/>
        <v>-2.4189448381517487E-3</v>
      </c>
    </row>
    <row r="219" spans="2:24">
      <c r="B219" s="1">
        <v>257.04998799999998</v>
      </c>
      <c r="C219">
        <f t="shared" si="45"/>
        <v>1.818116205019803E-2</v>
      </c>
      <c r="D219">
        <f t="shared" si="46"/>
        <v>1.0181811620501979</v>
      </c>
      <c r="E219">
        <f t="shared" si="47"/>
        <v>266.57000800000003</v>
      </c>
      <c r="F219">
        <f t="shared" si="48"/>
        <v>1.0181811620501979</v>
      </c>
      <c r="G219" s="1">
        <v>0.19</v>
      </c>
      <c r="H219">
        <f t="shared" si="59"/>
        <v>4.3198531079962276E-4</v>
      </c>
      <c r="I219" s="5">
        <v>9.4999999999999998E-3</v>
      </c>
      <c r="J219" s="5"/>
      <c r="K219" s="1">
        <v>58.93</v>
      </c>
      <c r="L219" s="1">
        <f t="shared" si="49"/>
        <v>-3.8819131645422743E-2</v>
      </c>
      <c r="M219" s="1">
        <f t="shared" si="50"/>
        <v>0.96118086835457728</v>
      </c>
      <c r="N219" s="1">
        <f t="shared" si="51"/>
        <v>58.93</v>
      </c>
      <c r="O219" s="1">
        <f t="shared" si="52"/>
        <v>0.96118086835457728</v>
      </c>
      <c r="P219" s="1"/>
      <c r="Q219" s="1">
        <v>10.07</v>
      </c>
      <c r="R219">
        <f t="shared" si="53"/>
        <v>-3.7075180226570484E-2</v>
      </c>
      <c r="S219">
        <f t="shared" si="54"/>
        <v>0.96292481977342947</v>
      </c>
      <c r="T219">
        <f t="shared" si="55"/>
        <v>9.3500000000000014</v>
      </c>
      <c r="U219">
        <f t="shared" si="56"/>
        <v>0.96292481977342947</v>
      </c>
      <c r="W219">
        <f t="shared" si="57"/>
        <v>-3.4070429835965088E-3</v>
      </c>
      <c r="X219">
        <f t="shared" si="58"/>
        <v>-1.6630915647443123E-3</v>
      </c>
    </row>
    <row r="220" spans="2:24">
      <c r="B220" s="1">
        <v>260.16000400000001</v>
      </c>
      <c r="C220">
        <f t="shared" si="45"/>
        <v>-1.2098876269934042E-2</v>
      </c>
      <c r="D220">
        <f t="shared" si="46"/>
        <v>0.987901123730066</v>
      </c>
      <c r="E220">
        <f t="shared" si="47"/>
        <v>253.93997199999995</v>
      </c>
      <c r="F220">
        <f t="shared" si="48"/>
        <v>0.987901123730066</v>
      </c>
      <c r="G220" s="1">
        <v>0.18962999999999999</v>
      </c>
      <c r="H220">
        <f t="shared" si="59"/>
        <v>5.0911700235765607E-4</v>
      </c>
      <c r="I220" s="5">
        <v>9.4999999999999998E-3</v>
      </c>
      <c r="J220" s="5"/>
      <c r="K220" s="1">
        <v>60.43</v>
      </c>
      <c r="L220" s="1">
        <f t="shared" si="49"/>
        <v>2.5453928389614796E-2</v>
      </c>
      <c r="M220" s="1">
        <f t="shared" si="50"/>
        <v>1.0254539283896147</v>
      </c>
      <c r="N220" s="1">
        <f t="shared" si="51"/>
        <v>60.429999999999993</v>
      </c>
      <c r="O220" s="1">
        <f t="shared" si="52"/>
        <v>1.0254539283896147</v>
      </c>
      <c r="P220" s="1"/>
      <c r="Q220" s="1">
        <v>9.86</v>
      </c>
      <c r="R220">
        <f t="shared" si="53"/>
        <v>2.0854021847070591E-2</v>
      </c>
      <c r="S220">
        <f t="shared" si="54"/>
        <v>1.0208540218470705</v>
      </c>
      <c r="T220">
        <f t="shared" si="55"/>
        <v>10.280000000000001</v>
      </c>
      <c r="U220">
        <f t="shared" si="56"/>
        <v>1.0208540218470705</v>
      </c>
      <c r="W220">
        <f t="shared" si="57"/>
        <v>8.2954878792507181E-4</v>
      </c>
      <c r="X220">
        <f t="shared" si="58"/>
        <v>-3.7703577546190914E-3</v>
      </c>
    </row>
    <row r="221" spans="2:24">
      <c r="B221" s="1">
        <v>260.27999899999998</v>
      </c>
      <c r="C221">
        <f t="shared" si="45"/>
        <v>-4.6123538651221855E-4</v>
      </c>
      <c r="D221">
        <f t="shared" si="46"/>
        <v>0.99953876461348778</v>
      </c>
      <c r="E221">
        <f t="shared" si="47"/>
        <v>260.04000900000005</v>
      </c>
      <c r="F221">
        <f t="shared" si="48"/>
        <v>0.99953876461348778</v>
      </c>
      <c r="G221" s="1">
        <v>0.18662999999999999</v>
      </c>
      <c r="H221">
        <f t="shared" si="59"/>
        <v>3.1953756993128917E-4</v>
      </c>
      <c r="I221" s="5">
        <v>9.4999999999999998E-3</v>
      </c>
      <c r="J221" s="5"/>
      <c r="K221" s="1">
        <v>60.419998</v>
      </c>
      <c r="L221" s="1">
        <f t="shared" si="49"/>
        <v>-1.6551381764024601E-4</v>
      </c>
      <c r="M221" s="1">
        <f t="shared" si="50"/>
        <v>0.99983448618235971</v>
      </c>
      <c r="N221" s="1">
        <f t="shared" si="51"/>
        <v>60.419998</v>
      </c>
      <c r="O221" s="1">
        <f t="shared" si="52"/>
        <v>0.99983448618235971</v>
      </c>
      <c r="P221" s="1"/>
      <c r="Q221" s="1">
        <v>9.8000000000000007</v>
      </c>
      <c r="R221">
        <f t="shared" si="53"/>
        <v>6.0851926977686334E-3</v>
      </c>
      <c r="S221">
        <f t="shared" si="54"/>
        <v>1.0060851926977685</v>
      </c>
      <c r="T221">
        <f t="shared" si="55"/>
        <v>9.9199999999999964</v>
      </c>
      <c r="U221">
        <f t="shared" si="56"/>
        <v>1.0060851926977685</v>
      </c>
      <c r="W221">
        <f t="shared" si="57"/>
        <v>-1.0705183166762611E-3</v>
      </c>
      <c r="X221">
        <f t="shared" si="58"/>
        <v>5.1801881987325604E-3</v>
      </c>
    </row>
    <row r="222" spans="2:24">
      <c r="B222" s="1">
        <v>263.97000100000002</v>
      </c>
      <c r="C222">
        <f t="shared" si="45"/>
        <v>-1.4177047849151289E-2</v>
      </c>
      <c r="D222">
        <f t="shared" si="46"/>
        <v>0.9858229521508487</v>
      </c>
      <c r="E222">
        <f t="shared" si="47"/>
        <v>256.58999699999993</v>
      </c>
      <c r="F222">
        <f t="shared" si="48"/>
        <v>0.9858229521508487</v>
      </c>
      <c r="G222" s="1">
        <v>0.19688</v>
      </c>
      <c r="H222">
        <f t="shared" si="59"/>
        <v>2.8916075187435965E-4</v>
      </c>
      <c r="I222" s="5">
        <v>9.4999999999999998E-3</v>
      </c>
      <c r="J222" s="5"/>
      <c r="K222" s="1">
        <v>62.18</v>
      </c>
      <c r="L222" s="1">
        <f t="shared" si="49"/>
        <v>2.9129461407794155E-2</v>
      </c>
      <c r="M222" s="1">
        <f t="shared" si="50"/>
        <v>1.0291294614077942</v>
      </c>
      <c r="N222" s="1">
        <f t="shared" si="51"/>
        <v>62.18</v>
      </c>
      <c r="O222" s="1">
        <f t="shared" si="52"/>
        <v>1.0291294614077942</v>
      </c>
      <c r="P222" s="1"/>
      <c r="Q222" s="1">
        <v>9.5500000000000007</v>
      </c>
      <c r="R222">
        <f t="shared" si="53"/>
        <v>2.551020408163265E-2</v>
      </c>
      <c r="S222">
        <f t="shared" si="54"/>
        <v>1.0255102040816326</v>
      </c>
      <c r="T222">
        <f t="shared" si="55"/>
        <v>10.050000000000001</v>
      </c>
      <c r="U222">
        <f t="shared" si="56"/>
        <v>1.0255102040816326</v>
      </c>
      <c r="W222">
        <f t="shared" si="57"/>
        <v>1.7789902432396865E-4</v>
      </c>
      <c r="X222">
        <f t="shared" si="58"/>
        <v>-3.4413583018375604E-3</v>
      </c>
    </row>
    <row r="223" spans="2:24">
      <c r="B223" s="1">
        <v>265.82000699999998</v>
      </c>
      <c r="C223">
        <f t="shared" si="45"/>
        <v>-7.0083948668089391E-3</v>
      </c>
      <c r="D223">
        <f t="shared" si="46"/>
        <v>0.99299160513319107</v>
      </c>
      <c r="E223">
        <f t="shared" si="47"/>
        <v>262.11999500000007</v>
      </c>
      <c r="F223">
        <f t="shared" si="48"/>
        <v>0.99299160513319107</v>
      </c>
      <c r="G223" s="1">
        <v>0.1905</v>
      </c>
      <c r="H223">
        <f t="shared" si="59"/>
        <v>2.5212092396261848E-4</v>
      </c>
      <c r="I223" s="5">
        <v>9.4999999999999998E-3</v>
      </c>
      <c r="J223" s="5"/>
      <c r="K223" s="1">
        <v>63.049999</v>
      </c>
      <c r="L223" s="1">
        <f t="shared" si="49"/>
        <v>1.3991621100032164E-2</v>
      </c>
      <c r="M223" s="1">
        <f t="shared" si="50"/>
        <v>1.0139916211000322</v>
      </c>
      <c r="N223" s="1">
        <f t="shared" si="51"/>
        <v>63.049999</v>
      </c>
      <c r="O223" s="1">
        <f t="shared" si="52"/>
        <v>1.0139916211000322</v>
      </c>
      <c r="P223" s="1"/>
      <c r="Q223" s="1">
        <v>9.4</v>
      </c>
      <c r="R223">
        <f t="shared" si="53"/>
        <v>1.570680628272255E-2</v>
      </c>
      <c r="S223">
        <f t="shared" si="54"/>
        <v>1.0157068062827226</v>
      </c>
      <c r="T223">
        <f t="shared" si="55"/>
        <v>9.7000000000000011</v>
      </c>
      <c r="U223">
        <f t="shared" si="56"/>
        <v>1.0157068062827226</v>
      </c>
      <c r="W223">
        <f t="shared" si="57"/>
        <v>-1.5658000234441971E-4</v>
      </c>
      <c r="X223">
        <f t="shared" si="58"/>
        <v>1.5586051803460066E-3</v>
      </c>
    </row>
    <row r="224" spans="2:24">
      <c r="B224" s="1">
        <v>266.01998900000001</v>
      </c>
      <c r="C224">
        <f t="shared" si="45"/>
        <v>-7.5232109974338426E-4</v>
      </c>
      <c r="D224">
        <f t="shared" si="46"/>
        <v>0.99924767890025656</v>
      </c>
      <c r="E224">
        <f t="shared" si="47"/>
        <v>265.62002499999994</v>
      </c>
      <c r="F224">
        <f t="shared" si="48"/>
        <v>0.99924767890025656</v>
      </c>
      <c r="G224" s="1">
        <v>0.20063</v>
      </c>
      <c r="H224">
        <f t="shared" si="59"/>
        <v>1.6970160530670501E-4</v>
      </c>
      <c r="I224" s="5">
        <v>9.4999999999999998E-3</v>
      </c>
      <c r="J224" s="5"/>
      <c r="K224" s="1">
        <v>63.07</v>
      </c>
      <c r="L224" s="1">
        <f t="shared" si="49"/>
        <v>3.1722443009080147E-4</v>
      </c>
      <c r="M224" s="1">
        <f t="shared" si="50"/>
        <v>1.0003172244300909</v>
      </c>
      <c r="N224" s="1">
        <f t="shared" si="51"/>
        <v>63.07</v>
      </c>
      <c r="O224" s="1">
        <f t="shared" si="52"/>
        <v>1.0003172244300909</v>
      </c>
      <c r="P224" s="1"/>
      <c r="Q224" s="1">
        <v>9.39</v>
      </c>
      <c r="R224">
        <f t="shared" si="53"/>
        <v>1.0638297872340198E-3</v>
      </c>
      <c r="S224">
        <f t="shared" si="54"/>
        <v>1.0010638297872341</v>
      </c>
      <c r="T224">
        <f t="shared" si="55"/>
        <v>9.41</v>
      </c>
      <c r="U224">
        <f t="shared" si="56"/>
        <v>1.0010638297872341</v>
      </c>
      <c r="W224">
        <f t="shared" si="57"/>
        <v>-1.1738734947899232E-3</v>
      </c>
      <c r="X224">
        <f t="shared" si="58"/>
        <v>-4.2726813764670801E-4</v>
      </c>
    </row>
    <row r="225" spans="2:24">
      <c r="B225" s="1">
        <v>263.80999800000001</v>
      </c>
      <c r="C225">
        <f t="shared" si="45"/>
        <v>8.3076125531303668E-3</v>
      </c>
      <c r="D225">
        <f t="shared" si="46"/>
        <v>1.0083076125531303</v>
      </c>
      <c r="E225">
        <f t="shared" si="47"/>
        <v>268.22998000000001</v>
      </c>
      <c r="F225">
        <f t="shared" si="48"/>
        <v>1.0083076125531303</v>
      </c>
      <c r="G225" s="1">
        <v>0.19513</v>
      </c>
      <c r="H225">
        <f t="shared" si="59"/>
        <v>3.9811783505477568E-5</v>
      </c>
      <c r="I225" s="5">
        <v>9.4999999999999998E-3</v>
      </c>
      <c r="J225" s="5"/>
      <c r="K225" s="1">
        <v>62.099997999999999</v>
      </c>
      <c r="L225" s="1">
        <f t="shared" si="49"/>
        <v>-1.5379768511178071E-2</v>
      </c>
      <c r="M225" s="1">
        <f t="shared" si="50"/>
        <v>0.98462023148882194</v>
      </c>
      <c r="N225" s="1">
        <f t="shared" si="51"/>
        <v>62.099997999999999</v>
      </c>
      <c r="O225" s="1">
        <f t="shared" si="52"/>
        <v>0.98462023148882194</v>
      </c>
      <c r="P225" s="1"/>
      <c r="Q225" s="1">
        <v>9.51</v>
      </c>
      <c r="R225">
        <f t="shared" si="53"/>
        <v>-1.2779552715654868E-2</v>
      </c>
      <c r="S225">
        <f t="shared" si="54"/>
        <v>0.9872204472843451</v>
      </c>
      <c r="T225">
        <f t="shared" si="55"/>
        <v>9.2700000000000014</v>
      </c>
      <c r="U225">
        <f t="shared" si="56"/>
        <v>0.9872204472843451</v>
      </c>
      <c r="W225">
        <f t="shared" si="57"/>
        <v>1.0452770048646753E-3</v>
      </c>
      <c r="X225">
        <f t="shared" si="58"/>
        <v>3.6454928003878395E-3</v>
      </c>
    </row>
    <row r="226" spans="2:24">
      <c r="B226" s="1">
        <v>265.10998499999999</v>
      </c>
      <c r="C226">
        <f t="shared" si="45"/>
        <v>-4.9277396984779452E-3</v>
      </c>
      <c r="D226">
        <f t="shared" si="46"/>
        <v>0.99507226030152207</v>
      </c>
      <c r="E226">
        <f t="shared" si="47"/>
        <v>262.51001100000002</v>
      </c>
      <c r="F226">
        <f t="shared" si="48"/>
        <v>0.99507226030152207</v>
      </c>
      <c r="G226" s="1">
        <v>0.193</v>
      </c>
      <c r="H226">
        <f t="shared" si="59"/>
        <v>7.004700005981343E-5</v>
      </c>
      <c r="I226" s="5">
        <v>9.4999999999999998E-3</v>
      </c>
      <c r="J226" s="5"/>
      <c r="K226" s="1">
        <v>62.700001</v>
      </c>
      <c r="L226" s="1">
        <f t="shared" si="49"/>
        <v>9.6618843691428299E-3</v>
      </c>
      <c r="M226" s="1">
        <f t="shared" si="50"/>
        <v>1.0096618843691427</v>
      </c>
      <c r="N226" s="1">
        <f t="shared" si="51"/>
        <v>62.700000999999993</v>
      </c>
      <c r="O226" s="1">
        <f t="shared" si="52"/>
        <v>1.0096618843691427</v>
      </c>
      <c r="P226" s="1"/>
      <c r="Q226" s="1">
        <v>9.44</v>
      </c>
      <c r="R226">
        <f t="shared" si="53"/>
        <v>7.3606729758149613E-3</v>
      </c>
      <c r="S226">
        <f t="shared" si="54"/>
        <v>1.0073606729758149</v>
      </c>
      <c r="T226">
        <f t="shared" si="55"/>
        <v>9.58</v>
      </c>
      <c r="U226">
        <f t="shared" si="56"/>
        <v>1.0073606729758149</v>
      </c>
      <c r="W226">
        <f t="shared" si="57"/>
        <v>-2.5143328356946881E-4</v>
      </c>
      <c r="X226">
        <f t="shared" si="58"/>
        <v>-2.5526446768973088E-3</v>
      </c>
    </row>
    <row r="227" spans="2:24">
      <c r="B227" s="1">
        <v>266.14001500000001</v>
      </c>
      <c r="C227">
        <f t="shared" si="45"/>
        <v>-3.8852931171189597E-3</v>
      </c>
      <c r="D227">
        <f t="shared" si="46"/>
        <v>0.99611470688288106</v>
      </c>
      <c r="E227">
        <f t="shared" si="47"/>
        <v>264.07995499999998</v>
      </c>
      <c r="F227">
        <f t="shared" si="48"/>
        <v>0.99611470688288106</v>
      </c>
      <c r="G227" s="1">
        <v>0.19900000000000001</v>
      </c>
      <c r="H227">
        <f t="shared" si="59"/>
        <v>6.877306321194745E-5</v>
      </c>
      <c r="I227" s="5">
        <v>9.4999999999999998E-3</v>
      </c>
      <c r="J227" s="5"/>
      <c r="K227" s="1">
        <v>63.18</v>
      </c>
      <c r="L227" s="1">
        <f t="shared" si="49"/>
        <v>7.6554863212841004E-3</v>
      </c>
      <c r="M227" s="1">
        <f t="shared" si="50"/>
        <v>1.0076554863212841</v>
      </c>
      <c r="N227" s="1">
        <f t="shared" si="51"/>
        <v>63.18</v>
      </c>
      <c r="O227" s="1">
        <f t="shared" si="52"/>
        <v>1.0076554863212841</v>
      </c>
      <c r="P227" s="1"/>
      <c r="Q227" s="1">
        <v>9.35</v>
      </c>
      <c r="R227">
        <f t="shared" si="53"/>
        <v>9.5338983050847308E-3</v>
      </c>
      <c r="S227">
        <f t="shared" si="54"/>
        <v>1.0095338983050848</v>
      </c>
      <c r="T227">
        <f t="shared" si="55"/>
        <v>9.5299999999999994</v>
      </c>
      <c r="U227">
        <f t="shared" si="56"/>
        <v>1.0095338983050848</v>
      </c>
      <c r="W227">
        <f t="shared" si="57"/>
        <v>-1.4589633039241434E-4</v>
      </c>
      <c r="X227">
        <f t="shared" si="58"/>
        <v>1.732515653408262E-3</v>
      </c>
    </row>
    <row r="228" spans="2:24">
      <c r="B228" s="1">
        <v>267.16000400000001</v>
      </c>
      <c r="C228">
        <f t="shared" si="45"/>
        <v>-3.832527776779488E-3</v>
      </c>
      <c r="D228">
        <f t="shared" si="46"/>
        <v>0.99616747222322055</v>
      </c>
      <c r="E228">
        <f t="shared" si="47"/>
        <v>265.120026</v>
      </c>
      <c r="F228">
        <f t="shared" si="48"/>
        <v>0.99616747222322055</v>
      </c>
      <c r="G228" s="1">
        <v>0.20250000000000001</v>
      </c>
      <c r="H228">
        <f t="shared" si="59"/>
        <v>3.6103082872427524E-5</v>
      </c>
      <c r="I228" s="5">
        <v>9.4999999999999998E-3</v>
      </c>
      <c r="J228" s="5"/>
      <c r="K228" s="1">
        <v>63.630001</v>
      </c>
      <c r="L228" s="1">
        <f t="shared" si="49"/>
        <v>7.1225229503007331E-3</v>
      </c>
      <c r="M228" s="1">
        <f t="shared" si="50"/>
        <v>1.0071225229503007</v>
      </c>
      <c r="N228" s="1">
        <f t="shared" si="51"/>
        <v>63.630001</v>
      </c>
      <c r="O228" s="1">
        <f t="shared" si="52"/>
        <v>1.0071225229503007</v>
      </c>
      <c r="P228" s="1"/>
      <c r="Q228" s="1">
        <v>9.2899999999999991</v>
      </c>
      <c r="R228">
        <f t="shared" si="53"/>
        <v>6.4171122994652937E-3</v>
      </c>
      <c r="S228">
        <f t="shared" si="54"/>
        <v>1.0064171122994654</v>
      </c>
      <c r="T228">
        <f t="shared" si="55"/>
        <v>9.4100000000000019</v>
      </c>
      <c r="U228">
        <f t="shared" si="56"/>
        <v>1.0064171122994654</v>
      </c>
      <c r="W228">
        <f t="shared" si="57"/>
        <v>-5.7278325772713856E-4</v>
      </c>
      <c r="X228">
        <f t="shared" si="58"/>
        <v>-1.2781939085624305E-3</v>
      </c>
    </row>
    <row r="229" spans="2:24">
      <c r="B229" s="1">
        <v>266</v>
      </c>
      <c r="C229">
        <f t="shared" si="45"/>
        <v>4.3419822676751228E-3</v>
      </c>
      <c r="D229">
        <f t="shared" si="46"/>
        <v>1.0043419822676751</v>
      </c>
      <c r="E229">
        <f t="shared" si="47"/>
        <v>268.32000800000003</v>
      </c>
      <c r="F229">
        <f t="shared" si="48"/>
        <v>1.0043419822676751</v>
      </c>
      <c r="G229" s="1">
        <v>0.20163</v>
      </c>
      <c r="H229">
        <f t="shared" si="59"/>
        <v>2.9616658922563132E-5</v>
      </c>
      <c r="I229" s="5">
        <v>9.4999999999999998E-3</v>
      </c>
      <c r="J229" s="5"/>
      <c r="K229" s="1">
        <v>63.060001</v>
      </c>
      <c r="L229" s="1">
        <f t="shared" si="49"/>
        <v>-8.9580385202257078E-3</v>
      </c>
      <c r="M229" s="1">
        <f t="shared" si="50"/>
        <v>0.9910419614797743</v>
      </c>
      <c r="N229" s="1">
        <f t="shared" si="51"/>
        <v>63.060001</v>
      </c>
      <c r="O229" s="1">
        <f t="shared" si="52"/>
        <v>0.9910419614797743</v>
      </c>
      <c r="P229" s="1"/>
      <c r="Q229" s="1">
        <v>9.3699999999999992</v>
      </c>
      <c r="R229">
        <f t="shared" si="53"/>
        <v>-8.611410118406897E-3</v>
      </c>
      <c r="S229">
        <f t="shared" si="54"/>
        <v>0.99138858988159306</v>
      </c>
      <c r="T229">
        <f t="shared" si="55"/>
        <v>9.2099999999999991</v>
      </c>
      <c r="U229">
        <f t="shared" si="56"/>
        <v>0.99138858988159306</v>
      </c>
      <c r="W229">
        <f t="shared" si="57"/>
        <v>-3.1644211603121253E-4</v>
      </c>
      <c r="X229">
        <f t="shared" si="58"/>
        <v>3.0186285787547895E-5</v>
      </c>
    </row>
    <row r="230" spans="2:24">
      <c r="B230" s="1">
        <v>267.5</v>
      </c>
      <c r="C230">
        <f t="shared" si="45"/>
        <v>-5.6390977443609019E-3</v>
      </c>
      <c r="D230">
        <f t="shared" si="46"/>
        <v>0.99436090225563911</v>
      </c>
      <c r="E230">
        <f t="shared" si="47"/>
        <v>264.5</v>
      </c>
      <c r="F230">
        <f t="shared" si="48"/>
        <v>0.99436090225563911</v>
      </c>
      <c r="G230" s="1">
        <v>0.19425000000000001</v>
      </c>
      <c r="H230">
        <f t="shared" si="59"/>
        <v>3.5483905848102107E-5</v>
      </c>
      <c r="I230" s="5">
        <v>9.4999999999999998E-3</v>
      </c>
      <c r="J230" s="5"/>
      <c r="K230" s="1">
        <v>63.790000999999997</v>
      </c>
      <c r="L230" s="1">
        <f t="shared" si="49"/>
        <v>1.1576276378428806E-2</v>
      </c>
      <c r="M230" s="1">
        <f t="shared" si="50"/>
        <v>1.0115762763784288</v>
      </c>
      <c r="N230" s="1">
        <f t="shared" si="51"/>
        <v>63.790000999999997</v>
      </c>
      <c r="O230" s="1">
        <f t="shared" si="52"/>
        <v>1.0115762763784288</v>
      </c>
      <c r="P230" s="1"/>
      <c r="Q230" s="1">
        <v>9.3000000000000007</v>
      </c>
      <c r="R230">
        <f t="shared" si="53"/>
        <v>7.4706510138739073E-3</v>
      </c>
      <c r="S230">
        <f t="shared" si="54"/>
        <v>1.007470651013874</v>
      </c>
      <c r="T230">
        <f t="shared" si="55"/>
        <v>9.44</v>
      </c>
      <c r="U230">
        <f t="shared" si="56"/>
        <v>1.007470651013874</v>
      </c>
      <c r="W230">
        <f t="shared" si="57"/>
        <v>2.1704398980970652E-4</v>
      </c>
      <c r="X230">
        <f t="shared" si="58"/>
        <v>-3.8885813747451259E-3</v>
      </c>
    </row>
    <row r="231" spans="2:24">
      <c r="B231" s="1">
        <v>269.39001500000001</v>
      </c>
      <c r="C231">
        <f t="shared" si="45"/>
        <v>-7.0654766355140383E-3</v>
      </c>
      <c r="D231">
        <f t="shared" si="46"/>
        <v>0.99293452336448595</v>
      </c>
      <c r="E231">
        <f t="shared" si="47"/>
        <v>265.60998499999999</v>
      </c>
      <c r="F231">
        <f t="shared" si="48"/>
        <v>0.99293452336448595</v>
      </c>
      <c r="G231" s="1">
        <v>0.19975000000000001</v>
      </c>
      <c r="H231">
        <f t="shared" si="59"/>
        <v>1.6459745122893849E-5</v>
      </c>
      <c r="I231" s="5">
        <v>9.4999999999999998E-3</v>
      </c>
      <c r="J231" s="5"/>
      <c r="K231" s="1">
        <v>64.739998</v>
      </c>
      <c r="L231" s="1">
        <f t="shared" si="49"/>
        <v>1.4892569134777147E-2</v>
      </c>
      <c r="M231" s="1">
        <f t="shared" si="50"/>
        <v>1.0148925691347772</v>
      </c>
      <c r="N231" s="1">
        <f t="shared" si="51"/>
        <v>64.739998</v>
      </c>
      <c r="O231" s="1">
        <f t="shared" si="52"/>
        <v>1.0148925691347772</v>
      </c>
      <c r="P231" s="1"/>
      <c r="Q231" s="1">
        <v>9.15</v>
      </c>
      <c r="R231">
        <f t="shared" si="53"/>
        <v>1.6129032258064554E-2</v>
      </c>
      <c r="S231">
        <f t="shared" si="54"/>
        <v>1.0161290322580645</v>
      </c>
      <c r="T231">
        <f t="shared" si="55"/>
        <v>9.4500000000000011</v>
      </c>
      <c r="U231">
        <f t="shared" si="56"/>
        <v>1.0161290322580645</v>
      </c>
      <c r="W231">
        <f t="shared" si="57"/>
        <v>6.2473616422531464E-4</v>
      </c>
      <c r="X231">
        <f t="shared" si="58"/>
        <v>1.8611992875126049E-3</v>
      </c>
    </row>
    <row r="232" spans="2:24">
      <c r="B232" s="1">
        <v>271.35998499999999</v>
      </c>
      <c r="C232">
        <f t="shared" si="45"/>
        <v>-7.3127060778402989E-3</v>
      </c>
      <c r="D232">
        <f t="shared" si="46"/>
        <v>0.99268729392215971</v>
      </c>
      <c r="E232">
        <f t="shared" si="47"/>
        <v>267.42004500000002</v>
      </c>
      <c r="F232">
        <f t="shared" si="48"/>
        <v>0.99268729392215971</v>
      </c>
      <c r="G232" s="1">
        <v>0.19975000000000001</v>
      </c>
      <c r="H232">
        <f t="shared" si="59"/>
        <v>1.9660257186658903E-5</v>
      </c>
      <c r="I232" s="5">
        <v>9.4999999999999998E-3</v>
      </c>
      <c r="J232" s="5"/>
      <c r="K232" s="1">
        <v>65.589995999999999</v>
      </c>
      <c r="L232" s="1">
        <f t="shared" si="49"/>
        <v>1.31294103530865E-2</v>
      </c>
      <c r="M232" s="1">
        <f t="shared" si="50"/>
        <v>1.0131294103530866</v>
      </c>
      <c r="N232" s="1">
        <f t="shared" si="51"/>
        <v>65.589995999999999</v>
      </c>
      <c r="O232" s="1">
        <f t="shared" si="52"/>
        <v>1.0131294103530866</v>
      </c>
      <c r="P232" s="1"/>
      <c r="Q232" s="1">
        <v>9</v>
      </c>
      <c r="R232">
        <f t="shared" si="53"/>
        <v>1.6393442622950859E-2</v>
      </c>
      <c r="S232">
        <f t="shared" si="54"/>
        <v>1.0163934426229508</v>
      </c>
      <c r="T232">
        <f t="shared" si="55"/>
        <v>9.3000000000000007</v>
      </c>
      <c r="U232">
        <f t="shared" si="56"/>
        <v>1.0163934426229508</v>
      </c>
      <c r="W232">
        <f t="shared" si="57"/>
        <v>-1.6436678302127472E-3</v>
      </c>
      <c r="X232">
        <f t="shared" si="58"/>
        <v>1.6203644396515227E-3</v>
      </c>
    </row>
    <row r="233" spans="2:24">
      <c r="B233" s="1">
        <v>269.92999300000002</v>
      </c>
      <c r="C233">
        <f t="shared" si="45"/>
        <v>5.2697231686535144E-3</v>
      </c>
      <c r="D233">
        <f t="shared" si="46"/>
        <v>1.0052697231686536</v>
      </c>
      <c r="E233">
        <f t="shared" si="47"/>
        <v>272.78997699999996</v>
      </c>
      <c r="F233">
        <f t="shared" si="48"/>
        <v>1.0052697231686536</v>
      </c>
      <c r="G233" s="1">
        <v>0.19975000000000001</v>
      </c>
      <c r="H233">
        <f t="shared" si="59"/>
        <v>2.3156519505145181E-5</v>
      </c>
      <c r="I233" s="5">
        <v>9.4999999999999998E-3</v>
      </c>
      <c r="J233" s="5"/>
      <c r="K233" s="1">
        <v>64.949996999999996</v>
      </c>
      <c r="L233" s="1">
        <f t="shared" si="49"/>
        <v>-9.7575703465510675E-3</v>
      </c>
      <c r="M233" s="1">
        <f t="shared" si="50"/>
        <v>0.99024242965344889</v>
      </c>
      <c r="N233" s="1">
        <f t="shared" si="51"/>
        <v>64.949996999999996</v>
      </c>
      <c r="O233" s="1">
        <f t="shared" si="52"/>
        <v>0.99024242965344889</v>
      </c>
      <c r="P233" s="1"/>
      <c r="Q233" s="1">
        <v>9.09</v>
      </c>
      <c r="R233">
        <f t="shared" si="53"/>
        <v>-9.9999999999999846E-3</v>
      </c>
      <c r="S233">
        <f t="shared" si="54"/>
        <v>0.99</v>
      </c>
      <c r="T233">
        <f t="shared" si="55"/>
        <v>8.91</v>
      </c>
      <c r="U233">
        <f t="shared" si="56"/>
        <v>0.99</v>
      </c>
      <c r="W233">
        <f t="shared" si="57"/>
        <v>7.1315803861315974E-4</v>
      </c>
      <c r="X233">
        <f t="shared" si="58"/>
        <v>4.7072838516426518E-4</v>
      </c>
    </row>
    <row r="234" spans="2:24">
      <c r="B234" s="1">
        <v>265.98998999999998</v>
      </c>
      <c r="C234">
        <f t="shared" si="45"/>
        <v>1.4596388330955303E-2</v>
      </c>
      <c r="D234">
        <f t="shared" si="46"/>
        <v>1.0145963883309552</v>
      </c>
      <c r="E234">
        <f t="shared" si="47"/>
        <v>273.86999600000007</v>
      </c>
      <c r="F234">
        <f t="shared" si="48"/>
        <v>1.0145963883309552</v>
      </c>
      <c r="G234" s="1">
        <v>0.19738</v>
      </c>
      <c r="H234">
        <f t="shared" si="59"/>
        <v>4.004091190506033E-5</v>
      </c>
      <c r="I234" s="5">
        <v>9.4999999999999998E-3</v>
      </c>
      <c r="J234" s="5"/>
      <c r="K234" s="1">
        <v>62.939999</v>
      </c>
      <c r="L234" s="1">
        <f t="shared" si="49"/>
        <v>-3.0946852853588214E-2</v>
      </c>
      <c r="M234" s="1">
        <f t="shared" si="50"/>
        <v>0.96905314714641178</v>
      </c>
      <c r="N234" s="1">
        <f t="shared" si="51"/>
        <v>62.939999</v>
      </c>
      <c r="O234" s="1">
        <f t="shared" si="52"/>
        <v>0.96905314714641178</v>
      </c>
      <c r="P234" s="1"/>
      <c r="Q234" s="1">
        <v>9.36</v>
      </c>
      <c r="R234">
        <f t="shared" si="53"/>
        <v>-2.9702970297029656E-2</v>
      </c>
      <c r="S234">
        <f t="shared" si="54"/>
        <v>0.97029702970297038</v>
      </c>
      <c r="T234">
        <f t="shared" si="55"/>
        <v>8.82</v>
      </c>
      <c r="U234">
        <f t="shared" si="56"/>
        <v>0.97029702970297038</v>
      </c>
      <c r="W234">
        <f t="shared" si="57"/>
        <v>-2.3668636622607986E-3</v>
      </c>
      <c r="X234">
        <f t="shared" si="58"/>
        <v>-1.1229811057021921E-3</v>
      </c>
    </row>
    <row r="235" spans="2:24">
      <c r="B235" s="1">
        <v>270.58999599999999</v>
      </c>
      <c r="C235">
        <f t="shared" si="45"/>
        <v>-1.7293906436103134E-2</v>
      </c>
      <c r="D235">
        <f t="shared" si="46"/>
        <v>0.98270609356389682</v>
      </c>
      <c r="E235">
        <f t="shared" si="47"/>
        <v>261.38998399999997</v>
      </c>
      <c r="F235">
        <f t="shared" si="48"/>
        <v>0.98270609356389682</v>
      </c>
      <c r="G235" s="1">
        <v>0.19363</v>
      </c>
      <c r="H235">
        <f t="shared" si="59"/>
        <v>9.4004004452461555E-5</v>
      </c>
      <c r="I235" s="5">
        <v>9.4999999999999998E-3</v>
      </c>
      <c r="J235" s="5"/>
      <c r="K235" s="1">
        <v>65.169998000000007</v>
      </c>
      <c r="L235" s="1">
        <f t="shared" si="49"/>
        <v>3.5430553470456941E-2</v>
      </c>
      <c r="M235" s="1">
        <f t="shared" si="50"/>
        <v>1.0354305534704569</v>
      </c>
      <c r="N235" s="1">
        <f t="shared" si="51"/>
        <v>65.169998000000007</v>
      </c>
      <c r="O235" s="1">
        <f t="shared" si="52"/>
        <v>1.0354305534704569</v>
      </c>
      <c r="P235" s="1"/>
      <c r="Q235" s="1">
        <v>9.0500000000000007</v>
      </c>
      <c r="R235">
        <f t="shared" si="53"/>
        <v>3.3119658119657988E-2</v>
      </c>
      <c r="S235">
        <f t="shared" si="54"/>
        <v>1.033119658119658</v>
      </c>
      <c r="T235">
        <f t="shared" si="55"/>
        <v>9.6699999999999982</v>
      </c>
      <c r="U235">
        <f t="shared" si="56"/>
        <v>1.033119658119658</v>
      </c>
      <c r="W235">
        <f t="shared" si="57"/>
        <v>-5.9639481894135926E-5</v>
      </c>
      <c r="X235">
        <f t="shared" si="58"/>
        <v>-2.3705348326930054E-3</v>
      </c>
    </row>
    <row r="236" spans="2:24">
      <c r="B236" s="1">
        <v>269.36999500000002</v>
      </c>
      <c r="C236">
        <f t="shared" si="45"/>
        <v>4.5086700101062416E-3</v>
      </c>
      <c r="D236">
        <f t="shared" si="46"/>
        <v>1.0045086700101062</v>
      </c>
      <c r="E236">
        <f t="shared" si="47"/>
        <v>271.80999699999995</v>
      </c>
      <c r="F236">
        <f t="shared" si="48"/>
        <v>1.0045086700101062</v>
      </c>
      <c r="G236" s="1">
        <v>0.18775</v>
      </c>
      <c r="H236">
        <f t="shared" si="59"/>
        <v>1.5385603575427832E-4</v>
      </c>
      <c r="I236" s="5">
        <v>9.4999999999999998E-3</v>
      </c>
      <c r="J236" s="5"/>
      <c r="K236" s="1">
        <v>64.559997999999993</v>
      </c>
      <c r="L236" s="1">
        <f t="shared" si="49"/>
        <v>-9.3601353187092867E-3</v>
      </c>
      <c r="M236" s="1">
        <f t="shared" si="50"/>
        <v>0.99063986468129073</v>
      </c>
      <c r="N236" s="1">
        <f t="shared" si="51"/>
        <v>64.559997999999993</v>
      </c>
      <c r="O236" s="1">
        <f t="shared" si="52"/>
        <v>0.99063986468129073</v>
      </c>
      <c r="P236" s="1"/>
      <c r="Q236" s="1">
        <v>9.11</v>
      </c>
      <c r="R236">
        <f t="shared" si="53"/>
        <v>-6.6298342541435042E-3</v>
      </c>
      <c r="S236">
        <f t="shared" si="54"/>
        <v>0.99337016574585646</v>
      </c>
      <c r="T236">
        <f t="shared" si="55"/>
        <v>8.990000000000002</v>
      </c>
      <c r="U236">
        <f t="shared" si="56"/>
        <v>0.99337016574585646</v>
      </c>
      <c r="W236">
        <f t="shared" si="57"/>
        <v>-3.8692987338084794E-4</v>
      </c>
      <c r="X236">
        <f t="shared" si="58"/>
        <v>2.3433711911848842E-3</v>
      </c>
    </row>
    <row r="237" spans="2:24">
      <c r="B237" s="1">
        <v>273.91000400000001</v>
      </c>
      <c r="C237">
        <f t="shared" si="45"/>
        <v>-1.6854174868288496E-2</v>
      </c>
      <c r="D237">
        <f t="shared" si="46"/>
        <v>0.98314582513171156</v>
      </c>
      <c r="E237">
        <f t="shared" si="47"/>
        <v>264.82998600000002</v>
      </c>
      <c r="F237">
        <f t="shared" si="48"/>
        <v>0.98314582513171156</v>
      </c>
      <c r="G237" s="1">
        <v>0.1875</v>
      </c>
      <c r="H237">
        <f t="shared" si="59"/>
        <v>1.5342419018024768E-4</v>
      </c>
      <c r="I237" s="5">
        <v>9.4999999999999998E-3</v>
      </c>
      <c r="J237" s="5"/>
      <c r="K237" s="1">
        <v>66.800003000000004</v>
      </c>
      <c r="L237" s="1">
        <f t="shared" si="49"/>
        <v>3.4696484965814449E-2</v>
      </c>
      <c r="M237" s="1">
        <f t="shared" si="50"/>
        <v>1.0346964849658145</v>
      </c>
      <c r="N237" s="1">
        <f t="shared" si="51"/>
        <v>66.800003000000004</v>
      </c>
      <c r="O237" s="1">
        <f t="shared" si="52"/>
        <v>1.0346964849658145</v>
      </c>
      <c r="P237" s="1"/>
      <c r="Q237" s="1">
        <v>8.81</v>
      </c>
      <c r="R237">
        <f t="shared" si="53"/>
        <v>3.293084522502733E-2</v>
      </c>
      <c r="S237">
        <f t="shared" si="54"/>
        <v>1.0329308452250274</v>
      </c>
      <c r="T237">
        <f t="shared" si="55"/>
        <v>9.41</v>
      </c>
      <c r="U237">
        <f t="shared" si="56"/>
        <v>1.0329308452250274</v>
      </c>
      <c r="W237">
        <f t="shared" si="57"/>
        <v>1.3361994793825716E-4</v>
      </c>
      <c r="X237">
        <f t="shared" si="58"/>
        <v>-1.6320197928487712E-3</v>
      </c>
    </row>
    <row r="238" spans="2:24">
      <c r="B238" s="1">
        <v>274.98001099999999</v>
      </c>
      <c r="C238">
        <f t="shared" si="45"/>
        <v>-3.9064181095042278E-3</v>
      </c>
      <c r="D238">
        <f t="shared" si="46"/>
        <v>0.99609358189049579</v>
      </c>
      <c r="E238">
        <f t="shared" si="47"/>
        <v>272.83999700000004</v>
      </c>
      <c r="F238">
        <f t="shared" si="48"/>
        <v>0.99609358189049579</v>
      </c>
      <c r="G238" s="1">
        <v>0.18575</v>
      </c>
      <c r="H238">
        <f t="shared" si="59"/>
        <v>2.0629789309463379E-4</v>
      </c>
      <c r="I238" s="5">
        <v>9.4999999999999998E-3</v>
      </c>
      <c r="J238" s="5"/>
      <c r="K238" s="1">
        <v>67.319999999999993</v>
      </c>
      <c r="L238" s="1">
        <f t="shared" si="49"/>
        <v>7.7843858779465831E-3</v>
      </c>
      <c r="M238" s="1">
        <f t="shared" si="50"/>
        <v>1.0077843858779465</v>
      </c>
      <c r="N238" s="1">
        <f t="shared" si="51"/>
        <v>67.319999999999993</v>
      </c>
      <c r="O238" s="1">
        <f t="shared" si="52"/>
        <v>1.0077843858779465</v>
      </c>
      <c r="P238" s="1"/>
      <c r="Q238" s="1">
        <v>8.73</v>
      </c>
      <c r="R238">
        <f t="shared" si="53"/>
        <v>9.0805902383655004E-3</v>
      </c>
      <c r="S238">
        <f t="shared" si="54"/>
        <v>1.0090805902383655</v>
      </c>
      <c r="T238">
        <f t="shared" si="55"/>
        <v>8.89</v>
      </c>
      <c r="U238">
        <f t="shared" si="56"/>
        <v>1.0090805902383655</v>
      </c>
      <c r="W238">
        <f t="shared" si="57"/>
        <v>-5.704331079803282E-5</v>
      </c>
      <c r="X238">
        <f t="shared" si="58"/>
        <v>1.2391610496209626E-3</v>
      </c>
    </row>
    <row r="239" spans="2:24">
      <c r="B239" s="1">
        <v>275.58999599999999</v>
      </c>
      <c r="C239">
        <f t="shared" si="45"/>
        <v>-2.2182885140694633E-3</v>
      </c>
      <c r="D239">
        <f t="shared" si="46"/>
        <v>0.99778171148593053</v>
      </c>
      <c r="E239">
        <f t="shared" si="47"/>
        <v>274.370026</v>
      </c>
      <c r="F239">
        <f t="shared" si="48"/>
        <v>0.99778171148593053</v>
      </c>
      <c r="G239" s="1">
        <v>0.18375</v>
      </c>
      <c r="H239">
        <f t="shared" si="59"/>
        <v>1.8999222673282877E-4</v>
      </c>
      <c r="I239" s="5">
        <v>9.4999999999999998E-3</v>
      </c>
      <c r="J239" s="5"/>
      <c r="K239" s="1">
        <v>67.669998000000007</v>
      </c>
      <c r="L239" s="1">
        <f t="shared" si="49"/>
        <v>5.1990196078433391E-3</v>
      </c>
      <c r="M239" s="1">
        <f t="shared" si="50"/>
        <v>1.0051990196078433</v>
      </c>
      <c r="N239" s="1">
        <f t="shared" si="51"/>
        <v>67.669998000000007</v>
      </c>
      <c r="O239" s="1">
        <f t="shared" si="52"/>
        <v>1.0051990196078433</v>
      </c>
      <c r="P239" s="1"/>
      <c r="Q239" s="1">
        <v>8.6999999999999993</v>
      </c>
      <c r="R239">
        <f t="shared" si="53"/>
        <v>3.436426116838618E-3</v>
      </c>
      <c r="S239">
        <f t="shared" si="54"/>
        <v>1.0034364261168387</v>
      </c>
      <c r="T239">
        <f t="shared" si="55"/>
        <v>8.7600000000000016</v>
      </c>
      <c r="U239">
        <f t="shared" si="56"/>
        <v>1.0034364261168387</v>
      </c>
      <c r="W239">
        <f t="shared" si="57"/>
        <v>7.6511402343837354E-4</v>
      </c>
      <c r="X239">
        <f t="shared" si="58"/>
        <v>-9.9747946756623129E-4</v>
      </c>
    </row>
    <row r="240" spans="2:24">
      <c r="B240" s="1">
        <v>275.5</v>
      </c>
      <c r="C240">
        <f t="shared" si="45"/>
        <v>3.2655757214055439E-4</v>
      </c>
      <c r="D240">
        <f t="shared" si="46"/>
        <v>1.0003265575721405</v>
      </c>
      <c r="E240">
        <f t="shared" si="47"/>
        <v>275.67999199999997</v>
      </c>
      <c r="F240">
        <f t="shared" si="48"/>
        <v>1.0003265575721405</v>
      </c>
      <c r="G240" s="1">
        <v>0.18362999999999999</v>
      </c>
      <c r="H240">
        <f t="shared" si="59"/>
        <v>9.1959248965244422E-5</v>
      </c>
      <c r="I240" s="5">
        <v>9.4999999999999998E-3</v>
      </c>
      <c r="J240" s="5"/>
      <c r="K240" s="1">
        <v>67.569999999999993</v>
      </c>
      <c r="L240" s="1">
        <f t="shared" si="49"/>
        <v>-1.477730204750613E-3</v>
      </c>
      <c r="M240" s="1">
        <f t="shared" si="50"/>
        <v>0.99852226979524938</v>
      </c>
      <c r="N240" s="1">
        <f t="shared" si="51"/>
        <v>67.569999999999993</v>
      </c>
      <c r="O240" s="1">
        <f t="shared" si="52"/>
        <v>0.99852226979524938</v>
      </c>
      <c r="P240" s="1"/>
      <c r="Q240" s="1">
        <v>8.7200000000000006</v>
      </c>
      <c r="R240">
        <f t="shared" si="53"/>
        <v>-2.2988505747127989E-3</v>
      </c>
      <c r="S240">
        <f t="shared" si="54"/>
        <v>0.9977011494252872</v>
      </c>
      <c r="T240">
        <f t="shared" si="55"/>
        <v>8.6799999999999979</v>
      </c>
      <c r="U240">
        <f t="shared" si="56"/>
        <v>0.9977011494252872</v>
      </c>
      <c r="W240">
        <f t="shared" si="57"/>
        <v>-8.0831229748556943E-4</v>
      </c>
      <c r="X240">
        <f t="shared" si="58"/>
        <v>-1.6294326674477499E-3</v>
      </c>
    </row>
    <row r="241" spans="2:24">
      <c r="B241" s="1">
        <v>275.60000600000001</v>
      </c>
      <c r="C241">
        <f t="shared" si="45"/>
        <v>-3.6299818511799489E-4</v>
      </c>
      <c r="D241">
        <f t="shared" si="46"/>
        <v>0.99963700181488202</v>
      </c>
      <c r="E241">
        <f t="shared" si="47"/>
        <v>275.39999399999999</v>
      </c>
      <c r="F241">
        <f t="shared" si="48"/>
        <v>0.99963700181488202</v>
      </c>
      <c r="G241" s="1">
        <v>0.18975</v>
      </c>
      <c r="H241">
        <f t="shared" si="59"/>
        <v>6.4710106634584025E-5</v>
      </c>
      <c r="I241" s="5">
        <v>9.4999999999999998E-3</v>
      </c>
      <c r="J241" s="5"/>
      <c r="K241" s="1">
        <v>67.550003000000004</v>
      </c>
      <c r="L241" s="1">
        <f t="shared" si="49"/>
        <v>-2.9594494598178756E-4</v>
      </c>
      <c r="M241" s="1">
        <f t="shared" si="50"/>
        <v>0.99970405505401816</v>
      </c>
      <c r="N241" s="1">
        <f t="shared" si="51"/>
        <v>67.550003000000004</v>
      </c>
      <c r="O241" s="1">
        <f t="shared" si="52"/>
        <v>0.99970405505401816</v>
      </c>
      <c r="P241" s="1"/>
      <c r="Q241" s="1">
        <v>8.7100000000000009</v>
      </c>
      <c r="R241">
        <f t="shared" si="53"/>
        <v>1.1467889908256636E-3</v>
      </c>
      <c r="S241">
        <f t="shared" si="54"/>
        <v>1.0011467889908257</v>
      </c>
      <c r="T241">
        <f t="shared" si="55"/>
        <v>8.73</v>
      </c>
      <c r="U241">
        <f t="shared" si="56"/>
        <v>1.0011467889908257</v>
      </c>
      <c r="W241">
        <f t="shared" si="57"/>
        <v>-1.0066405992725791E-3</v>
      </c>
      <c r="X241">
        <f t="shared" si="58"/>
        <v>4.3609333753491519E-4</v>
      </c>
    </row>
    <row r="242" spans="2:24">
      <c r="B242" s="1">
        <v>271.76001000000002</v>
      </c>
      <c r="C242">
        <f t="shared" si="45"/>
        <v>1.3933221757622113E-2</v>
      </c>
      <c r="D242">
        <f t="shared" si="46"/>
        <v>1.013933221757622</v>
      </c>
      <c r="E242">
        <f t="shared" si="47"/>
        <v>279.44000199999999</v>
      </c>
      <c r="F242">
        <f t="shared" si="48"/>
        <v>1.013933221757622</v>
      </c>
      <c r="G242" s="1">
        <v>0.18825</v>
      </c>
      <c r="H242">
        <f t="shared" si="59"/>
        <v>4.9635378520295018E-5</v>
      </c>
      <c r="I242" s="5">
        <v>9.4999999999999998E-3</v>
      </c>
      <c r="J242" s="5"/>
      <c r="K242" s="1">
        <v>65.739998</v>
      </c>
      <c r="L242" s="1">
        <f t="shared" si="49"/>
        <v>-2.6795039520575652E-2</v>
      </c>
      <c r="M242" s="1">
        <f t="shared" si="50"/>
        <v>0.9732049604794244</v>
      </c>
      <c r="N242" s="1">
        <f t="shared" si="51"/>
        <v>65.739998</v>
      </c>
      <c r="O242" s="1">
        <f t="shared" si="52"/>
        <v>0.9732049604794244</v>
      </c>
      <c r="P242" s="1"/>
      <c r="Q242" s="1">
        <v>8.93</v>
      </c>
      <c r="R242">
        <f t="shared" si="53"/>
        <v>-2.5258323765786319E-2</v>
      </c>
      <c r="S242">
        <f t="shared" si="54"/>
        <v>0.97474167623421371</v>
      </c>
      <c r="T242">
        <f t="shared" si="55"/>
        <v>8.490000000000002</v>
      </c>
      <c r="U242">
        <f t="shared" si="56"/>
        <v>0.97474167623421371</v>
      </c>
      <c r="W242">
        <f t="shared" si="57"/>
        <v>5.1494858932310539E-4</v>
      </c>
      <c r="X242">
        <f t="shared" si="58"/>
        <v>2.0516643441124138E-3</v>
      </c>
    </row>
    <row r="243" spans="2:24">
      <c r="B243" s="1">
        <v>273.39001500000001</v>
      </c>
      <c r="C243">
        <f t="shared" si="45"/>
        <v>-5.9979575361363236E-3</v>
      </c>
      <c r="D243">
        <f t="shared" si="46"/>
        <v>0.9940020424638637</v>
      </c>
      <c r="E243">
        <f t="shared" si="47"/>
        <v>270.13000500000004</v>
      </c>
      <c r="F243">
        <f t="shared" si="48"/>
        <v>0.9940020424638637</v>
      </c>
      <c r="G243" s="1">
        <v>0.186</v>
      </c>
      <c r="H243">
        <f t="shared" si="59"/>
        <v>5.0618238495773622E-5</v>
      </c>
      <c r="I243" s="5">
        <v>9.4999999999999998E-3</v>
      </c>
      <c r="J243" s="5"/>
      <c r="K243" s="1">
        <v>66.540001000000004</v>
      </c>
      <c r="L243" s="1">
        <f t="shared" si="49"/>
        <v>1.2169197206242746E-2</v>
      </c>
      <c r="M243" s="1">
        <f t="shared" si="50"/>
        <v>1.0121691972062428</v>
      </c>
      <c r="N243" s="1">
        <f t="shared" si="51"/>
        <v>66.540001000000004</v>
      </c>
      <c r="O243" s="1">
        <f t="shared" si="52"/>
        <v>1.0121691972062428</v>
      </c>
      <c r="P243" s="1"/>
      <c r="Q243" s="1">
        <v>8.84</v>
      </c>
      <c r="R243">
        <f t="shared" si="53"/>
        <v>1.0078387458006703E-2</v>
      </c>
      <c r="S243">
        <f t="shared" si="54"/>
        <v>1.0100783874580066</v>
      </c>
      <c r="T243">
        <f t="shared" si="55"/>
        <v>9.0199999999999978</v>
      </c>
      <c r="U243">
        <f t="shared" si="56"/>
        <v>1.0100783874580066</v>
      </c>
      <c r="W243">
        <f t="shared" si="57"/>
        <v>8.0700674597089517E-5</v>
      </c>
      <c r="X243">
        <f t="shared" si="58"/>
        <v>-2.010109073639077E-3</v>
      </c>
    </row>
    <row r="244" spans="2:24">
      <c r="B244" s="1">
        <v>272.51001000000002</v>
      </c>
      <c r="C244">
        <f t="shared" si="45"/>
        <v>3.2188629859067194E-3</v>
      </c>
      <c r="D244">
        <f t="shared" si="46"/>
        <v>1.0032188629859067</v>
      </c>
      <c r="E244">
        <f t="shared" si="47"/>
        <v>274.27001999999999</v>
      </c>
      <c r="F244">
        <f t="shared" si="48"/>
        <v>1.0032188629859067</v>
      </c>
      <c r="G244" s="1">
        <v>0.18375</v>
      </c>
      <c r="H244">
        <f t="shared" si="59"/>
        <v>5.7203919705628049E-5</v>
      </c>
      <c r="I244" s="5">
        <v>9.4999999999999998E-3</v>
      </c>
      <c r="J244" s="5"/>
      <c r="K244" s="1">
        <v>66.040001000000004</v>
      </c>
      <c r="L244" s="1">
        <f t="shared" si="49"/>
        <v>-7.514277013611707E-3</v>
      </c>
      <c r="M244" s="1">
        <f t="shared" si="50"/>
        <v>0.99248572298638826</v>
      </c>
      <c r="N244" s="1">
        <f t="shared" si="51"/>
        <v>66.040001000000004</v>
      </c>
      <c r="O244" s="1">
        <f t="shared" si="52"/>
        <v>0.99248572298638826</v>
      </c>
      <c r="P244" s="1"/>
      <c r="Q244" s="1">
        <v>8.91</v>
      </c>
      <c r="R244">
        <f t="shared" si="53"/>
        <v>-7.9185520361991276E-3</v>
      </c>
      <c r="S244">
        <f t="shared" si="54"/>
        <v>0.99208144796380082</v>
      </c>
      <c r="T244">
        <f t="shared" si="55"/>
        <v>8.77</v>
      </c>
      <c r="U244">
        <f t="shared" si="56"/>
        <v>0.99208144796380082</v>
      </c>
      <c r="W244">
        <f t="shared" si="57"/>
        <v>-1.0912639812626912E-3</v>
      </c>
      <c r="X244">
        <f t="shared" si="58"/>
        <v>-1.4955390038501326E-3</v>
      </c>
    </row>
    <row r="245" spans="2:24">
      <c r="B245" s="1">
        <v>271.98001099999999</v>
      </c>
      <c r="C245">
        <f t="shared" si="45"/>
        <v>1.9448790156370111E-3</v>
      </c>
      <c r="D245">
        <f t="shared" si="46"/>
        <v>1.0019448790156371</v>
      </c>
      <c r="E245">
        <f t="shared" si="47"/>
        <v>273.04000900000005</v>
      </c>
      <c r="F245">
        <f t="shared" si="48"/>
        <v>1.0019448790156371</v>
      </c>
      <c r="G245" s="1">
        <v>0.17288000000000001</v>
      </c>
      <c r="H245">
        <f t="shared" si="59"/>
        <v>5.3997264640600766E-5</v>
      </c>
      <c r="I245" s="5">
        <v>9.4999999999999998E-3</v>
      </c>
      <c r="J245" s="5"/>
      <c r="K245" s="1">
        <v>65.769997000000004</v>
      </c>
      <c r="L245" s="1">
        <f t="shared" si="49"/>
        <v>-4.0884917612281704E-3</v>
      </c>
      <c r="M245" s="1">
        <f t="shared" si="50"/>
        <v>0.99591150823877184</v>
      </c>
      <c r="N245" s="1">
        <f t="shared" si="51"/>
        <v>65.769997000000004</v>
      </c>
      <c r="O245" s="1">
        <f t="shared" si="52"/>
        <v>0.99591150823877184</v>
      </c>
      <c r="P245" s="1"/>
      <c r="Q245" s="1">
        <v>8.93</v>
      </c>
      <c r="R245">
        <f t="shared" si="53"/>
        <v>-2.2446689113355301E-3</v>
      </c>
      <c r="S245">
        <f t="shared" si="54"/>
        <v>0.99775533108866443</v>
      </c>
      <c r="T245">
        <f t="shared" si="55"/>
        <v>8.89</v>
      </c>
      <c r="U245">
        <f t="shared" si="56"/>
        <v>0.99775533108866443</v>
      </c>
      <c r="W245">
        <f t="shared" si="57"/>
        <v>-1.9250460040043382E-4</v>
      </c>
      <c r="X245">
        <f t="shared" si="58"/>
        <v>1.6513182494921619E-3</v>
      </c>
    </row>
    <row r="246" spans="2:24">
      <c r="B246" s="1">
        <v>273.44000199999999</v>
      </c>
      <c r="C246">
        <f t="shared" si="45"/>
        <v>-5.3680084600040787E-3</v>
      </c>
      <c r="D246">
        <f t="shared" si="46"/>
        <v>0.99463199153999593</v>
      </c>
      <c r="E246">
        <f t="shared" si="47"/>
        <v>270.52001999999999</v>
      </c>
      <c r="F246">
        <f t="shared" si="48"/>
        <v>0.99463199153999593</v>
      </c>
      <c r="G246" s="1">
        <v>0.17574999999999999</v>
      </c>
      <c r="H246">
        <f t="shared" si="59"/>
        <v>5.2986095998480958E-5</v>
      </c>
      <c r="I246" s="5">
        <v>9.4999999999999998E-3</v>
      </c>
      <c r="J246" s="5"/>
      <c r="K246" s="1">
        <v>66.449996999999996</v>
      </c>
      <c r="L246" s="1">
        <f t="shared" si="49"/>
        <v>1.0339060833467768E-2</v>
      </c>
      <c r="M246" s="1">
        <f t="shared" si="50"/>
        <v>1.0103390608334677</v>
      </c>
      <c r="N246" s="1">
        <f t="shared" si="51"/>
        <v>66.449996999999996</v>
      </c>
      <c r="O246" s="1">
        <f t="shared" si="52"/>
        <v>1.0103390608334677</v>
      </c>
      <c r="P246" s="1"/>
      <c r="Q246" s="1">
        <v>8.86</v>
      </c>
      <c r="R246">
        <f t="shared" si="53"/>
        <v>7.838745800671924E-3</v>
      </c>
      <c r="S246">
        <f t="shared" si="54"/>
        <v>1.0078387458006719</v>
      </c>
      <c r="T246">
        <f t="shared" si="55"/>
        <v>9</v>
      </c>
      <c r="U246">
        <f t="shared" si="56"/>
        <v>1.0078387458006719</v>
      </c>
      <c r="W246">
        <f t="shared" si="57"/>
        <v>-4.6657399977023672E-4</v>
      </c>
      <c r="X246">
        <f t="shared" si="58"/>
        <v>-2.9668890325660335E-3</v>
      </c>
    </row>
    <row r="247" spans="2:24">
      <c r="B247" s="1">
        <v>276.38000499999998</v>
      </c>
      <c r="C247">
        <f t="shared" si="45"/>
        <v>-1.0751912589585156E-2</v>
      </c>
      <c r="D247">
        <f t="shared" si="46"/>
        <v>0.98924808741041481</v>
      </c>
      <c r="E247">
        <f t="shared" si="47"/>
        <v>270.499999</v>
      </c>
      <c r="F247">
        <f t="shared" si="48"/>
        <v>0.98924808741041481</v>
      </c>
      <c r="G247" s="1">
        <v>0.18138000000000001</v>
      </c>
      <c r="H247">
        <f t="shared" si="59"/>
        <v>6.5278911501042187E-5</v>
      </c>
      <c r="I247" s="5">
        <v>9.4999999999999998E-3</v>
      </c>
      <c r="J247" s="5"/>
      <c r="K247" s="1">
        <v>67.949996999999996</v>
      </c>
      <c r="L247" s="1">
        <f t="shared" si="49"/>
        <v>2.2573364450264762E-2</v>
      </c>
      <c r="M247" s="1">
        <f t="shared" si="50"/>
        <v>1.0225733644502648</v>
      </c>
      <c r="N247" s="1">
        <f t="shared" si="51"/>
        <v>67.949996999999996</v>
      </c>
      <c r="O247" s="1">
        <f t="shared" si="52"/>
        <v>1.0225733644502648</v>
      </c>
      <c r="P247" s="1"/>
      <c r="Q247" s="1">
        <v>8.64</v>
      </c>
      <c r="R247">
        <f t="shared" si="53"/>
        <v>2.4830699774266239E-2</v>
      </c>
      <c r="S247">
        <f t="shared" si="54"/>
        <v>1.0248306997742662</v>
      </c>
      <c r="T247">
        <f t="shared" si="55"/>
        <v>9.0799999999999983</v>
      </c>
      <c r="U247">
        <f t="shared" si="56"/>
        <v>1.0248306997742662</v>
      </c>
      <c r="W247">
        <f t="shared" si="57"/>
        <v>7.3474336166290399E-4</v>
      </c>
      <c r="X247">
        <f t="shared" si="58"/>
        <v>2.9920786856643122E-3</v>
      </c>
    </row>
    <row r="248" spans="2:24">
      <c r="B248" s="1">
        <v>273.17001299999998</v>
      </c>
      <c r="C248">
        <f t="shared" si="45"/>
        <v>1.1614414725840967E-2</v>
      </c>
      <c r="D248">
        <f t="shared" si="46"/>
        <v>1.011614414725841</v>
      </c>
      <c r="E248">
        <f t="shared" si="47"/>
        <v>279.58999699999998</v>
      </c>
      <c r="F248">
        <f t="shared" si="48"/>
        <v>1.011614414725841</v>
      </c>
      <c r="G248" s="1">
        <v>0.184</v>
      </c>
      <c r="H248">
        <f t="shared" si="59"/>
        <v>3.4262429402634155E-5</v>
      </c>
      <c r="I248" s="5">
        <v>9.4999999999999998E-3</v>
      </c>
      <c r="J248" s="5"/>
      <c r="K248" s="1">
        <v>66.319999999999993</v>
      </c>
      <c r="L248" s="1">
        <f t="shared" si="49"/>
        <v>-2.398818354620388E-2</v>
      </c>
      <c r="M248" s="1">
        <f t="shared" si="50"/>
        <v>0.97601181645379609</v>
      </c>
      <c r="N248" s="1">
        <f t="shared" si="51"/>
        <v>66.319999999999993</v>
      </c>
      <c r="O248" s="1">
        <f t="shared" si="52"/>
        <v>0.97601181645379609</v>
      </c>
      <c r="P248" s="1"/>
      <c r="Q248" s="1">
        <v>8.83</v>
      </c>
      <c r="R248">
        <f t="shared" si="53"/>
        <v>-2.1990740740740682E-2</v>
      </c>
      <c r="S248">
        <f t="shared" si="54"/>
        <v>0.9780092592592593</v>
      </c>
      <c r="T248">
        <f t="shared" si="55"/>
        <v>8.4500000000000011</v>
      </c>
      <c r="U248">
        <f t="shared" si="56"/>
        <v>0.9780092592592593</v>
      </c>
      <c r="W248">
        <f t="shared" si="57"/>
        <v>-1.1420996153623797E-3</v>
      </c>
      <c r="X248">
        <f t="shared" si="58"/>
        <v>8.5534319010083237E-4</v>
      </c>
    </row>
    <row r="249" spans="2:24">
      <c r="B249" s="1">
        <v>270.57998700000002</v>
      </c>
      <c r="C249">
        <f t="shared" si="45"/>
        <v>9.4813701238867908E-3</v>
      </c>
      <c r="D249">
        <f t="shared" si="46"/>
        <v>1.0094813701238867</v>
      </c>
      <c r="E249">
        <f t="shared" si="47"/>
        <v>275.76003899999995</v>
      </c>
      <c r="F249">
        <f t="shared" si="48"/>
        <v>1.0094813701238867</v>
      </c>
      <c r="G249" s="1">
        <v>0.17713000000000001</v>
      </c>
      <c r="H249">
        <f t="shared" si="59"/>
        <v>7.334268676264689E-5</v>
      </c>
      <c r="I249" s="5">
        <v>9.4999999999999998E-3</v>
      </c>
      <c r="J249" s="5"/>
      <c r="K249" s="1">
        <v>65.029999000000004</v>
      </c>
      <c r="L249" s="1">
        <f t="shared" si="49"/>
        <v>-1.9451161037394294E-2</v>
      </c>
      <c r="M249" s="1">
        <f t="shared" si="50"/>
        <v>0.9805488389626057</v>
      </c>
      <c r="N249" s="1">
        <f t="shared" si="51"/>
        <v>65.029999000000004</v>
      </c>
      <c r="O249" s="1">
        <f t="shared" si="52"/>
        <v>0.9805488389626057</v>
      </c>
      <c r="P249" s="1"/>
      <c r="Q249" s="1">
        <v>8.99</v>
      </c>
      <c r="R249">
        <f t="shared" si="53"/>
        <v>-1.8120045300113265E-2</v>
      </c>
      <c r="S249">
        <f t="shared" si="54"/>
        <v>0.98187995469988676</v>
      </c>
      <c r="T249">
        <f t="shared" si="55"/>
        <v>8.67</v>
      </c>
      <c r="U249">
        <f t="shared" si="56"/>
        <v>0.98187995469988676</v>
      </c>
      <c r="W249">
        <f t="shared" si="57"/>
        <v>-7.3780130904066432E-4</v>
      </c>
      <c r="X249">
        <f t="shared" si="58"/>
        <v>5.9331442824039904E-4</v>
      </c>
    </row>
    <row r="250" spans="2:24">
      <c r="B250" s="1">
        <v>262.16000400000001</v>
      </c>
      <c r="C250">
        <f t="shared" si="45"/>
        <v>3.1118277051288355E-2</v>
      </c>
      <c r="D250">
        <f t="shared" si="46"/>
        <v>1.0311182770512883</v>
      </c>
      <c r="E250">
        <f t="shared" si="47"/>
        <v>278.99997000000002</v>
      </c>
      <c r="F250">
        <f t="shared" si="48"/>
        <v>1.0311182770512883</v>
      </c>
      <c r="G250" s="1">
        <v>0.1855</v>
      </c>
      <c r="H250">
        <f t="shared" si="59"/>
        <v>9.0853341542940786E-5</v>
      </c>
      <c r="I250" s="5">
        <v>9.4999999999999998E-3</v>
      </c>
      <c r="J250" s="5"/>
      <c r="K250" s="1">
        <v>61.02</v>
      </c>
      <c r="L250" s="1">
        <f t="shared" si="49"/>
        <v>-6.1663833025739405E-2</v>
      </c>
      <c r="M250" s="1">
        <f t="shared" si="50"/>
        <v>0.93833616697426059</v>
      </c>
      <c r="N250" s="1">
        <f t="shared" si="51"/>
        <v>61.02</v>
      </c>
      <c r="O250" s="1">
        <f t="shared" si="52"/>
        <v>0.93833616697426059</v>
      </c>
      <c r="P250" s="1"/>
      <c r="Q250" s="1">
        <v>9.5500000000000007</v>
      </c>
      <c r="R250">
        <f t="shared" si="53"/>
        <v>-6.2291434927697495E-2</v>
      </c>
      <c r="S250">
        <f t="shared" si="54"/>
        <v>0.93770856507230249</v>
      </c>
      <c r="T250">
        <f t="shared" si="55"/>
        <v>8.43</v>
      </c>
      <c r="U250">
        <f t="shared" si="56"/>
        <v>0.93770856507230249</v>
      </c>
      <c r="W250">
        <f t="shared" si="57"/>
        <v>-2.2008807000947206E-3</v>
      </c>
      <c r="X250">
        <f t="shared" si="58"/>
        <v>-2.8284826020528175E-3</v>
      </c>
    </row>
    <row r="251" spans="2:24">
      <c r="B251" s="1">
        <v>267.30999800000001</v>
      </c>
      <c r="C251">
        <f t="shared" si="45"/>
        <v>-1.9644468726816133E-2</v>
      </c>
      <c r="D251">
        <f t="shared" si="46"/>
        <v>0.98035553127318387</v>
      </c>
      <c r="E251">
        <f t="shared" si="47"/>
        <v>257.01001000000002</v>
      </c>
      <c r="F251">
        <f t="shared" si="48"/>
        <v>0.98035553127318387</v>
      </c>
      <c r="G251" s="1">
        <v>0.17563000000000001</v>
      </c>
      <c r="H251">
        <f t="shared" si="59"/>
        <v>2.6924997847273263E-4</v>
      </c>
      <c r="I251" s="5">
        <v>9.4999999999999998E-3</v>
      </c>
      <c r="J251" s="5"/>
      <c r="K251" s="1">
        <v>63.470001000000003</v>
      </c>
      <c r="L251" s="1">
        <f t="shared" si="49"/>
        <v>4.0150786627335303E-2</v>
      </c>
      <c r="M251" s="1">
        <f t="shared" si="50"/>
        <v>1.0401507866273354</v>
      </c>
      <c r="N251" s="1">
        <f t="shared" si="51"/>
        <v>63.470001000000011</v>
      </c>
      <c r="O251" s="1">
        <f t="shared" si="52"/>
        <v>1.0401507866273354</v>
      </c>
      <c r="P251" s="1"/>
      <c r="Q251" s="1">
        <v>9.2100000000000009</v>
      </c>
      <c r="R251">
        <f t="shared" si="53"/>
        <v>3.5602094240837677E-2</v>
      </c>
      <c r="S251">
        <f t="shared" si="54"/>
        <v>1.0356020942408377</v>
      </c>
      <c r="T251">
        <f t="shared" si="55"/>
        <v>9.89</v>
      </c>
      <c r="U251">
        <f t="shared" si="56"/>
        <v>1.0356020942408377</v>
      </c>
      <c r="W251">
        <f t="shared" si="57"/>
        <v>-3.0718108999927551E-4</v>
      </c>
      <c r="X251">
        <f t="shared" si="58"/>
        <v>-4.8558734764969635E-3</v>
      </c>
    </row>
    <row r="252" spans="2:24">
      <c r="B252" s="1">
        <v>271.64001500000001</v>
      </c>
      <c r="C252">
        <f t="shared" si="45"/>
        <v>-1.6198485026362529E-2</v>
      </c>
      <c r="D252">
        <f t="shared" si="46"/>
        <v>0.98380151497363744</v>
      </c>
      <c r="E252">
        <f t="shared" si="47"/>
        <v>262.97998100000001</v>
      </c>
      <c r="F252">
        <f t="shared" si="48"/>
        <v>0.98380151497363744</v>
      </c>
      <c r="G252" s="1">
        <v>0.17638000000000001</v>
      </c>
      <c r="H252">
        <f t="shared" si="59"/>
        <v>3.9986117854129622E-4</v>
      </c>
      <c r="I252" s="5">
        <v>9.4999999999999998E-3</v>
      </c>
      <c r="J252" s="5"/>
      <c r="K252" s="1">
        <v>65.519997000000004</v>
      </c>
      <c r="L252" s="1">
        <f t="shared" si="49"/>
        <v>3.2298660275741922E-2</v>
      </c>
      <c r="M252" s="1">
        <f t="shared" si="50"/>
        <v>1.032298660275742</v>
      </c>
      <c r="N252" s="1">
        <f t="shared" si="51"/>
        <v>65.519997000000004</v>
      </c>
      <c r="O252" s="1">
        <f t="shared" si="52"/>
        <v>1.032298660275742</v>
      </c>
      <c r="P252" s="1"/>
      <c r="Q252" s="1">
        <v>8.8800000000000008</v>
      </c>
      <c r="R252">
        <f t="shared" si="53"/>
        <v>3.5830618892508145E-2</v>
      </c>
      <c r="S252">
        <f t="shared" si="54"/>
        <v>1.0358306188925082</v>
      </c>
      <c r="T252">
        <f t="shared" si="55"/>
        <v>9.5400000000000009</v>
      </c>
      <c r="U252">
        <f t="shared" si="56"/>
        <v>1.0358306188925082</v>
      </c>
      <c r="W252">
        <f t="shared" si="57"/>
        <v>-8.8221918003661415E-4</v>
      </c>
      <c r="X252">
        <f t="shared" si="58"/>
        <v>2.6497394367295257E-3</v>
      </c>
    </row>
    <row r="253" spans="2:24">
      <c r="G253" s="1"/>
      <c r="L253" s="1">
        <f t="shared" si="49"/>
        <v>-1</v>
      </c>
      <c r="M253" s="1">
        <f t="shared" si="50"/>
        <v>0</v>
      </c>
      <c r="N253" s="1">
        <f t="shared" si="51"/>
        <v>0</v>
      </c>
      <c r="O253" s="1">
        <f t="shared" si="52"/>
        <v>0</v>
      </c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A5003-AB9B-1B48-BC49-3354DB04E00A}">
  <dimension ref="B1:AA257"/>
  <sheetViews>
    <sheetView topLeftCell="N1" workbookViewId="0">
      <selection activeCell="AD16" sqref="AD16"/>
    </sheetView>
  </sheetViews>
  <sheetFormatPr baseColWidth="10" defaultRowHeight="16"/>
  <cols>
    <col min="26" max="26" width="15.5" customWidth="1"/>
  </cols>
  <sheetData>
    <row r="1" spans="2:27">
      <c r="B1" s="2" t="s">
        <v>23</v>
      </c>
      <c r="C1" t="s">
        <v>21</v>
      </c>
      <c r="D1" t="s">
        <v>22</v>
      </c>
      <c r="E1" t="s">
        <v>6</v>
      </c>
      <c r="F1" t="s">
        <v>51</v>
      </c>
      <c r="G1" t="s">
        <v>7</v>
      </c>
      <c r="H1" t="s">
        <v>54</v>
      </c>
      <c r="I1" t="s">
        <v>8</v>
      </c>
      <c r="K1" s="2" t="s">
        <v>64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24</v>
      </c>
      <c r="R1" t="s">
        <v>21</v>
      </c>
      <c r="S1" t="s">
        <v>22</v>
      </c>
      <c r="T1" t="s">
        <v>5</v>
      </c>
      <c r="U1" t="s">
        <v>52</v>
      </c>
      <c r="V1" t="s">
        <v>53</v>
      </c>
      <c r="W1" t="s">
        <v>64</v>
      </c>
      <c r="X1" t="s">
        <v>24</v>
      </c>
    </row>
    <row r="2" spans="2:27">
      <c r="B2" s="1">
        <v>61.988052000000003</v>
      </c>
      <c r="G2" s="1">
        <v>0.3805</v>
      </c>
      <c r="I2" s="5">
        <v>9.4999999999999998E-3</v>
      </c>
      <c r="J2" s="5"/>
      <c r="K2" s="1">
        <v>52.564129000000001</v>
      </c>
      <c r="L2" s="1"/>
      <c r="M2" s="1"/>
      <c r="N2" s="1"/>
      <c r="O2" s="1"/>
      <c r="P2" s="1"/>
      <c r="Q2" s="1">
        <v>26</v>
      </c>
      <c r="AA2" t="s">
        <v>97</v>
      </c>
    </row>
    <row r="3" spans="2:27">
      <c r="B3" s="1">
        <v>60.724606000000001</v>
      </c>
      <c r="C3">
        <f xml:space="preserve"> (B2-B3)/B2</f>
        <v>2.0382089116141314E-2</v>
      </c>
      <c r="D3">
        <f>1+C3</f>
        <v>1.0203820891161413</v>
      </c>
      <c r="E3">
        <f>B2*D3</f>
        <v>63.251497999999998</v>
      </c>
      <c r="F3">
        <f>E3/B2</f>
        <v>1.0203820891161413</v>
      </c>
      <c r="G3" s="1">
        <v>0.37663000000000002</v>
      </c>
      <c r="H3" s="3"/>
      <c r="I3" s="5">
        <v>9.4999999999999998E-3</v>
      </c>
      <c r="J3" s="5"/>
      <c r="K3" s="1">
        <v>50.664700000000003</v>
      </c>
      <c r="L3" s="1">
        <f>(K3-K2)/K2</f>
        <v>-3.6135460363092821E-2</v>
      </c>
      <c r="M3" s="1">
        <f>1+L3</f>
        <v>0.96386453963690721</v>
      </c>
      <c r="N3" s="1">
        <f>M3*K2</f>
        <v>50.664700000000003</v>
      </c>
      <c r="O3" s="1">
        <f>N3/K2</f>
        <v>0.96386453963690721</v>
      </c>
      <c r="P3" s="1"/>
      <c r="Q3" s="1">
        <v>27.059999000000001</v>
      </c>
      <c r="R3">
        <f xml:space="preserve"> (Q2-Q3)/Q2</f>
        <v>-4.0769192307692353E-2</v>
      </c>
      <c r="S3">
        <f>1+R3</f>
        <v>0.95923080769230762</v>
      </c>
      <c r="T3">
        <f>Q2*S3</f>
        <v>24.940000999999999</v>
      </c>
      <c r="U3">
        <f>T3/Q2</f>
        <v>0.95923080769230762</v>
      </c>
      <c r="AA3">
        <f>STDEV(W:W)</f>
        <v>3.5222007420177737E-3</v>
      </c>
    </row>
    <row r="4" spans="2:27">
      <c r="B4" s="1">
        <v>62.619777999999997</v>
      </c>
      <c r="C4">
        <f t="shared" ref="C4:C67" si="0" xml:space="preserve"> (B3-B4)/B3</f>
        <v>-3.1209292654776469E-2</v>
      </c>
      <c r="D4">
        <f t="shared" ref="D4:D67" si="1">1+C4</f>
        <v>0.96879070734522355</v>
      </c>
      <c r="E4">
        <f t="shared" ref="E4:E67" si="2">B3*D4</f>
        <v>58.829434000000006</v>
      </c>
      <c r="F4">
        <f t="shared" ref="F4:F67" si="3">E4/B3</f>
        <v>0.96879070734522355</v>
      </c>
      <c r="G4" s="1">
        <v>0.37413000000000002</v>
      </c>
      <c r="I4" s="5">
        <v>9.4999999999999998E-3</v>
      </c>
      <c r="J4" s="5"/>
      <c r="K4" s="1">
        <v>53.393875000000001</v>
      </c>
      <c r="L4" s="1">
        <f t="shared" ref="L4:L67" si="4">(K4-K3)/K3</f>
        <v>5.3867386957783182E-2</v>
      </c>
      <c r="M4" s="1">
        <f t="shared" ref="M4:M67" si="5">1+L4</f>
        <v>1.0538673869577833</v>
      </c>
      <c r="N4" s="1">
        <f t="shared" ref="N4:N67" si="6">M4*K3</f>
        <v>53.393875000000008</v>
      </c>
      <c r="O4" s="1">
        <f t="shared" ref="O4:O67" si="7">N4/K3</f>
        <v>1.0538673869577833</v>
      </c>
      <c r="P4" s="1"/>
      <c r="Q4" s="1">
        <v>25.440000999999999</v>
      </c>
      <c r="R4">
        <f t="shared" ref="R4:R67" si="8" xml:space="preserve"> (Q3-Q4)/Q3</f>
        <v>5.9866890608532633E-2</v>
      </c>
      <c r="S4">
        <f t="shared" ref="S4:S67" si="9">1+R4</f>
        <v>1.0598668906085327</v>
      </c>
      <c r="T4">
        <f t="shared" ref="T4:T67" si="10">Q3*S4</f>
        <v>28.679997000000004</v>
      </c>
      <c r="U4">
        <f t="shared" ref="U4:U67" si="11">T4/Q3</f>
        <v>1.0598668906085327</v>
      </c>
      <c r="Z4" s="3" t="s">
        <v>76</v>
      </c>
    </row>
    <row r="5" spans="2:27">
      <c r="B5" s="1">
        <v>62.679004999999997</v>
      </c>
      <c r="C5">
        <f t="shared" si="0"/>
        <v>-9.4581938632870783E-4</v>
      </c>
      <c r="D5">
        <f t="shared" si="1"/>
        <v>0.99905418061367124</v>
      </c>
      <c r="E5">
        <f t="shared" si="2"/>
        <v>62.560550999999997</v>
      </c>
      <c r="F5">
        <f t="shared" si="3"/>
        <v>0.99905418061367124</v>
      </c>
      <c r="G5" s="1">
        <v>0.35799999999999998</v>
      </c>
      <c r="I5" s="5">
        <v>9.4999999999999998E-3</v>
      </c>
      <c r="J5" s="5"/>
      <c r="K5" s="1">
        <v>53.573822</v>
      </c>
      <c r="L5" s="1">
        <f t="shared" si="4"/>
        <v>3.3701805684640518E-3</v>
      </c>
      <c r="M5" s="1">
        <f t="shared" si="5"/>
        <v>1.0033701805684641</v>
      </c>
      <c r="N5" s="1">
        <f t="shared" si="6"/>
        <v>53.573822</v>
      </c>
      <c r="O5" s="1">
        <f t="shared" si="7"/>
        <v>1.0033701805684641</v>
      </c>
      <c r="P5" s="1"/>
      <c r="Q5" s="1">
        <v>25.4</v>
      </c>
      <c r="R5">
        <f t="shared" si="8"/>
        <v>1.5723662903944138E-3</v>
      </c>
      <c r="S5">
        <f t="shared" si="9"/>
        <v>1.0015723662903944</v>
      </c>
      <c r="T5">
        <f t="shared" si="10"/>
        <v>25.480001999999999</v>
      </c>
      <c r="U5">
        <f t="shared" si="11"/>
        <v>1.0015723662903944</v>
      </c>
      <c r="Z5">
        <f>AVERAGE(W:W)</f>
        <v>-9.294517077355508E-4</v>
      </c>
    </row>
    <row r="6" spans="2:27">
      <c r="B6" s="1">
        <v>62.935642000000001</v>
      </c>
      <c r="C6">
        <f t="shared" si="0"/>
        <v>-4.0944651243267965E-3</v>
      </c>
      <c r="D6">
        <f t="shared" si="1"/>
        <v>0.99590553487567324</v>
      </c>
      <c r="E6">
        <f t="shared" si="2"/>
        <v>62.422367999999992</v>
      </c>
      <c r="F6">
        <f t="shared" si="3"/>
        <v>0.99590553487567324</v>
      </c>
      <c r="G6" s="1">
        <v>0.35949999999999999</v>
      </c>
      <c r="I6" s="5">
        <v>9.4999999999999998E-3</v>
      </c>
      <c r="J6" s="5"/>
      <c r="K6" s="1">
        <v>53.953709000000003</v>
      </c>
      <c r="L6" s="1">
        <f t="shared" si="4"/>
        <v>7.0909071971755836E-3</v>
      </c>
      <c r="M6" s="1">
        <f t="shared" si="5"/>
        <v>1.0070909071971756</v>
      </c>
      <c r="N6" s="1">
        <f t="shared" si="6"/>
        <v>53.953709000000003</v>
      </c>
      <c r="O6" s="1">
        <f t="shared" si="7"/>
        <v>1.0070909071971756</v>
      </c>
      <c r="P6" s="1"/>
      <c r="Q6" s="1">
        <v>25.1</v>
      </c>
      <c r="R6">
        <f t="shared" si="8"/>
        <v>1.1811023622047133E-2</v>
      </c>
      <c r="S6">
        <f t="shared" si="9"/>
        <v>1.0118110236220472</v>
      </c>
      <c r="T6">
        <f t="shared" si="10"/>
        <v>25.7</v>
      </c>
      <c r="U6">
        <f t="shared" si="11"/>
        <v>1.0118110236220472</v>
      </c>
      <c r="Z6" s="3" t="s">
        <v>75</v>
      </c>
      <c r="AA6" t="s">
        <v>97</v>
      </c>
    </row>
    <row r="7" spans="2:27">
      <c r="B7" s="1">
        <v>65.531638999999998</v>
      </c>
      <c r="C7">
        <f t="shared" si="0"/>
        <v>-4.1248439159482904E-2</v>
      </c>
      <c r="D7">
        <f t="shared" si="1"/>
        <v>0.95875156084051705</v>
      </c>
      <c r="E7">
        <f t="shared" si="2"/>
        <v>60.339645000000004</v>
      </c>
      <c r="F7">
        <f t="shared" si="3"/>
        <v>0.95875156084051705</v>
      </c>
      <c r="G7" s="1">
        <v>0.36925000000000002</v>
      </c>
      <c r="I7" s="5">
        <v>9.4999999999999998E-3</v>
      </c>
      <c r="J7" s="5"/>
      <c r="K7" s="1">
        <v>58.352378999999999</v>
      </c>
      <c r="L7" s="1">
        <f t="shared" si="4"/>
        <v>8.1526739894749317E-2</v>
      </c>
      <c r="M7" s="1">
        <f t="shared" si="5"/>
        <v>1.0815267398947492</v>
      </c>
      <c r="N7" s="1">
        <f t="shared" si="6"/>
        <v>58.352378999999992</v>
      </c>
      <c r="O7" s="1">
        <f t="shared" si="7"/>
        <v>1.0815267398947492</v>
      </c>
      <c r="P7" s="1"/>
      <c r="Q7" s="1">
        <v>23.1</v>
      </c>
      <c r="R7">
        <f t="shared" si="8"/>
        <v>7.9681274900398405E-2</v>
      </c>
      <c r="S7">
        <f t="shared" si="9"/>
        <v>1.0796812749003983</v>
      </c>
      <c r="T7">
        <f t="shared" si="10"/>
        <v>27.1</v>
      </c>
      <c r="U7">
        <f t="shared" si="11"/>
        <v>1.0796812749003983</v>
      </c>
      <c r="Z7">
        <f>AVERAGE(X:X)</f>
        <v>-8.0831359813171306E-4</v>
      </c>
      <c r="AA7">
        <f>STDEV(X:X)</f>
        <v>3.0929304602877968E-3</v>
      </c>
    </row>
    <row r="8" spans="2:27">
      <c r="B8" s="1">
        <v>68.088158000000007</v>
      </c>
      <c r="C8">
        <f t="shared" si="0"/>
        <v>-3.9011980152060727E-2</v>
      </c>
      <c r="D8">
        <f t="shared" si="1"/>
        <v>0.96098801984793925</v>
      </c>
      <c r="E8">
        <f t="shared" si="2"/>
        <v>62.97511999999999</v>
      </c>
      <c r="F8">
        <f t="shared" si="3"/>
        <v>0.96098801984793925</v>
      </c>
      <c r="G8" s="1">
        <v>0.36925000000000002</v>
      </c>
      <c r="H8">
        <f>VARA(C3:C7)</f>
        <v>6.1402415715641821E-4</v>
      </c>
      <c r="I8" s="5">
        <v>9.4999999999999998E-3</v>
      </c>
      <c r="J8" s="5"/>
      <c r="K8" s="1">
        <v>62.990974000000001</v>
      </c>
      <c r="L8" s="1">
        <f t="shared" si="4"/>
        <v>7.9492817250861394E-2</v>
      </c>
      <c r="M8" s="1">
        <f t="shared" si="5"/>
        <v>1.0794928172508613</v>
      </c>
      <c r="N8" s="1">
        <f t="shared" si="6"/>
        <v>62.990973999999994</v>
      </c>
      <c r="O8" s="1">
        <f t="shared" si="7"/>
        <v>1.0794928172508613</v>
      </c>
      <c r="P8" s="1"/>
      <c r="Q8" s="1">
        <v>21.299999</v>
      </c>
      <c r="R8">
        <f t="shared" si="8"/>
        <v>7.7922121212121276E-2</v>
      </c>
      <c r="S8">
        <f t="shared" si="9"/>
        <v>1.0779221212121213</v>
      </c>
      <c r="T8">
        <f t="shared" si="10"/>
        <v>24.900001000000003</v>
      </c>
      <c r="U8">
        <f t="shared" si="11"/>
        <v>1.0779221212121213</v>
      </c>
      <c r="W8">
        <f xml:space="preserve"> O8-F8^(-2)*EXP(-2*H8/251+((1+2)*G8/100-I8)/251)</f>
        <v>-3.3480985683747022E-3</v>
      </c>
      <c r="X8">
        <f xml:space="preserve"> U8-F8^(-2)*EXP(-2*H8/251+((1+2)*G8/100-I8)/251)</f>
        <v>-4.9187946071147515E-3</v>
      </c>
    </row>
    <row r="9" spans="2:27">
      <c r="B9" s="1">
        <v>66.074532000000005</v>
      </c>
      <c r="C9">
        <f t="shared" si="0"/>
        <v>2.9573806358515409E-2</v>
      </c>
      <c r="D9">
        <f t="shared" si="1"/>
        <v>1.0295738063585154</v>
      </c>
      <c r="E9">
        <f t="shared" si="2"/>
        <v>70.101784000000009</v>
      </c>
      <c r="F9">
        <f t="shared" si="3"/>
        <v>1.0295738063585154</v>
      </c>
      <c r="G9" s="1">
        <v>0.37125000000000002</v>
      </c>
      <c r="H9">
        <f>VARA(C4:C8)</f>
        <v>3.7503290991068431E-4</v>
      </c>
      <c r="I9" s="5">
        <v>9.4999999999999998E-3</v>
      </c>
      <c r="J9" s="5"/>
      <c r="K9" s="1">
        <v>59.322085999999999</v>
      </c>
      <c r="L9" s="1">
        <f t="shared" si="4"/>
        <v>-5.8244662163820529E-2</v>
      </c>
      <c r="M9" s="1">
        <f t="shared" si="5"/>
        <v>0.94175533783617948</v>
      </c>
      <c r="N9" s="1">
        <f t="shared" si="6"/>
        <v>59.322085999999999</v>
      </c>
      <c r="O9" s="1">
        <f t="shared" si="7"/>
        <v>0.94175533783617948</v>
      </c>
      <c r="P9" s="1"/>
      <c r="Q9" s="1">
        <v>22.639999</v>
      </c>
      <c r="R9">
        <f t="shared" si="8"/>
        <v>-6.2910801075624453E-2</v>
      </c>
      <c r="S9">
        <f t="shared" si="9"/>
        <v>0.93708919892437559</v>
      </c>
      <c r="T9">
        <f t="shared" si="10"/>
        <v>19.959999</v>
      </c>
      <c r="U9">
        <f t="shared" si="11"/>
        <v>0.93708919892437559</v>
      </c>
      <c r="W9">
        <f t="shared" ref="W9:W72" si="12" xml:space="preserve"> O9-F9^(-2)*EXP(-2*H9/251+((1+2)*G9/100-I9)/251)</f>
        <v>-1.624446236786925E-3</v>
      </c>
      <c r="X9">
        <f t="shared" ref="X9:X72" si="13" xml:space="preserve"> U9-F9^(-2)*EXP(-2*H9/251+((1+2)*G9/100-I9)/251)</f>
        <v>-6.2905851485908215E-3</v>
      </c>
    </row>
    <row r="10" spans="2:27">
      <c r="B10" s="1">
        <v>65.284874000000002</v>
      </c>
      <c r="C10">
        <f t="shared" si="0"/>
        <v>1.1951019191479144E-2</v>
      </c>
      <c r="D10">
        <f t="shared" si="1"/>
        <v>1.0119510191914791</v>
      </c>
      <c r="E10">
        <f t="shared" si="2"/>
        <v>66.864190000000008</v>
      </c>
      <c r="F10">
        <f t="shared" si="3"/>
        <v>1.0119510191914791</v>
      </c>
      <c r="G10" s="1">
        <v>0.36249999999999999</v>
      </c>
      <c r="H10">
        <f t="shared" ref="H10:H73" si="14">VARA(C5:C9)</f>
        <v>8.7363503744740227E-4</v>
      </c>
      <c r="I10" s="5">
        <v>9.4999999999999998E-3</v>
      </c>
      <c r="J10" s="5"/>
      <c r="K10" s="1">
        <v>58.002482999999998</v>
      </c>
      <c r="L10" s="1">
        <f t="shared" si="4"/>
        <v>-2.2244716748497359E-2</v>
      </c>
      <c r="M10" s="1">
        <f t="shared" si="5"/>
        <v>0.97775528325150263</v>
      </c>
      <c r="N10" s="1">
        <f t="shared" si="6"/>
        <v>58.002482999999998</v>
      </c>
      <c r="O10" s="1">
        <f t="shared" si="7"/>
        <v>0.97775528325150263</v>
      </c>
      <c r="P10" s="1"/>
      <c r="Q10" s="1">
        <v>22.959999</v>
      </c>
      <c r="R10">
        <f t="shared" si="8"/>
        <v>-1.413427624268006E-2</v>
      </c>
      <c r="S10">
        <f t="shared" si="9"/>
        <v>0.98586572375731996</v>
      </c>
      <c r="T10">
        <f t="shared" si="10"/>
        <v>22.319998999999999</v>
      </c>
      <c r="U10">
        <f t="shared" si="11"/>
        <v>0.98586572375731996</v>
      </c>
      <c r="W10">
        <f t="shared" si="12"/>
        <v>1.2370165284755208E-3</v>
      </c>
      <c r="X10">
        <f t="shared" si="13"/>
        <v>9.3474570342928498E-3</v>
      </c>
    </row>
    <row r="11" spans="2:27">
      <c r="B11" s="1">
        <v>66.005439999999993</v>
      </c>
      <c r="C11">
        <f t="shared" si="0"/>
        <v>-1.1037258033154676E-2</v>
      </c>
      <c r="D11">
        <f t="shared" si="1"/>
        <v>0.9889627419668453</v>
      </c>
      <c r="E11">
        <f t="shared" si="2"/>
        <v>64.564308000000011</v>
      </c>
      <c r="F11">
        <f t="shared" si="3"/>
        <v>0.9889627419668453</v>
      </c>
      <c r="G11" s="1">
        <v>0.35</v>
      </c>
      <c r="H11">
        <f t="shared" si="14"/>
        <v>9.7267176663630526E-4</v>
      </c>
      <c r="I11" s="5">
        <v>9.4999999999999998E-3</v>
      </c>
      <c r="J11" s="5"/>
      <c r="K11" s="1">
        <v>59.152133999999997</v>
      </c>
      <c r="L11" s="1">
        <f t="shared" si="4"/>
        <v>1.9820720433640724E-2</v>
      </c>
      <c r="M11" s="1">
        <f t="shared" si="5"/>
        <v>1.0198207204336407</v>
      </c>
      <c r="N11" s="1">
        <f t="shared" si="6"/>
        <v>59.152133999999997</v>
      </c>
      <c r="O11" s="1">
        <f t="shared" si="7"/>
        <v>1.0198207204336407</v>
      </c>
      <c r="P11" s="1"/>
      <c r="Q11" s="1">
        <v>22.559999000000001</v>
      </c>
      <c r="R11">
        <f t="shared" si="8"/>
        <v>1.7421603546237025E-2</v>
      </c>
      <c r="S11">
        <f t="shared" si="9"/>
        <v>1.0174216035462371</v>
      </c>
      <c r="T11">
        <f t="shared" si="10"/>
        <v>23.359999000000002</v>
      </c>
      <c r="U11">
        <f t="shared" si="11"/>
        <v>1.0174216035462371</v>
      </c>
      <c r="W11">
        <f t="shared" si="12"/>
        <v>-2.6208614688274512E-3</v>
      </c>
      <c r="X11">
        <f t="shared" si="13"/>
        <v>-5.0199783562310252E-3</v>
      </c>
    </row>
    <row r="12" spans="2:27">
      <c r="B12" s="1">
        <v>66.755607999999995</v>
      </c>
      <c r="C12">
        <f t="shared" si="0"/>
        <v>-1.1365245046468931E-2</v>
      </c>
      <c r="D12">
        <f t="shared" si="1"/>
        <v>0.98863475495353104</v>
      </c>
      <c r="E12">
        <f t="shared" si="2"/>
        <v>65.255271999999991</v>
      </c>
      <c r="F12">
        <f t="shared" si="3"/>
        <v>0.98863475495353104</v>
      </c>
      <c r="G12" s="1">
        <v>0.34399999999999997</v>
      </c>
      <c r="H12">
        <f t="shared" si="14"/>
        <v>9.6678973011483493E-4</v>
      </c>
      <c r="I12" s="5">
        <v>9.4999999999999998E-3</v>
      </c>
      <c r="J12" s="5"/>
      <c r="K12" s="1">
        <v>60.371769</v>
      </c>
      <c r="L12" s="1">
        <f t="shared" si="4"/>
        <v>2.0618613691942268E-2</v>
      </c>
      <c r="M12" s="1">
        <f t="shared" si="5"/>
        <v>1.0206186136919422</v>
      </c>
      <c r="N12" s="1">
        <f t="shared" si="6"/>
        <v>60.371768999999993</v>
      </c>
      <c r="O12" s="1">
        <f t="shared" si="7"/>
        <v>1.0206186136919422</v>
      </c>
      <c r="P12" s="1"/>
      <c r="Q12" s="1">
        <v>22.120000999999998</v>
      </c>
      <c r="R12">
        <f t="shared" si="8"/>
        <v>1.9503458311323628E-2</v>
      </c>
      <c r="S12">
        <f t="shared" si="9"/>
        <v>1.0195034583113236</v>
      </c>
      <c r="T12">
        <f t="shared" si="10"/>
        <v>22.999997000000004</v>
      </c>
      <c r="U12">
        <f t="shared" si="11"/>
        <v>1.0195034583113236</v>
      </c>
      <c r="W12">
        <f t="shared" si="12"/>
        <v>-2.5008003492830166E-3</v>
      </c>
      <c r="X12">
        <f t="shared" si="13"/>
        <v>-3.6159557299015876E-3</v>
      </c>
    </row>
    <row r="13" spans="2:27">
      <c r="B13" s="1">
        <v>69.035736</v>
      </c>
      <c r="C13">
        <f t="shared" si="0"/>
        <v>-3.4156351328565607E-2</v>
      </c>
      <c r="D13">
        <f t="shared" si="1"/>
        <v>0.96584364867143435</v>
      </c>
      <c r="E13">
        <f t="shared" si="2"/>
        <v>64.47547999999999</v>
      </c>
      <c r="F13">
        <f t="shared" si="3"/>
        <v>0.96584364867143435</v>
      </c>
      <c r="G13" s="1">
        <v>0.33712999999999999</v>
      </c>
      <c r="H13">
        <f t="shared" si="14"/>
        <v>6.7781041023715332E-4</v>
      </c>
      <c r="I13" s="5">
        <v>9.4999999999999998E-3</v>
      </c>
      <c r="J13" s="5"/>
      <c r="K13" s="1">
        <v>64.710464000000002</v>
      </c>
      <c r="L13" s="1">
        <f t="shared" si="4"/>
        <v>7.1866289026581306E-2</v>
      </c>
      <c r="M13" s="1">
        <f t="shared" si="5"/>
        <v>1.0718662890265813</v>
      </c>
      <c r="N13" s="1">
        <f t="shared" si="6"/>
        <v>64.710464000000002</v>
      </c>
      <c r="O13" s="1">
        <f t="shared" si="7"/>
        <v>1.0718662890265813</v>
      </c>
      <c r="P13" s="1"/>
      <c r="Q13" s="1">
        <v>20.5</v>
      </c>
      <c r="R13">
        <f t="shared" si="8"/>
        <v>7.3236931589650403E-2</v>
      </c>
      <c r="S13">
        <f t="shared" si="9"/>
        <v>1.0732369315896504</v>
      </c>
      <c r="T13">
        <f t="shared" si="10"/>
        <v>23.740001999999997</v>
      </c>
      <c r="U13">
        <f t="shared" si="11"/>
        <v>1.0732369315896504</v>
      </c>
      <c r="W13">
        <f t="shared" si="12"/>
        <v>-1.0970571256452288E-4</v>
      </c>
      <c r="X13">
        <f t="shared" si="13"/>
        <v>1.260936850504546E-3</v>
      </c>
    </row>
    <row r="14" spans="2:27">
      <c r="B14" s="1">
        <v>69.963584999999995</v>
      </c>
      <c r="C14">
        <f t="shared" si="0"/>
        <v>-1.3440126139887824E-2</v>
      </c>
      <c r="D14">
        <f t="shared" si="1"/>
        <v>0.98655987386011212</v>
      </c>
      <c r="E14">
        <f t="shared" si="2"/>
        <v>68.107887000000005</v>
      </c>
      <c r="F14">
        <f t="shared" si="3"/>
        <v>0.98655987386011212</v>
      </c>
      <c r="G14" s="1">
        <v>0.33050000000000002</v>
      </c>
      <c r="H14">
        <f t="shared" si="14"/>
        <v>5.9746966836034818E-4</v>
      </c>
      <c r="I14" s="5">
        <v>9.4999999999999998E-3</v>
      </c>
      <c r="J14" s="5"/>
      <c r="K14" s="1">
        <v>66.349968000000004</v>
      </c>
      <c r="L14" s="1">
        <f t="shared" si="4"/>
        <v>2.5335995118192976E-2</v>
      </c>
      <c r="M14" s="1">
        <f t="shared" si="5"/>
        <v>1.0253359951181931</v>
      </c>
      <c r="N14" s="1">
        <f t="shared" si="6"/>
        <v>66.349968000000004</v>
      </c>
      <c r="O14" s="1">
        <f t="shared" si="7"/>
        <v>1.0253359951181931</v>
      </c>
      <c r="P14" s="1"/>
      <c r="Q14" s="1">
        <v>20</v>
      </c>
      <c r="R14">
        <f t="shared" si="8"/>
        <v>2.4390243902439025E-2</v>
      </c>
      <c r="S14">
        <f t="shared" si="9"/>
        <v>1.024390243902439</v>
      </c>
      <c r="T14">
        <f t="shared" si="10"/>
        <v>21</v>
      </c>
      <c r="U14">
        <f t="shared" si="11"/>
        <v>1.024390243902439</v>
      </c>
      <c r="W14">
        <f t="shared" si="12"/>
        <v>-2.0928525276886489E-3</v>
      </c>
      <c r="X14">
        <f t="shared" si="13"/>
        <v>-3.0386037434426694E-3</v>
      </c>
    </row>
    <row r="15" spans="2:27">
      <c r="B15" s="1">
        <v>73.023505999999998</v>
      </c>
      <c r="C15">
        <f t="shared" si="0"/>
        <v>-4.3735909187615288E-2</v>
      </c>
      <c r="D15">
        <f t="shared" si="1"/>
        <v>0.95626409081238473</v>
      </c>
      <c r="E15">
        <f t="shared" si="2"/>
        <v>66.903663999999992</v>
      </c>
      <c r="F15">
        <f t="shared" si="3"/>
        <v>0.95626409081238473</v>
      </c>
      <c r="G15" s="1">
        <v>0.32662999999999998</v>
      </c>
      <c r="H15">
        <f t="shared" si="14"/>
        <v>2.6679922069422794E-4</v>
      </c>
      <c r="I15" s="5">
        <v>9.4999999999999998E-3</v>
      </c>
      <c r="J15" s="5"/>
      <c r="K15" s="1">
        <v>72.238190000000003</v>
      </c>
      <c r="L15" s="1">
        <f t="shared" si="4"/>
        <v>8.8744910924448348E-2</v>
      </c>
      <c r="M15" s="1">
        <f t="shared" si="5"/>
        <v>1.0887449109244483</v>
      </c>
      <c r="N15" s="1">
        <f t="shared" si="6"/>
        <v>72.238190000000003</v>
      </c>
      <c r="O15" s="1">
        <f t="shared" si="7"/>
        <v>1.0887449109244483</v>
      </c>
      <c r="P15" s="1"/>
      <c r="Q15" s="1">
        <v>18.16</v>
      </c>
      <c r="R15">
        <f t="shared" si="8"/>
        <v>9.1999999999999998E-2</v>
      </c>
      <c r="S15">
        <f t="shared" si="9"/>
        <v>1.0920000000000001</v>
      </c>
      <c r="T15">
        <f t="shared" si="10"/>
        <v>21.840000000000003</v>
      </c>
      <c r="U15">
        <f t="shared" si="11"/>
        <v>1.0920000000000001</v>
      </c>
      <c r="W15">
        <f t="shared" si="12"/>
        <v>-4.8183178734271248E-3</v>
      </c>
      <c r="X15">
        <f t="shared" si="13"/>
        <v>-1.5632287978752935E-3</v>
      </c>
    </row>
    <row r="16" spans="2:27">
      <c r="B16" s="1">
        <v>74.573211999999998</v>
      </c>
      <c r="C16">
        <f t="shared" si="0"/>
        <v>-2.1222015825972537E-2</v>
      </c>
      <c r="D16">
        <f t="shared" si="1"/>
        <v>0.9787779841740275</v>
      </c>
      <c r="E16">
        <f t="shared" si="2"/>
        <v>71.473799999999997</v>
      </c>
      <c r="F16">
        <f t="shared" si="3"/>
        <v>0.9787779841740275</v>
      </c>
      <c r="G16" s="1">
        <v>0.31763000000000002</v>
      </c>
      <c r="H16">
        <f t="shared" si="14"/>
        <v>2.3099697760563481E-4</v>
      </c>
      <c r="I16" s="5">
        <v>9.4999999999999998E-3</v>
      </c>
      <c r="J16" s="5"/>
      <c r="K16" s="1">
        <v>75.177291999999994</v>
      </c>
      <c r="L16" s="1">
        <f t="shared" si="4"/>
        <v>4.0686263041751061E-2</v>
      </c>
      <c r="M16" s="1">
        <f t="shared" si="5"/>
        <v>1.040686263041751</v>
      </c>
      <c r="N16" s="1">
        <f t="shared" si="6"/>
        <v>75.177291999999994</v>
      </c>
      <c r="O16" s="1">
        <f t="shared" si="7"/>
        <v>1.040686263041751</v>
      </c>
      <c r="P16" s="1"/>
      <c r="Q16" s="1">
        <v>17.420000000000002</v>
      </c>
      <c r="R16">
        <f t="shared" si="8"/>
        <v>4.0748898678414011E-2</v>
      </c>
      <c r="S16">
        <f t="shared" si="9"/>
        <v>1.0407488986784139</v>
      </c>
      <c r="T16">
        <f t="shared" si="10"/>
        <v>18.899999999999999</v>
      </c>
      <c r="U16">
        <f t="shared" si="11"/>
        <v>1.0407488986784139</v>
      </c>
      <c r="W16">
        <f t="shared" si="12"/>
        <v>-3.1463614091584713E-3</v>
      </c>
      <c r="X16">
        <f t="shared" si="13"/>
        <v>-3.0837257724956046E-3</v>
      </c>
    </row>
    <row r="17" spans="2:24">
      <c r="B17" s="1">
        <v>72.756989000000004</v>
      </c>
      <c r="C17">
        <f t="shared" si="0"/>
        <v>2.4354898378254029E-2</v>
      </c>
      <c r="D17">
        <f t="shared" si="1"/>
        <v>1.024354898378254</v>
      </c>
      <c r="E17">
        <f t="shared" si="2"/>
        <v>76.389434999999992</v>
      </c>
      <c r="F17">
        <f t="shared" si="3"/>
        <v>1.024354898378254</v>
      </c>
      <c r="G17" s="1">
        <v>0.31287999999999999</v>
      </c>
      <c r="H17">
        <f t="shared" si="14"/>
        <v>1.9211250529247695E-4</v>
      </c>
      <c r="I17" s="5">
        <v>9.4999999999999998E-3</v>
      </c>
      <c r="J17" s="5"/>
      <c r="K17" s="1">
        <v>71.568382</v>
      </c>
      <c r="L17" s="1">
        <f t="shared" si="4"/>
        <v>-4.8005320542804264E-2</v>
      </c>
      <c r="M17" s="1">
        <f t="shared" si="5"/>
        <v>0.95199467945719574</v>
      </c>
      <c r="N17" s="1">
        <f t="shared" si="6"/>
        <v>71.568382</v>
      </c>
      <c r="O17" s="1">
        <f t="shared" si="7"/>
        <v>0.95199467945719574</v>
      </c>
      <c r="P17" s="1"/>
      <c r="Q17" s="1">
        <v>18.260000000000002</v>
      </c>
      <c r="R17">
        <f t="shared" si="8"/>
        <v>-4.8220436280137759E-2</v>
      </c>
      <c r="S17">
        <f t="shared" si="9"/>
        <v>0.95177956371986228</v>
      </c>
      <c r="T17">
        <f t="shared" si="10"/>
        <v>16.580000000000002</v>
      </c>
      <c r="U17">
        <f t="shared" si="11"/>
        <v>0.95177956371986228</v>
      </c>
      <c r="W17">
        <f t="shared" si="12"/>
        <v>-1.0170405344972488E-3</v>
      </c>
      <c r="X17">
        <f t="shared" si="13"/>
        <v>-1.2321562718307089E-3</v>
      </c>
    </row>
    <row r="18" spans="2:24">
      <c r="B18" s="1">
        <v>70.111649</v>
      </c>
      <c r="C18">
        <f t="shared" si="0"/>
        <v>3.6358568934181761E-2</v>
      </c>
      <c r="D18">
        <f t="shared" si="1"/>
        <v>1.0363585689341817</v>
      </c>
      <c r="E18">
        <f t="shared" si="2"/>
        <v>75.402328999999995</v>
      </c>
      <c r="F18">
        <f t="shared" si="3"/>
        <v>1.0363585689341817</v>
      </c>
      <c r="G18" s="1">
        <v>0.30975000000000003</v>
      </c>
      <c r="H18">
        <f t="shared" si="14"/>
        <v>6.8695690127648656E-4</v>
      </c>
      <c r="I18" s="5">
        <v>9.4999999999999998E-3</v>
      </c>
      <c r="J18" s="5"/>
      <c r="K18" s="1">
        <v>66.679862999999997</v>
      </c>
      <c r="L18" s="1">
        <f t="shared" si="4"/>
        <v>-6.8305568232631023E-2</v>
      </c>
      <c r="M18" s="1">
        <f t="shared" si="5"/>
        <v>0.93169443176736899</v>
      </c>
      <c r="N18" s="1">
        <f t="shared" si="6"/>
        <v>66.679862999999997</v>
      </c>
      <c r="O18" s="1">
        <f t="shared" si="7"/>
        <v>0.93169443176736899</v>
      </c>
      <c r="P18" s="1"/>
      <c r="Q18" s="1">
        <v>19.579999999999998</v>
      </c>
      <c r="R18">
        <f t="shared" si="8"/>
        <v>-7.2289156626505841E-2</v>
      </c>
      <c r="S18">
        <f t="shared" si="9"/>
        <v>0.92771084337349419</v>
      </c>
      <c r="T18">
        <f t="shared" si="10"/>
        <v>16.940000000000005</v>
      </c>
      <c r="U18">
        <f t="shared" si="11"/>
        <v>0.92771084337349419</v>
      </c>
      <c r="W18">
        <f t="shared" si="12"/>
        <v>6.3548333713703276E-4</v>
      </c>
      <c r="X18">
        <f t="shared" si="13"/>
        <v>-3.3481050567377713E-3</v>
      </c>
    </row>
    <row r="19" spans="2:24">
      <c r="B19" s="1">
        <v>64.386634999999998</v>
      </c>
      <c r="C19">
        <f t="shared" si="0"/>
        <v>8.1655674651155349E-2</v>
      </c>
      <c r="D19">
        <f t="shared" si="1"/>
        <v>1.0816556746511554</v>
      </c>
      <c r="E19">
        <f t="shared" si="2"/>
        <v>75.836663000000001</v>
      </c>
      <c r="F19">
        <f t="shared" si="3"/>
        <v>1.0816556746511554</v>
      </c>
      <c r="G19" s="1">
        <v>0.31463000000000002</v>
      </c>
      <c r="H19">
        <f t="shared" si="14"/>
        <v>1.0990996019179574E-3</v>
      </c>
      <c r="I19" s="5">
        <v>9.4999999999999998E-3</v>
      </c>
      <c r="J19" s="5"/>
      <c r="K19" s="1">
        <v>56.023083</v>
      </c>
      <c r="L19" s="1">
        <f t="shared" si="4"/>
        <v>-0.15982006441734889</v>
      </c>
      <c r="M19" s="1">
        <f t="shared" si="5"/>
        <v>0.84017993558265114</v>
      </c>
      <c r="N19" s="1">
        <f t="shared" si="6"/>
        <v>56.023083</v>
      </c>
      <c r="O19" s="1">
        <f t="shared" si="7"/>
        <v>0.84017993558265114</v>
      </c>
      <c r="P19" s="1"/>
      <c r="Q19" s="1">
        <v>22.780000999999999</v>
      </c>
      <c r="R19">
        <f t="shared" si="8"/>
        <v>-0.16343212461695611</v>
      </c>
      <c r="S19">
        <f t="shared" si="9"/>
        <v>0.83656787538304389</v>
      </c>
      <c r="T19">
        <f t="shared" si="10"/>
        <v>16.379998999999998</v>
      </c>
      <c r="U19">
        <f t="shared" si="11"/>
        <v>0.83656787538304389</v>
      </c>
      <c r="W19">
        <f t="shared" si="12"/>
        <v>-1.4528567840242146E-2</v>
      </c>
      <c r="X19">
        <f t="shared" si="13"/>
        <v>-1.8140628039849394E-2</v>
      </c>
    </row>
    <row r="20" spans="2:24">
      <c r="B20" s="1">
        <v>66.015297000000004</v>
      </c>
      <c r="C20">
        <f t="shared" si="0"/>
        <v>-2.5295032113419279E-2</v>
      </c>
      <c r="D20">
        <f t="shared" si="1"/>
        <v>0.97470496788658068</v>
      </c>
      <c r="E20">
        <f t="shared" si="2"/>
        <v>62.757972999999993</v>
      </c>
      <c r="F20">
        <f t="shared" si="3"/>
        <v>0.97470496788658068</v>
      </c>
      <c r="G20" s="1">
        <v>0.31838</v>
      </c>
      <c r="H20">
        <f t="shared" si="14"/>
        <v>2.4368650547352813E-3</v>
      </c>
      <c r="I20" s="5">
        <v>9.4999999999999998E-3</v>
      </c>
      <c r="J20" s="5"/>
      <c r="K20" s="1">
        <v>58.342381000000003</v>
      </c>
      <c r="L20" s="1">
        <f t="shared" si="4"/>
        <v>4.1398971206208043E-2</v>
      </c>
      <c r="M20" s="1">
        <f t="shared" si="5"/>
        <v>1.0413989712062079</v>
      </c>
      <c r="N20" s="1">
        <f t="shared" si="6"/>
        <v>58.342380999999996</v>
      </c>
      <c r="O20" s="1">
        <f t="shared" si="7"/>
        <v>1.0413989712062079</v>
      </c>
      <c r="P20" s="1"/>
      <c r="Q20" s="1">
        <v>21.58</v>
      </c>
      <c r="R20">
        <f t="shared" si="8"/>
        <v>5.2677829118620338E-2</v>
      </c>
      <c r="S20">
        <f t="shared" si="9"/>
        <v>1.0526778291186203</v>
      </c>
      <c r="T20">
        <f t="shared" si="10"/>
        <v>23.980001999999999</v>
      </c>
      <c r="U20">
        <f t="shared" si="11"/>
        <v>1.0526778291186203</v>
      </c>
      <c r="W20">
        <f t="shared" si="12"/>
        <v>-1.1157236516233793E-2</v>
      </c>
      <c r="X20">
        <f t="shared" si="13"/>
        <v>1.2162139617855061E-4</v>
      </c>
    </row>
    <row r="21" spans="2:24">
      <c r="B21" s="1">
        <v>67.476371999999998</v>
      </c>
      <c r="C21">
        <f t="shared" si="0"/>
        <v>-2.2132370320169792E-2</v>
      </c>
      <c r="D21">
        <f t="shared" si="1"/>
        <v>0.97786762967983021</v>
      </c>
      <c r="E21">
        <f t="shared" si="2"/>
        <v>64.55422200000001</v>
      </c>
      <c r="F21">
        <f t="shared" si="3"/>
        <v>0.97786762967983021</v>
      </c>
      <c r="G21" s="1">
        <v>0.31337999999999999</v>
      </c>
      <c r="H21">
        <f t="shared" si="14"/>
        <v>1.9588609080660032E-3</v>
      </c>
      <c r="I21" s="5">
        <v>9.4999999999999998E-3</v>
      </c>
      <c r="J21" s="5"/>
      <c r="K21" s="1">
        <v>60.631691000000004</v>
      </c>
      <c r="L21" s="1">
        <f t="shared" si="4"/>
        <v>3.9239228169313148E-2</v>
      </c>
      <c r="M21" s="1">
        <f t="shared" si="5"/>
        <v>1.0392392281693132</v>
      </c>
      <c r="N21" s="1">
        <f t="shared" si="6"/>
        <v>60.631691000000011</v>
      </c>
      <c r="O21" s="1">
        <f t="shared" si="7"/>
        <v>1.0392392281693132</v>
      </c>
      <c r="P21" s="1"/>
      <c r="Q21" s="1">
        <v>20.76</v>
      </c>
      <c r="R21">
        <f t="shared" si="8"/>
        <v>3.7998146431881222E-2</v>
      </c>
      <c r="S21">
        <f t="shared" si="9"/>
        <v>1.0379981464318813</v>
      </c>
      <c r="T21">
        <f t="shared" si="10"/>
        <v>22.399999999999995</v>
      </c>
      <c r="U21">
        <f t="shared" si="11"/>
        <v>1.0379981464318813</v>
      </c>
      <c r="W21">
        <f t="shared" si="12"/>
        <v>-6.5229021245203356E-3</v>
      </c>
      <c r="X21">
        <f t="shared" si="13"/>
        <v>-7.7639838619523172E-3</v>
      </c>
    </row>
    <row r="22" spans="2:24">
      <c r="B22" s="1">
        <v>69.190017999999995</v>
      </c>
      <c r="C22">
        <f t="shared" si="0"/>
        <v>-2.5396237960155849E-2</v>
      </c>
      <c r="D22">
        <f t="shared" si="1"/>
        <v>0.97460376203984411</v>
      </c>
      <c r="E22">
        <f t="shared" si="2"/>
        <v>65.762726000000001</v>
      </c>
      <c r="F22">
        <f t="shared" si="3"/>
        <v>0.97460376203984411</v>
      </c>
      <c r="G22" s="1">
        <v>0.32088</v>
      </c>
      <c r="H22">
        <f t="shared" si="14"/>
        <v>1.9774123743258893E-3</v>
      </c>
      <c r="I22" s="5">
        <v>9.4999999999999998E-3</v>
      </c>
      <c r="J22" s="5"/>
      <c r="K22" s="1">
        <v>63.690764999999999</v>
      </c>
      <c r="L22" s="1">
        <f t="shared" si="4"/>
        <v>5.0453384188146676E-2</v>
      </c>
      <c r="M22" s="1">
        <f t="shared" si="5"/>
        <v>1.0504533841881467</v>
      </c>
      <c r="N22" s="1">
        <f t="shared" si="6"/>
        <v>63.690764999999999</v>
      </c>
      <c r="O22" s="1">
        <f t="shared" si="7"/>
        <v>1.0504533841881467</v>
      </c>
      <c r="P22" s="1"/>
      <c r="Q22" s="1">
        <v>19.760000000000002</v>
      </c>
      <c r="R22">
        <f t="shared" si="8"/>
        <v>4.8169556840077066E-2</v>
      </c>
      <c r="S22">
        <f t="shared" si="9"/>
        <v>1.0481695568400771</v>
      </c>
      <c r="T22">
        <f t="shared" si="10"/>
        <v>21.76</v>
      </c>
      <c r="U22">
        <f t="shared" si="11"/>
        <v>1.0481695568400771</v>
      </c>
      <c r="W22">
        <f t="shared" si="12"/>
        <v>-2.3256049878088714E-3</v>
      </c>
      <c r="X22">
        <f t="shared" si="13"/>
        <v>-4.6094323358785161E-3</v>
      </c>
    </row>
    <row r="23" spans="2:24">
      <c r="B23" s="1">
        <v>67.684387000000001</v>
      </c>
      <c r="C23">
        <f t="shared" si="0"/>
        <v>2.1760812376143537E-2</v>
      </c>
      <c r="D23">
        <f t="shared" si="1"/>
        <v>1.0217608123761435</v>
      </c>
      <c r="E23">
        <f t="shared" si="2"/>
        <v>70.695648999999989</v>
      </c>
      <c r="F23">
        <f t="shared" si="3"/>
        <v>1.0217608123761435</v>
      </c>
      <c r="G23" s="1">
        <v>0.29899999999999999</v>
      </c>
      <c r="H23">
        <f t="shared" si="14"/>
        <v>2.3389514956124752E-3</v>
      </c>
      <c r="I23" s="5">
        <v>9.4999999999999998E-3</v>
      </c>
      <c r="J23" s="5"/>
      <c r="K23" s="1">
        <v>61.401454999999999</v>
      </c>
      <c r="L23" s="1">
        <f t="shared" si="4"/>
        <v>-3.5944143550481776E-2</v>
      </c>
      <c r="M23" s="1">
        <f t="shared" si="5"/>
        <v>0.96405585644951819</v>
      </c>
      <c r="N23" s="1">
        <f t="shared" si="6"/>
        <v>61.401454999999999</v>
      </c>
      <c r="O23" s="1">
        <f t="shared" si="7"/>
        <v>0.96405585644951819</v>
      </c>
      <c r="P23" s="1"/>
      <c r="Q23" s="1">
        <v>20.540001</v>
      </c>
      <c r="R23">
        <f t="shared" si="8"/>
        <v>-3.9473734817813695E-2</v>
      </c>
      <c r="S23">
        <f t="shared" si="9"/>
        <v>0.96052626518218631</v>
      </c>
      <c r="T23">
        <f t="shared" si="10"/>
        <v>18.979999000000003</v>
      </c>
      <c r="U23">
        <f t="shared" si="11"/>
        <v>0.96052626518218631</v>
      </c>
      <c r="W23">
        <f t="shared" si="12"/>
        <v>6.2168816083438827E-3</v>
      </c>
      <c r="X23">
        <f t="shared" si="13"/>
        <v>2.6872903410120053E-3</v>
      </c>
    </row>
    <row r="24" spans="2:24">
      <c r="B24" s="1">
        <v>67.416931000000005</v>
      </c>
      <c r="C24">
        <f t="shared" si="0"/>
        <v>3.9515169133465845E-3</v>
      </c>
      <c r="D24">
        <f t="shared" si="1"/>
        <v>1.0039515169133466</v>
      </c>
      <c r="E24">
        <f t="shared" si="2"/>
        <v>67.951842999999997</v>
      </c>
      <c r="F24">
        <f t="shared" si="3"/>
        <v>1.0039515169133466</v>
      </c>
      <c r="G24" s="1">
        <v>0.30787999999999999</v>
      </c>
      <c r="H24">
        <f t="shared" si="14"/>
        <v>2.1821617682782827E-3</v>
      </c>
      <c r="I24" s="5">
        <v>9.4999999999999998E-3</v>
      </c>
      <c r="J24" s="5"/>
      <c r="K24" s="1">
        <v>60.711666000000001</v>
      </c>
      <c r="L24" s="1">
        <f t="shared" si="4"/>
        <v>-1.1234082319384737E-2</v>
      </c>
      <c r="M24" s="1">
        <f t="shared" si="5"/>
        <v>0.98876591768061528</v>
      </c>
      <c r="N24" s="1">
        <f t="shared" si="6"/>
        <v>60.711666000000001</v>
      </c>
      <c r="O24" s="1">
        <f t="shared" si="7"/>
        <v>0.98876591768061528</v>
      </c>
      <c r="P24" s="1"/>
      <c r="Q24" s="1">
        <v>20.700001</v>
      </c>
      <c r="R24">
        <f t="shared" si="8"/>
        <v>-7.7896782965103141E-3</v>
      </c>
      <c r="S24">
        <f t="shared" si="9"/>
        <v>0.99221032170348966</v>
      </c>
      <c r="T24">
        <f t="shared" si="10"/>
        <v>20.380001</v>
      </c>
      <c r="U24">
        <f t="shared" si="11"/>
        <v>0.99221032170348966</v>
      </c>
      <c r="W24">
        <f t="shared" si="12"/>
        <v>-3.3593534429061656E-3</v>
      </c>
      <c r="X24">
        <f t="shared" si="13"/>
        <v>8.5050579968215523E-5</v>
      </c>
    </row>
    <row r="25" spans="2:24">
      <c r="B25" s="1">
        <v>66.535347000000002</v>
      </c>
      <c r="C25">
        <f t="shared" si="0"/>
        <v>1.3076596441330199E-2</v>
      </c>
      <c r="D25">
        <f t="shared" si="1"/>
        <v>1.0130765964413302</v>
      </c>
      <c r="E25">
        <f t="shared" si="2"/>
        <v>68.298515000000009</v>
      </c>
      <c r="F25">
        <f t="shared" si="3"/>
        <v>1.0130765964413302</v>
      </c>
      <c r="G25" s="1">
        <v>0.31624999999999998</v>
      </c>
      <c r="H25">
        <f t="shared" si="14"/>
        <v>4.5497542063267885E-4</v>
      </c>
      <c r="I25" s="5">
        <v>9.4999999999999998E-3</v>
      </c>
      <c r="J25" s="5"/>
      <c r="K25" s="1">
        <v>59.232112999999998</v>
      </c>
      <c r="L25" s="1">
        <f t="shared" si="4"/>
        <v>-2.4370159764681844E-2</v>
      </c>
      <c r="M25" s="1">
        <f t="shared" si="5"/>
        <v>0.97562984023531818</v>
      </c>
      <c r="N25" s="1">
        <f t="shared" si="6"/>
        <v>59.232112999999998</v>
      </c>
      <c r="O25" s="1">
        <f t="shared" si="7"/>
        <v>0.97562984023531818</v>
      </c>
      <c r="P25" s="1"/>
      <c r="Q25" s="1">
        <v>21.120000999999998</v>
      </c>
      <c r="R25">
        <f t="shared" si="8"/>
        <v>-2.0289854092277491E-2</v>
      </c>
      <c r="S25">
        <f t="shared" si="9"/>
        <v>0.97971014590772254</v>
      </c>
      <c r="T25">
        <f t="shared" si="10"/>
        <v>20.280001000000002</v>
      </c>
      <c r="U25">
        <f t="shared" si="11"/>
        <v>0.97971014590772254</v>
      </c>
      <c r="W25">
        <f t="shared" si="12"/>
        <v>1.2824221419702742E-3</v>
      </c>
      <c r="X25">
        <f t="shared" si="13"/>
        <v>5.3627278143746349E-3</v>
      </c>
    </row>
    <row r="26" spans="2:24">
      <c r="B26" s="1">
        <v>67.119774000000007</v>
      </c>
      <c r="C26">
        <f t="shared" si="0"/>
        <v>-8.7837071023317143E-3</v>
      </c>
      <c r="D26">
        <f t="shared" si="1"/>
        <v>0.99121629289766833</v>
      </c>
      <c r="E26">
        <f t="shared" si="2"/>
        <v>65.950919999999996</v>
      </c>
      <c r="F26">
        <f t="shared" si="3"/>
        <v>0.99121629289766833</v>
      </c>
      <c r="G26" s="1">
        <v>0.30637999999999999</v>
      </c>
      <c r="H26">
        <f t="shared" si="14"/>
        <v>4.4491978099509086E-4</v>
      </c>
      <c r="I26" s="5">
        <v>9.4999999999999998E-3</v>
      </c>
      <c r="J26" s="5"/>
      <c r="K26" s="1">
        <v>60.131844000000001</v>
      </c>
      <c r="L26" s="1">
        <f t="shared" si="4"/>
        <v>1.5189919022473549E-2</v>
      </c>
      <c r="M26" s="1">
        <f t="shared" si="5"/>
        <v>1.0151899190224736</v>
      </c>
      <c r="N26" s="1">
        <f t="shared" si="6"/>
        <v>60.131844000000001</v>
      </c>
      <c r="O26" s="1">
        <f t="shared" si="7"/>
        <v>1.0151899190224736</v>
      </c>
      <c r="P26" s="1"/>
      <c r="Q26" s="1">
        <v>20.879999000000002</v>
      </c>
      <c r="R26">
        <f t="shared" si="8"/>
        <v>1.1363730522550495E-2</v>
      </c>
      <c r="S26">
        <f t="shared" si="9"/>
        <v>1.0113637305225505</v>
      </c>
      <c r="T26">
        <f t="shared" si="10"/>
        <v>21.360002999999995</v>
      </c>
      <c r="U26">
        <f t="shared" si="11"/>
        <v>1.0113637305225505</v>
      </c>
      <c r="W26">
        <f t="shared" si="12"/>
        <v>-2.6068369245437761E-3</v>
      </c>
      <c r="X26">
        <f t="shared" si="13"/>
        <v>-6.4330254244668872E-3</v>
      </c>
    </row>
    <row r="27" spans="2:24">
      <c r="B27" s="1">
        <v>67.327788999999996</v>
      </c>
      <c r="C27">
        <f t="shared" si="0"/>
        <v>-3.0991612099288196E-3</v>
      </c>
      <c r="D27">
        <f t="shared" si="1"/>
        <v>0.99690083879007119</v>
      </c>
      <c r="E27">
        <f t="shared" si="2"/>
        <v>66.911759000000018</v>
      </c>
      <c r="F27">
        <f t="shared" si="3"/>
        <v>0.99690083879007119</v>
      </c>
      <c r="G27" s="1">
        <v>0.30513000000000001</v>
      </c>
      <c r="H27">
        <f t="shared" si="14"/>
        <v>3.4450467202594903E-4</v>
      </c>
      <c r="I27" s="5">
        <v>9.4999999999999998E-3</v>
      </c>
      <c r="J27" s="5"/>
      <c r="K27" s="1">
        <v>60.551712000000002</v>
      </c>
      <c r="L27" s="1">
        <f t="shared" si="4"/>
        <v>6.9824567495385811E-3</v>
      </c>
      <c r="M27" s="1">
        <f t="shared" si="5"/>
        <v>1.0069824567495387</v>
      </c>
      <c r="N27" s="1">
        <f t="shared" si="6"/>
        <v>60.551712000000009</v>
      </c>
      <c r="O27" s="1">
        <f t="shared" si="7"/>
        <v>1.0069824567495387</v>
      </c>
      <c r="P27" s="1"/>
      <c r="Q27" s="1">
        <v>20.68</v>
      </c>
      <c r="R27">
        <f t="shared" si="8"/>
        <v>9.5784966273227221E-3</v>
      </c>
      <c r="S27">
        <f t="shared" si="9"/>
        <v>1.0095784966273227</v>
      </c>
      <c r="T27">
        <f t="shared" si="10"/>
        <v>21.079998000000003</v>
      </c>
      <c r="U27">
        <f t="shared" si="11"/>
        <v>1.0095784966273227</v>
      </c>
      <c r="W27">
        <f t="shared" si="12"/>
        <v>7.5935001268123692E-4</v>
      </c>
      <c r="X27">
        <f t="shared" si="13"/>
        <v>3.3553898904652435E-3</v>
      </c>
    </row>
    <row r="28" spans="2:24">
      <c r="B28" s="1">
        <v>64.990082000000001</v>
      </c>
      <c r="C28">
        <f t="shared" si="0"/>
        <v>3.4721279797261646E-2</v>
      </c>
      <c r="D28">
        <f t="shared" si="1"/>
        <v>1.0347212797972616</v>
      </c>
      <c r="E28">
        <f t="shared" si="2"/>
        <v>69.66549599999999</v>
      </c>
      <c r="F28">
        <f t="shared" si="3"/>
        <v>1.0347212797972616</v>
      </c>
      <c r="G28" s="1">
        <v>0.29663</v>
      </c>
      <c r="H28">
        <f t="shared" si="14"/>
        <v>1.505289852945271E-4</v>
      </c>
      <c r="I28" s="5">
        <v>9.4999999999999998E-3</v>
      </c>
      <c r="J28" s="5"/>
      <c r="K28" s="1">
        <v>56.123050999999997</v>
      </c>
      <c r="L28" s="1">
        <f t="shared" si="4"/>
        <v>-7.3138493590404266E-2</v>
      </c>
      <c r="M28" s="1">
        <f t="shared" si="5"/>
        <v>0.92686150640959575</v>
      </c>
      <c r="N28" s="1">
        <f t="shared" si="6"/>
        <v>56.123050999999997</v>
      </c>
      <c r="O28" s="1">
        <f t="shared" si="7"/>
        <v>0.92686150640959575</v>
      </c>
      <c r="P28" s="1"/>
      <c r="Q28" s="1">
        <v>22.139999</v>
      </c>
      <c r="R28">
        <f t="shared" si="8"/>
        <v>-7.0599564796905212E-2</v>
      </c>
      <c r="S28">
        <f t="shared" si="9"/>
        <v>0.92940043520309479</v>
      </c>
      <c r="T28">
        <f t="shared" si="10"/>
        <v>19.220001</v>
      </c>
      <c r="U28">
        <f t="shared" si="11"/>
        <v>0.92940043520309479</v>
      </c>
      <c r="W28">
        <f t="shared" si="12"/>
        <v>-7.1488193539718248E-3</v>
      </c>
      <c r="X28">
        <f t="shared" si="13"/>
        <v>-4.6098905604727847E-3</v>
      </c>
    </row>
    <row r="29" spans="2:24">
      <c r="B29" s="1">
        <v>66.000450000000001</v>
      </c>
      <c r="C29">
        <f t="shared" si="0"/>
        <v>-1.5546495232918766E-2</v>
      </c>
      <c r="D29">
        <f t="shared" si="1"/>
        <v>0.98445350476708127</v>
      </c>
      <c r="E29">
        <f t="shared" si="2"/>
        <v>63.979714000000001</v>
      </c>
      <c r="F29">
        <f t="shared" si="3"/>
        <v>0.98445350476708127</v>
      </c>
      <c r="G29" s="1">
        <v>0.29687999999999998</v>
      </c>
      <c r="H29">
        <f t="shared" si="14"/>
        <v>2.9026737031793818E-4</v>
      </c>
      <c r="I29" s="5">
        <v>9.4999999999999998E-3</v>
      </c>
      <c r="J29" s="5"/>
      <c r="K29" s="1">
        <v>58.062469</v>
      </c>
      <c r="L29" s="1">
        <f t="shared" si="4"/>
        <v>3.4556531860678842E-2</v>
      </c>
      <c r="M29" s="1">
        <f t="shared" si="5"/>
        <v>1.0345565318606789</v>
      </c>
      <c r="N29" s="1">
        <f t="shared" si="6"/>
        <v>58.062469</v>
      </c>
      <c r="O29" s="1">
        <f t="shared" si="7"/>
        <v>1.0345565318606789</v>
      </c>
      <c r="P29" s="1"/>
      <c r="Q29" s="1">
        <v>21.4</v>
      </c>
      <c r="R29">
        <f t="shared" si="8"/>
        <v>3.3423623912539516E-2</v>
      </c>
      <c r="S29">
        <f t="shared" si="9"/>
        <v>1.0334236239125396</v>
      </c>
      <c r="T29">
        <f t="shared" si="10"/>
        <v>22.879998000000004</v>
      </c>
      <c r="U29">
        <f t="shared" si="11"/>
        <v>1.0334236239125396</v>
      </c>
      <c r="W29">
        <f t="shared" si="12"/>
        <v>2.7279600036667073E-3</v>
      </c>
      <c r="X29">
        <f t="shared" si="13"/>
        <v>1.5950520555274572E-3</v>
      </c>
    </row>
    <row r="30" spans="2:24">
      <c r="B30" s="1">
        <v>64.029251000000002</v>
      </c>
      <c r="C30">
        <f t="shared" si="0"/>
        <v>2.9866447880279583E-2</v>
      </c>
      <c r="D30">
        <f t="shared" si="1"/>
        <v>1.0298664478802795</v>
      </c>
      <c r="E30">
        <f t="shared" si="2"/>
        <v>67.971648999999999</v>
      </c>
      <c r="F30">
        <f t="shared" si="3"/>
        <v>1.0298664478802795</v>
      </c>
      <c r="G30" s="1">
        <v>0.28375</v>
      </c>
      <c r="H30">
        <f t="shared" si="14"/>
        <v>4.0551030201816095E-4</v>
      </c>
      <c r="I30" s="5">
        <v>9.4999999999999998E-3</v>
      </c>
      <c r="J30" s="5"/>
      <c r="K30" s="1">
        <v>54.603507999999998</v>
      </c>
      <c r="L30" s="1">
        <f t="shared" si="4"/>
        <v>-5.9573095315667721E-2</v>
      </c>
      <c r="M30" s="1">
        <f t="shared" si="5"/>
        <v>0.94042690468433232</v>
      </c>
      <c r="N30" s="1">
        <f t="shared" si="6"/>
        <v>54.603507999999998</v>
      </c>
      <c r="O30" s="1">
        <f t="shared" si="7"/>
        <v>0.94042690468433232</v>
      </c>
      <c r="P30" s="1"/>
      <c r="Q30" s="1">
        <v>22.620000999999998</v>
      </c>
      <c r="R30">
        <f t="shared" si="8"/>
        <v>-5.7009392523364483E-2</v>
      </c>
      <c r="S30">
        <f t="shared" si="9"/>
        <v>0.94299060747663555</v>
      </c>
      <c r="T30">
        <f t="shared" si="10"/>
        <v>20.179998999999999</v>
      </c>
      <c r="U30">
        <f t="shared" si="11"/>
        <v>0.94299060747663555</v>
      </c>
      <c r="W30">
        <f t="shared" si="12"/>
        <v>-2.4067343922498097E-3</v>
      </c>
      <c r="X30">
        <f t="shared" si="13"/>
        <v>1.5696840005341439E-4</v>
      </c>
    </row>
    <row r="31" spans="2:24">
      <c r="B31" s="1">
        <v>66.753258000000002</v>
      </c>
      <c r="C31">
        <f t="shared" si="0"/>
        <v>-4.2543165154313618E-2</v>
      </c>
      <c r="D31">
        <f t="shared" si="1"/>
        <v>0.95745683484568633</v>
      </c>
      <c r="E31">
        <f t="shared" si="2"/>
        <v>61.305244000000002</v>
      </c>
      <c r="F31">
        <f t="shared" si="3"/>
        <v>0.95745683484568633</v>
      </c>
      <c r="G31" s="1">
        <v>0.30599999999999999</v>
      </c>
      <c r="H31">
        <f t="shared" si="14"/>
        <v>5.3746874985959817E-4</v>
      </c>
      <c r="I31" s="5">
        <v>9.4999999999999998E-3</v>
      </c>
      <c r="J31" s="5"/>
      <c r="K31" s="1">
        <v>59.012177000000001</v>
      </c>
      <c r="L31" s="1">
        <f t="shared" si="4"/>
        <v>8.0739666030248528E-2</v>
      </c>
      <c r="M31" s="1">
        <f t="shared" si="5"/>
        <v>1.0807396660302486</v>
      </c>
      <c r="N31" s="1">
        <f t="shared" si="6"/>
        <v>59.012177000000008</v>
      </c>
      <c r="O31" s="1">
        <f t="shared" si="7"/>
        <v>1.0807396660302486</v>
      </c>
      <c r="P31" s="1"/>
      <c r="Q31" s="1">
        <v>20.66</v>
      </c>
      <c r="R31">
        <f t="shared" si="8"/>
        <v>8.6649023578734524E-2</v>
      </c>
      <c r="S31">
        <f t="shared" si="9"/>
        <v>1.0866490235787345</v>
      </c>
      <c r="T31">
        <f t="shared" si="10"/>
        <v>24.580001999999997</v>
      </c>
      <c r="U31">
        <f t="shared" si="11"/>
        <v>1.0866490235787345</v>
      </c>
      <c r="W31">
        <f t="shared" si="12"/>
        <v>-1.0095622553264461E-2</v>
      </c>
      <c r="X31">
        <f t="shared" si="13"/>
        <v>-4.1862650047785888E-3</v>
      </c>
    </row>
    <row r="32" spans="2:24">
      <c r="B32" s="1">
        <v>67.644760000000005</v>
      </c>
      <c r="C32">
        <f t="shared" si="0"/>
        <v>-1.3355183352998332E-2</v>
      </c>
      <c r="D32">
        <f t="shared" si="1"/>
        <v>0.98664481664700165</v>
      </c>
      <c r="E32">
        <f t="shared" si="2"/>
        <v>65.861756</v>
      </c>
      <c r="F32">
        <f t="shared" si="3"/>
        <v>0.98664481664700165</v>
      </c>
      <c r="G32" s="1">
        <v>0.30787999999999999</v>
      </c>
      <c r="H32">
        <f t="shared" si="14"/>
        <v>1.039120170704009E-3</v>
      </c>
      <c r="I32" s="5">
        <v>9.4999999999999998E-3</v>
      </c>
      <c r="J32" s="5"/>
      <c r="K32" s="1">
        <v>60.951594999999998</v>
      </c>
      <c r="L32" s="1">
        <f t="shared" si="4"/>
        <v>3.286470858378935E-2</v>
      </c>
      <c r="M32" s="1">
        <f t="shared" si="5"/>
        <v>1.0328647085837894</v>
      </c>
      <c r="N32" s="1">
        <f t="shared" si="6"/>
        <v>60.951595000000005</v>
      </c>
      <c r="O32" s="1">
        <f t="shared" si="7"/>
        <v>1.0328647085837894</v>
      </c>
      <c r="P32" s="1"/>
      <c r="Q32" s="1">
        <v>20.239999999999998</v>
      </c>
      <c r="R32">
        <f t="shared" si="8"/>
        <v>2.0329138431752259E-2</v>
      </c>
      <c r="S32">
        <f t="shared" si="9"/>
        <v>1.0203291384317523</v>
      </c>
      <c r="T32">
        <f t="shared" si="10"/>
        <v>21.080000000000002</v>
      </c>
      <c r="U32">
        <f t="shared" si="11"/>
        <v>1.0203291384317523</v>
      </c>
      <c r="W32">
        <f t="shared" si="12"/>
        <v>5.6191535747847077E-3</v>
      </c>
      <c r="X32">
        <f t="shared" si="13"/>
        <v>-6.9164165772523933E-3</v>
      </c>
    </row>
    <row r="33" spans="2:24">
      <c r="B33" s="1">
        <v>66.674019000000001</v>
      </c>
      <c r="C33">
        <f t="shared" si="0"/>
        <v>1.4350572017699579E-2</v>
      </c>
      <c r="D33">
        <f t="shared" si="1"/>
        <v>1.0143505720176995</v>
      </c>
      <c r="E33">
        <f t="shared" si="2"/>
        <v>68.615501000000009</v>
      </c>
      <c r="F33">
        <f t="shared" si="3"/>
        <v>1.0143505720176995</v>
      </c>
      <c r="G33" s="1">
        <v>0.29613</v>
      </c>
      <c r="H33">
        <f t="shared" si="14"/>
        <v>1.0795358273430805E-3</v>
      </c>
      <c r="I33" s="5">
        <v>9.4999999999999998E-3</v>
      </c>
      <c r="J33" s="5"/>
      <c r="K33" s="1">
        <v>59.062164000000003</v>
      </c>
      <c r="L33" s="1">
        <f t="shared" si="4"/>
        <v>-3.0998877059738878E-2</v>
      </c>
      <c r="M33" s="1">
        <f t="shared" si="5"/>
        <v>0.96900112294026108</v>
      </c>
      <c r="N33" s="1">
        <f t="shared" si="6"/>
        <v>59.062164000000003</v>
      </c>
      <c r="O33" s="1">
        <f t="shared" si="7"/>
        <v>0.96900112294026108</v>
      </c>
      <c r="P33" s="1"/>
      <c r="Q33" s="1">
        <v>20.780000999999999</v>
      </c>
      <c r="R33">
        <f t="shared" si="8"/>
        <v>-2.6679891304347836E-2</v>
      </c>
      <c r="S33">
        <f t="shared" si="9"/>
        <v>0.97332010869565222</v>
      </c>
      <c r="T33">
        <f t="shared" si="10"/>
        <v>19.699998999999998</v>
      </c>
      <c r="U33">
        <f t="shared" si="11"/>
        <v>0.97332010869565211</v>
      </c>
      <c r="W33">
        <f t="shared" si="12"/>
        <v>-2.8931911028482471E-3</v>
      </c>
      <c r="X33">
        <f t="shared" si="13"/>
        <v>1.4257946525427778E-3</v>
      </c>
    </row>
    <row r="34" spans="2:24">
      <c r="B34" s="1">
        <v>67.050430000000006</v>
      </c>
      <c r="C34">
        <f t="shared" si="0"/>
        <v>-5.6455423813585393E-3</v>
      </c>
      <c r="D34">
        <f t="shared" si="1"/>
        <v>0.9943544576186415</v>
      </c>
      <c r="E34">
        <f t="shared" si="2"/>
        <v>66.297607999999997</v>
      </c>
      <c r="F34">
        <f t="shared" si="3"/>
        <v>0.9943544576186415</v>
      </c>
      <c r="G34" s="1">
        <v>0.30199999999999999</v>
      </c>
      <c r="H34">
        <f t="shared" si="14"/>
        <v>7.9491202143756911E-4</v>
      </c>
      <c r="I34" s="5">
        <v>9.4999999999999998E-3</v>
      </c>
      <c r="J34" s="5"/>
      <c r="K34" s="1">
        <v>59.572009999999999</v>
      </c>
      <c r="L34" s="1">
        <f t="shared" si="4"/>
        <v>8.6323623360633379E-3</v>
      </c>
      <c r="M34" s="1">
        <f t="shared" si="5"/>
        <v>1.0086323623360633</v>
      </c>
      <c r="N34" s="1">
        <f t="shared" si="6"/>
        <v>59.572009999999999</v>
      </c>
      <c r="O34" s="1">
        <f t="shared" si="7"/>
        <v>1.0086323623360633</v>
      </c>
      <c r="P34" s="1"/>
      <c r="Q34" s="1">
        <v>20.620000999999998</v>
      </c>
      <c r="R34">
        <f t="shared" si="8"/>
        <v>7.6997108902930348E-3</v>
      </c>
      <c r="S34">
        <f t="shared" si="9"/>
        <v>1.007699710890293</v>
      </c>
      <c r="T34">
        <f t="shared" si="10"/>
        <v>20.940000999999999</v>
      </c>
      <c r="U34">
        <f t="shared" si="11"/>
        <v>1.007699710890293</v>
      </c>
      <c r="W34">
        <f t="shared" si="12"/>
        <v>-2.746884724233789E-3</v>
      </c>
      <c r="X34">
        <f t="shared" si="13"/>
        <v>-3.6795361700041607E-3</v>
      </c>
    </row>
    <row r="35" spans="2:24">
      <c r="B35" s="1">
        <v>67.684387000000001</v>
      </c>
      <c r="C35">
        <f t="shared" si="0"/>
        <v>-9.4549281786857325E-3</v>
      </c>
      <c r="D35">
        <f t="shared" si="1"/>
        <v>0.99054507182131424</v>
      </c>
      <c r="E35">
        <f t="shared" si="2"/>
        <v>66.416473000000011</v>
      </c>
      <c r="F35">
        <f t="shared" si="3"/>
        <v>0.99054507182131424</v>
      </c>
      <c r="G35" s="1">
        <v>0.29849999999999999</v>
      </c>
      <c r="H35">
        <f t="shared" si="14"/>
        <v>7.6451337676853757E-4</v>
      </c>
      <c r="I35" s="5">
        <v>9.4999999999999998E-3</v>
      </c>
      <c r="J35" s="5"/>
      <c r="K35" s="1">
        <v>60.891613</v>
      </c>
      <c r="L35" s="1">
        <f t="shared" si="4"/>
        <v>2.2151392910865368E-2</v>
      </c>
      <c r="M35" s="1">
        <f t="shared" si="5"/>
        <v>1.0221513929108654</v>
      </c>
      <c r="N35" s="1">
        <f t="shared" si="6"/>
        <v>60.891613000000007</v>
      </c>
      <c r="O35" s="1">
        <f t="shared" si="7"/>
        <v>1.0221513929108654</v>
      </c>
      <c r="P35" s="1"/>
      <c r="Q35" s="1">
        <v>20.16</v>
      </c>
      <c r="R35">
        <f t="shared" si="8"/>
        <v>2.2308485824030676E-2</v>
      </c>
      <c r="S35">
        <f t="shared" si="9"/>
        <v>1.0223084858240308</v>
      </c>
      <c r="T35">
        <f t="shared" si="10"/>
        <v>21.080002</v>
      </c>
      <c r="U35">
        <f t="shared" si="11"/>
        <v>1.0223084858240308</v>
      </c>
      <c r="W35">
        <f t="shared" si="12"/>
        <v>2.9783497356168365E-3</v>
      </c>
      <c r="X35">
        <f t="shared" si="13"/>
        <v>3.1354426487821829E-3</v>
      </c>
    </row>
    <row r="36" spans="2:24">
      <c r="B36" s="1">
        <v>66.317420999999996</v>
      </c>
      <c r="C36">
        <f t="shared" si="0"/>
        <v>2.0196179068593841E-2</v>
      </c>
      <c r="D36">
        <f t="shared" si="1"/>
        <v>1.0201961790685938</v>
      </c>
      <c r="E36">
        <f t="shared" si="2"/>
        <v>69.051353000000006</v>
      </c>
      <c r="F36">
        <f t="shared" si="3"/>
        <v>1.0201961790685938</v>
      </c>
      <c r="G36" s="1">
        <v>0.30375000000000002</v>
      </c>
      <c r="H36">
        <f t="shared" si="14"/>
        <v>4.1842094446465624E-4</v>
      </c>
      <c r="I36" s="5">
        <v>9.4999999999999998E-3</v>
      </c>
      <c r="J36" s="5"/>
      <c r="K36" s="1">
        <v>58.392364999999998</v>
      </c>
      <c r="L36" s="1">
        <f t="shared" si="4"/>
        <v>-4.1044207516723219E-2</v>
      </c>
      <c r="M36" s="1">
        <f t="shared" si="5"/>
        <v>0.95895579248327678</v>
      </c>
      <c r="N36" s="1">
        <f t="shared" si="6"/>
        <v>58.392364999999998</v>
      </c>
      <c r="O36" s="1">
        <f t="shared" si="7"/>
        <v>0.95895579248327678</v>
      </c>
      <c r="P36" s="1"/>
      <c r="Q36" s="1">
        <v>20.959999</v>
      </c>
      <c r="R36">
        <f t="shared" si="8"/>
        <v>-3.9682490079365064E-2</v>
      </c>
      <c r="S36">
        <f t="shared" si="9"/>
        <v>0.96031750992063492</v>
      </c>
      <c r="T36">
        <f t="shared" si="10"/>
        <v>19.360001</v>
      </c>
      <c r="U36">
        <f t="shared" si="11"/>
        <v>0.96031750992063492</v>
      </c>
      <c r="W36">
        <f t="shared" si="12"/>
        <v>-1.8386809288791772E-3</v>
      </c>
      <c r="X36">
        <f t="shared" si="13"/>
        <v>-4.76963491521043E-4</v>
      </c>
    </row>
    <row r="37" spans="2:24">
      <c r="B37" s="1">
        <v>66.59478</v>
      </c>
      <c r="C37">
        <f t="shared" si="0"/>
        <v>-4.1822947246396109E-3</v>
      </c>
      <c r="D37">
        <f t="shared" si="1"/>
        <v>0.9958177052753604</v>
      </c>
      <c r="E37">
        <f t="shared" si="2"/>
        <v>66.040061999999992</v>
      </c>
      <c r="F37">
        <f t="shared" si="3"/>
        <v>0.9958177052753604</v>
      </c>
      <c r="G37" s="1">
        <v>0.27588000000000001</v>
      </c>
      <c r="H37">
        <f t="shared" si="14"/>
        <v>2.2650825282177951E-4</v>
      </c>
      <c r="I37" s="5">
        <v>9.4999999999999998E-3</v>
      </c>
      <c r="J37" s="5"/>
      <c r="K37" s="1">
        <v>58.812241</v>
      </c>
      <c r="L37" s="1">
        <f t="shared" si="4"/>
        <v>7.1905976063823098E-3</v>
      </c>
      <c r="M37" s="1">
        <f t="shared" si="5"/>
        <v>1.0071905976063824</v>
      </c>
      <c r="N37" s="1">
        <f t="shared" si="6"/>
        <v>58.812241000000007</v>
      </c>
      <c r="O37" s="1">
        <f t="shared" si="7"/>
        <v>1.0071905976063824</v>
      </c>
      <c r="P37" s="1"/>
      <c r="Q37" s="1">
        <v>20.799999</v>
      </c>
      <c r="R37">
        <f t="shared" si="8"/>
        <v>7.6335881504574566E-3</v>
      </c>
      <c r="S37">
        <f t="shared" si="9"/>
        <v>1.0076335881504574</v>
      </c>
      <c r="T37">
        <f t="shared" si="10"/>
        <v>21.119999</v>
      </c>
      <c r="U37">
        <f t="shared" si="11"/>
        <v>1.0076335881504574</v>
      </c>
      <c r="W37">
        <f t="shared" si="12"/>
        <v>-1.2200248174440986E-3</v>
      </c>
      <c r="X37">
        <f t="shared" si="13"/>
        <v>-7.7703427336905939E-4</v>
      </c>
    </row>
    <row r="38" spans="2:24">
      <c r="B38" s="1">
        <v>65.069327999999999</v>
      </c>
      <c r="C38">
        <f t="shared" si="0"/>
        <v>2.2906480057445965E-2</v>
      </c>
      <c r="D38">
        <f t="shared" si="1"/>
        <v>1.0229064800574459</v>
      </c>
      <c r="E38">
        <f t="shared" si="2"/>
        <v>68.120232000000001</v>
      </c>
      <c r="F38">
        <f t="shared" si="3"/>
        <v>1.0229064800574459</v>
      </c>
      <c r="G38" s="1">
        <v>0.27650000000000002</v>
      </c>
      <c r="H38">
        <f t="shared" si="14"/>
        <v>1.7649652962577797E-4</v>
      </c>
      <c r="I38" s="5">
        <v>9.4999999999999998E-3</v>
      </c>
      <c r="J38" s="5"/>
      <c r="K38" s="1">
        <v>56.392971000000003</v>
      </c>
      <c r="L38" s="1">
        <f t="shared" si="4"/>
        <v>-4.1135484022790381E-2</v>
      </c>
      <c r="M38" s="1">
        <f t="shared" si="5"/>
        <v>0.95886451597720956</v>
      </c>
      <c r="N38" s="1">
        <f t="shared" si="6"/>
        <v>56.392971000000003</v>
      </c>
      <c r="O38" s="1">
        <f t="shared" si="7"/>
        <v>0.95886451597720956</v>
      </c>
      <c r="P38" s="1"/>
      <c r="Q38" s="1">
        <v>21.74</v>
      </c>
      <c r="R38">
        <f t="shared" si="8"/>
        <v>-4.519235794194023E-2</v>
      </c>
      <c r="S38">
        <f t="shared" si="9"/>
        <v>0.95480764205805979</v>
      </c>
      <c r="T38">
        <f t="shared" si="10"/>
        <v>19.859998000000001</v>
      </c>
      <c r="U38">
        <f t="shared" si="11"/>
        <v>0.95480764205805979</v>
      </c>
      <c r="W38">
        <f t="shared" si="12"/>
        <v>3.1560248581700145E-3</v>
      </c>
      <c r="X38">
        <f t="shared" si="13"/>
        <v>-9.0084906097975814E-4</v>
      </c>
    </row>
    <row r="39" spans="2:24">
      <c r="B39" s="1">
        <v>66.515533000000005</v>
      </c>
      <c r="C39">
        <f t="shared" si="0"/>
        <v>-2.2225602206926223E-2</v>
      </c>
      <c r="D39">
        <f t="shared" si="1"/>
        <v>0.97777439779307374</v>
      </c>
      <c r="E39">
        <f t="shared" si="2"/>
        <v>63.623122999999993</v>
      </c>
      <c r="F39">
        <f t="shared" si="3"/>
        <v>0.97777439779307374</v>
      </c>
      <c r="G39" s="1">
        <v>0.26838000000000001</v>
      </c>
      <c r="H39">
        <f t="shared" si="14"/>
        <v>2.3946860346943843E-4</v>
      </c>
      <c r="I39" s="5">
        <v>9.4999999999999998E-3</v>
      </c>
      <c r="J39" s="5"/>
      <c r="K39" s="1">
        <v>58.662284999999997</v>
      </c>
      <c r="L39" s="1">
        <f t="shared" si="4"/>
        <v>4.0241078981279321E-2</v>
      </c>
      <c r="M39" s="1">
        <f t="shared" si="5"/>
        <v>1.0402410789812793</v>
      </c>
      <c r="N39" s="1">
        <f t="shared" si="6"/>
        <v>58.662284999999997</v>
      </c>
      <c r="O39" s="1">
        <f t="shared" si="7"/>
        <v>1.0402410789812793</v>
      </c>
      <c r="P39" s="1"/>
      <c r="Q39" s="1">
        <v>20.82</v>
      </c>
      <c r="R39">
        <f t="shared" si="8"/>
        <v>4.2318307267709208E-2</v>
      </c>
      <c r="S39">
        <f t="shared" si="9"/>
        <v>1.0423183072677091</v>
      </c>
      <c r="T39">
        <f t="shared" si="10"/>
        <v>22.659999999999997</v>
      </c>
      <c r="U39">
        <f t="shared" si="11"/>
        <v>1.0423183072677091</v>
      </c>
      <c r="W39">
        <f t="shared" si="12"/>
        <v>-5.7291943798192246E-3</v>
      </c>
      <c r="X39">
        <f t="shared" si="13"/>
        <v>-3.6519660933893583E-3</v>
      </c>
    </row>
    <row r="40" spans="2:24">
      <c r="B40" s="1">
        <v>65.871673999999999</v>
      </c>
      <c r="C40">
        <f t="shared" si="0"/>
        <v>9.6798292212437985E-3</v>
      </c>
      <c r="D40">
        <f t="shared" si="1"/>
        <v>1.0096798292212439</v>
      </c>
      <c r="E40">
        <f t="shared" si="2"/>
        <v>67.159392000000011</v>
      </c>
      <c r="F40">
        <f t="shared" si="3"/>
        <v>1.0096798292212439</v>
      </c>
      <c r="G40" s="1">
        <v>0.27288000000000001</v>
      </c>
      <c r="H40">
        <f t="shared" si="14"/>
        <v>3.807435219415056E-4</v>
      </c>
      <c r="I40" s="5">
        <v>9.4999999999999998E-3</v>
      </c>
      <c r="J40" s="5"/>
      <c r="K40" s="1">
        <v>57.512630000000001</v>
      </c>
      <c r="L40" s="1">
        <f t="shared" si="4"/>
        <v>-1.9597855760306569E-2</v>
      </c>
      <c r="M40" s="1">
        <f t="shared" si="5"/>
        <v>0.98040214423969341</v>
      </c>
      <c r="N40" s="1">
        <f t="shared" si="6"/>
        <v>57.512630000000001</v>
      </c>
      <c r="O40" s="1">
        <f t="shared" si="7"/>
        <v>0.98040214423969341</v>
      </c>
      <c r="P40" s="1"/>
      <c r="Q40" s="1">
        <v>21.24</v>
      </c>
      <c r="R40">
        <f t="shared" si="8"/>
        <v>-2.0172910662824117E-2</v>
      </c>
      <c r="S40">
        <f t="shared" si="9"/>
        <v>0.97982708933717588</v>
      </c>
      <c r="T40">
        <f t="shared" si="10"/>
        <v>20.400000000000002</v>
      </c>
      <c r="U40">
        <f t="shared" si="11"/>
        <v>0.97982708933717588</v>
      </c>
      <c r="W40">
        <f t="shared" si="12"/>
        <v>-5.0760053945042571E-4</v>
      </c>
      <c r="X40">
        <f t="shared" si="13"/>
        <v>-1.0826554419679502E-3</v>
      </c>
    </row>
    <row r="41" spans="2:24">
      <c r="B41" s="1">
        <v>66.951378000000005</v>
      </c>
      <c r="C41">
        <f t="shared" si="0"/>
        <v>-1.6391021123890168E-2</v>
      </c>
      <c r="D41">
        <f t="shared" si="1"/>
        <v>0.98360897887610987</v>
      </c>
      <c r="E41">
        <f t="shared" si="2"/>
        <v>64.791969999999992</v>
      </c>
      <c r="F41">
        <f t="shared" si="3"/>
        <v>0.98360897887610987</v>
      </c>
      <c r="G41" s="1">
        <v>0.26624999999999999</v>
      </c>
      <c r="H41">
        <f t="shared" si="14"/>
        <v>3.4965918487509607E-4</v>
      </c>
      <c r="I41" s="5">
        <v>9.4999999999999998E-3</v>
      </c>
      <c r="J41" s="5"/>
      <c r="K41" s="1">
        <v>59.332081000000002</v>
      </c>
      <c r="L41" s="1">
        <f t="shared" si="4"/>
        <v>3.1635677241677186E-2</v>
      </c>
      <c r="M41" s="1">
        <f t="shared" si="5"/>
        <v>1.0316356772416773</v>
      </c>
      <c r="N41" s="1">
        <f t="shared" si="6"/>
        <v>59.332081000000009</v>
      </c>
      <c r="O41" s="1">
        <f t="shared" si="7"/>
        <v>1.0316356772416773</v>
      </c>
      <c r="P41" s="1"/>
      <c r="Q41" s="1">
        <v>20.559999000000001</v>
      </c>
      <c r="R41">
        <f t="shared" si="8"/>
        <v>3.2015112994350149E-2</v>
      </c>
      <c r="S41">
        <f t="shared" si="9"/>
        <v>1.0320151129943502</v>
      </c>
      <c r="T41">
        <f t="shared" si="10"/>
        <v>21.920000999999996</v>
      </c>
      <c r="U41">
        <f t="shared" si="11"/>
        <v>1.0320151129943502</v>
      </c>
      <c r="W41">
        <f t="shared" si="12"/>
        <v>-1.9612365595815806E-3</v>
      </c>
      <c r="X41">
        <f t="shared" si="13"/>
        <v>-1.5818008069086176E-3</v>
      </c>
    </row>
    <row r="42" spans="2:24">
      <c r="B42" s="1">
        <v>69.516907000000003</v>
      </c>
      <c r="C42">
        <f t="shared" si="0"/>
        <v>-3.8319285974965263E-2</v>
      </c>
      <c r="D42">
        <f t="shared" si="1"/>
        <v>0.96168071402503474</v>
      </c>
      <c r="E42">
        <f t="shared" si="2"/>
        <v>64.385849000000007</v>
      </c>
      <c r="F42">
        <f t="shared" si="3"/>
        <v>0.96168071402503474</v>
      </c>
      <c r="G42" s="1">
        <v>0.26812999999999998</v>
      </c>
      <c r="H42">
        <f t="shared" si="14"/>
        <v>3.4442025071931105E-4</v>
      </c>
      <c r="I42" s="5">
        <v>9.4999999999999998E-3</v>
      </c>
      <c r="J42" s="5"/>
      <c r="K42" s="1">
        <v>63.900700000000001</v>
      </c>
      <c r="L42" s="1">
        <f t="shared" si="4"/>
        <v>7.7000821865661484E-2</v>
      </c>
      <c r="M42" s="1">
        <f t="shared" si="5"/>
        <v>1.0770008218656615</v>
      </c>
      <c r="N42" s="1">
        <f t="shared" si="6"/>
        <v>63.900700000000001</v>
      </c>
      <c r="O42" s="1">
        <f t="shared" si="7"/>
        <v>1.0770008218656615</v>
      </c>
      <c r="P42" s="1"/>
      <c r="Q42" s="1">
        <v>19</v>
      </c>
      <c r="R42">
        <f t="shared" si="8"/>
        <v>7.5875441433630481E-2</v>
      </c>
      <c r="S42">
        <f t="shared" si="9"/>
        <v>1.0758754414336305</v>
      </c>
      <c r="T42">
        <f t="shared" si="10"/>
        <v>22.119998000000002</v>
      </c>
      <c r="U42">
        <f t="shared" si="11"/>
        <v>1.0758754414336305</v>
      </c>
      <c r="W42">
        <f t="shared" si="12"/>
        <v>-4.2699796119065603E-3</v>
      </c>
      <c r="X42">
        <f t="shared" si="13"/>
        <v>-5.3953600439375915E-3</v>
      </c>
    </row>
    <row r="43" spans="2:24">
      <c r="B43" s="1">
        <v>69.031531999999999</v>
      </c>
      <c r="C43">
        <f t="shared" si="0"/>
        <v>6.9821144372836487E-3</v>
      </c>
      <c r="D43">
        <f t="shared" si="1"/>
        <v>1.0069821144372837</v>
      </c>
      <c r="E43">
        <f t="shared" si="2"/>
        <v>70.002282000000008</v>
      </c>
      <c r="F43">
        <f t="shared" si="3"/>
        <v>1.0069821144372837</v>
      </c>
      <c r="G43" s="1">
        <v>0.27500000000000002</v>
      </c>
      <c r="H43">
        <f t="shared" si="14"/>
        <v>6.1400979060937907E-4</v>
      </c>
      <c r="I43" s="5">
        <v>9.4999999999999998E-3</v>
      </c>
      <c r="J43" s="5"/>
      <c r="K43" s="1">
        <v>63.010970999999998</v>
      </c>
      <c r="L43" s="1">
        <f t="shared" si="4"/>
        <v>-1.3923618990089351E-2</v>
      </c>
      <c r="M43" s="1">
        <f t="shared" si="5"/>
        <v>0.98607638100991069</v>
      </c>
      <c r="N43" s="1">
        <f t="shared" si="6"/>
        <v>63.010970999999998</v>
      </c>
      <c r="O43" s="1">
        <f t="shared" si="7"/>
        <v>0.98607638100991069</v>
      </c>
      <c r="P43" s="1"/>
      <c r="Q43" s="1">
        <v>19.260000000000002</v>
      </c>
      <c r="R43">
        <f t="shared" si="8"/>
        <v>-1.3684210526315872E-2</v>
      </c>
      <c r="S43">
        <f t="shared" si="9"/>
        <v>0.98631578947368415</v>
      </c>
      <c r="T43">
        <f t="shared" si="10"/>
        <v>18.739999999999998</v>
      </c>
      <c r="U43">
        <f t="shared" si="11"/>
        <v>0.98631578947368415</v>
      </c>
      <c r="W43">
        <f t="shared" si="12"/>
        <v>-9.4554048076345154E-5</v>
      </c>
      <c r="X43">
        <f t="shared" si="13"/>
        <v>1.4485441569711544E-4</v>
      </c>
    </row>
    <row r="44" spans="2:24">
      <c r="B44" s="1">
        <v>69.041435000000007</v>
      </c>
      <c r="C44">
        <f t="shared" si="0"/>
        <v>-1.434561817345794E-4</v>
      </c>
      <c r="D44">
        <f t="shared" si="1"/>
        <v>0.99985654381826539</v>
      </c>
      <c r="E44">
        <f t="shared" si="2"/>
        <v>69.02162899999999</v>
      </c>
      <c r="F44">
        <f t="shared" si="3"/>
        <v>0.99985654381826539</v>
      </c>
      <c r="G44" s="1">
        <v>0.27088000000000001</v>
      </c>
      <c r="H44">
        <f t="shared" si="14"/>
        <v>4.1171736834350015E-4</v>
      </c>
      <c r="I44" s="5">
        <v>9.4999999999999998E-3</v>
      </c>
      <c r="J44" s="5"/>
      <c r="K44" s="1">
        <v>63.030963999999997</v>
      </c>
      <c r="L44" s="1">
        <f t="shared" si="4"/>
        <v>3.1729395187386468E-4</v>
      </c>
      <c r="M44" s="1">
        <f t="shared" si="5"/>
        <v>1.0003172939518739</v>
      </c>
      <c r="N44" s="1">
        <f t="shared" si="6"/>
        <v>63.030963999999997</v>
      </c>
      <c r="O44" s="1">
        <f t="shared" si="7"/>
        <v>1.0003172939518739</v>
      </c>
      <c r="P44" s="1"/>
      <c r="Q44" s="1">
        <v>19.239999999999998</v>
      </c>
      <c r="R44">
        <f t="shared" si="8"/>
        <v>1.0384215991694249E-3</v>
      </c>
      <c r="S44">
        <f t="shared" si="9"/>
        <v>1.0010384215991694</v>
      </c>
      <c r="T44">
        <f t="shared" si="10"/>
        <v>19.280000000000005</v>
      </c>
      <c r="U44">
        <f t="shared" si="11"/>
        <v>1.0010384215991694</v>
      </c>
      <c r="W44">
        <f t="shared" si="12"/>
        <v>3.9075437607394292E-5</v>
      </c>
      <c r="X44">
        <f t="shared" si="13"/>
        <v>7.6020308490298838E-4</v>
      </c>
    </row>
    <row r="45" spans="2:24">
      <c r="B45" s="1">
        <v>68.496643000000006</v>
      </c>
      <c r="C45">
        <f t="shared" si="0"/>
        <v>7.8907977506551107E-3</v>
      </c>
      <c r="D45">
        <f t="shared" si="1"/>
        <v>1.007890797750655</v>
      </c>
      <c r="E45">
        <f t="shared" si="2"/>
        <v>69.586227000000008</v>
      </c>
      <c r="F45">
        <f t="shared" si="3"/>
        <v>1.007890797750655</v>
      </c>
      <c r="G45" s="1">
        <v>0.27288000000000001</v>
      </c>
      <c r="H45">
        <f t="shared" si="14"/>
        <v>3.9694495733749962E-4</v>
      </c>
      <c r="I45" s="5">
        <v>9.4999999999999998E-3</v>
      </c>
      <c r="J45" s="5"/>
      <c r="K45" s="1">
        <v>62.111243999999999</v>
      </c>
      <c r="L45" s="1">
        <f t="shared" si="4"/>
        <v>-1.4591558523521838E-2</v>
      </c>
      <c r="M45" s="1">
        <f t="shared" si="5"/>
        <v>0.98540844147647821</v>
      </c>
      <c r="N45" s="1">
        <f t="shared" si="6"/>
        <v>62.111243999999999</v>
      </c>
      <c r="O45" s="1">
        <f t="shared" si="7"/>
        <v>0.98540844147647821</v>
      </c>
      <c r="P45" s="1"/>
      <c r="Q45" s="1">
        <v>19.459999</v>
      </c>
      <c r="R45">
        <f t="shared" si="8"/>
        <v>-1.1434459459459532E-2</v>
      </c>
      <c r="S45">
        <f t="shared" si="9"/>
        <v>0.98856554054054047</v>
      </c>
      <c r="T45">
        <f t="shared" si="10"/>
        <v>19.020000999999997</v>
      </c>
      <c r="U45">
        <f t="shared" si="11"/>
        <v>0.98856554054054047</v>
      </c>
      <c r="W45">
        <f t="shared" si="12"/>
        <v>1.0134543633921744E-3</v>
      </c>
      <c r="X45">
        <f t="shared" si="13"/>
        <v>4.1705534274544265E-3</v>
      </c>
    </row>
    <row r="46" spans="2:24">
      <c r="B46" s="1">
        <v>70.022086999999999</v>
      </c>
      <c r="C46">
        <f t="shared" si="0"/>
        <v>-2.2270346884007045E-2</v>
      </c>
      <c r="D46">
        <f t="shared" si="1"/>
        <v>0.97772965311599291</v>
      </c>
      <c r="E46">
        <f t="shared" si="2"/>
        <v>66.971199000000013</v>
      </c>
      <c r="F46">
        <f t="shared" si="3"/>
        <v>0.97772965311599291</v>
      </c>
      <c r="G46" s="1">
        <v>0.27174999999999999</v>
      </c>
      <c r="H46">
        <f t="shared" si="14"/>
        <v>3.8209368778239475E-4</v>
      </c>
      <c r="I46" s="5">
        <v>9.4999999999999998E-3</v>
      </c>
      <c r="J46" s="5"/>
      <c r="K46" s="1">
        <v>64.620482999999993</v>
      </c>
      <c r="L46" s="1">
        <f t="shared" si="4"/>
        <v>4.0399110344658269E-2</v>
      </c>
      <c r="M46" s="1">
        <f t="shared" si="5"/>
        <v>1.0403991103446584</v>
      </c>
      <c r="N46" s="1">
        <f t="shared" si="6"/>
        <v>64.620482999999993</v>
      </c>
      <c r="O46" s="1">
        <f t="shared" si="7"/>
        <v>1.0403991103446584</v>
      </c>
      <c r="P46" s="1"/>
      <c r="Q46" s="1">
        <v>18.700001</v>
      </c>
      <c r="R46">
        <f t="shared" si="8"/>
        <v>3.9054369941128958E-2</v>
      </c>
      <c r="S46">
        <f t="shared" si="9"/>
        <v>1.039054369941129</v>
      </c>
      <c r="T46">
        <f t="shared" si="10"/>
        <v>20.219996999999999</v>
      </c>
      <c r="U46">
        <f t="shared" si="11"/>
        <v>1.039054369941129</v>
      </c>
      <c r="W46">
        <f t="shared" si="12"/>
        <v>-5.6661330059752935E-3</v>
      </c>
      <c r="X46">
        <f t="shared" si="13"/>
        <v>-7.010873409504681E-3</v>
      </c>
    </row>
    <row r="47" spans="2:24">
      <c r="B47" s="1">
        <v>70.081519999999998</v>
      </c>
      <c r="C47">
        <f t="shared" si="0"/>
        <v>-8.4877504436562301E-4</v>
      </c>
      <c r="D47">
        <f t="shared" si="1"/>
        <v>0.99915122495563435</v>
      </c>
      <c r="E47">
        <f t="shared" si="2"/>
        <v>69.962654000000001</v>
      </c>
      <c r="F47">
        <f t="shared" si="3"/>
        <v>0.99915122495563435</v>
      </c>
      <c r="G47" s="1">
        <v>0.27138000000000001</v>
      </c>
      <c r="H47">
        <f t="shared" si="14"/>
        <v>4.1368501365122111E-4</v>
      </c>
      <c r="I47" s="5">
        <v>9.4999999999999998E-3</v>
      </c>
      <c r="J47" s="5"/>
      <c r="K47" s="1">
        <v>64.880409</v>
      </c>
      <c r="L47" s="1">
        <f t="shared" si="4"/>
        <v>4.0223469081778181E-3</v>
      </c>
      <c r="M47" s="1">
        <f t="shared" si="5"/>
        <v>1.0040223469081777</v>
      </c>
      <c r="N47" s="1">
        <f t="shared" si="6"/>
        <v>64.880409</v>
      </c>
      <c r="O47" s="1">
        <f t="shared" si="7"/>
        <v>1.0040223469081777</v>
      </c>
      <c r="P47" s="1"/>
      <c r="Q47" s="1">
        <v>18.639999</v>
      </c>
      <c r="R47">
        <f t="shared" si="8"/>
        <v>3.2086629300180666E-3</v>
      </c>
      <c r="S47">
        <f t="shared" si="9"/>
        <v>1.0032086629300181</v>
      </c>
      <c r="T47">
        <f t="shared" si="10"/>
        <v>18.760003000000001</v>
      </c>
      <c r="U47">
        <f t="shared" si="11"/>
        <v>1.0032086629300181</v>
      </c>
      <c r="W47">
        <f t="shared" si="12"/>
        <v>2.3313569225535957E-3</v>
      </c>
      <c r="X47">
        <f t="shared" si="13"/>
        <v>1.5176729443939774E-3</v>
      </c>
    </row>
    <row r="48" spans="2:24">
      <c r="B48" s="1">
        <v>70.566886999999994</v>
      </c>
      <c r="C48">
        <f t="shared" si="0"/>
        <v>-6.9257487565908471E-3</v>
      </c>
      <c r="D48">
        <f t="shared" si="1"/>
        <v>0.9930742512434092</v>
      </c>
      <c r="E48">
        <f t="shared" si="2"/>
        <v>69.596153000000001</v>
      </c>
      <c r="F48">
        <f t="shared" si="3"/>
        <v>0.9930742512434092</v>
      </c>
      <c r="G48" s="1">
        <v>0.25774999999999998</v>
      </c>
      <c r="H48">
        <f t="shared" si="14"/>
        <v>1.4841166534649186E-4</v>
      </c>
      <c r="I48" s="5">
        <v>9.4999999999999998E-3</v>
      </c>
      <c r="J48" s="5"/>
      <c r="K48" s="1">
        <v>65.74015</v>
      </c>
      <c r="L48" s="1">
        <f t="shared" si="4"/>
        <v>1.3251164924068214E-2</v>
      </c>
      <c r="M48" s="1">
        <f t="shared" si="5"/>
        <v>1.0132511649240683</v>
      </c>
      <c r="N48" s="1">
        <f t="shared" si="6"/>
        <v>65.74015</v>
      </c>
      <c r="O48" s="1">
        <f t="shared" si="7"/>
        <v>1.0132511649240683</v>
      </c>
      <c r="P48" s="1"/>
      <c r="Q48" s="1">
        <v>18.379999000000002</v>
      </c>
      <c r="R48">
        <f t="shared" si="8"/>
        <v>1.3948498602387158E-2</v>
      </c>
      <c r="S48">
        <f t="shared" si="9"/>
        <v>1.0139484986023872</v>
      </c>
      <c r="T48">
        <f t="shared" si="10"/>
        <v>18.899998999999998</v>
      </c>
      <c r="U48">
        <f t="shared" si="11"/>
        <v>1.0139484986023872</v>
      </c>
      <c r="W48">
        <f t="shared" si="12"/>
        <v>-7.3723150230264878E-4</v>
      </c>
      <c r="X48">
        <f t="shared" si="13"/>
        <v>-3.9897823983725544E-5</v>
      </c>
    </row>
    <row r="49" spans="2:24">
      <c r="B49" s="1">
        <v>69.368324000000001</v>
      </c>
      <c r="C49">
        <f t="shared" si="0"/>
        <v>1.6984779277566728E-2</v>
      </c>
      <c r="D49">
        <f t="shared" si="1"/>
        <v>1.0169847792775668</v>
      </c>
      <c r="E49">
        <f t="shared" si="2"/>
        <v>71.765449999999987</v>
      </c>
      <c r="F49">
        <f t="shared" si="3"/>
        <v>1.0169847792775668</v>
      </c>
      <c r="G49" s="1">
        <v>0.2555</v>
      </c>
      <c r="H49">
        <f t="shared" si="14"/>
        <v>1.2687601828275614E-4</v>
      </c>
      <c r="I49" s="5">
        <v>9.4999999999999998E-3</v>
      </c>
      <c r="J49" s="5"/>
      <c r="K49" s="1">
        <v>63.590797000000002</v>
      </c>
      <c r="L49" s="1">
        <f t="shared" si="4"/>
        <v>-3.2694677453580463E-2</v>
      </c>
      <c r="M49" s="1">
        <f t="shared" si="5"/>
        <v>0.96730532254641954</v>
      </c>
      <c r="N49" s="1">
        <f t="shared" si="6"/>
        <v>63.590797000000002</v>
      </c>
      <c r="O49" s="1">
        <f t="shared" si="7"/>
        <v>0.96730532254641954</v>
      </c>
      <c r="P49" s="1"/>
      <c r="Q49" s="1">
        <v>19</v>
      </c>
      <c r="R49">
        <f t="shared" si="8"/>
        <v>-3.3732373978910359E-2</v>
      </c>
      <c r="S49">
        <f t="shared" si="9"/>
        <v>0.96626762602108962</v>
      </c>
      <c r="T49">
        <f t="shared" si="10"/>
        <v>17.759998000000003</v>
      </c>
      <c r="U49">
        <f t="shared" si="11"/>
        <v>0.96626762602108962</v>
      </c>
      <c r="W49">
        <f t="shared" si="12"/>
        <v>4.3667043170625419E-4</v>
      </c>
      <c r="X49">
        <f t="shared" si="13"/>
        <v>-6.0102609362366888E-4</v>
      </c>
    </row>
    <row r="50" spans="2:24">
      <c r="B50" s="1">
        <v>70.160758999999999</v>
      </c>
      <c r="C50">
        <f t="shared" si="0"/>
        <v>-1.1423585785350639E-2</v>
      </c>
      <c r="D50">
        <f t="shared" si="1"/>
        <v>0.98857641421464937</v>
      </c>
      <c r="E50">
        <f t="shared" si="2"/>
        <v>68.575889000000004</v>
      </c>
      <c r="F50">
        <f t="shared" si="3"/>
        <v>0.98857641421464937</v>
      </c>
      <c r="G50" s="1">
        <v>0.26350000000000001</v>
      </c>
      <c r="H50">
        <f t="shared" si="14"/>
        <v>2.2251446552920944E-4</v>
      </c>
      <c r="I50" s="5">
        <v>9.4999999999999998E-3</v>
      </c>
      <c r="J50" s="5"/>
      <c r="K50" s="1">
        <v>65.070342999999994</v>
      </c>
      <c r="L50" s="1">
        <f t="shared" si="4"/>
        <v>2.3266668603005431E-2</v>
      </c>
      <c r="M50" s="1">
        <f t="shared" si="5"/>
        <v>1.0232666686030054</v>
      </c>
      <c r="N50" s="1">
        <f t="shared" si="6"/>
        <v>65.070342999999994</v>
      </c>
      <c r="O50" s="1">
        <f t="shared" si="7"/>
        <v>1.0232666686030054</v>
      </c>
      <c r="P50" s="1"/>
      <c r="Q50" s="1">
        <v>18.559999000000001</v>
      </c>
      <c r="R50">
        <f t="shared" si="8"/>
        <v>2.3157947368420986E-2</v>
      </c>
      <c r="S50">
        <f t="shared" si="9"/>
        <v>1.0231579473684209</v>
      </c>
      <c r="T50">
        <f t="shared" si="10"/>
        <v>19.440000999999999</v>
      </c>
      <c r="U50">
        <f t="shared" si="11"/>
        <v>1.0231579473684209</v>
      </c>
      <c r="W50">
        <f t="shared" si="12"/>
        <v>3.0269224385204296E-5</v>
      </c>
      <c r="X50">
        <f t="shared" si="13"/>
        <v>-7.8452010199292488E-5</v>
      </c>
    </row>
    <row r="51" spans="2:24">
      <c r="B51" s="1">
        <v>69.675392000000002</v>
      </c>
      <c r="C51">
        <f t="shared" si="0"/>
        <v>6.9179268713440876E-3</v>
      </c>
      <c r="D51">
        <f t="shared" si="1"/>
        <v>1.0069179268713442</v>
      </c>
      <c r="E51">
        <f t="shared" si="2"/>
        <v>70.646125999999995</v>
      </c>
      <c r="F51">
        <f t="shared" si="3"/>
        <v>1.0069179268713442</v>
      </c>
      <c r="G51" s="1">
        <v>0.2445</v>
      </c>
      <c r="H51">
        <f t="shared" si="14"/>
        <v>2.1093642869413827E-4</v>
      </c>
      <c r="I51" s="5">
        <v>9.4999999999999998E-3</v>
      </c>
      <c r="J51" s="5"/>
      <c r="K51" s="1">
        <v>64.190612999999999</v>
      </c>
      <c r="L51" s="1">
        <f t="shared" si="4"/>
        <v>-1.3519676698184841E-2</v>
      </c>
      <c r="M51" s="1">
        <f t="shared" si="5"/>
        <v>0.98648032330181512</v>
      </c>
      <c r="N51" s="1">
        <f t="shared" si="6"/>
        <v>64.190612999999999</v>
      </c>
      <c r="O51" s="1">
        <f t="shared" si="7"/>
        <v>0.98648032330181512</v>
      </c>
      <c r="P51" s="1"/>
      <c r="Q51" s="1">
        <v>18.780000999999999</v>
      </c>
      <c r="R51">
        <f t="shared" si="8"/>
        <v>-1.1853556673144075E-2</v>
      </c>
      <c r="S51">
        <f t="shared" si="9"/>
        <v>0.98814644332685597</v>
      </c>
      <c r="T51">
        <f t="shared" si="10"/>
        <v>18.339997000000004</v>
      </c>
      <c r="U51">
        <f t="shared" si="11"/>
        <v>0.98814644332685597</v>
      </c>
      <c r="W51">
        <f t="shared" si="12"/>
        <v>1.8408193918673099E-4</v>
      </c>
      <c r="X51">
        <f t="shared" si="13"/>
        <v>1.8502019642275824E-3</v>
      </c>
    </row>
    <row r="52" spans="2:24">
      <c r="B52" s="1">
        <v>71.438575999999998</v>
      </c>
      <c r="C52">
        <f t="shared" si="0"/>
        <v>-2.5305691857463758E-2</v>
      </c>
      <c r="D52">
        <f t="shared" si="1"/>
        <v>0.97469430814253621</v>
      </c>
      <c r="E52">
        <f t="shared" si="2"/>
        <v>67.912208000000007</v>
      </c>
      <c r="F52">
        <f t="shared" si="3"/>
        <v>0.97469430814253621</v>
      </c>
      <c r="G52" s="1">
        <v>0.24675</v>
      </c>
      <c r="H52">
        <f t="shared" si="14"/>
        <v>1.2777463016304372E-4</v>
      </c>
      <c r="I52" s="5">
        <v>9.4999999999999998E-3</v>
      </c>
      <c r="J52" s="5"/>
      <c r="K52" s="1">
        <v>67.229697999999999</v>
      </c>
      <c r="L52" s="1">
        <f t="shared" si="4"/>
        <v>4.7344695088049712E-2</v>
      </c>
      <c r="M52" s="1">
        <f t="shared" si="5"/>
        <v>1.0473446950880496</v>
      </c>
      <c r="N52" s="1">
        <f t="shared" si="6"/>
        <v>67.229697999999999</v>
      </c>
      <c r="O52" s="1">
        <f t="shared" si="7"/>
        <v>1.0473446950880496</v>
      </c>
      <c r="P52" s="1"/>
      <c r="Q52" s="1">
        <v>17.860001</v>
      </c>
      <c r="R52">
        <f t="shared" si="8"/>
        <v>4.8988282801475797E-2</v>
      </c>
      <c r="S52">
        <f t="shared" si="9"/>
        <v>1.0489882828014758</v>
      </c>
      <c r="T52">
        <f t="shared" si="10"/>
        <v>19.700000999999997</v>
      </c>
      <c r="U52">
        <f t="shared" si="11"/>
        <v>1.0489882828014758</v>
      </c>
      <c r="W52">
        <f t="shared" si="12"/>
        <v>-5.2448904074022806E-3</v>
      </c>
      <c r="X52">
        <f t="shared" si="13"/>
        <v>-3.6013026939760717E-3</v>
      </c>
    </row>
    <row r="53" spans="2:24">
      <c r="B53" s="1">
        <v>70.992821000000006</v>
      </c>
      <c r="C53">
        <f t="shared" si="0"/>
        <v>6.2396960432132813E-3</v>
      </c>
      <c r="D53">
        <f t="shared" si="1"/>
        <v>1.0062396960432132</v>
      </c>
      <c r="E53">
        <f t="shared" si="2"/>
        <v>71.884330999999975</v>
      </c>
      <c r="F53">
        <f t="shared" si="3"/>
        <v>1.0062396960432132</v>
      </c>
      <c r="G53" s="1">
        <v>0.26962999999999998</v>
      </c>
      <c r="H53">
        <f t="shared" si="14"/>
        <v>2.6928798916722469E-4</v>
      </c>
      <c r="I53" s="5">
        <v>9.4999999999999998E-3</v>
      </c>
      <c r="J53" s="5"/>
      <c r="K53" s="1">
        <v>66.489922000000007</v>
      </c>
      <c r="L53" s="1">
        <f t="shared" si="4"/>
        <v>-1.1003708509890853E-2</v>
      </c>
      <c r="M53" s="1">
        <f t="shared" si="5"/>
        <v>0.98899629149010915</v>
      </c>
      <c r="N53" s="1">
        <f t="shared" si="6"/>
        <v>66.489922000000007</v>
      </c>
      <c r="O53" s="1">
        <f t="shared" si="7"/>
        <v>0.98899629149010915</v>
      </c>
      <c r="P53" s="1"/>
      <c r="Q53" s="1">
        <v>18.120000999999998</v>
      </c>
      <c r="R53">
        <f t="shared" si="8"/>
        <v>-1.4557669957577159E-2</v>
      </c>
      <c r="S53">
        <f t="shared" si="9"/>
        <v>0.98544233004242288</v>
      </c>
      <c r="T53">
        <f t="shared" si="10"/>
        <v>17.600001000000002</v>
      </c>
      <c r="U53">
        <f t="shared" si="11"/>
        <v>0.98544233004242288</v>
      </c>
      <c r="W53">
        <f t="shared" si="12"/>
        <v>1.367517942036045E-3</v>
      </c>
      <c r="X53">
        <f t="shared" si="13"/>
        <v>-2.1864435056502263E-3</v>
      </c>
    </row>
    <row r="54" spans="2:24">
      <c r="B54" s="1">
        <v>70.537170000000003</v>
      </c>
      <c r="C54">
        <f t="shared" si="0"/>
        <v>6.418268686632457E-3</v>
      </c>
      <c r="D54">
        <f t="shared" si="1"/>
        <v>1.0064182686866325</v>
      </c>
      <c r="E54">
        <f t="shared" si="2"/>
        <v>71.44847200000001</v>
      </c>
      <c r="F54">
        <f t="shared" si="3"/>
        <v>1.0064182686866325</v>
      </c>
      <c r="G54" s="1">
        <v>0.26824999999999999</v>
      </c>
      <c r="H54">
        <f t="shared" si="14"/>
        <v>2.8436830323905194E-4</v>
      </c>
      <c r="I54" s="5">
        <v>9.4999999999999998E-3</v>
      </c>
      <c r="J54" s="5"/>
      <c r="K54" s="1">
        <v>65.300278000000006</v>
      </c>
      <c r="L54" s="1">
        <f t="shared" si="4"/>
        <v>-1.7892094985462625E-2</v>
      </c>
      <c r="M54" s="1">
        <f t="shared" si="5"/>
        <v>0.98210790501453737</v>
      </c>
      <c r="N54" s="1">
        <f t="shared" si="6"/>
        <v>65.300278000000006</v>
      </c>
      <c r="O54" s="1">
        <f t="shared" si="7"/>
        <v>0.98210790501453737</v>
      </c>
      <c r="P54" s="1"/>
      <c r="Q54" s="1">
        <v>18.360001</v>
      </c>
      <c r="R54">
        <f t="shared" si="8"/>
        <v>-1.3245032381620841E-2</v>
      </c>
      <c r="S54">
        <f t="shared" si="9"/>
        <v>0.98675496761837911</v>
      </c>
      <c r="T54">
        <f t="shared" si="10"/>
        <v>17.880000999999996</v>
      </c>
      <c r="U54">
        <f t="shared" si="11"/>
        <v>0.98675496761837911</v>
      </c>
      <c r="W54">
        <f t="shared" si="12"/>
        <v>-5.1701406488922075E-3</v>
      </c>
      <c r="X54">
        <f t="shared" si="13"/>
        <v>-5.2307804505047351E-4</v>
      </c>
    </row>
    <row r="55" spans="2:24">
      <c r="B55" s="1">
        <v>71.339516000000003</v>
      </c>
      <c r="C55">
        <f t="shared" si="0"/>
        <v>-1.1374797145958649E-2</v>
      </c>
      <c r="D55">
        <f t="shared" si="1"/>
        <v>0.98862520285404132</v>
      </c>
      <c r="E55">
        <f t="shared" si="2"/>
        <v>69.734824000000003</v>
      </c>
      <c r="F55">
        <f t="shared" si="3"/>
        <v>0.98862520285404132</v>
      </c>
      <c r="G55" s="1">
        <v>0.26062999999999997</v>
      </c>
      <c r="H55">
        <f t="shared" si="14"/>
        <v>2.1000357847108386E-4</v>
      </c>
      <c r="I55" s="5">
        <v>9.4999999999999998E-3</v>
      </c>
      <c r="J55" s="5"/>
      <c r="K55" s="1">
        <v>67.209709000000004</v>
      </c>
      <c r="L55" s="1">
        <f t="shared" si="4"/>
        <v>2.9240779036193348E-2</v>
      </c>
      <c r="M55" s="1">
        <f t="shared" si="5"/>
        <v>1.0292407790361933</v>
      </c>
      <c r="N55" s="1">
        <f t="shared" si="6"/>
        <v>67.209709000000004</v>
      </c>
      <c r="O55" s="1">
        <f t="shared" si="7"/>
        <v>1.0292407790361933</v>
      </c>
      <c r="P55" s="1"/>
      <c r="Q55" s="1">
        <v>17.899999999999999</v>
      </c>
      <c r="R55">
        <f t="shared" si="8"/>
        <v>2.5054519332542623E-2</v>
      </c>
      <c r="S55">
        <f t="shared" si="9"/>
        <v>1.0250545193325427</v>
      </c>
      <c r="T55">
        <f t="shared" si="10"/>
        <v>18.820002000000002</v>
      </c>
      <c r="U55">
        <f t="shared" si="11"/>
        <v>1.0250545193325427</v>
      </c>
      <c r="W55">
        <f t="shared" si="12"/>
        <v>6.105619537711382E-3</v>
      </c>
      <c r="X55">
        <f t="shared" si="13"/>
        <v>1.9193598340607743E-3</v>
      </c>
    </row>
    <row r="56" spans="2:24">
      <c r="B56" s="1">
        <v>71.755554000000004</v>
      </c>
      <c r="C56">
        <f t="shared" si="0"/>
        <v>-5.831802951957234E-3</v>
      </c>
      <c r="D56">
        <f t="shared" si="1"/>
        <v>0.99416819704804271</v>
      </c>
      <c r="E56">
        <f t="shared" si="2"/>
        <v>70.923478000000003</v>
      </c>
      <c r="F56">
        <f t="shared" si="3"/>
        <v>0.99416819704804271</v>
      </c>
      <c r="G56" s="1">
        <v>0.251</v>
      </c>
      <c r="H56">
        <f t="shared" si="14"/>
        <v>2.0980907297022178E-4</v>
      </c>
      <c r="I56" s="5">
        <v>9.4999999999999998E-3</v>
      </c>
      <c r="J56" s="5"/>
      <c r="K56" s="1">
        <v>67.909492</v>
      </c>
      <c r="L56" s="1">
        <f t="shared" si="4"/>
        <v>1.0411933192568897E-2</v>
      </c>
      <c r="M56" s="1">
        <f t="shared" si="5"/>
        <v>1.0104119331925689</v>
      </c>
      <c r="N56" s="1">
        <f t="shared" si="6"/>
        <v>67.909492</v>
      </c>
      <c r="O56" s="1">
        <f t="shared" si="7"/>
        <v>1.0104119331925689</v>
      </c>
      <c r="P56" s="1"/>
      <c r="Q56" s="1">
        <v>17.719999000000001</v>
      </c>
      <c r="R56">
        <f t="shared" si="8"/>
        <v>1.0055921787709341E-2</v>
      </c>
      <c r="S56">
        <f t="shared" si="9"/>
        <v>1.0100559217877094</v>
      </c>
      <c r="T56">
        <f t="shared" si="10"/>
        <v>18.080000999999996</v>
      </c>
      <c r="U56">
        <f t="shared" si="11"/>
        <v>1.0100559217877094</v>
      </c>
      <c r="W56">
        <f t="shared" si="12"/>
        <v>-1.344869302993601E-3</v>
      </c>
      <c r="X56">
        <f t="shared" si="13"/>
        <v>-1.7008807078531252E-3</v>
      </c>
    </row>
    <row r="57" spans="2:24">
      <c r="B57" s="1">
        <v>73.399863999999994</v>
      </c>
      <c r="C57">
        <f t="shared" si="0"/>
        <v>-2.2915438712939072E-2</v>
      </c>
      <c r="D57">
        <f t="shared" si="1"/>
        <v>0.97708456128706089</v>
      </c>
      <c r="E57">
        <f t="shared" si="2"/>
        <v>70.111244000000013</v>
      </c>
      <c r="F57">
        <f t="shared" si="3"/>
        <v>0.97708456128706089</v>
      </c>
      <c r="G57" s="1">
        <v>0.24875</v>
      </c>
      <c r="H57">
        <f t="shared" si="14"/>
        <v>1.7641144624868028E-4</v>
      </c>
      <c r="I57" s="5">
        <v>9.4999999999999998E-3</v>
      </c>
      <c r="J57" s="5"/>
      <c r="K57" s="1">
        <v>70.928573999999998</v>
      </c>
      <c r="L57" s="1">
        <f t="shared" si="4"/>
        <v>4.4457437555268375E-2</v>
      </c>
      <c r="M57" s="1">
        <f t="shared" si="5"/>
        <v>1.0444574375552684</v>
      </c>
      <c r="N57" s="1">
        <f t="shared" si="6"/>
        <v>70.928573999999998</v>
      </c>
      <c r="O57" s="1">
        <f t="shared" si="7"/>
        <v>1.0444574375552684</v>
      </c>
      <c r="P57" s="1"/>
      <c r="Q57" s="1">
        <v>16.920000000000002</v>
      </c>
      <c r="R57">
        <f t="shared" si="8"/>
        <v>4.5146672976674525E-2</v>
      </c>
      <c r="S57">
        <f t="shared" si="9"/>
        <v>1.0451466729766745</v>
      </c>
      <c r="T57">
        <f t="shared" si="10"/>
        <v>18.519998000000001</v>
      </c>
      <c r="U57">
        <f t="shared" si="11"/>
        <v>1.0451466729766745</v>
      </c>
      <c r="W57">
        <f t="shared" si="12"/>
        <v>-2.9883676540773951E-3</v>
      </c>
      <c r="X57">
        <f t="shared" si="13"/>
        <v>-2.2991322326713082E-3</v>
      </c>
    </row>
    <row r="58" spans="2:24">
      <c r="B58" s="1">
        <v>72.993744000000007</v>
      </c>
      <c r="C58">
        <f t="shared" si="0"/>
        <v>5.5329802790913506E-3</v>
      </c>
      <c r="D58">
        <f t="shared" si="1"/>
        <v>1.0055329802790913</v>
      </c>
      <c r="E58">
        <f t="shared" si="2"/>
        <v>73.805983999999981</v>
      </c>
      <c r="F58">
        <f t="shared" si="3"/>
        <v>1.0055329802790913</v>
      </c>
      <c r="G58" s="1">
        <v>0.249</v>
      </c>
      <c r="H58">
        <f t="shared" si="14"/>
        <v>1.5444654345217465E-4</v>
      </c>
      <c r="I58" s="5">
        <v>9.4999999999999998E-3</v>
      </c>
      <c r="J58" s="5"/>
      <c r="K58" s="1">
        <v>70.188805000000002</v>
      </c>
      <c r="L58" s="1">
        <f t="shared" si="4"/>
        <v>-1.0429774042827866E-2</v>
      </c>
      <c r="M58" s="1">
        <f t="shared" si="5"/>
        <v>0.98957022595717214</v>
      </c>
      <c r="N58" s="1">
        <f t="shared" si="6"/>
        <v>70.188805000000002</v>
      </c>
      <c r="O58" s="1">
        <f t="shared" si="7"/>
        <v>0.98957022595717214</v>
      </c>
      <c r="P58" s="1"/>
      <c r="Q58" s="1">
        <v>17.040001</v>
      </c>
      <c r="R58">
        <f t="shared" si="8"/>
        <v>-7.0922576832150386E-3</v>
      </c>
      <c r="S58">
        <f t="shared" si="9"/>
        <v>0.99290774231678491</v>
      </c>
      <c r="T58">
        <f t="shared" si="10"/>
        <v>16.799999000000003</v>
      </c>
      <c r="U58">
        <f t="shared" si="11"/>
        <v>0.99290774231678491</v>
      </c>
      <c r="W58">
        <f t="shared" si="12"/>
        <v>5.5423378150853964E-4</v>
      </c>
      <c r="X58">
        <f t="shared" si="13"/>
        <v>3.8917501411213085E-3</v>
      </c>
    </row>
    <row r="59" spans="2:24">
      <c r="B59" s="1">
        <v>74.321074999999993</v>
      </c>
      <c r="C59">
        <f t="shared" si="0"/>
        <v>-1.8184174797226275E-2</v>
      </c>
      <c r="D59">
        <f t="shared" si="1"/>
        <v>0.98181582520277377</v>
      </c>
      <c r="E59">
        <f t="shared" si="2"/>
        <v>71.66641300000002</v>
      </c>
      <c r="F59">
        <f t="shared" si="3"/>
        <v>0.98181582520277377</v>
      </c>
      <c r="G59" s="1">
        <v>0.2485</v>
      </c>
      <c r="H59">
        <f t="shared" si="14"/>
        <v>1.5040065769788614E-4</v>
      </c>
      <c r="I59" s="5">
        <v>9.4999999999999998E-3</v>
      </c>
      <c r="J59" s="5"/>
      <c r="K59" s="1">
        <v>72.678047000000007</v>
      </c>
      <c r="L59" s="1">
        <f t="shared" si="4"/>
        <v>3.5464943447890362E-2</v>
      </c>
      <c r="M59" s="1">
        <f t="shared" si="5"/>
        <v>1.0354649434478904</v>
      </c>
      <c r="N59" s="1">
        <f t="shared" si="6"/>
        <v>72.678047000000007</v>
      </c>
      <c r="O59" s="1">
        <f t="shared" si="7"/>
        <v>1.0354649434478904</v>
      </c>
      <c r="P59" s="1"/>
      <c r="Q59" s="1">
        <v>16.5</v>
      </c>
      <c r="R59">
        <f t="shared" si="8"/>
        <v>3.1690197670763059E-2</v>
      </c>
      <c r="S59">
        <f t="shared" si="9"/>
        <v>1.0316901976707631</v>
      </c>
      <c r="T59">
        <f t="shared" si="10"/>
        <v>17.580002</v>
      </c>
      <c r="U59">
        <f t="shared" si="11"/>
        <v>1.0316901976707631</v>
      </c>
      <c r="W59">
        <f t="shared" si="12"/>
        <v>-1.9103139213247911E-3</v>
      </c>
      <c r="X59">
        <f t="shared" si="13"/>
        <v>-5.6850596984521218E-3</v>
      </c>
    </row>
    <row r="60" spans="2:24">
      <c r="B60" s="1">
        <v>75.063987999999995</v>
      </c>
      <c r="C60">
        <f t="shared" si="0"/>
        <v>-9.9959937339442629E-3</v>
      </c>
      <c r="D60">
        <f t="shared" si="1"/>
        <v>0.99000400626605578</v>
      </c>
      <c r="E60">
        <f t="shared" si="2"/>
        <v>73.578161999999992</v>
      </c>
      <c r="F60">
        <f t="shared" si="3"/>
        <v>0.99000400626605578</v>
      </c>
      <c r="G60" s="1">
        <v>0.24199999999999999</v>
      </c>
      <c r="H60">
        <f t="shared" si="14"/>
        <v>1.2319712995358112E-4</v>
      </c>
      <c r="I60" s="5">
        <v>9.4999999999999998E-3</v>
      </c>
      <c r="J60" s="5"/>
      <c r="K60" s="1">
        <v>74.327552999999995</v>
      </c>
      <c r="L60" s="1">
        <f t="shared" si="4"/>
        <v>2.2696069419696818E-2</v>
      </c>
      <c r="M60" s="1">
        <f t="shared" si="5"/>
        <v>1.0226960694196969</v>
      </c>
      <c r="N60" s="1">
        <f t="shared" si="6"/>
        <v>74.327553000000009</v>
      </c>
      <c r="O60" s="1">
        <f t="shared" si="7"/>
        <v>1.0226960694196969</v>
      </c>
      <c r="P60" s="1"/>
      <c r="Q60" s="1">
        <v>16.120000999999998</v>
      </c>
      <c r="R60">
        <f t="shared" si="8"/>
        <v>2.3030242424242515E-2</v>
      </c>
      <c r="S60">
        <f t="shared" si="9"/>
        <v>1.0230302424242426</v>
      </c>
      <c r="T60">
        <f t="shared" si="10"/>
        <v>16.879999000000002</v>
      </c>
      <c r="U60">
        <f t="shared" si="11"/>
        <v>1.0230302424242426</v>
      </c>
      <c r="W60">
        <f t="shared" si="12"/>
        <v>2.4103835117710304E-3</v>
      </c>
      <c r="X60">
        <f t="shared" si="13"/>
        <v>2.7445565163166652E-3</v>
      </c>
    </row>
    <row r="61" spans="2:24">
      <c r="B61" s="1">
        <v>74.984748999999994</v>
      </c>
      <c r="C61">
        <f t="shared" si="0"/>
        <v>1.0556193737002247E-3</v>
      </c>
      <c r="D61">
        <f t="shared" si="1"/>
        <v>1.0010556193737001</v>
      </c>
      <c r="E61">
        <f t="shared" si="2"/>
        <v>75.143226999999996</v>
      </c>
      <c r="F61">
        <f t="shared" si="3"/>
        <v>1.0010556193737001</v>
      </c>
      <c r="G61" s="1">
        <v>0.24324999999999999</v>
      </c>
      <c r="H61">
        <f t="shared" si="14"/>
        <v>1.230119365831722E-4</v>
      </c>
      <c r="I61" s="5">
        <v>9.4999999999999998E-3</v>
      </c>
      <c r="J61" s="5"/>
      <c r="K61" s="1">
        <v>73.867690999999994</v>
      </c>
      <c r="L61" s="1">
        <f t="shared" si="4"/>
        <v>-6.1869654177906424E-3</v>
      </c>
      <c r="M61" s="1">
        <f t="shared" si="5"/>
        <v>0.99381303458220938</v>
      </c>
      <c r="N61" s="1">
        <f t="shared" si="6"/>
        <v>73.867690999999994</v>
      </c>
      <c r="O61" s="1">
        <f t="shared" si="7"/>
        <v>0.99381303458220938</v>
      </c>
      <c r="P61" s="1"/>
      <c r="Q61" s="1">
        <v>16.16</v>
      </c>
      <c r="R61">
        <f t="shared" si="8"/>
        <v>-2.4813273894959235E-3</v>
      </c>
      <c r="S61">
        <f t="shared" si="9"/>
        <v>0.99751867261050409</v>
      </c>
      <c r="T61">
        <f t="shared" si="10"/>
        <v>16.080001999999997</v>
      </c>
      <c r="U61">
        <f t="shared" si="11"/>
        <v>0.99751867261050409</v>
      </c>
      <c r="W61">
        <f t="shared" si="12"/>
        <v>-4.0693305031502813E-3</v>
      </c>
      <c r="X61">
        <f t="shared" si="13"/>
        <v>-3.6369247485557032E-4</v>
      </c>
    </row>
    <row r="62" spans="2:24">
      <c r="B62" s="1">
        <v>75.242287000000005</v>
      </c>
      <c r="C62">
        <f t="shared" si="0"/>
        <v>-3.4345384019357182E-3</v>
      </c>
      <c r="D62">
        <f t="shared" si="1"/>
        <v>0.99656546159806425</v>
      </c>
      <c r="E62">
        <f t="shared" si="2"/>
        <v>74.727210999999983</v>
      </c>
      <c r="F62">
        <f t="shared" si="3"/>
        <v>0.99656546159806425</v>
      </c>
      <c r="G62" s="1">
        <v>0.2525</v>
      </c>
      <c r="H62">
        <f t="shared" si="14"/>
        <v>1.4781372331895394E-4</v>
      </c>
      <c r="I62" s="5">
        <v>9.4999999999999998E-3</v>
      </c>
      <c r="J62" s="5"/>
      <c r="K62" s="1">
        <v>74.747421000000003</v>
      </c>
      <c r="L62" s="1">
        <f t="shared" si="4"/>
        <v>1.1909537012602835E-2</v>
      </c>
      <c r="M62" s="1">
        <f t="shared" si="5"/>
        <v>1.0119095370126028</v>
      </c>
      <c r="N62" s="1">
        <f t="shared" si="6"/>
        <v>74.747421000000003</v>
      </c>
      <c r="O62" s="1">
        <f t="shared" si="7"/>
        <v>1.0119095370126028</v>
      </c>
      <c r="P62" s="1"/>
      <c r="Q62" s="1">
        <v>15.98</v>
      </c>
      <c r="R62">
        <f t="shared" si="8"/>
        <v>1.1138613861386121E-2</v>
      </c>
      <c r="S62">
        <f t="shared" si="9"/>
        <v>1.011138613861386</v>
      </c>
      <c r="T62">
        <f t="shared" si="10"/>
        <v>16.34</v>
      </c>
      <c r="U62">
        <f t="shared" si="11"/>
        <v>1.011138613861386</v>
      </c>
      <c r="W62">
        <f t="shared" si="12"/>
        <v>5.0138174599867469E-3</v>
      </c>
      <c r="X62">
        <f t="shared" si="13"/>
        <v>4.2428943087700066E-3</v>
      </c>
    </row>
    <row r="63" spans="2:24">
      <c r="B63" s="1">
        <v>74.806449999999998</v>
      </c>
      <c r="C63">
        <f t="shared" si="0"/>
        <v>5.7924475368486134E-3</v>
      </c>
      <c r="D63">
        <f t="shared" si="1"/>
        <v>1.0057924475368487</v>
      </c>
      <c r="E63">
        <f t="shared" si="2"/>
        <v>75.678124000000025</v>
      </c>
      <c r="F63">
        <f t="shared" si="3"/>
        <v>1.0057924475368487</v>
      </c>
      <c r="G63" s="1">
        <v>0.25688</v>
      </c>
      <c r="H63">
        <f t="shared" si="14"/>
        <v>8.7211787932321144E-5</v>
      </c>
      <c r="I63" s="5">
        <v>9.4999999999999998E-3</v>
      </c>
      <c r="J63" s="5"/>
      <c r="K63" s="1">
        <v>73.817702999999995</v>
      </c>
      <c r="L63" s="1">
        <f t="shared" si="4"/>
        <v>-1.2438128132875759E-2</v>
      </c>
      <c r="M63" s="1">
        <f t="shared" si="5"/>
        <v>0.98756187186712419</v>
      </c>
      <c r="N63" s="1">
        <f t="shared" si="6"/>
        <v>73.817702999999995</v>
      </c>
      <c r="O63" s="1">
        <f t="shared" si="7"/>
        <v>0.9875618718671243</v>
      </c>
      <c r="P63" s="1"/>
      <c r="Q63" s="1">
        <v>16.219999000000001</v>
      </c>
      <c r="R63">
        <f t="shared" si="8"/>
        <v>-1.5018710888610823E-2</v>
      </c>
      <c r="S63">
        <f t="shared" si="9"/>
        <v>0.98498128911138916</v>
      </c>
      <c r="T63">
        <f t="shared" si="10"/>
        <v>15.740000999999999</v>
      </c>
      <c r="U63">
        <f t="shared" si="11"/>
        <v>0.98498128911138916</v>
      </c>
      <c r="W63">
        <f t="shared" si="12"/>
        <v>-9.4536794124300272E-4</v>
      </c>
      <c r="X63">
        <f t="shared" si="13"/>
        <v>-3.5259506969781418E-3</v>
      </c>
    </row>
    <row r="64" spans="2:24">
      <c r="B64" s="1">
        <v>74.776725999999996</v>
      </c>
      <c r="C64">
        <f t="shared" si="0"/>
        <v>3.9734541607042758E-4</v>
      </c>
      <c r="D64">
        <f t="shared" si="1"/>
        <v>1.0003973454160704</v>
      </c>
      <c r="E64">
        <f t="shared" si="2"/>
        <v>74.836174</v>
      </c>
      <c r="F64">
        <f t="shared" si="3"/>
        <v>1.0003973454160704</v>
      </c>
      <c r="G64" s="1">
        <v>0.2535</v>
      </c>
      <c r="H64">
        <f t="shared" si="14"/>
        <v>8.8592411736847424E-5</v>
      </c>
      <c r="I64" s="5">
        <v>9.4999999999999998E-3</v>
      </c>
      <c r="J64" s="5"/>
      <c r="K64" s="1">
        <v>73.687743999999995</v>
      </c>
      <c r="L64" s="1">
        <f t="shared" si="4"/>
        <v>-1.7605397447818106E-3</v>
      </c>
      <c r="M64" s="1">
        <f t="shared" si="5"/>
        <v>0.99823946025521815</v>
      </c>
      <c r="N64" s="1">
        <f t="shared" si="6"/>
        <v>73.687743999999995</v>
      </c>
      <c r="O64" s="1">
        <f t="shared" si="7"/>
        <v>0.99823946025521815</v>
      </c>
      <c r="P64" s="1"/>
      <c r="Q64" s="1">
        <v>16.200001</v>
      </c>
      <c r="R64">
        <f t="shared" si="8"/>
        <v>1.2329223941383147E-3</v>
      </c>
      <c r="S64">
        <f t="shared" si="9"/>
        <v>1.0012329223941383</v>
      </c>
      <c r="T64">
        <f t="shared" si="10"/>
        <v>16.239997000000002</v>
      </c>
      <c r="U64">
        <f t="shared" si="11"/>
        <v>1.0012329223941383</v>
      </c>
      <c r="W64">
        <f t="shared" si="12"/>
        <v>-9.5807318642471273E-4</v>
      </c>
      <c r="X64">
        <f t="shared" si="13"/>
        <v>2.0353889524954427E-3</v>
      </c>
    </row>
    <row r="65" spans="2:24">
      <c r="B65" s="1">
        <v>74.895599000000004</v>
      </c>
      <c r="C65">
        <f t="shared" si="0"/>
        <v>-1.5897058665019352E-3</v>
      </c>
      <c r="D65">
        <f t="shared" si="1"/>
        <v>0.99841029413349802</v>
      </c>
      <c r="E65">
        <f t="shared" si="2"/>
        <v>74.657852999999989</v>
      </c>
      <c r="F65">
        <f t="shared" si="3"/>
        <v>0.99841029413349802</v>
      </c>
      <c r="G65" s="1">
        <v>0.26474999999999999</v>
      </c>
      <c r="H65">
        <f t="shared" si="14"/>
        <v>3.4722366865347309E-5</v>
      </c>
      <c r="I65" s="5">
        <v>9.4999999999999998E-3</v>
      </c>
      <c r="J65" s="5"/>
      <c r="K65" s="1">
        <v>73.897682000000003</v>
      </c>
      <c r="L65" s="1">
        <f t="shared" si="4"/>
        <v>2.8490219486161524E-3</v>
      </c>
      <c r="M65" s="1">
        <f t="shared" si="5"/>
        <v>1.0028490219486161</v>
      </c>
      <c r="N65" s="1">
        <f t="shared" si="6"/>
        <v>73.897682000000003</v>
      </c>
      <c r="O65" s="1">
        <f t="shared" si="7"/>
        <v>1.0028490219486161</v>
      </c>
      <c r="P65" s="1"/>
      <c r="Q65" s="1">
        <v>16.200001</v>
      </c>
      <c r="R65">
        <f t="shared" si="8"/>
        <v>0</v>
      </c>
      <c r="S65">
        <f t="shared" si="9"/>
        <v>1</v>
      </c>
      <c r="T65">
        <f t="shared" si="10"/>
        <v>16.200001</v>
      </c>
      <c r="U65">
        <f t="shared" si="11"/>
        <v>1</v>
      </c>
      <c r="W65">
        <f t="shared" si="12"/>
        <v>-3.3148489222623034E-4</v>
      </c>
      <c r="X65">
        <f t="shared" si="13"/>
        <v>-3.1805068408423676E-3</v>
      </c>
    </row>
    <row r="66" spans="2:24">
      <c r="B66" s="1">
        <v>73.994193999999993</v>
      </c>
      <c r="C66">
        <f t="shared" si="0"/>
        <v>1.203548689155969E-2</v>
      </c>
      <c r="D66">
        <f t="shared" si="1"/>
        <v>1.0120354868915598</v>
      </c>
      <c r="E66">
        <f t="shared" si="2"/>
        <v>75.797004000000015</v>
      </c>
      <c r="F66">
        <f t="shared" si="3"/>
        <v>1.0120354868915598</v>
      </c>
      <c r="G66" s="1">
        <v>0.28012999999999999</v>
      </c>
      <c r="H66">
        <f t="shared" si="14"/>
        <v>1.2040291344192894E-5</v>
      </c>
      <c r="I66" s="5">
        <v>9.4999999999999998E-3</v>
      </c>
      <c r="J66" s="5"/>
      <c r="K66" s="1">
        <v>71.878296000000006</v>
      </c>
      <c r="L66" s="1">
        <f t="shared" si="4"/>
        <v>-2.7326784079641325E-2</v>
      </c>
      <c r="M66" s="1">
        <f t="shared" si="5"/>
        <v>0.97267321592035871</v>
      </c>
      <c r="N66" s="1">
        <f t="shared" si="6"/>
        <v>71.878296000000006</v>
      </c>
      <c r="O66" s="1">
        <f t="shared" si="7"/>
        <v>0.97267321592035871</v>
      </c>
      <c r="P66" s="1"/>
      <c r="Q66" s="1">
        <v>16.559999000000001</v>
      </c>
      <c r="R66">
        <f t="shared" si="8"/>
        <v>-2.2222097393697748E-2</v>
      </c>
      <c r="S66">
        <f t="shared" si="9"/>
        <v>0.97777790260630226</v>
      </c>
      <c r="T66">
        <f t="shared" si="10"/>
        <v>15.840002999999999</v>
      </c>
      <c r="U66">
        <f t="shared" si="11"/>
        <v>0.97777790260630226</v>
      </c>
      <c r="W66">
        <f t="shared" si="12"/>
        <v>-3.6791417012724814E-3</v>
      </c>
      <c r="X66">
        <f t="shared" si="13"/>
        <v>1.4255449846710677E-3</v>
      </c>
    </row>
    <row r="67" spans="2:24">
      <c r="B67" s="1">
        <v>73.984290999999999</v>
      </c>
      <c r="C67">
        <f t="shared" si="0"/>
        <v>1.3383482493226729E-4</v>
      </c>
      <c r="D67">
        <f t="shared" si="1"/>
        <v>1.0001338348249322</v>
      </c>
      <c r="E67">
        <f t="shared" si="2"/>
        <v>74.004096999999987</v>
      </c>
      <c r="F67">
        <f t="shared" si="3"/>
        <v>1.0001338348249322</v>
      </c>
      <c r="G67" s="1">
        <v>0.27038000000000001</v>
      </c>
      <c r="H67">
        <f t="shared" si="14"/>
        <v>3.9508256821025562E-5</v>
      </c>
      <c r="I67" s="5">
        <v>9.4999999999999998E-3</v>
      </c>
      <c r="J67" s="5"/>
      <c r="K67" s="1">
        <v>72.138221999999999</v>
      </c>
      <c r="L67" s="1">
        <f t="shared" si="4"/>
        <v>3.6161959098194672E-3</v>
      </c>
      <c r="M67" s="1">
        <f t="shared" si="5"/>
        <v>1.0036161959098195</v>
      </c>
      <c r="N67" s="1">
        <f t="shared" si="6"/>
        <v>72.138221999999999</v>
      </c>
      <c r="O67" s="1">
        <f t="shared" si="7"/>
        <v>1.0036161959098195</v>
      </c>
      <c r="P67" s="1"/>
      <c r="Q67" s="1">
        <v>16.540001</v>
      </c>
      <c r="R67">
        <f t="shared" si="8"/>
        <v>1.2076087685754732E-3</v>
      </c>
      <c r="S67">
        <f t="shared" si="9"/>
        <v>1.0012076087685755</v>
      </c>
      <c r="T67">
        <f t="shared" si="10"/>
        <v>16.579997000000002</v>
      </c>
      <c r="U67">
        <f t="shared" si="11"/>
        <v>1.0012076087685755</v>
      </c>
      <c r="W67">
        <f t="shared" si="12"/>
        <v>3.8896573298730086E-3</v>
      </c>
      <c r="X67">
        <f t="shared" si="13"/>
        <v>1.4810701886289745E-3</v>
      </c>
    </row>
    <row r="68" spans="2:24">
      <c r="B68" s="1">
        <v>73.389954000000003</v>
      </c>
      <c r="C68">
        <f t="shared" ref="C68:C131" si="15" xml:space="preserve"> (B67-B68)/B67</f>
        <v>8.0332864175179548E-3</v>
      </c>
      <c r="D68">
        <f t="shared" ref="D68:D131" si="16">1+C68</f>
        <v>1.0080332864175179</v>
      </c>
      <c r="E68">
        <f t="shared" ref="E68:E131" si="17">B67*D68</f>
        <v>74.578627999999995</v>
      </c>
      <c r="F68">
        <f t="shared" ref="F68:F131" si="18">E68/B67</f>
        <v>1.0080332864175179</v>
      </c>
      <c r="G68" s="1">
        <v>0.26774999999999999</v>
      </c>
      <c r="H68">
        <f t="shared" si="14"/>
        <v>3.1216434686564854E-5</v>
      </c>
      <c r="I68" s="5">
        <v>9.4999999999999998E-3</v>
      </c>
      <c r="J68" s="5"/>
      <c r="K68" s="1">
        <v>71.088531000000003</v>
      </c>
      <c r="L68" s="1">
        <f t="shared" ref="L68:L131" si="19">(K68-K67)/K67</f>
        <v>-1.4551107178660374E-2</v>
      </c>
      <c r="M68" s="1">
        <f t="shared" ref="M68:M131" si="20">1+L68</f>
        <v>0.98544889282133963</v>
      </c>
      <c r="N68" s="1">
        <f t="shared" ref="N68:N131" si="21">M68*K67</f>
        <v>71.088531000000003</v>
      </c>
      <c r="O68" s="1">
        <f t="shared" ref="O68:O131" si="22">N68/K67</f>
        <v>0.98544889282133963</v>
      </c>
      <c r="P68" s="1"/>
      <c r="Q68" s="1">
        <v>16.799999</v>
      </c>
      <c r="R68">
        <f t="shared" ref="R68:R131" si="23" xml:space="preserve"> (Q67-Q68)/Q67</f>
        <v>-1.5719346087101176E-2</v>
      </c>
      <c r="S68">
        <f t="shared" ref="S68:S131" si="24">1+R68</f>
        <v>0.98428065391289887</v>
      </c>
      <c r="T68">
        <f t="shared" ref="T68:T131" si="25">Q67*S68</f>
        <v>16.280003000000001</v>
      </c>
      <c r="U68">
        <f t="shared" ref="U68:U131" si="26">T68/Q67</f>
        <v>0.98428065391289887</v>
      </c>
      <c r="W68">
        <f t="shared" si="12"/>
        <v>1.3299161987044839E-3</v>
      </c>
      <c r="X68">
        <f t="shared" si="13"/>
        <v>1.6167729026372868E-4</v>
      </c>
    </row>
    <row r="69" spans="2:24">
      <c r="B69" s="1">
        <v>72.914505000000005</v>
      </c>
      <c r="C69">
        <f t="shared" si="15"/>
        <v>6.4783934869341595E-3</v>
      </c>
      <c r="D69">
        <f t="shared" si="16"/>
        <v>1.0064783934869341</v>
      </c>
      <c r="E69">
        <f t="shared" si="17"/>
        <v>73.865403000000001</v>
      </c>
      <c r="F69">
        <f t="shared" si="18"/>
        <v>1.0064783934869341</v>
      </c>
      <c r="G69" s="1">
        <v>0.253</v>
      </c>
      <c r="H69">
        <f t="shared" si="14"/>
        <v>3.4952922966652867E-5</v>
      </c>
      <c r="I69" s="5">
        <v>9.4999999999999998E-3</v>
      </c>
      <c r="J69" s="5"/>
      <c r="K69" s="1">
        <v>69.978866999999994</v>
      </c>
      <c r="L69" s="1">
        <f t="shared" si="19"/>
        <v>-1.5609606562273868E-2</v>
      </c>
      <c r="M69" s="1">
        <f t="shared" si="20"/>
        <v>0.98439039343772616</v>
      </c>
      <c r="N69" s="1">
        <f t="shared" si="21"/>
        <v>69.978866999999994</v>
      </c>
      <c r="O69" s="1">
        <f t="shared" si="22"/>
        <v>0.98439039343772616</v>
      </c>
      <c r="P69" s="1"/>
      <c r="Q69" s="1">
        <v>17.040001</v>
      </c>
      <c r="R69">
        <f t="shared" si="23"/>
        <v>-1.4285834183680636E-2</v>
      </c>
      <c r="S69">
        <f t="shared" si="24"/>
        <v>0.98571416581631932</v>
      </c>
      <c r="T69">
        <f t="shared" si="25"/>
        <v>16.559996999999999</v>
      </c>
      <c r="U69">
        <f t="shared" si="26"/>
        <v>0.98571416581631932</v>
      </c>
      <c r="W69">
        <f t="shared" si="12"/>
        <v>-2.7698626713257291E-3</v>
      </c>
      <c r="X69">
        <f t="shared" si="13"/>
        <v>-1.4460902927325714E-3</v>
      </c>
    </row>
    <row r="70" spans="2:24">
      <c r="B70" s="1">
        <v>74.231926000000001</v>
      </c>
      <c r="C70">
        <f t="shared" si="15"/>
        <v>-1.8068023639466465E-2</v>
      </c>
      <c r="D70">
        <f t="shared" si="16"/>
        <v>0.98193197636053353</v>
      </c>
      <c r="E70">
        <f t="shared" si="17"/>
        <v>71.597084000000009</v>
      </c>
      <c r="F70">
        <f t="shared" si="18"/>
        <v>0.98193197636053353</v>
      </c>
      <c r="G70" s="1">
        <v>0.24687999999999999</v>
      </c>
      <c r="H70">
        <f t="shared" si="14"/>
        <v>3.1996667382328149E-5</v>
      </c>
      <c r="I70" s="5">
        <v>9.4999999999999998E-3</v>
      </c>
      <c r="J70" s="5"/>
      <c r="K70" s="1">
        <v>72.178200000000004</v>
      </c>
      <c r="L70" s="1">
        <f t="shared" si="19"/>
        <v>3.1428531130691356E-2</v>
      </c>
      <c r="M70" s="1">
        <f t="shared" si="20"/>
        <v>1.0314285311306914</v>
      </c>
      <c r="N70" s="1">
        <f t="shared" si="21"/>
        <v>72.178200000000004</v>
      </c>
      <c r="O70" s="1">
        <f t="shared" si="22"/>
        <v>1.0314285311306914</v>
      </c>
      <c r="P70" s="1"/>
      <c r="Q70" s="1">
        <v>16.440000999999999</v>
      </c>
      <c r="R70">
        <f t="shared" si="23"/>
        <v>3.5211265539245064E-2</v>
      </c>
      <c r="S70">
        <f t="shared" si="24"/>
        <v>1.0352112655392451</v>
      </c>
      <c r="T70">
        <f t="shared" si="25"/>
        <v>17.640001000000002</v>
      </c>
      <c r="U70">
        <f t="shared" si="26"/>
        <v>1.0352112655392451</v>
      </c>
      <c r="W70">
        <f t="shared" si="12"/>
        <v>-5.7020995186869428E-3</v>
      </c>
      <c r="X70">
        <f t="shared" si="13"/>
        <v>-1.9193651101332421E-3</v>
      </c>
    </row>
    <row r="71" spans="2:24">
      <c r="B71" s="1">
        <v>74.172493000000003</v>
      </c>
      <c r="C71">
        <f t="shared" si="15"/>
        <v>8.0063933677267801E-4</v>
      </c>
      <c r="D71">
        <f t="shared" si="16"/>
        <v>1.0008006393367728</v>
      </c>
      <c r="E71">
        <f t="shared" si="17"/>
        <v>74.291359</v>
      </c>
      <c r="F71">
        <f t="shared" si="18"/>
        <v>1.0008006393367728</v>
      </c>
      <c r="G71" s="1">
        <v>0.25613000000000002</v>
      </c>
      <c r="H71">
        <f t="shared" si="14"/>
        <v>1.4074773240228364E-4</v>
      </c>
      <c r="I71" s="5">
        <v>9.4999999999999998E-3</v>
      </c>
      <c r="J71" s="5"/>
      <c r="K71" s="1">
        <v>72.458122000000003</v>
      </c>
      <c r="L71" s="1">
        <f t="shared" si="19"/>
        <v>3.8782069932472561E-3</v>
      </c>
      <c r="M71" s="1">
        <f t="shared" si="20"/>
        <v>1.0038782069932473</v>
      </c>
      <c r="N71" s="1">
        <f t="shared" si="21"/>
        <v>72.458122000000003</v>
      </c>
      <c r="O71" s="1">
        <f t="shared" si="22"/>
        <v>1.0038782069932473</v>
      </c>
      <c r="P71" s="1"/>
      <c r="Q71" s="1">
        <v>16.399999999999999</v>
      </c>
      <c r="R71">
        <f t="shared" si="23"/>
        <v>2.4331507035796518E-3</v>
      </c>
      <c r="S71">
        <f t="shared" si="24"/>
        <v>1.0024331507035797</v>
      </c>
      <c r="T71">
        <f t="shared" si="25"/>
        <v>16.480001999999999</v>
      </c>
      <c r="U71">
        <f t="shared" si="26"/>
        <v>1.0024331507035797</v>
      </c>
      <c r="W71">
        <f t="shared" si="12"/>
        <v>5.4859082010326743E-3</v>
      </c>
      <c r="X71">
        <f t="shared" si="13"/>
        <v>4.040851911365162E-3</v>
      </c>
    </row>
    <row r="72" spans="2:24">
      <c r="B72" s="1">
        <v>73.548439000000002</v>
      </c>
      <c r="C72">
        <f t="shared" si="15"/>
        <v>8.4135502901325019E-3</v>
      </c>
      <c r="D72">
        <f t="shared" si="16"/>
        <v>1.0084135502901326</v>
      </c>
      <c r="E72">
        <f t="shared" si="17"/>
        <v>74.796547000000004</v>
      </c>
      <c r="F72">
        <f t="shared" si="18"/>
        <v>1.0084135502901326</v>
      </c>
      <c r="G72" s="1">
        <v>0.25</v>
      </c>
      <c r="H72">
        <f t="shared" si="14"/>
        <v>1.0806021154245293E-4</v>
      </c>
      <c r="I72" s="5">
        <v>9.4999999999999998E-3</v>
      </c>
      <c r="J72" s="5"/>
      <c r="K72" s="1">
        <v>71.238487000000006</v>
      </c>
      <c r="L72" s="1">
        <f t="shared" si="19"/>
        <v>-1.6832274510233603E-2</v>
      </c>
      <c r="M72" s="1">
        <f t="shared" si="20"/>
        <v>0.98316772548976639</v>
      </c>
      <c r="N72" s="1">
        <f t="shared" si="21"/>
        <v>71.238487000000006</v>
      </c>
      <c r="O72" s="1">
        <f t="shared" si="22"/>
        <v>0.98316772548976639</v>
      </c>
      <c r="P72" s="1"/>
      <c r="Q72" s="1">
        <v>16.700001</v>
      </c>
      <c r="R72">
        <f t="shared" si="23"/>
        <v>-1.8292743902439131E-2</v>
      </c>
      <c r="S72">
        <f t="shared" si="24"/>
        <v>0.98170725609756082</v>
      </c>
      <c r="T72">
        <f t="shared" si="25"/>
        <v>16.099998999999997</v>
      </c>
      <c r="U72">
        <f t="shared" si="26"/>
        <v>0.98170725609756082</v>
      </c>
      <c r="W72">
        <f t="shared" si="12"/>
        <v>-2.0649750005519163E-4</v>
      </c>
      <c r="X72">
        <f t="shared" si="13"/>
        <v>-1.6669668922607572E-3</v>
      </c>
    </row>
    <row r="73" spans="2:24">
      <c r="B73" s="1">
        <v>73.805992000000003</v>
      </c>
      <c r="C73">
        <f t="shared" si="15"/>
        <v>-3.501814634026447E-3</v>
      </c>
      <c r="D73">
        <f t="shared" si="16"/>
        <v>0.99649818536597357</v>
      </c>
      <c r="E73">
        <f t="shared" si="17"/>
        <v>73.290886</v>
      </c>
      <c r="F73">
        <f t="shared" si="18"/>
        <v>0.99649818536597357</v>
      </c>
      <c r="G73" s="1">
        <v>0.23375000000000001</v>
      </c>
      <c r="H73">
        <f t="shared" si="14"/>
        <v>1.2449583971966193E-4</v>
      </c>
      <c r="I73" s="5">
        <v>9.4999999999999998E-3</v>
      </c>
      <c r="J73" s="5"/>
      <c r="K73" s="1">
        <v>71.798316999999997</v>
      </c>
      <c r="L73" s="1">
        <f t="shared" si="19"/>
        <v>7.8585329865300327E-3</v>
      </c>
      <c r="M73" s="1">
        <f t="shared" si="20"/>
        <v>1.0078585329865299</v>
      </c>
      <c r="N73" s="1">
        <f t="shared" si="21"/>
        <v>71.798316999999997</v>
      </c>
      <c r="O73" s="1">
        <f t="shared" si="22"/>
        <v>1.0078585329865299</v>
      </c>
      <c r="P73" s="1"/>
      <c r="Q73" s="1">
        <v>16.600000000000001</v>
      </c>
      <c r="R73">
        <f t="shared" si="23"/>
        <v>5.9880834737673907E-3</v>
      </c>
      <c r="S73">
        <f t="shared" si="24"/>
        <v>1.0059880834737673</v>
      </c>
      <c r="T73">
        <f t="shared" si="25"/>
        <v>16.800001999999999</v>
      </c>
      <c r="U73">
        <f t="shared" si="26"/>
        <v>1.0059880834737673</v>
      </c>
      <c r="W73">
        <f t="shared" ref="W73:W136" si="27" xml:space="preserve"> O73-F73^(-2)*EXP(-2*H73/251+((1+2)*G73/100-I73)/251)</f>
        <v>8.2892213581842178E-4</v>
      </c>
      <c r="X73">
        <f t="shared" ref="X73:X136" si="28" xml:space="preserve"> U73-F73^(-2)*EXP(-2*H73/251+((1+2)*G73/100-I73)/251)</f>
        <v>-1.0415273769441846E-3</v>
      </c>
    </row>
    <row r="74" spans="2:24">
      <c r="B74" s="1">
        <v>74.370613000000006</v>
      </c>
      <c r="C74">
        <f t="shared" si="15"/>
        <v>-7.6500699292816558E-3</v>
      </c>
      <c r="D74">
        <f t="shared" si="16"/>
        <v>0.99234993007071837</v>
      </c>
      <c r="E74">
        <f t="shared" si="17"/>
        <v>73.241371000000001</v>
      </c>
      <c r="F74">
        <f t="shared" si="18"/>
        <v>0.99234993007071837</v>
      </c>
      <c r="G74" s="1">
        <v>0.251</v>
      </c>
      <c r="H74">
        <f t="shared" ref="H74:H137" si="29">VARA(C69:C73)</f>
        <v>1.1130154808219833E-4</v>
      </c>
      <c r="I74" s="5">
        <v>9.4999999999999998E-3</v>
      </c>
      <c r="J74" s="5"/>
      <c r="K74" s="1">
        <v>72.638069000000002</v>
      </c>
      <c r="L74" s="1">
        <f t="shared" si="19"/>
        <v>1.1695984461585698E-2</v>
      </c>
      <c r="M74" s="1">
        <f t="shared" si="20"/>
        <v>1.0116959844615856</v>
      </c>
      <c r="N74" s="1">
        <f t="shared" si="21"/>
        <v>72.638068999999987</v>
      </c>
      <c r="O74" s="1">
        <f t="shared" si="22"/>
        <v>1.0116959844615856</v>
      </c>
      <c r="P74" s="1"/>
      <c r="Q74" s="1">
        <v>16.360001</v>
      </c>
      <c r="R74">
        <f t="shared" si="23"/>
        <v>1.4457771084337406E-2</v>
      </c>
      <c r="S74">
        <f t="shared" si="24"/>
        <v>1.0144577710843374</v>
      </c>
      <c r="T74">
        <f t="shared" si="25"/>
        <v>16.839999000000002</v>
      </c>
      <c r="U74">
        <f t="shared" si="26"/>
        <v>1.0144577710843374</v>
      </c>
      <c r="W74">
        <f t="shared" si="27"/>
        <v>-3.772663592856107E-3</v>
      </c>
      <c r="X74">
        <f t="shared" si="28"/>
        <v>-1.0108769701042686E-3</v>
      </c>
    </row>
    <row r="75" spans="2:24">
      <c r="B75" s="1">
        <v>73.271102999999997</v>
      </c>
      <c r="C75">
        <f t="shared" si="15"/>
        <v>1.478419977525275E-2</v>
      </c>
      <c r="D75">
        <f t="shared" si="16"/>
        <v>1.0147841997752527</v>
      </c>
      <c r="E75">
        <f t="shared" si="17"/>
        <v>75.470123000000015</v>
      </c>
      <c r="F75">
        <f t="shared" si="18"/>
        <v>1.0147841997752527</v>
      </c>
      <c r="G75" s="1">
        <v>0.25588</v>
      </c>
      <c r="H75">
        <f t="shared" si="29"/>
        <v>9.7155712643774925E-5</v>
      </c>
      <c r="I75" s="5">
        <v>9.4999999999999998E-3</v>
      </c>
      <c r="J75" s="5"/>
      <c r="K75" s="1">
        <v>70.548698000000002</v>
      </c>
      <c r="L75" s="1">
        <f t="shared" si="19"/>
        <v>-2.8764131931976328E-2</v>
      </c>
      <c r="M75" s="1">
        <f t="shared" si="20"/>
        <v>0.97123586806802364</v>
      </c>
      <c r="N75" s="1">
        <f t="shared" si="21"/>
        <v>70.548698000000002</v>
      </c>
      <c r="O75" s="1">
        <f t="shared" si="22"/>
        <v>0.97123586806802364</v>
      </c>
      <c r="P75" s="1"/>
      <c r="Q75" s="1">
        <v>16.82</v>
      </c>
      <c r="R75">
        <f t="shared" si="23"/>
        <v>-2.8117296569847388E-2</v>
      </c>
      <c r="S75">
        <f t="shared" si="24"/>
        <v>0.97188270343015259</v>
      </c>
      <c r="T75">
        <f t="shared" si="25"/>
        <v>15.900002000000001</v>
      </c>
      <c r="U75">
        <f t="shared" si="26"/>
        <v>0.97188270343015259</v>
      </c>
      <c r="W75">
        <f t="shared" si="27"/>
        <v>1.6904781857274287E-4</v>
      </c>
      <c r="X75">
        <f t="shared" si="28"/>
        <v>8.1588318070169308E-4</v>
      </c>
    </row>
    <row r="76" spans="2:24">
      <c r="B76" s="1">
        <v>74.113060000000004</v>
      </c>
      <c r="C76">
        <f t="shared" si="15"/>
        <v>-1.149098301413598E-2</v>
      </c>
      <c r="D76">
        <f t="shared" si="16"/>
        <v>0.98850901698586402</v>
      </c>
      <c r="E76">
        <f t="shared" si="17"/>
        <v>72.429145999999989</v>
      </c>
      <c r="F76">
        <f t="shared" si="18"/>
        <v>0.98850901698586402</v>
      </c>
      <c r="G76" s="1">
        <v>0.246</v>
      </c>
      <c r="H76">
        <f t="shared" si="29"/>
        <v>8.1945288291455692E-5</v>
      </c>
      <c r="I76" s="5">
        <v>9.4999999999999998E-3</v>
      </c>
      <c r="J76" s="5"/>
      <c r="K76" s="1">
        <v>72.198195999999996</v>
      </c>
      <c r="L76" s="1">
        <f t="shared" si="19"/>
        <v>2.3380984295415262E-2</v>
      </c>
      <c r="M76" s="1">
        <f t="shared" si="20"/>
        <v>1.0233809842954154</v>
      </c>
      <c r="N76" s="1">
        <f t="shared" si="21"/>
        <v>72.198195999999996</v>
      </c>
      <c r="O76" s="1">
        <f t="shared" si="22"/>
        <v>1.0233809842954154</v>
      </c>
      <c r="P76" s="1"/>
      <c r="Q76" s="1">
        <v>16.420000000000002</v>
      </c>
      <c r="R76">
        <f t="shared" si="23"/>
        <v>2.3781212841854849E-2</v>
      </c>
      <c r="S76">
        <f t="shared" si="24"/>
        <v>1.0237812128418549</v>
      </c>
      <c r="T76">
        <f t="shared" si="25"/>
        <v>17.22</v>
      </c>
      <c r="U76">
        <f t="shared" si="26"/>
        <v>1.0237812128418549</v>
      </c>
      <c r="W76">
        <f t="shared" si="27"/>
        <v>6.0444996661246364E-6</v>
      </c>
      <c r="X76">
        <f t="shared" si="28"/>
        <v>4.0627304610563186E-4</v>
      </c>
    </row>
    <row r="77" spans="2:24">
      <c r="B77" s="1">
        <v>74.964943000000005</v>
      </c>
      <c r="C77">
        <f t="shared" si="15"/>
        <v>-1.1494370897652867E-2</v>
      </c>
      <c r="D77">
        <f t="shared" si="16"/>
        <v>0.98850562910234718</v>
      </c>
      <c r="E77">
        <f t="shared" si="17"/>
        <v>73.261177000000004</v>
      </c>
      <c r="F77">
        <f t="shared" si="18"/>
        <v>0.98850562910234718</v>
      </c>
      <c r="G77" s="1">
        <v>0.24088000000000001</v>
      </c>
      <c r="H77">
        <f t="shared" si="29"/>
        <v>1.2303194471230755E-4</v>
      </c>
      <c r="I77" s="5">
        <v>9.4999999999999998E-3</v>
      </c>
      <c r="J77" s="5"/>
      <c r="K77" s="1">
        <v>74.007651999999993</v>
      </c>
      <c r="L77" s="1">
        <f t="shared" si="19"/>
        <v>2.5062343662991211E-2</v>
      </c>
      <c r="M77" s="1">
        <f t="shared" si="20"/>
        <v>1.0250623436629913</v>
      </c>
      <c r="N77" s="1">
        <f t="shared" si="21"/>
        <v>74.007652000000007</v>
      </c>
      <c r="O77" s="1">
        <f t="shared" si="22"/>
        <v>1.0250623436629913</v>
      </c>
      <c r="P77" s="1"/>
      <c r="Q77" s="1">
        <v>15.98</v>
      </c>
      <c r="R77">
        <f t="shared" si="23"/>
        <v>2.6796589524969626E-2</v>
      </c>
      <c r="S77">
        <f t="shared" si="24"/>
        <v>1.0267965895249695</v>
      </c>
      <c r="T77">
        <f t="shared" si="25"/>
        <v>16.860000000000003</v>
      </c>
      <c r="U77">
        <f t="shared" si="26"/>
        <v>1.0267965895249695</v>
      </c>
      <c r="W77">
        <f t="shared" si="27"/>
        <v>1.6813503735162438E-3</v>
      </c>
      <c r="X77">
        <f t="shared" si="28"/>
        <v>3.415596235494478E-3</v>
      </c>
    </row>
    <row r="78" spans="2:24">
      <c r="B78" s="1">
        <v>73.102699000000001</v>
      </c>
      <c r="C78">
        <f t="shared" si="15"/>
        <v>2.4841531594308075E-2</v>
      </c>
      <c r="D78">
        <f t="shared" si="16"/>
        <v>1.024841531594308</v>
      </c>
      <c r="E78">
        <f t="shared" si="17"/>
        <v>76.827187000000009</v>
      </c>
      <c r="F78">
        <f t="shared" si="18"/>
        <v>1.024841531594308</v>
      </c>
      <c r="G78" s="1">
        <v>0.24088000000000001</v>
      </c>
      <c r="H78">
        <f t="shared" si="29"/>
        <v>1.1965351755725053E-4</v>
      </c>
      <c r="I78" s="5">
        <v>9.4999999999999998E-3</v>
      </c>
      <c r="J78" s="5"/>
      <c r="K78" s="1">
        <v>70.168816000000007</v>
      </c>
      <c r="L78" s="1">
        <f t="shared" si="19"/>
        <v>-5.1870798441220466E-2</v>
      </c>
      <c r="M78" s="1">
        <f t="shared" si="20"/>
        <v>0.94812920155877956</v>
      </c>
      <c r="N78" s="1">
        <f t="shared" si="21"/>
        <v>70.168816000000007</v>
      </c>
      <c r="O78" s="1">
        <f t="shared" si="22"/>
        <v>0.94812920155877956</v>
      </c>
      <c r="P78" s="1"/>
      <c r="Q78" s="1">
        <v>16.84</v>
      </c>
      <c r="R78">
        <f t="shared" si="23"/>
        <v>-5.381727158948682E-2</v>
      </c>
      <c r="S78">
        <f t="shared" si="24"/>
        <v>0.94618272841051321</v>
      </c>
      <c r="T78">
        <f t="shared" si="25"/>
        <v>15.120000000000001</v>
      </c>
      <c r="U78">
        <f t="shared" si="26"/>
        <v>0.94618272841051321</v>
      </c>
      <c r="W78">
        <f t="shared" si="27"/>
        <v>-3.9700381685745523E-3</v>
      </c>
      <c r="X78">
        <f t="shared" si="28"/>
        <v>-5.9165113168409E-3</v>
      </c>
    </row>
    <row r="79" spans="2:24">
      <c r="B79" s="1">
        <v>72.716385000000002</v>
      </c>
      <c r="C79">
        <f t="shared" si="15"/>
        <v>5.2845381262872212E-3</v>
      </c>
      <c r="D79">
        <f t="shared" si="16"/>
        <v>1.0052845381262872</v>
      </c>
      <c r="E79">
        <f t="shared" si="17"/>
        <v>73.489013</v>
      </c>
      <c r="F79">
        <f t="shared" si="18"/>
        <v>1.0052845381262872</v>
      </c>
      <c r="G79" s="1">
        <v>0.25113000000000002</v>
      </c>
      <c r="H79">
        <f t="shared" si="29"/>
        <v>2.8554898798527345E-4</v>
      </c>
      <c r="I79" s="5">
        <v>9.4999999999999998E-3</v>
      </c>
      <c r="J79" s="5"/>
      <c r="K79" s="1">
        <v>69.538994000000002</v>
      </c>
      <c r="L79" s="1">
        <f t="shared" si="19"/>
        <v>-8.9758105651947199E-3</v>
      </c>
      <c r="M79" s="1">
        <f t="shared" si="20"/>
        <v>0.9910241894348053</v>
      </c>
      <c r="N79" s="1">
        <f t="shared" si="21"/>
        <v>69.538994000000002</v>
      </c>
      <c r="O79" s="1">
        <f t="shared" si="22"/>
        <v>0.9910241894348053</v>
      </c>
      <c r="P79" s="1"/>
      <c r="Q79" s="1">
        <v>17</v>
      </c>
      <c r="R79">
        <f t="shared" si="23"/>
        <v>-9.5011876484560661E-3</v>
      </c>
      <c r="S79">
        <f t="shared" si="24"/>
        <v>0.99049881235154391</v>
      </c>
      <c r="T79">
        <f t="shared" si="25"/>
        <v>16.68</v>
      </c>
      <c r="U79">
        <f t="shared" si="26"/>
        <v>0.99049881235154391</v>
      </c>
      <c r="W79">
        <f t="shared" si="27"/>
        <v>1.5200754070753275E-3</v>
      </c>
      <c r="X79">
        <f t="shared" si="28"/>
        <v>9.9469832381393619E-4</v>
      </c>
    </row>
    <row r="80" spans="2:24">
      <c r="B80" s="1">
        <v>70.953201000000007</v>
      </c>
      <c r="C80">
        <f t="shared" si="15"/>
        <v>2.4247409988821574E-2</v>
      </c>
      <c r="D80">
        <f t="shared" si="16"/>
        <v>1.0242474099888215</v>
      </c>
      <c r="E80">
        <f t="shared" si="17"/>
        <v>74.479568999999984</v>
      </c>
      <c r="F80">
        <f t="shared" si="18"/>
        <v>1.0242474099888215</v>
      </c>
      <c r="G80" s="1">
        <v>0.25124999999999997</v>
      </c>
      <c r="H80">
        <f t="shared" si="29"/>
        <v>2.5790586661102985E-4</v>
      </c>
      <c r="I80" s="5">
        <v>9.4999999999999998E-3</v>
      </c>
      <c r="J80" s="5"/>
      <c r="K80" s="1">
        <v>66.180008000000001</v>
      </c>
      <c r="L80" s="1">
        <f t="shared" si="19"/>
        <v>-4.8303632347629327E-2</v>
      </c>
      <c r="M80" s="1">
        <f t="shared" si="20"/>
        <v>0.95169636765237065</v>
      </c>
      <c r="N80" s="1">
        <f t="shared" si="21"/>
        <v>66.180008000000001</v>
      </c>
      <c r="O80" s="1">
        <f t="shared" si="22"/>
        <v>0.95169636765237065</v>
      </c>
      <c r="P80" s="1"/>
      <c r="Q80" s="1">
        <v>17.860001</v>
      </c>
      <c r="R80">
        <f t="shared" si="23"/>
        <v>-5.0588294117647085E-2</v>
      </c>
      <c r="S80">
        <f t="shared" si="24"/>
        <v>0.94941170588235291</v>
      </c>
      <c r="T80">
        <f t="shared" si="25"/>
        <v>16.139999</v>
      </c>
      <c r="U80">
        <f t="shared" si="26"/>
        <v>0.94941170588235291</v>
      </c>
      <c r="W80">
        <f t="shared" si="27"/>
        <v>-1.5078669510887321E-3</v>
      </c>
      <c r="X80">
        <f t="shared" si="28"/>
        <v>-3.7925287211064695E-3</v>
      </c>
    </row>
    <row r="81" spans="2:24">
      <c r="B81" s="1">
        <v>71.755554000000004</v>
      </c>
      <c r="C81">
        <f t="shared" si="15"/>
        <v>-1.130820017549309E-2</v>
      </c>
      <c r="D81">
        <f t="shared" si="16"/>
        <v>0.98869179982450694</v>
      </c>
      <c r="E81">
        <f t="shared" si="17"/>
        <v>70.150848000000011</v>
      </c>
      <c r="F81">
        <f t="shared" si="18"/>
        <v>0.98869179982450694</v>
      </c>
      <c r="G81" s="1">
        <v>0.2495</v>
      </c>
      <c r="H81">
        <f t="shared" si="29"/>
        <v>3.2502132276790506E-4</v>
      </c>
      <c r="I81" s="5">
        <v>9.4999999999999998E-3</v>
      </c>
      <c r="J81" s="5"/>
      <c r="K81" s="1">
        <v>67.329666000000003</v>
      </c>
      <c r="L81" s="1">
        <f t="shared" si="19"/>
        <v>1.7371681188071211E-2</v>
      </c>
      <c r="M81" s="1">
        <f t="shared" si="20"/>
        <v>1.0173716811880713</v>
      </c>
      <c r="N81" s="1">
        <f t="shared" si="21"/>
        <v>67.329666000000003</v>
      </c>
      <c r="O81" s="1">
        <f t="shared" si="22"/>
        <v>1.0173716811880713</v>
      </c>
      <c r="P81" s="1"/>
      <c r="Q81" s="1">
        <v>17.459999</v>
      </c>
      <c r="R81">
        <f t="shared" si="23"/>
        <v>2.2396527301426279E-2</v>
      </c>
      <c r="S81">
        <f t="shared" si="24"/>
        <v>1.0223965273014264</v>
      </c>
      <c r="T81">
        <f t="shared" si="25"/>
        <v>18.260003000000005</v>
      </c>
      <c r="U81">
        <f t="shared" si="26"/>
        <v>1.0223965273014264</v>
      </c>
      <c r="W81">
        <f t="shared" si="27"/>
        <v>-5.6233504717224658E-3</v>
      </c>
      <c r="X81">
        <f t="shared" si="28"/>
        <v>-5.9850435836739102E-4</v>
      </c>
    </row>
    <row r="82" spans="2:24">
      <c r="B82" s="1">
        <v>70.794715999999994</v>
      </c>
      <c r="C82">
        <f t="shared" si="15"/>
        <v>1.3390433861050108E-2</v>
      </c>
      <c r="D82">
        <f t="shared" si="16"/>
        <v>1.0133904338610502</v>
      </c>
      <c r="E82">
        <f t="shared" si="17"/>
        <v>72.716392000000027</v>
      </c>
      <c r="F82">
        <f t="shared" si="18"/>
        <v>1.0133904338610502</v>
      </c>
      <c r="G82" s="1">
        <v>0.248</v>
      </c>
      <c r="H82">
        <f t="shared" si="29"/>
        <v>3.2340410636076797E-4</v>
      </c>
      <c r="I82" s="5">
        <v>9.4999999999999998E-3</v>
      </c>
      <c r="J82" s="5"/>
      <c r="K82" s="1">
        <v>65.950089000000006</v>
      </c>
      <c r="L82" s="1">
        <f t="shared" si="19"/>
        <v>-2.0489883315327861E-2</v>
      </c>
      <c r="M82" s="1">
        <f t="shared" si="20"/>
        <v>0.97951011668467214</v>
      </c>
      <c r="N82" s="1">
        <f t="shared" si="21"/>
        <v>65.950089000000006</v>
      </c>
      <c r="O82" s="1">
        <f t="shared" si="22"/>
        <v>0.97951011668467214</v>
      </c>
      <c r="P82" s="1"/>
      <c r="Q82" s="1">
        <v>17.940000999999999</v>
      </c>
      <c r="R82">
        <f t="shared" si="23"/>
        <v>-2.7491525056788316E-2</v>
      </c>
      <c r="S82">
        <f t="shared" si="24"/>
        <v>0.97250847494321169</v>
      </c>
      <c r="T82">
        <f t="shared" si="25"/>
        <v>16.979997000000001</v>
      </c>
      <c r="U82">
        <f t="shared" si="26"/>
        <v>0.97250847494321169</v>
      </c>
      <c r="W82">
        <f t="shared" si="27"/>
        <v>5.7730197937161387E-3</v>
      </c>
      <c r="X82">
        <f t="shared" si="28"/>
        <v>-1.2286219477443128E-3</v>
      </c>
    </row>
    <row r="83" spans="2:24">
      <c r="B83" s="1">
        <v>70.309348999999997</v>
      </c>
      <c r="C83">
        <f t="shared" si="15"/>
        <v>6.8559777822965852E-3</v>
      </c>
      <c r="D83">
        <f t="shared" si="16"/>
        <v>1.0068559777822965</v>
      </c>
      <c r="E83">
        <f t="shared" si="17"/>
        <v>71.280082999999991</v>
      </c>
      <c r="F83">
        <f t="shared" si="18"/>
        <v>1.0068559777822965</v>
      </c>
      <c r="G83" s="1">
        <v>0.24174999999999999</v>
      </c>
      <c r="H83">
        <f t="shared" si="29"/>
        <v>2.2567363038357151E-4</v>
      </c>
      <c r="I83" s="5">
        <v>9.4999999999999998E-3</v>
      </c>
      <c r="J83" s="5"/>
      <c r="K83" s="1">
        <v>64.810432000000006</v>
      </c>
      <c r="L83" s="1">
        <f t="shared" si="19"/>
        <v>-1.7280598362801294E-2</v>
      </c>
      <c r="M83" s="1">
        <f t="shared" si="20"/>
        <v>0.98271940163719873</v>
      </c>
      <c r="N83" s="1">
        <f t="shared" si="21"/>
        <v>64.810432000000006</v>
      </c>
      <c r="O83" s="1">
        <f t="shared" si="22"/>
        <v>0.98271940163719873</v>
      </c>
      <c r="P83" s="1"/>
      <c r="Q83" s="1">
        <v>18.18</v>
      </c>
      <c r="R83">
        <f t="shared" si="23"/>
        <v>-1.3377869934343983E-2</v>
      </c>
      <c r="S83">
        <f t="shared" si="24"/>
        <v>0.98662213006565602</v>
      </c>
      <c r="T83">
        <f t="shared" si="25"/>
        <v>17.700001999999998</v>
      </c>
      <c r="U83">
        <f t="shared" si="26"/>
        <v>0.98662213006565602</v>
      </c>
      <c r="W83">
        <f t="shared" si="27"/>
        <v>-3.6977716149935169E-3</v>
      </c>
      <c r="X83">
        <f t="shared" si="28"/>
        <v>2.049568134637747E-4</v>
      </c>
    </row>
    <row r="84" spans="2:24">
      <c r="B84" s="1">
        <v>71.527717999999993</v>
      </c>
      <c r="C84">
        <f t="shared" si="15"/>
        <v>-1.7328691238486585E-2</v>
      </c>
      <c r="D84">
        <f t="shared" si="16"/>
        <v>0.98267130876151343</v>
      </c>
      <c r="E84">
        <f t="shared" si="17"/>
        <v>69.090980000000002</v>
      </c>
      <c r="F84">
        <f t="shared" si="18"/>
        <v>0.98267130876151343</v>
      </c>
      <c r="G84" s="1">
        <v>0.2495</v>
      </c>
      <c r="H84">
        <f t="shared" si="29"/>
        <v>1.6851403506349809E-4</v>
      </c>
      <c r="I84" s="5">
        <v>9.4999999999999998E-3</v>
      </c>
      <c r="J84" s="5"/>
      <c r="K84" s="1">
        <v>67.229697999999999</v>
      </c>
      <c r="L84" s="1">
        <f t="shared" si="19"/>
        <v>3.7328342449561097E-2</v>
      </c>
      <c r="M84" s="1">
        <f t="shared" si="20"/>
        <v>1.0373283424495612</v>
      </c>
      <c r="N84" s="1">
        <f t="shared" si="21"/>
        <v>67.229697999999999</v>
      </c>
      <c r="O84" s="1">
        <f t="shared" si="22"/>
        <v>1.0373283424495612</v>
      </c>
      <c r="P84" s="1"/>
      <c r="Q84" s="1">
        <v>17.559999000000001</v>
      </c>
      <c r="R84">
        <f t="shared" si="23"/>
        <v>3.4103465346534571E-2</v>
      </c>
      <c r="S84">
        <f t="shared" si="24"/>
        <v>1.0341034653465346</v>
      </c>
      <c r="T84">
        <f t="shared" si="25"/>
        <v>18.800000999999998</v>
      </c>
      <c r="U84">
        <f t="shared" si="26"/>
        <v>1.0341034653465346</v>
      </c>
      <c r="W84">
        <f t="shared" si="27"/>
        <v>1.7585388365857213E-3</v>
      </c>
      <c r="X84">
        <f t="shared" si="28"/>
        <v>-1.4663382664408253E-3</v>
      </c>
    </row>
    <row r="85" spans="2:24">
      <c r="B85" s="1">
        <v>71.547539</v>
      </c>
      <c r="C85">
        <f t="shared" si="15"/>
        <v>-2.7710935780178835E-4</v>
      </c>
      <c r="D85">
        <f t="shared" si="16"/>
        <v>0.99972289064219821</v>
      </c>
      <c r="E85">
        <f t="shared" si="17"/>
        <v>71.507896999999986</v>
      </c>
      <c r="F85">
        <f t="shared" si="18"/>
        <v>0.99972289064219821</v>
      </c>
      <c r="G85" s="1">
        <v>0.25024999999999997</v>
      </c>
      <c r="H85">
        <f t="shared" si="29"/>
        <v>2.9802888139085726E-4</v>
      </c>
      <c r="I85" s="5">
        <v>9.4999999999999998E-3</v>
      </c>
      <c r="J85" s="5"/>
      <c r="K85" s="1">
        <v>67.039749</v>
      </c>
      <c r="L85" s="1">
        <f t="shared" si="19"/>
        <v>-2.8253733937641458E-3</v>
      </c>
      <c r="M85" s="1">
        <f t="shared" si="20"/>
        <v>0.9971746266062359</v>
      </c>
      <c r="N85" s="1">
        <f t="shared" si="21"/>
        <v>67.039749</v>
      </c>
      <c r="O85" s="1">
        <f t="shared" si="22"/>
        <v>0.9971746266062359</v>
      </c>
      <c r="P85" s="1"/>
      <c r="Q85" s="1">
        <v>17.559999000000001</v>
      </c>
      <c r="R85">
        <f t="shared" si="23"/>
        <v>0</v>
      </c>
      <c r="S85">
        <f t="shared" si="24"/>
        <v>1</v>
      </c>
      <c r="T85">
        <f t="shared" si="25"/>
        <v>17.559999000000001</v>
      </c>
      <c r="U85">
        <f t="shared" si="26"/>
        <v>1</v>
      </c>
      <c r="W85">
        <f t="shared" si="27"/>
        <v>-3.3695039193529785E-3</v>
      </c>
      <c r="X85">
        <f t="shared" si="28"/>
        <v>-5.4413052558888175E-4</v>
      </c>
    </row>
    <row r="86" spans="2:24">
      <c r="B86" s="1">
        <v>72.032905999999997</v>
      </c>
      <c r="C86">
        <f t="shared" si="15"/>
        <v>-6.7838392037495032E-3</v>
      </c>
      <c r="D86">
        <f t="shared" si="16"/>
        <v>0.99321616079625052</v>
      </c>
      <c r="E86">
        <f t="shared" si="17"/>
        <v>71.062172000000004</v>
      </c>
      <c r="F86">
        <f t="shared" si="18"/>
        <v>0.99321616079625052</v>
      </c>
      <c r="G86" s="1">
        <v>0.24912999999999999</v>
      </c>
      <c r="H86">
        <f t="shared" si="29"/>
        <v>1.5987961273065864E-4</v>
      </c>
      <c r="I86" s="5">
        <v>9.4999999999999998E-3</v>
      </c>
      <c r="J86" s="5"/>
      <c r="K86" s="1">
        <v>67.979468999999995</v>
      </c>
      <c r="L86" s="1">
        <f t="shared" si="19"/>
        <v>1.4017355584072877E-2</v>
      </c>
      <c r="M86" s="1">
        <f t="shared" si="20"/>
        <v>1.0140173555840728</v>
      </c>
      <c r="N86" s="1">
        <f t="shared" si="21"/>
        <v>67.979468999999995</v>
      </c>
      <c r="O86" s="1">
        <f t="shared" si="22"/>
        <v>1.0140173555840728</v>
      </c>
      <c r="P86" s="1"/>
      <c r="Q86" s="1">
        <v>17.260000000000002</v>
      </c>
      <c r="R86">
        <f t="shared" si="23"/>
        <v>1.7084226485434291E-2</v>
      </c>
      <c r="S86">
        <f t="shared" si="24"/>
        <v>1.0170842264854343</v>
      </c>
      <c r="T86">
        <f t="shared" si="25"/>
        <v>17.859998000000001</v>
      </c>
      <c r="U86">
        <f t="shared" si="26"/>
        <v>1.0170842264854343</v>
      </c>
      <c r="W86">
        <f t="shared" si="27"/>
        <v>3.1983040999850054E-4</v>
      </c>
      <c r="X86">
        <f t="shared" si="28"/>
        <v>3.3867013113599853E-3</v>
      </c>
    </row>
    <row r="87" spans="2:24">
      <c r="B87" s="1">
        <v>71.458388999999997</v>
      </c>
      <c r="C87">
        <f t="shared" si="15"/>
        <v>7.9757576349897674E-3</v>
      </c>
      <c r="D87">
        <f t="shared" si="16"/>
        <v>1.0079757576349897</v>
      </c>
      <c r="E87">
        <f t="shared" si="17"/>
        <v>72.607422999999997</v>
      </c>
      <c r="F87">
        <f t="shared" si="18"/>
        <v>1.0079757576349897</v>
      </c>
      <c r="G87" s="1">
        <v>0.25037999999999999</v>
      </c>
      <c r="H87">
        <f t="shared" si="29"/>
        <v>1.4231392160103342E-4</v>
      </c>
      <c r="I87" s="5">
        <v>9.4999999999999998E-3</v>
      </c>
      <c r="J87" s="5"/>
      <c r="K87" s="1">
        <v>66.959784999999997</v>
      </c>
      <c r="L87" s="1">
        <f t="shared" si="19"/>
        <v>-1.4999881802548328E-2</v>
      </c>
      <c r="M87" s="1">
        <f t="shared" si="20"/>
        <v>0.9850001181974517</v>
      </c>
      <c r="N87" s="1">
        <f t="shared" si="21"/>
        <v>66.959784999999997</v>
      </c>
      <c r="O87" s="1">
        <f t="shared" si="22"/>
        <v>0.9850001181974517</v>
      </c>
      <c r="P87" s="1"/>
      <c r="Q87" s="1">
        <v>17.579999999999998</v>
      </c>
      <c r="R87">
        <f t="shared" si="23"/>
        <v>-1.8539976825028778E-2</v>
      </c>
      <c r="S87">
        <f t="shared" si="24"/>
        <v>0.98146002317497127</v>
      </c>
      <c r="T87">
        <f t="shared" si="25"/>
        <v>16.940000000000005</v>
      </c>
      <c r="U87">
        <f t="shared" si="26"/>
        <v>0.98146002317497127</v>
      </c>
      <c r="W87">
        <f t="shared" si="27"/>
        <v>7.7171862166525163E-4</v>
      </c>
      <c r="X87">
        <f t="shared" si="28"/>
        <v>-2.7683764008151757E-3</v>
      </c>
    </row>
    <row r="88" spans="2:24">
      <c r="B88" s="1">
        <v>71.052261000000001</v>
      </c>
      <c r="C88">
        <f t="shared" si="15"/>
        <v>5.6834194792719913E-3</v>
      </c>
      <c r="D88">
        <f t="shared" si="16"/>
        <v>1.0056834194792721</v>
      </c>
      <c r="E88">
        <f t="shared" si="17"/>
        <v>71.864516999999992</v>
      </c>
      <c r="F88">
        <f t="shared" si="18"/>
        <v>1.0056834194792721</v>
      </c>
      <c r="G88" s="1">
        <v>0.23724999999999999</v>
      </c>
      <c r="H88">
        <f t="shared" si="29"/>
        <v>1.0968180948569738E-4</v>
      </c>
      <c r="I88" s="5">
        <v>9.4999999999999998E-3</v>
      </c>
      <c r="J88" s="5"/>
      <c r="K88" s="1">
        <v>66.090041999999997</v>
      </c>
      <c r="L88" s="1">
        <f t="shared" si="19"/>
        <v>-1.2989035135044113E-2</v>
      </c>
      <c r="M88" s="1">
        <f t="shared" si="20"/>
        <v>0.98701096486495588</v>
      </c>
      <c r="N88" s="1">
        <f t="shared" si="21"/>
        <v>66.090041999999997</v>
      </c>
      <c r="O88" s="1">
        <f t="shared" si="22"/>
        <v>0.98701096486495588</v>
      </c>
      <c r="P88" s="1"/>
      <c r="Q88" s="1">
        <v>17.760000000000002</v>
      </c>
      <c r="R88">
        <f t="shared" si="23"/>
        <v>-1.0238907849829539E-2</v>
      </c>
      <c r="S88">
        <f t="shared" si="24"/>
        <v>0.9897610921501705</v>
      </c>
      <c r="T88">
        <f t="shared" si="25"/>
        <v>17.399999999999995</v>
      </c>
      <c r="U88">
        <f t="shared" si="26"/>
        <v>0.9897610921501705</v>
      </c>
      <c r="W88">
        <f t="shared" si="27"/>
        <v>-1.7081216967773649E-3</v>
      </c>
      <c r="X88">
        <f t="shared" si="28"/>
        <v>1.0420055884372559E-3</v>
      </c>
    </row>
    <row r="89" spans="2:24">
      <c r="B89" s="1">
        <v>68.585785000000001</v>
      </c>
      <c r="C89">
        <f t="shared" si="15"/>
        <v>3.4713546976358714E-2</v>
      </c>
      <c r="D89">
        <f t="shared" si="16"/>
        <v>1.0347135469763586</v>
      </c>
      <c r="E89">
        <f t="shared" si="17"/>
        <v>73.518737000000002</v>
      </c>
      <c r="F89">
        <f t="shared" si="18"/>
        <v>1.0347135469763586</v>
      </c>
      <c r="G89" s="1">
        <v>0.24612999999999999</v>
      </c>
      <c r="H89">
        <f t="shared" si="29"/>
        <v>1.0481655122915272E-4</v>
      </c>
      <c r="I89" s="5">
        <v>9.4999999999999998E-3</v>
      </c>
      <c r="J89" s="5"/>
      <c r="K89" s="1">
        <v>61.511420999999999</v>
      </c>
      <c r="L89" s="1">
        <f t="shared" si="19"/>
        <v>-6.9278530644601474E-2</v>
      </c>
      <c r="M89" s="1">
        <f t="shared" si="20"/>
        <v>0.93072146935539857</v>
      </c>
      <c r="N89" s="1">
        <f t="shared" si="21"/>
        <v>61.511420999999999</v>
      </c>
      <c r="O89" s="1">
        <f t="shared" si="22"/>
        <v>0.93072146935539857</v>
      </c>
      <c r="P89" s="1"/>
      <c r="Q89" s="1">
        <v>18.98</v>
      </c>
      <c r="R89">
        <f t="shared" si="23"/>
        <v>-6.869369369369363E-2</v>
      </c>
      <c r="S89">
        <f t="shared" si="24"/>
        <v>0.9313063063063064</v>
      </c>
      <c r="T89">
        <f t="shared" si="25"/>
        <v>16.540000000000003</v>
      </c>
      <c r="U89">
        <f t="shared" si="26"/>
        <v>0.9313063063063064</v>
      </c>
      <c r="W89">
        <f t="shared" si="27"/>
        <v>-3.2975195023963177E-3</v>
      </c>
      <c r="X89">
        <f t="shared" si="28"/>
        <v>-2.7126825514884878E-3</v>
      </c>
    </row>
    <row r="90" spans="2:24">
      <c r="B90" s="1">
        <v>68.991912999999997</v>
      </c>
      <c r="C90">
        <f t="shared" si="15"/>
        <v>-5.9214602559407225E-3</v>
      </c>
      <c r="D90">
        <f t="shared" si="16"/>
        <v>0.99407853974405924</v>
      </c>
      <c r="E90">
        <f t="shared" si="17"/>
        <v>68.179657000000006</v>
      </c>
      <c r="F90">
        <f t="shared" si="18"/>
        <v>0.99407853974405924</v>
      </c>
      <c r="G90" s="1">
        <v>0.23325000000000001</v>
      </c>
      <c r="H90">
        <f t="shared" si="29"/>
        <v>2.5142725374374984E-4</v>
      </c>
      <c r="I90" s="5">
        <v>9.4999999999999998E-3</v>
      </c>
      <c r="J90" s="5"/>
      <c r="K90" s="1">
        <v>62.381165000000003</v>
      </c>
      <c r="L90" s="1">
        <f t="shared" si="19"/>
        <v>1.4139553043328397E-2</v>
      </c>
      <c r="M90" s="1">
        <f t="shared" si="20"/>
        <v>1.0141395530433284</v>
      </c>
      <c r="N90" s="1">
        <f t="shared" si="21"/>
        <v>62.381165000000003</v>
      </c>
      <c r="O90" s="1">
        <f t="shared" si="22"/>
        <v>1.0141395530433284</v>
      </c>
      <c r="P90" s="1"/>
      <c r="Q90" s="1">
        <v>18.719999000000001</v>
      </c>
      <c r="R90">
        <f t="shared" si="23"/>
        <v>1.3698682824025239E-2</v>
      </c>
      <c r="S90">
        <f t="shared" si="24"/>
        <v>1.0136986828240253</v>
      </c>
      <c r="T90">
        <f t="shared" si="25"/>
        <v>19.240000999999999</v>
      </c>
      <c r="U90">
        <f t="shared" si="26"/>
        <v>1.0136986828240253</v>
      </c>
      <c r="W90">
        <f t="shared" si="27"/>
        <v>2.2027212748509939E-3</v>
      </c>
      <c r="X90">
        <f t="shared" si="28"/>
        <v>1.7618510555479361E-3</v>
      </c>
    </row>
    <row r="91" spans="2:24">
      <c r="B91" s="1">
        <v>67.140816000000001</v>
      </c>
      <c r="C91">
        <f t="shared" si="15"/>
        <v>2.6830637382094274E-2</v>
      </c>
      <c r="D91">
        <f t="shared" si="16"/>
        <v>1.0268306373820943</v>
      </c>
      <c r="E91">
        <f t="shared" si="17"/>
        <v>70.843009999999992</v>
      </c>
      <c r="F91">
        <f t="shared" si="18"/>
        <v>1.0268306373820943</v>
      </c>
      <c r="G91" s="1">
        <v>0.22738</v>
      </c>
      <c r="H91">
        <f t="shared" si="29"/>
        <v>2.8189886011343137E-4</v>
      </c>
      <c r="I91" s="5">
        <v>9.4999999999999998E-3</v>
      </c>
      <c r="J91" s="5"/>
      <c r="K91" s="1">
        <v>59.032173</v>
      </c>
      <c r="L91" s="1">
        <f t="shared" si="19"/>
        <v>-5.3685948314687655E-2</v>
      </c>
      <c r="M91" s="1">
        <f t="shared" si="20"/>
        <v>0.94631405168531235</v>
      </c>
      <c r="N91" s="1">
        <f t="shared" si="21"/>
        <v>59.032173</v>
      </c>
      <c r="O91" s="1">
        <f t="shared" si="22"/>
        <v>0.94631405168531235</v>
      </c>
      <c r="P91" s="1"/>
      <c r="Q91" s="1">
        <v>19.760000000000002</v>
      </c>
      <c r="R91">
        <f t="shared" si="23"/>
        <v>-5.5555611942073292E-2</v>
      </c>
      <c r="S91">
        <f t="shared" si="24"/>
        <v>0.94444438805792674</v>
      </c>
      <c r="T91">
        <f t="shared" si="25"/>
        <v>17.679998000000001</v>
      </c>
      <c r="U91">
        <f t="shared" si="26"/>
        <v>0.94444438805792674</v>
      </c>
      <c r="W91">
        <f t="shared" si="27"/>
        <v>-2.0973218521760373E-3</v>
      </c>
      <c r="X91">
        <f t="shared" si="28"/>
        <v>-3.9669854795616466E-3</v>
      </c>
    </row>
    <row r="92" spans="2:24">
      <c r="B92" s="1">
        <v>67.409369999999996</v>
      </c>
      <c r="C92">
        <f t="shared" si="15"/>
        <v>-3.9998620213372834E-3</v>
      </c>
      <c r="D92">
        <f t="shared" si="16"/>
        <v>0.99600013797866271</v>
      </c>
      <c r="E92">
        <f t="shared" si="17"/>
        <v>66.872262000000006</v>
      </c>
      <c r="F92">
        <f t="shared" si="18"/>
        <v>0.99600013797866271</v>
      </c>
      <c r="G92" s="1">
        <v>0.22538</v>
      </c>
      <c r="H92">
        <f t="shared" si="29"/>
        <v>2.7397368428982055E-4</v>
      </c>
      <c r="I92" s="5">
        <v>9.4999999999999998E-3</v>
      </c>
      <c r="J92" s="5"/>
      <c r="K92" s="1">
        <v>59.592002999999998</v>
      </c>
      <c r="L92" s="1">
        <f t="shared" si="19"/>
        <v>9.4834726819220776E-3</v>
      </c>
      <c r="M92" s="1">
        <f t="shared" si="20"/>
        <v>1.0094834726819222</v>
      </c>
      <c r="N92" s="1">
        <f t="shared" si="21"/>
        <v>59.592003000000005</v>
      </c>
      <c r="O92" s="1">
        <f t="shared" si="22"/>
        <v>1.0094834726819222</v>
      </c>
      <c r="P92" s="1"/>
      <c r="Q92" s="1">
        <v>19.559999000000001</v>
      </c>
      <c r="R92">
        <f t="shared" si="23"/>
        <v>1.0121508097166007E-2</v>
      </c>
      <c r="S92">
        <f t="shared" si="24"/>
        <v>1.0101215080971659</v>
      </c>
      <c r="T92">
        <f t="shared" si="25"/>
        <v>19.960001000000002</v>
      </c>
      <c r="U92">
        <f t="shared" si="26"/>
        <v>1.0101215080971659</v>
      </c>
      <c r="W92">
        <f t="shared" si="27"/>
        <v>1.4486937977067349E-3</v>
      </c>
      <c r="X92">
        <f t="shared" si="28"/>
        <v>2.0867292129505E-3</v>
      </c>
    </row>
    <row r="93" spans="2:24">
      <c r="B93" s="1">
        <v>68.115600999999998</v>
      </c>
      <c r="C93">
        <f t="shared" si="15"/>
        <v>-1.0476748262148164E-2</v>
      </c>
      <c r="D93">
        <f t="shared" si="16"/>
        <v>0.98952325173785183</v>
      </c>
      <c r="E93">
        <f t="shared" si="17"/>
        <v>66.703138999999993</v>
      </c>
      <c r="F93">
        <f t="shared" si="18"/>
        <v>0.98952325173785183</v>
      </c>
      <c r="G93" s="1">
        <v>0.22325</v>
      </c>
      <c r="H93">
        <f t="shared" si="29"/>
        <v>3.3786882737051076E-4</v>
      </c>
      <c r="I93" s="5">
        <v>9.4999999999999998E-3</v>
      </c>
      <c r="J93" s="5"/>
      <c r="K93" s="1">
        <v>60.681674999999998</v>
      </c>
      <c r="L93" s="1">
        <f t="shared" si="19"/>
        <v>1.8285540762910758E-2</v>
      </c>
      <c r="M93" s="1">
        <f t="shared" si="20"/>
        <v>1.0182855407629108</v>
      </c>
      <c r="N93" s="1">
        <f t="shared" si="21"/>
        <v>60.681674999999998</v>
      </c>
      <c r="O93" s="1">
        <f t="shared" si="22"/>
        <v>1.0182855407629108</v>
      </c>
      <c r="P93" s="1"/>
      <c r="Q93" s="1">
        <v>19.200001</v>
      </c>
      <c r="R93">
        <f t="shared" si="23"/>
        <v>1.8404806666912452E-2</v>
      </c>
      <c r="S93">
        <f t="shared" si="24"/>
        <v>1.0184048066669125</v>
      </c>
      <c r="T93">
        <f t="shared" si="25"/>
        <v>19.919997000000002</v>
      </c>
      <c r="U93">
        <f t="shared" si="26"/>
        <v>1.0184048066669125</v>
      </c>
      <c r="W93">
        <f t="shared" si="27"/>
        <v>-2.9877509216396092E-3</v>
      </c>
      <c r="X93">
        <f t="shared" si="28"/>
        <v>-2.8684850176379229E-3</v>
      </c>
    </row>
    <row r="94" spans="2:24">
      <c r="B94" s="1">
        <v>70.055222000000001</v>
      </c>
      <c r="C94">
        <f t="shared" si="15"/>
        <v>-2.8475429586241226E-2</v>
      </c>
      <c r="D94">
        <f t="shared" si="16"/>
        <v>0.97152457041375873</v>
      </c>
      <c r="E94">
        <f t="shared" si="17"/>
        <v>66.175979999999996</v>
      </c>
      <c r="F94">
        <f t="shared" si="18"/>
        <v>0.97152457041375873</v>
      </c>
      <c r="G94" s="1">
        <v>0.2225</v>
      </c>
      <c r="H94">
        <f t="shared" si="29"/>
        <v>4.3678443785712064E-4</v>
      </c>
      <c r="I94" s="5">
        <v>9.4999999999999998E-3</v>
      </c>
      <c r="J94" s="5"/>
      <c r="K94" s="1">
        <v>64.060654</v>
      </c>
      <c r="L94" s="1">
        <f t="shared" si="19"/>
        <v>5.5683680452129923E-2</v>
      </c>
      <c r="M94" s="1">
        <f t="shared" si="20"/>
        <v>1.0556836804521299</v>
      </c>
      <c r="N94" s="1">
        <f t="shared" si="21"/>
        <v>64.060654</v>
      </c>
      <c r="O94" s="1">
        <f t="shared" si="22"/>
        <v>1.0556836804521299</v>
      </c>
      <c r="P94" s="1"/>
      <c r="Q94" s="1">
        <v>18.120000999999998</v>
      </c>
      <c r="R94">
        <f t="shared" si="23"/>
        <v>5.6249997070312745E-2</v>
      </c>
      <c r="S94">
        <f t="shared" si="24"/>
        <v>1.0562499970703128</v>
      </c>
      <c r="T94">
        <f t="shared" si="25"/>
        <v>20.280001000000002</v>
      </c>
      <c r="U94">
        <f t="shared" si="26"/>
        <v>1.0562499970703128</v>
      </c>
      <c r="W94">
        <f t="shared" si="27"/>
        <v>-3.7798781231137557E-3</v>
      </c>
      <c r="X94">
        <f t="shared" si="28"/>
        <v>-3.2135615049309063E-3</v>
      </c>
    </row>
    <row r="95" spans="2:24">
      <c r="B95" s="1">
        <v>69.657348999999996</v>
      </c>
      <c r="C95">
        <f t="shared" si="15"/>
        <v>5.6794195870224226E-3</v>
      </c>
      <c r="D95">
        <f t="shared" si="16"/>
        <v>1.0056794195870224</v>
      </c>
      <c r="E95">
        <f t="shared" si="17"/>
        <v>70.453095000000005</v>
      </c>
      <c r="F95">
        <f t="shared" si="18"/>
        <v>1.0056794195870224</v>
      </c>
      <c r="G95" s="1">
        <v>0.22500000000000001</v>
      </c>
      <c r="H95">
        <f t="shared" si="29"/>
        <v>3.9859511869121562E-4</v>
      </c>
      <c r="I95" s="5">
        <v>9.4999999999999998E-3</v>
      </c>
      <c r="J95" s="5"/>
      <c r="K95" s="1">
        <v>63.430847</v>
      </c>
      <c r="L95" s="1">
        <f t="shared" si="19"/>
        <v>-9.8314169568109559E-3</v>
      </c>
      <c r="M95" s="1">
        <f t="shared" si="20"/>
        <v>0.990168583043189</v>
      </c>
      <c r="N95" s="1">
        <f t="shared" si="21"/>
        <v>63.430847</v>
      </c>
      <c r="O95" s="1">
        <f t="shared" si="22"/>
        <v>0.990168583043189</v>
      </c>
      <c r="P95" s="1"/>
      <c r="Q95" s="1">
        <v>18.32</v>
      </c>
      <c r="R95">
        <f t="shared" si="23"/>
        <v>-1.103747179704912E-2</v>
      </c>
      <c r="S95">
        <f t="shared" si="24"/>
        <v>0.98896252820295083</v>
      </c>
      <c r="T95">
        <f t="shared" si="25"/>
        <v>17.920001999999997</v>
      </c>
      <c r="U95">
        <f t="shared" si="26"/>
        <v>0.98896252820295083</v>
      </c>
      <c r="W95">
        <f t="shared" si="27"/>
        <v>1.4453553715708667E-3</v>
      </c>
      <c r="X95">
        <f t="shared" si="28"/>
        <v>2.3930053133269791E-4</v>
      </c>
    </row>
    <row r="96" spans="2:24">
      <c r="B96" s="1">
        <v>69.856292999999994</v>
      </c>
      <c r="C96">
        <f t="shared" si="15"/>
        <v>-2.8560374871572755E-3</v>
      </c>
      <c r="D96">
        <f t="shared" si="16"/>
        <v>0.99714396251284276</v>
      </c>
      <c r="E96">
        <f t="shared" si="17"/>
        <v>69.458404999999999</v>
      </c>
      <c r="F96">
        <f t="shared" si="18"/>
        <v>0.99714396251284276</v>
      </c>
      <c r="G96" s="1">
        <v>0.23325000000000001</v>
      </c>
      <c r="H96">
        <f t="shared" si="29"/>
        <v>4.1673578706367633E-4</v>
      </c>
      <c r="I96" s="5">
        <v>9.4999999999999998E-3</v>
      </c>
      <c r="J96" s="5"/>
      <c r="K96" s="1">
        <v>63.790737</v>
      </c>
      <c r="L96" s="1">
        <f t="shared" si="19"/>
        <v>5.6737378897053041E-3</v>
      </c>
      <c r="M96" s="1">
        <f t="shared" si="20"/>
        <v>1.0056737378897054</v>
      </c>
      <c r="N96" s="1">
        <f t="shared" si="21"/>
        <v>63.790737000000007</v>
      </c>
      <c r="O96" s="1">
        <f t="shared" si="22"/>
        <v>1.0056737378897054</v>
      </c>
      <c r="P96" s="1"/>
      <c r="Q96" s="1">
        <v>18.18</v>
      </c>
      <c r="R96">
        <f t="shared" si="23"/>
        <v>7.6419213973799435E-3</v>
      </c>
      <c r="S96">
        <f t="shared" si="24"/>
        <v>1.00764192139738</v>
      </c>
      <c r="T96">
        <f t="shared" si="25"/>
        <v>18.46</v>
      </c>
      <c r="U96">
        <f t="shared" si="26"/>
        <v>1.00764192139738</v>
      </c>
      <c r="W96">
        <f t="shared" si="27"/>
        <v>-4.9534576376020212E-5</v>
      </c>
      <c r="X96">
        <f t="shared" si="28"/>
        <v>1.9186489312985611E-3</v>
      </c>
    </row>
    <row r="97" spans="2:24">
      <c r="B97" s="1">
        <v>70.850966999999997</v>
      </c>
      <c r="C97">
        <f t="shared" si="15"/>
        <v>-1.4238860341472794E-2</v>
      </c>
      <c r="D97">
        <f t="shared" si="16"/>
        <v>0.98576113965852719</v>
      </c>
      <c r="E97">
        <f t="shared" si="17"/>
        <v>68.86161899999999</v>
      </c>
      <c r="F97">
        <f t="shared" si="18"/>
        <v>0.98576113965852719</v>
      </c>
      <c r="G97" s="1">
        <v>0.21787999999999999</v>
      </c>
      <c r="H97">
        <f t="shared" si="29"/>
        <v>1.6374054063762777E-4</v>
      </c>
      <c r="I97" s="5">
        <v>9.4999999999999998E-3</v>
      </c>
      <c r="J97" s="5"/>
      <c r="K97" s="1">
        <v>65.290283000000002</v>
      </c>
      <c r="L97" s="1">
        <f t="shared" si="19"/>
        <v>2.3507268774775283E-2</v>
      </c>
      <c r="M97" s="1">
        <f t="shared" si="20"/>
        <v>1.0235072687747753</v>
      </c>
      <c r="N97" s="1">
        <f t="shared" si="21"/>
        <v>65.290283000000002</v>
      </c>
      <c r="O97" s="1">
        <f t="shared" si="22"/>
        <v>1.0235072687747753</v>
      </c>
      <c r="P97" s="1"/>
      <c r="Q97" s="1">
        <v>17.700001</v>
      </c>
      <c r="R97">
        <f t="shared" si="23"/>
        <v>2.6402585258525822E-2</v>
      </c>
      <c r="S97">
        <f t="shared" si="24"/>
        <v>1.0264025852585259</v>
      </c>
      <c r="T97">
        <f t="shared" si="25"/>
        <v>18.659998999999999</v>
      </c>
      <c r="U97">
        <f t="shared" si="26"/>
        <v>1.0264025852585259</v>
      </c>
      <c r="W97">
        <f t="shared" si="27"/>
        <v>-5.5769505638634254E-3</v>
      </c>
      <c r="X97">
        <f t="shared" si="28"/>
        <v>-2.6816340801127936E-3</v>
      </c>
    </row>
    <row r="98" spans="2:24">
      <c r="B98" s="1">
        <v>71.537291999999994</v>
      </c>
      <c r="C98">
        <f t="shared" si="15"/>
        <v>-9.6868826081088853E-3</v>
      </c>
      <c r="D98">
        <f t="shared" si="16"/>
        <v>0.9903131173918911</v>
      </c>
      <c r="E98">
        <f t="shared" si="17"/>
        <v>70.164642000000001</v>
      </c>
      <c r="F98">
        <f t="shared" si="18"/>
        <v>0.9903131173918911</v>
      </c>
      <c r="G98" s="1">
        <v>0.22037999999999999</v>
      </c>
      <c r="H98">
        <f t="shared" si="29"/>
        <v>1.6409752226670797E-4</v>
      </c>
      <c r="I98" s="5">
        <v>9.4999999999999998E-3</v>
      </c>
      <c r="J98" s="5"/>
      <c r="K98" s="1">
        <v>67.079741999999996</v>
      </c>
      <c r="L98" s="1">
        <f t="shared" si="19"/>
        <v>2.7407738453208937E-2</v>
      </c>
      <c r="M98" s="1">
        <f t="shared" si="20"/>
        <v>1.027407738453209</v>
      </c>
      <c r="N98" s="1">
        <f t="shared" si="21"/>
        <v>67.079741999999996</v>
      </c>
      <c r="O98" s="1">
        <f t="shared" si="22"/>
        <v>1.027407738453209</v>
      </c>
      <c r="P98" s="1"/>
      <c r="Q98" s="1">
        <v>17.299999</v>
      </c>
      <c r="R98">
        <f t="shared" si="23"/>
        <v>2.2598981774068862E-2</v>
      </c>
      <c r="S98">
        <f t="shared" si="24"/>
        <v>1.0225989817740688</v>
      </c>
      <c r="T98">
        <f t="shared" si="25"/>
        <v>18.100003000000001</v>
      </c>
      <c r="U98">
        <f t="shared" si="26"/>
        <v>1.0225989817740688</v>
      </c>
      <c r="W98">
        <f t="shared" si="27"/>
        <v>7.7618534885355306E-3</v>
      </c>
      <c r="X98">
        <f t="shared" si="28"/>
        <v>2.9530968093953724E-3</v>
      </c>
    </row>
    <row r="99" spans="2:24">
      <c r="B99" s="1">
        <v>73.138724999999994</v>
      </c>
      <c r="C99">
        <f t="shared" si="15"/>
        <v>-2.2385988555451614E-2</v>
      </c>
      <c r="D99">
        <f t="shared" si="16"/>
        <v>0.9776140114445484</v>
      </c>
      <c r="E99">
        <f t="shared" si="17"/>
        <v>69.935858999999994</v>
      </c>
      <c r="F99">
        <f t="shared" si="18"/>
        <v>0.9776140114445484</v>
      </c>
      <c r="G99" s="1">
        <v>0.22513</v>
      </c>
      <c r="H99">
        <f t="shared" si="29"/>
        <v>1.6406305616984603E-4</v>
      </c>
      <c r="I99" s="5">
        <v>9.4999999999999998E-3</v>
      </c>
      <c r="J99" s="5"/>
      <c r="K99" s="1">
        <v>69.90889</v>
      </c>
      <c r="L99" s="1">
        <f t="shared" si="19"/>
        <v>4.2175892686051236E-2</v>
      </c>
      <c r="M99" s="1">
        <f t="shared" si="20"/>
        <v>1.0421758926860512</v>
      </c>
      <c r="N99" s="1">
        <f t="shared" si="21"/>
        <v>69.90889</v>
      </c>
      <c r="O99" s="1">
        <f t="shared" si="22"/>
        <v>1.0421758926860512</v>
      </c>
      <c r="P99" s="1"/>
      <c r="Q99" s="1">
        <v>16.559999000000001</v>
      </c>
      <c r="R99">
        <f t="shared" si="23"/>
        <v>4.2774568946506789E-2</v>
      </c>
      <c r="S99">
        <f t="shared" si="24"/>
        <v>1.0427745689465069</v>
      </c>
      <c r="T99">
        <f t="shared" si="25"/>
        <v>18.039998999999998</v>
      </c>
      <c r="U99">
        <f t="shared" si="26"/>
        <v>1.0427745689465069</v>
      </c>
      <c r="W99">
        <f t="shared" si="27"/>
        <v>-4.1328303875336481E-3</v>
      </c>
      <c r="X99">
        <f t="shared" si="28"/>
        <v>-3.5341541270779153E-3</v>
      </c>
    </row>
    <row r="100" spans="2:24">
      <c r="B100" s="1">
        <v>73.118835000000004</v>
      </c>
      <c r="C100">
        <f t="shared" si="15"/>
        <v>2.7194895727249179E-4</v>
      </c>
      <c r="D100">
        <f t="shared" si="16"/>
        <v>1.0002719489572724</v>
      </c>
      <c r="E100">
        <f t="shared" si="17"/>
        <v>73.158614999999983</v>
      </c>
      <c r="F100">
        <f t="shared" si="18"/>
        <v>1.0002719489572724</v>
      </c>
      <c r="G100" s="1">
        <v>0.23388</v>
      </c>
      <c r="H100">
        <f t="shared" si="29"/>
        <v>1.1496969306709089E-4</v>
      </c>
      <c r="I100" s="5">
        <v>9.4999999999999998E-3</v>
      </c>
      <c r="J100" s="5"/>
      <c r="K100" s="1">
        <v>69.988868999999994</v>
      </c>
      <c r="L100" s="1">
        <f t="shared" si="19"/>
        <v>1.1440462007048671E-3</v>
      </c>
      <c r="M100" s="1">
        <f t="shared" si="20"/>
        <v>1.0011440462007049</v>
      </c>
      <c r="N100" s="1">
        <f t="shared" si="21"/>
        <v>69.988868999999994</v>
      </c>
      <c r="O100" s="1">
        <f t="shared" si="22"/>
        <v>1.0011440462007049</v>
      </c>
      <c r="P100" s="1"/>
      <c r="Q100" s="1">
        <v>16.540001</v>
      </c>
      <c r="R100">
        <f t="shared" si="23"/>
        <v>1.2076087685754732E-3</v>
      </c>
      <c r="S100">
        <f t="shared" si="24"/>
        <v>1.0012076087685755</v>
      </c>
      <c r="T100">
        <f t="shared" si="25"/>
        <v>16.579997000000002</v>
      </c>
      <c r="U100">
        <f t="shared" si="26"/>
        <v>1.0012076087685755</v>
      </c>
      <c r="W100">
        <f t="shared" si="27"/>
        <v>1.6985273048129024E-3</v>
      </c>
      <c r="X100">
        <f t="shared" si="28"/>
        <v>1.7620898726835588E-3</v>
      </c>
    </row>
    <row r="101" spans="2:24">
      <c r="B101" s="1">
        <v>74.163239000000004</v>
      </c>
      <c r="C101">
        <f t="shared" si="15"/>
        <v>-1.4283652084992876E-2</v>
      </c>
      <c r="D101">
        <f t="shared" si="16"/>
        <v>0.98571634791500717</v>
      </c>
      <c r="E101">
        <f t="shared" si="17"/>
        <v>72.074431000000004</v>
      </c>
      <c r="F101">
        <f t="shared" si="18"/>
        <v>0.98571634791500717</v>
      </c>
      <c r="G101" s="1">
        <v>0.23400000000000001</v>
      </c>
      <c r="H101">
        <f t="shared" si="29"/>
        <v>8.1945996269512474E-5</v>
      </c>
      <c r="I101" s="5">
        <v>9.4999999999999998E-3</v>
      </c>
      <c r="J101" s="5"/>
      <c r="K101" s="1">
        <v>71.948273</v>
      </c>
      <c r="L101" s="1">
        <f t="shared" si="19"/>
        <v>2.7995937468285229E-2</v>
      </c>
      <c r="M101" s="1">
        <f t="shared" si="20"/>
        <v>1.0279959374682852</v>
      </c>
      <c r="N101" s="1">
        <f t="shared" si="21"/>
        <v>71.948273</v>
      </c>
      <c r="O101" s="1">
        <f t="shared" si="22"/>
        <v>1.0279959374682852</v>
      </c>
      <c r="P101" s="1"/>
      <c r="Q101" s="1">
        <v>16.059999000000001</v>
      </c>
      <c r="R101">
        <f t="shared" si="23"/>
        <v>2.9020675391736611E-2</v>
      </c>
      <c r="S101">
        <f t="shared" si="24"/>
        <v>1.0290206753917366</v>
      </c>
      <c r="T101">
        <f t="shared" si="25"/>
        <v>17.020002999999999</v>
      </c>
      <c r="U101">
        <f t="shared" si="26"/>
        <v>1.0290206753917366</v>
      </c>
      <c r="W101">
        <f t="shared" si="27"/>
        <v>-1.1844625033685663E-3</v>
      </c>
      <c r="X101">
        <f t="shared" si="28"/>
        <v>-1.5972457991719757E-4</v>
      </c>
    </row>
    <row r="102" spans="2:24">
      <c r="B102" s="1">
        <v>75.277289999999994</v>
      </c>
      <c r="C102">
        <f t="shared" si="15"/>
        <v>-1.5021606594069998E-2</v>
      </c>
      <c r="D102">
        <f t="shared" si="16"/>
        <v>0.98497839340592996</v>
      </c>
      <c r="E102">
        <f t="shared" si="17"/>
        <v>73.049188000000015</v>
      </c>
      <c r="F102">
        <f t="shared" si="18"/>
        <v>0.98497839340592996</v>
      </c>
      <c r="G102" s="1">
        <v>0.23350000000000001</v>
      </c>
      <c r="H102">
        <f t="shared" si="29"/>
        <v>6.8506660508530436E-5</v>
      </c>
      <c r="I102" s="5">
        <v>9.4999999999999998E-3</v>
      </c>
      <c r="J102" s="5"/>
      <c r="K102" s="1">
        <v>73.917679000000007</v>
      </c>
      <c r="L102" s="1">
        <f t="shared" si="19"/>
        <v>2.7372526370438473E-2</v>
      </c>
      <c r="M102" s="1">
        <f t="shared" si="20"/>
        <v>1.0273725263704385</v>
      </c>
      <c r="N102" s="1">
        <f t="shared" si="21"/>
        <v>73.917679000000007</v>
      </c>
      <c r="O102" s="1">
        <f t="shared" si="22"/>
        <v>1.0273725263704385</v>
      </c>
      <c r="P102" s="1"/>
      <c r="Q102" s="1">
        <v>15.58</v>
      </c>
      <c r="R102">
        <f t="shared" si="23"/>
        <v>2.9887859893391096E-2</v>
      </c>
      <c r="S102">
        <f t="shared" si="24"/>
        <v>1.0298878598933912</v>
      </c>
      <c r="T102">
        <f t="shared" si="25"/>
        <v>16.539998000000004</v>
      </c>
      <c r="U102">
        <f t="shared" si="26"/>
        <v>1.0298878598933912</v>
      </c>
      <c r="W102">
        <f t="shared" si="27"/>
        <v>-3.3506421591618096E-3</v>
      </c>
      <c r="X102">
        <f t="shared" si="28"/>
        <v>-8.353086362091755E-4</v>
      </c>
    </row>
    <row r="103" spans="2:24">
      <c r="B103" s="1">
        <v>75.675162999999998</v>
      </c>
      <c r="C103">
        <f t="shared" si="15"/>
        <v>-5.2854320340172201E-3</v>
      </c>
      <c r="D103">
        <f t="shared" si="16"/>
        <v>0.99471456796598279</v>
      </c>
      <c r="E103">
        <f t="shared" si="17"/>
        <v>74.879416999999989</v>
      </c>
      <c r="F103">
        <f t="shared" si="18"/>
        <v>0.99471456796598279</v>
      </c>
      <c r="G103" s="1">
        <v>0.22025</v>
      </c>
      <c r="H103">
        <f t="shared" si="29"/>
        <v>6.9480111894234728E-5</v>
      </c>
      <c r="I103" s="5">
        <v>9.4999999999999998E-3</v>
      </c>
      <c r="J103" s="5"/>
      <c r="K103" s="1">
        <v>74.607467999999997</v>
      </c>
      <c r="L103" s="1">
        <f t="shared" si="19"/>
        <v>9.3318541562971737E-3</v>
      </c>
      <c r="M103" s="1">
        <f t="shared" si="20"/>
        <v>1.0093318541562972</v>
      </c>
      <c r="N103" s="1">
        <f t="shared" si="21"/>
        <v>74.607467999999997</v>
      </c>
      <c r="O103" s="1">
        <f t="shared" si="22"/>
        <v>1.0093318541562972</v>
      </c>
      <c r="P103" s="1"/>
      <c r="Q103" s="1">
        <v>15.48</v>
      </c>
      <c r="R103">
        <f t="shared" si="23"/>
        <v>6.4184852374839308E-3</v>
      </c>
      <c r="S103">
        <f t="shared" si="24"/>
        <v>1.006418485237484</v>
      </c>
      <c r="T103">
        <f t="shared" si="25"/>
        <v>15.680000000000001</v>
      </c>
      <c r="U103">
        <f t="shared" si="26"/>
        <v>1.006418485237484</v>
      </c>
      <c r="W103">
        <f t="shared" si="27"/>
        <v>-1.3112056785911097E-3</v>
      </c>
      <c r="X103">
        <f t="shared" si="28"/>
        <v>-4.2245745974043292E-3</v>
      </c>
    </row>
    <row r="104" spans="2:24">
      <c r="B104" s="1">
        <v>76.182441999999995</v>
      </c>
      <c r="C104">
        <f t="shared" si="15"/>
        <v>-6.7033750558290429E-3</v>
      </c>
      <c r="D104">
        <f t="shared" si="16"/>
        <v>0.99329662494417092</v>
      </c>
      <c r="E104">
        <f t="shared" si="17"/>
        <v>75.167884000000001</v>
      </c>
      <c r="F104">
        <f t="shared" si="18"/>
        <v>0.99329662494417092</v>
      </c>
      <c r="G104" s="1">
        <v>0.22975000000000001</v>
      </c>
      <c r="H104">
        <f t="shared" si="29"/>
        <v>7.8932081310997116E-5</v>
      </c>
      <c r="I104" s="5">
        <v>9.4999999999999998E-3</v>
      </c>
      <c r="J104" s="5"/>
      <c r="K104" s="1">
        <v>75.667152000000002</v>
      </c>
      <c r="L104" s="1">
        <f t="shared" si="19"/>
        <v>1.4203457487660677E-2</v>
      </c>
      <c r="M104" s="1">
        <f t="shared" si="20"/>
        <v>1.0142034574876606</v>
      </c>
      <c r="N104" s="1">
        <f t="shared" si="21"/>
        <v>75.667152000000002</v>
      </c>
      <c r="O104" s="1">
        <f t="shared" si="22"/>
        <v>1.0142034574876606</v>
      </c>
      <c r="P104" s="1"/>
      <c r="Q104" s="1">
        <v>15.24</v>
      </c>
      <c r="R104">
        <f t="shared" si="23"/>
        <v>1.5503875968992262E-2</v>
      </c>
      <c r="S104">
        <f t="shared" si="24"/>
        <v>1.0155038759689923</v>
      </c>
      <c r="T104">
        <f t="shared" si="25"/>
        <v>15.72</v>
      </c>
      <c r="U104">
        <f t="shared" si="26"/>
        <v>1.0155038759689923</v>
      </c>
      <c r="W104">
        <f t="shared" si="27"/>
        <v>6.7185314740259017E-4</v>
      </c>
      <c r="X104">
        <f t="shared" si="28"/>
        <v>1.9722716287342568E-3</v>
      </c>
    </row>
    <row r="105" spans="2:24">
      <c r="B105" s="1">
        <v>75.327026000000004</v>
      </c>
      <c r="C105">
        <f t="shared" si="15"/>
        <v>1.1228519033296296E-2</v>
      </c>
      <c r="D105">
        <f t="shared" si="16"/>
        <v>1.0112285190332964</v>
      </c>
      <c r="E105">
        <f t="shared" si="17"/>
        <v>77.037857999999986</v>
      </c>
      <c r="F105">
        <f t="shared" si="18"/>
        <v>1.0112285190332964</v>
      </c>
      <c r="G105" s="1">
        <v>0.22950000000000001</v>
      </c>
      <c r="H105">
        <f t="shared" si="29"/>
        <v>4.1513388292826054E-5</v>
      </c>
      <c r="I105" s="5">
        <v>9.4999999999999998E-3</v>
      </c>
      <c r="J105" s="5"/>
      <c r="K105" s="1">
        <v>74.137611000000007</v>
      </c>
      <c r="L105" s="1">
        <f t="shared" si="19"/>
        <v>-2.0214068582890429E-2</v>
      </c>
      <c r="M105" s="1">
        <f t="shared" si="20"/>
        <v>0.97978593141710957</v>
      </c>
      <c r="N105" s="1">
        <f t="shared" si="21"/>
        <v>74.137611000000007</v>
      </c>
      <c r="O105" s="1">
        <f t="shared" si="22"/>
        <v>0.97978593141710957</v>
      </c>
      <c r="P105" s="1"/>
      <c r="Q105" s="1">
        <v>15.58</v>
      </c>
      <c r="R105">
        <f t="shared" si="23"/>
        <v>-2.2309711286089228E-2</v>
      </c>
      <c r="S105">
        <f t="shared" si="24"/>
        <v>0.97769028871391073</v>
      </c>
      <c r="T105">
        <f t="shared" si="25"/>
        <v>14.9</v>
      </c>
      <c r="U105">
        <f t="shared" si="26"/>
        <v>0.97769028871391073</v>
      </c>
      <c r="W105">
        <f t="shared" si="27"/>
        <v>1.8808265585879003E-3</v>
      </c>
      <c r="X105">
        <f t="shared" si="28"/>
        <v>-2.148161446109409E-4</v>
      </c>
    </row>
    <row r="106" spans="2:24">
      <c r="B106" s="1">
        <v>74.899315000000001</v>
      </c>
      <c r="C106">
        <f t="shared" si="15"/>
        <v>5.6780550449449865E-3</v>
      </c>
      <c r="D106">
        <f t="shared" si="16"/>
        <v>1.0056780550449449</v>
      </c>
      <c r="E106">
        <f t="shared" si="17"/>
        <v>75.754737000000006</v>
      </c>
      <c r="F106">
        <f t="shared" si="18"/>
        <v>1.0056780550449449</v>
      </c>
      <c r="G106" s="1">
        <v>0.2205</v>
      </c>
      <c r="H106">
        <f t="shared" si="29"/>
        <v>1.1195865751407204E-4</v>
      </c>
      <c r="I106" s="5">
        <v>9.4999999999999998E-3</v>
      </c>
      <c r="J106" s="5"/>
      <c r="K106" s="1">
        <v>73.447823</v>
      </c>
      <c r="L106" s="1">
        <f t="shared" si="19"/>
        <v>-9.3041573729696677E-3</v>
      </c>
      <c r="M106" s="1">
        <f t="shared" si="20"/>
        <v>0.99069584262703037</v>
      </c>
      <c r="N106" s="1">
        <f t="shared" si="21"/>
        <v>73.447823</v>
      </c>
      <c r="O106" s="1">
        <f t="shared" si="22"/>
        <v>0.99069584262703037</v>
      </c>
      <c r="P106" s="1"/>
      <c r="Q106" s="1">
        <v>15.72</v>
      </c>
      <c r="R106">
        <f t="shared" si="23"/>
        <v>-8.985879332477572E-3</v>
      </c>
      <c r="S106">
        <f t="shared" si="24"/>
        <v>0.99101412066752248</v>
      </c>
      <c r="T106">
        <f t="shared" si="25"/>
        <v>15.44</v>
      </c>
      <c r="U106">
        <f t="shared" si="26"/>
        <v>0.99101412066752248</v>
      </c>
      <c r="W106">
        <f t="shared" si="27"/>
        <v>1.9682054563421314E-3</v>
      </c>
      <c r="X106">
        <f t="shared" si="28"/>
        <v>2.2864834968342462E-3</v>
      </c>
    </row>
    <row r="107" spans="2:24">
      <c r="B107" s="1">
        <v>75.864142999999999</v>
      </c>
      <c r="C107">
        <f t="shared" si="15"/>
        <v>-1.2881666541276073E-2</v>
      </c>
      <c r="D107">
        <f t="shared" si="16"/>
        <v>0.98711833345872391</v>
      </c>
      <c r="E107">
        <f t="shared" si="17"/>
        <v>73.934487000000004</v>
      </c>
      <c r="F107">
        <f t="shared" si="18"/>
        <v>0.98711833345872391</v>
      </c>
      <c r="G107" s="1">
        <v>0.22413</v>
      </c>
      <c r="H107">
        <f t="shared" si="29"/>
        <v>1.0910553185285372E-4</v>
      </c>
      <c r="I107" s="5">
        <v>9.4999999999999998E-3</v>
      </c>
      <c r="J107" s="5"/>
      <c r="K107" s="1">
        <v>75.087326000000004</v>
      </c>
      <c r="L107" s="1">
        <f t="shared" si="19"/>
        <v>2.2322009462418031E-2</v>
      </c>
      <c r="M107" s="1">
        <f t="shared" si="20"/>
        <v>1.0223220094624181</v>
      </c>
      <c r="N107" s="1">
        <f t="shared" si="21"/>
        <v>75.087326000000019</v>
      </c>
      <c r="O107" s="1">
        <f t="shared" si="22"/>
        <v>1.0223220094624181</v>
      </c>
      <c r="P107" s="1"/>
      <c r="Q107" s="1">
        <v>15.34</v>
      </c>
      <c r="R107">
        <f t="shared" si="23"/>
        <v>2.4173027989821932E-2</v>
      </c>
      <c r="S107">
        <f t="shared" si="24"/>
        <v>1.024173027989822</v>
      </c>
      <c r="T107">
        <f t="shared" si="25"/>
        <v>16.100000000000001</v>
      </c>
      <c r="U107">
        <f t="shared" si="26"/>
        <v>1.024173027989822</v>
      </c>
      <c r="W107">
        <f t="shared" si="27"/>
        <v>-3.9355828131715231E-3</v>
      </c>
      <c r="X107">
        <f t="shared" si="28"/>
        <v>-2.0845642857676427E-3</v>
      </c>
    </row>
    <row r="108" spans="2:24">
      <c r="B108" s="1">
        <v>75.426490999999999</v>
      </c>
      <c r="C108">
        <f t="shared" si="15"/>
        <v>5.7688913720412016E-3</v>
      </c>
      <c r="D108">
        <f t="shared" si="16"/>
        <v>1.0057688913720413</v>
      </c>
      <c r="E108">
        <f t="shared" si="17"/>
        <v>76.301794999999998</v>
      </c>
      <c r="F108">
        <f t="shared" si="18"/>
        <v>1.0057688913720413</v>
      </c>
      <c r="G108" s="1">
        <v>0.22888</v>
      </c>
      <c r="H108">
        <f t="shared" si="29"/>
        <v>9.6110892840701139E-5</v>
      </c>
      <c r="I108" s="5">
        <v>9.4999999999999998E-3</v>
      </c>
      <c r="J108" s="5"/>
      <c r="K108" s="1">
        <v>74.317550999999995</v>
      </c>
      <c r="L108" s="1">
        <f t="shared" si="19"/>
        <v>-1.0251730098898579E-2</v>
      </c>
      <c r="M108" s="1">
        <f t="shared" si="20"/>
        <v>0.98974826990110143</v>
      </c>
      <c r="N108" s="1">
        <f t="shared" si="21"/>
        <v>74.317550999999995</v>
      </c>
      <c r="O108" s="1">
        <f t="shared" si="22"/>
        <v>0.98974826990110143</v>
      </c>
      <c r="P108" s="1"/>
      <c r="Q108" s="1">
        <v>15.52</v>
      </c>
      <c r="R108">
        <f t="shared" si="23"/>
        <v>-1.1734028683181207E-2</v>
      </c>
      <c r="S108">
        <f t="shared" si="24"/>
        <v>0.98826597131681881</v>
      </c>
      <c r="T108">
        <f t="shared" si="25"/>
        <v>15.16</v>
      </c>
      <c r="U108">
        <f t="shared" si="26"/>
        <v>0.98826597131681881</v>
      </c>
      <c r="W108">
        <f t="shared" si="27"/>
        <v>1.1981041913837753E-3</v>
      </c>
      <c r="X108">
        <f t="shared" si="28"/>
        <v>-2.8419439289883996E-4</v>
      </c>
    </row>
    <row r="109" spans="2:24">
      <c r="B109" s="1">
        <v>74.600905999999995</v>
      </c>
      <c r="C109">
        <f t="shared" si="15"/>
        <v>1.0945557576051149E-2</v>
      </c>
      <c r="D109">
        <f t="shared" si="16"/>
        <v>1.0109455575760511</v>
      </c>
      <c r="E109">
        <f t="shared" si="17"/>
        <v>76.252076000000002</v>
      </c>
      <c r="F109">
        <f t="shared" si="18"/>
        <v>1.0109455575760511</v>
      </c>
      <c r="G109" s="1">
        <v>0.23688000000000001</v>
      </c>
      <c r="H109">
        <f t="shared" si="29"/>
        <v>1.0014062063455469E-4</v>
      </c>
      <c r="I109" s="5">
        <v>9.4999999999999998E-3</v>
      </c>
      <c r="J109" s="5"/>
      <c r="K109" s="1">
        <v>72.438125999999997</v>
      </c>
      <c r="L109" s="1">
        <f t="shared" si="19"/>
        <v>-2.528911373842227E-2</v>
      </c>
      <c r="M109" s="1">
        <f t="shared" si="20"/>
        <v>0.97471088626157776</v>
      </c>
      <c r="N109" s="1">
        <f t="shared" si="21"/>
        <v>72.438125999999997</v>
      </c>
      <c r="O109" s="1">
        <f t="shared" si="22"/>
        <v>0.97471088626157776</v>
      </c>
      <c r="P109" s="1"/>
      <c r="Q109" s="1">
        <v>15.86</v>
      </c>
      <c r="R109">
        <f t="shared" si="23"/>
        <v>-2.1907216494845352E-2</v>
      </c>
      <c r="S109">
        <f t="shared" si="24"/>
        <v>0.97809278350515461</v>
      </c>
      <c r="T109">
        <f t="shared" si="25"/>
        <v>15.18</v>
      </c>
      <c r="U109">
        <f t="shared" si="26"/>
        <v>0.97809278350515461</v>
      </c>
      <c r="W109">
        <f t="shared" si="27"/>
        <v>-3.7421282039425963E-3</v>
      </c>
      <c r="X109">
        <f t="shared" si="28"/>
        <v>-3.6023096036574831E-4</v>
      </c>
    </row>
    <row r="110" spans="2:24">
      <c r="B110" s="1">
        <v>75.108192000000003</v>
      </c>
      <c r="C110">
        <f t="shared" si="15"/>
        <v>-6.7999978445303028E-3</v>
      </c>
      <c r="D110">
        <f t="shared" si="16"/>
        <v>0.99320000215546966</v>
      </c>
      <c r="E110">
        <f t="shared" si="17"/>
        <v>74.093619999999987</v>
      </c>
      <c r="F110">
        <f t="shared" si="18"/>
        <v>0.99320000215546966</v>
      </c>
      <c r="G110" s="1">
        <v>0.23013</v>
      </c>
      <c r="H110">
        <f t="shared" si="29"/>
        <v>9.7829609621339047E-5</v>
      </c>
      <c r="I110" s="5">
        <v>9.4999999999999998E-3</v>
      </c>
      <c r="J110" s="5"/>
      <c r="K110" s="1">
        <v>73.507796999999997</v>
      </c>
      <c r="L110" s="1">
        <f t="shared" si="19"/>
        <v>1.4766685156929648E-2</v>
      </c>
      <c r="M110" s="1">
        <f t="shared" si="20"/>
        <v>1.0147666851569297</v>
      </c>
      <c r="N110" s="1">
        <f t="shared" si="21"/>
        <v>73.507796999999997</v>
      </c>
      <c r="O110" s="1">
        <f t="shared" si="22"/>
        <v>1.0147666851569297</v>
      </c>
      <c r="P110" s="1"/>
      <c r="Q110" s="1">
        <v>15.62</v>
      </c>
      <c r="R110">
        <f t="shared" si="23"/>
        <v>1.513240857503154E-2</v>
      </c>
      <c r="S110">
        <f t="shared" si="24"/>
        <v>1.0151324085750315</v>
      </c>
      <c r="T110">
        <f t="shared" si="25"/>
        <v>16.099999999999998</v>
      </c>
      <c r="U110">
        <f t="shared" si="26"/>
        <v>1.0151324085750315</v>
      </c>
      <c r="W110">
        <f t="shared" si="27"/>
        <v>1.0379763580001811E-3</v>
      </c>
      <c r="X110">
        <f t="shared" si="28"/>
        <v>1.4036997761019965E-3</v>
      </c>
    </row>
    <row r="111" spans="2:24">
      <c r="B111" s="1">
        <v>74.690421999999998</v>
      </c>
      <c r="C111">
        <f t="shared" si="15"/>
        <v>5.5622427976964803E-3</v>
      </c>
      <c r="D111">
        <f t="shared" si="16"/>
        <v>1.0055622427976965</v>
      </c>
      <c r="E111">
        <f t="shared" si="17"/>
        <v>75.525962000000007</v>
      </c>
      <c r="F111">
        <f t="shared" si="18"/>
        <v>1.0055622427976965</v>
      </c>
      <c r="G111" s="1">
        <v>0.21775</v>
      </c>
      <c r="H111">
        <f t="shared" si="29"/>
        <v>9.9008305174377276E-5</v>
      </c>
      <c r="I111" s="5">
        <v>9.4999999999999998E-3</v>
      </c>
      <c r="J111" s="5"/>
      <c r="K111" s="1">
        <v>72.947975</v>
      </c>
      <c r="L111" s="1">
        <f t="shared" si="19"/>
        <v>-7.6158179519377643E-3</v>
      </c>
      <c r="M111" s="1">
        <f t="shared" si="20"/>
        <v>0.99238418204806222</v>
      </c>
      <c r="N111" s="1">
        <f t="shared" si="21"/>
        <v>72.947975</v>
      </c>
      <c r="O111" s="1">
        <f t="shared" si="22"/>
        <v>0.99238418204806222</v>
      </c>
      <c r="P111" s="1"/>
      <c r="Q111" s="1">
        <v>15.76</v>
      </c>
      <c r="R111">
        <f t="shared" si="23"/>
        <v>-8.9628681177977322E-3</v>
      </c>
      <c r="S111">
        <f t="shared" si="24"/>
        <v>0.99103713188220222</v>
      </c>
      <c r="T111">
        <f t="shared" si="25"/>
        <v>15.479999999999999</v>
      </c>
      <c r="U111">
        <f t="shared" si="26"/>
        <v>0.99103713188220222</v>
      </c>
      <c r="W111">
        <f t="shared" si="27"/>
        <v>3.42900801066226E-3</v>
      </c>
      <c r="X111">
        <f t="shared" si="28"/>
        <v>2.0819578448022513E-3</v>
      </c>
    </row>
    <row r="112" spans="2:24">
      <c r="B112" s="1">
        <v>75.913878999999994</v>
      </c>
      <c r="C112">
        <f t="shared" si="15"/>
        <v>-1.6380373376388157E-2</v>
      </c>
      <c r="D112">
        <f t="shared" si="16"/>
        <v>0.9836196266236118</v>
      </c>
      <c r="E112">
        <f t="shared" si="17"/>
        <v>73.466965000000002</v>
      </c>
      <c r="F112">
        <f t="shared" si="18"/>
        <v>0.9836196266236118</v>
      </c>
      <c r="G112" s="1">
        <v>0.21837999999999999</v>
      </c>
      <c r="H112">
        <f t="shared" si="29"/>
        <v>9.8713588355006291E-5</v>
      </c>
      <c r="I112" s="5">
        <v>9.4999999999999998E-3</v>
      </c>
      <c r="J112" s="5"/>
      <c r="K112" s="1">
        <v>74.957367000000005</v>
      </c>
      <c r="L112" s="1">
        <f t="shared" si="19"/>
        <v>2.754554872839178E-2</v>
      </c>
      <c r="M112" s="1">
        <f t="shared" si="20"/>
        <v>1.0275455487283918</v>
      </c>
      <c r="N112" s="1">
        <f t="shared" si="21"/>
        <v>74.957367000000005</v>
      </c>
      <c r="O112" s="1">
        <f t="shared" si="22"/>
        <v>1.0275455487283918</v>
      </c>
      <c r="P112" s="1"/>
      <c r="Q112" s="1">
        <v>15.3</v>
      </c>
      <c r="R112">
        <f t="shared" si="23"/>
        <v>2.9187817258883191E-2</v>
      </c>
      <c r="S112">
        <f t="shared" si="24"/>
        <v>1.0291878172588831</v>
      </c>
      <c r="T112">
        <f t="shared" si="25"/>
        <v>16.22</v>
      </c>
      <c r="U112">
        <f t="shared" si="26"/>
        <v>1.0291878172588831</v>
      </c>
      <c r="W112">
        <f t="shared" si="27"/>
        <v>-6.0251407811662272E-3</v>
      </c>
      <c r="X112">
        <f t="shared" si="28"/>
        <v>-4.3828722506749074E-3</v>
      </c>
    </row>
    <row r="113" spans="2:24">
      <c r="B113" s="1">
        <v>76.271964999999994</v>
      </c>
      <c r="C113">
        <f t="shared" si="15"/>
        <v>-4.7170030660664847E-3</v>
      </c>
      <c r="D113">
        <f t="shared" si="16"/>
        <v>0.99528299693393352</v>
      </c>
      <c r="E113">
        <f t="shared" si="17"/>
        <v>75.555792999999994</v>
      </c>
      <c r="F113">
        <f t="shared" si="18"/>
        <v>0.99528299693393352</v>
      </c>
      <c r="G113" s="1">
        <v>0.20863000000000001</v>
      </c>
      <c r="H113">
        <f t="shared" si="29"/>
        <v>1.2460428964258428E-4</v>
      </c>
      <c r="I113" s="5">
        <v>9.4999999999999998E-3</v>
      </c>
      <c r="J113" s="5"/>
      <c r="K113" s="1">
        <v>75.787109000000001</v>
      </c>
      <c r="L113" s="1">
        <f t="shared" si="19"/>
        <v>1.1069519024060649E-2</v>
      </c>
      <c r="M113" s="1">
        <f t="shared" si="20"/>
        <v>1.0110695190240606</v>
      </c>
      <c r="N113" s="1">
        <f t="shared" si="21"/>
        <v>75.787109000000001</v>
      </c>
      <c r="O113" s="1">
        <f t="shared" si="22"/>
        <v>1.0110695190240606</v>
      </c>
      <c r="P113" s="1"/>
      <c r="Q113" s="1">
        <v>15.14</v>
      </c>
      <c r="R113">
        <f t="shared" si="23"/>
        <v>1.0457516339869289E-2</v>
      </c>
      <c r="S113">
        <f t="shared" si="24"/>
        <v>1.0104575163398692</v>
      </c>
      <c r="T113">
        <f t="shared" si="25"/>
        <v>15.46</v>
      </c>
      <c r="U113">
        <f t="shared" si="26"/>
        <v>1.0104575163398692</v>
      </c>
      <c r="W113">
        <f t="shared" si="27"/>
        <v>1.5823778671992805E-3</v>
      </c>
      <c r="X113">
        <f t="shared" si="28"/>
        <v>9.7037518300790992E-4</v>
      </c>
    </row>
    <row r="114" spans="2:24">
      <c r="B114" s="1">
        <v>74.690421999999998</v>
      </c>
      <c r="C114">
        <f t="shared" si="15"/>
        <v>2.073557433586504E-2</v>
      </c>
      <c r="D114">
        <f t="shared" si="16"/>
        <v>1.020735574335865</v>
      </c>
      <c r="E114">
        <f t="shared" si="17"/>
        <v>77.853507999999991</v>
      </c>
      <c r="F114">
        <f t="shared" si="18"/>
        <v>1.020735574335865</v>
      </c>
      <c r="G114" s="1">
        <v>0.21575</v>
      </c>
      <c r="H114">
        <f t="shared" si="29"/>
        <v>1.1540150434173531E-4</v>
      </c>
      <c r="I114" s="5">
        <v>9.4999999999999998E-3</v>
      </c>
      <c r="J114" s="5"/>
      <c r="K114" s="1">
        <v>72.478110999999998</v>
      </c>
      <c r="L114" s="1">
        <f t="shared" si="19"/>
        <v>-4.366175255477818E-2</v>
      </c>
      <c r="M114" s="1">
        <f t="shared" si="20"/>
        <v>0.95633824744522178</v>
      </c>
      <c r="N114" s="1">
        <f t="shared" si="21"/>
        <v>72.478110999999998</v>
      </c>
      <c r="O114" s="1">
        <f t="shared" si="22"/>
        <v>0.95633824744522178</v>
      </c>
      <c r="P114" s="1"/>
      <c r="Q114" s="1">
        <v>15.82</v>
      </c>
      <c r="R114">
        <f t="shared" si="23"/>
        <v>-4.4914134742404209E-2</v>
      </c>
      <c r="S114">
        <f t="shared" si="24"/>
        <v>0.95508586525759576</v>
      </c>
      <c r="T114">
        <f t="shared" si="25"/>
        <v>14.46</v>
      </c>
      <c r="U114">
        <f t="shared" si="26"/>
        <v>0.95508586525759576</v>
      </c>
      <c r="W114">
        <f t="shared" si="27"/>
        <v>-3.4332765450082459E-3</v>
      </c>
      <c r="X114">
        <f t="shared" si="28"/>
        <v>-4.685658732634268E-3</v>
      </c>
    </row>
    <row r="115" spans="2:24">
      <c r="B115" s="1">
        <v>73.715637000000001</v>
      </c>
      <c r="C115">
        <f t="shared" si="15"/>
        <v>1.3051004049756168E-2</v>
      </c>
      <c r="D115">
        <f t="shared" si="16"/>
        <v>1.0130510040497562</v>
      </c>
      <c r="E115">
        <f t="shared" si="17"/>
        <v>75.665206999999995</v>
      </c>
      <c r="F115">
        <f t="shared" si="18"/>
        <v>1.0130510040497562</v>
      </c>
      <c r="G115" s="1">
        <v>0.20913000000000001</v>
      </c>
      <c r="H115">
        <f t="shared" si="29"/>
        <v>1.9929939798052026E-4</v>
      </c>
      <c r="I115" s="5">
        <v>9.4999999999999998E-3</v>
      </c>
      <c r="J115" s="5"/>
      <c r="K115" s="1">
        <v>70.758628999999999</v>
      </c>
      <c r="L115" s="1">
        <f t="shared" si="19"/>
        <v>-2.3724155835132061E-2</v>
      </c>
      <c r="M115" s="1">
        <f t="shared" si="20"/>
        <v>0.9762758441648679</v>
      </c>
      <c r="N115" s="1">
        <f t="shared" si="21"/>
        <v>70.758628999999999</v>
      </c>
      <c r="O115" s="1">
        <f t="shared" si="22"/>
        <v>0.9762758441648679</v>
      </c>
      <c r="P115" s="1"/>
      <c r="Q115" s="1">
        <v>16.219999000000001</v>
      </c>
      <c r="R115">
        <f t="shared" si="23"/>
        <v>-2.5284386852086036E-2</v>
      </c>
      <c r="S115">
        <f t="shared" si="24"/>
        <v>0.974715613147914</v>
      </c>
      <c r="T115">
        <f t="shared" si="25"/>
        <v>15.420000999999999</v>
      </c>
      <c r="U115">
        <f t="shared" si="26"/>
        <v>0.974715613147914</v>
      </c>
      <c r="W115">
        <f t="shared" si="27"/>
        <v>1.8896864075736985E-3</v>
      </c>
      <c r="X115">
        <f t="shared" si="28"/>
        <v>3.2945539061979279E-4</v>
      </c>
    </row>
    <row r="116" spans="2:24">
      <c r="B116" s="1">
        <v>71.457718</v>
      </c>
      <c r="C116">
        <f t="shared" si="15"/>
        <v>3.0630122615639896E-2</v>
      </c>
      <c r="D116">
        <f t="shared" si="16"/>
        <v>1.0306301226156398</v>
      </c>
      <c r="E116">
        <f t="shared" si="17"/>
        <v>75.973555999999988</v>
      </c>
      <c r="F116">
        <f t="shared" si="18"/>
        <v>1.0306301226156398</v>
      </c>
      <c r="G116" s="1">
        <v>0.21475</v>
      </c>
      <c r="H116">
        <f t="shared" si="29"/>
        <v>2.1379374938371856E-4</v>
      </c>
      <c r="I116" s="5">
        <v>9.4999999999999998E-3</v>
      </c>
      <c r="J116" s="5"/>
      <c r="K116" s="1">
        <v>66.419944999999998</v>
      </c>
      <c r="L116" s="1">
        <f t="shared" si="19"/>
        <v>-6.1316677009103732E-2</v>
      </c>
      <c r="M116" s="1">
        <f t="shared" si="20"/>
        <v>0.9386833229908963</v>
      </c>
      <c r="N116" s="1">
        <f t="shared" si="21"/>
        <v>66.419944999999998</v>
      </c>
      <c r="O116" s="1">
        <f t="shared" si="22"/>
        <v>0.9386833229908963</v>
      </c>
      <c r="P116" s="1"/>
      <c r="Q116" s="1">
        <v>17.18</v>
      </c>
      <c r="R116">
        <f t="shared" si="23"/>
        <v>-5.9186255190274567E-2</v>
      </c>
      <c r="S116">
        <f t="shared" si="24"/>
        <v>0.94081374480972546</v>
      </c>
      <c r="T116">
        <f t="shared" si="25"/>
        <v>15.259998000000003</v>
      </c>
      <c r="U116">
        <f t="shared" si="26"/>
        <v>0.94081374480972546</v>
      </c>
      <c r="W116">
        <f t="shared" si="27"/>
        <v>-2.7472690251130194E-3</v>
      </c>
      <c r="X116">
        <f t="shared" si="28"/>
        <v>-6.1684720628385481E-4</v>
      </c>
    </row>
    <row r="117" spans="2:24">
      <c r="B117" s="1">
        <v>72.561806000000004</v>
      </c>
      <c r="C117">
        <f t="shared" si="15"/>
        <v>-1.5450927218246802E-2</v>
      </c>
      <c r="D117">
        <f t="shared" si="16"/>
        <v>0.98454907278175319</v>
      </c>
      <c r="E117">
        <f t="shared" si="17"/>
        <v>70.353629999999995</v>
      </c>
      <c r="F117">
        <f t="shared" si="18"/>
        <v>0.98454907278175319</v>
      </c>
      <c r="G117" s="1">
        <v>0.2165</v>
      </c>
      <c r="H117">
        <f t="shared" si="29"/>
        <v>3.6343778375574887E-4</v>
      </c>
      <c r="I117" s="5">
        <v>9.4999999999999998E-3</v>
      </c>
      <c r="J117" s="5"/>
      <c r="K117" s="1">
        <v>68.659263999999993</v>
      </c>
      <c r="L117" s="1">
        <f t="shared" si="19"/>
        <v>3.3714556674203734E-2</v>
      </c>
      <c r="M117" s="1">
        <f t="shared" si="20"/>
        <v>1.0337145566742036</v>
      </c>
      <c r="N117" s="1">
        <f t="shared" si="21"/>
        <v>68.659263999999993</v>
      </c>
      <c r="O117" s="1">
        <f t="shared" si="22"/>
        <v>1.0337145566742036</v>
      </c>
      <c r="P117" s="1"/>
      <c r="Q117" s="1">
        <v>16.620000999999998</v>
      </c>
      <c r="R117">
        <f t="shared" si="23"/>
        <v>3.2595983701979116E-2</v>
      </c>
      <c r="S117">
        <f t="shared" si="24"/>
        <v>1.0325959837019791</v>
      </c>
      <c r="T117">
        <f t="shared" si="25"/>
        <v>17.739999000000001</v>
      </c>
      <c r="U117">
        <f t="shared" si="26"/>
        <v>1.0325959837019791</v>
      </c>
      <c r="W117">
        <f t="shared" si="27"/>
        <v>2.0968022059937308E-3</v>
      </c>
      <c r="X117">
        <f t="shared" si="28"/>
        <v>9.7822923376922333E-4</v>
      </c>
    </row>
    <row r="118" spans="2:24">
      <c r="B118" s="1">
        <v>71.636757000000003</v>
      </c>
      <c r="C118">
        <f t="shared" si="15"/>
        <v>1.2748428560336568E-2</v>
      </c>
      <c r="D118">
        <f t="shared" si="16"/>
        <v>1.0127484285603365</v>
      </c>
      <c r="E118">
        <f t="shared" si="17"/>
        <v>73.486855000000006</v>
      </c>
      <c r="F118">
        <f t="shared" si="18"/>
        <v>1.0127484285603365</v>
      </c>
      <c r="G118" s="1">
        <v>0.22225</v>
      </c>
      <c r="H118">
        <f t="shared" si="29"/>
        <v>3.519719222576771E-4</v>
      </c>
      <c r="I118" s="5">
        <v>9.4999999999999998E-3</v>
      </c>
      <c r="J118" s="5"/>
      <c r="K118" s="1">
        <v>66.210007000000004</v>
      </c>
      <c r="L118" s="1">
        <f t="shared" si="19"/>
        <v>-3.5672636980203995E-2</v>
      </c>
      <c r="M118" s="1">
        <f t="shared" si="20"/>
        <v>0.96432736301979605</v>
      </c>
      <c r="N118" s="1">
        <f t="shared" si="21"/>
        <v>66.210007000000004</v>
      </c>
      <c r="O118" s="1">
        <f t="shared" si="22"/>
        <v>0.96432736301979605</v>
      </c>
      <c r="P118" s="1"/>
      <c r="Q118" s="1">
        <v>17.079999999999998</v>
      </c>
      <c r="R118">
        <f t="shared" si="23"/>
        <v>-2.7677435157795711E-2</v>
      </c>
      <c r="S118">
        <f t="shared" si="24"/>
        <v>0.97232256484220425</v>
      </c>
      <c r="T118">
        <f t="shared" si="25"/>
        <v>16.160001999999999</v>
      </c>
      <c r="U118">
        <f t="shared" si="26"/>
        <v>0.97232256484220425</v>
      </c>
      <c r="W118">
        <f t="shared" si="27"/>
        <v>-1.0641452766677828E-2</v>
      </c>
      <c r="X118">
        <f t="shared" si="28"/>
        <v>-2.6462509442696236E-3</v>
      </c>
    </row>
    <row r="119" spans="2:24">
      <c r="B119" s="1">
        <v>73.148674</v>
      </c>
      <c r="C119">
        <f t="shared" si="15"/>
        <v>-2.1105324463529203E-2</v>
      </c>
      <c r="D119">
        <f t="shared" si="16"/>
        <v>0.9788946755364708</v>
      </c>
      <c r="E119">
        <f t="shared" si="17"/>
        <v>70.124840000000006</v>
      </c>
      <c r="F119">
        <f t="shared" si="18"/>
        <v>0.9788946755364708</v>
      </c>
      <c r="G119" s="1">
        <v>0.21325</v>
      </c>
      <c r="H119">
        <f t="shared" si="29"/>
        <v>2.945055474201064E-4</v>
      </c>
      <c r="I119" s="5">
        <v>9.4999999999999998E-3</v>
      </c>
      <c r="J119" s="5"/>
      <c r="K119" s="1">
        <v>69.399039999999999</v>
      </c>
      <c r="L119" s="1">
        <f t="shared" si="19"/>
        <v>4.8165423090802489E-2</v>
      </c>
      <c r="M119" s="1">
        <f t="shared" si="20"/>
        <v>1.0481654230908024</v>
      </c>
      <c r="N119" s="1">
        <f t="shared" si="21"/>
        <v>69.399039999999999</v>
      </c>
      <c r="O119" s="1">
        <f t="shared" si="22"/>
        <v>1.0481654230908024</v>
      </c>
      <c r="P119" s="1"/>
      <c r="Q119" s="1">
        <v>16.379999000000002</v>
      </c>
      <c r="R119">
        <f t="shared" si="23"/>
        <v>4.098366510538623E-2</v>
      </c>
      <c r="S119">
        <f t="shared" si="24"/>
        <v>1.0409836651053863</v>
      </c>
      <c r="T119">
        <f t="shared" si="25"/>
        <v>17.780000999999995</v>
      </c>
      <c r="U119">
        <f t="shared" si="26"/>
        <v>1.0409836651053863</v>
      </c>
      <c r="W119">
        <f t="shared" si="27"/>
        <v>4.5951961297749921E-3</v>
      </c>
      <c r="X119">
        <f t="shared" si="28"/>
        <v>-2.5865618556411007E-3</v>
      </c>
    </row>
    <row r="120" spans="2:24">
      <c r="B120" s="1">
        <v>74.988831000000005</v>
      </c>
      <c r="C120">
        <f t="shared" si="15"/>
        <v>-2.5156395863033757E-2</v>
      </c>
      <c r="D120">
        <f t="shared" si="16"/>
        <v>0.97484360413696625</v>
      </c>
      <c r="E120">
        <f t="shared" si="17"/>
        <v>71.308516999999995</v>
      </c>
      <c r="F120">
        <f t="shared" si="18"/>
        <v>0.97484360413696625</v>
      </c>
      <c r="G120" s="1">
        <v>0.21437999999999999</v>
      </c>
      <c r="H120">
        <f t="shared" si="29"/>
        <v>4.6905794569456199E-4</v>
      </c>
      <c r="I120" s="5">
        <v>9.4999999999999998E-3</v>
      </c>
      <c r="J120" s="5"/>
      <c r="K120" s="1">
        <v>73.447823</v>
      </c>
      <c r="L120" s="1">
        <f t="shared" si="19"/>
        <v>5.8340619697332993E-2</v>
      </c>
      <c r="M120" s="1">
        <f t="shared" si="20"/>
        <v>1.0583406196973331</v>
      </c>
      <c r="N120" s="1">
        <f t="shared" si="21"/>
        <v>73.447823</v>
      </c>
      <c r="O120" s="1">
        <f t="shared" si="22"/>
        <v>1.0583406196973331</v>
      </c>
      <c r="P120" s="1"/>
      <c r="Q120" s="1">
        <v>15.48</v>
      </c>
      <c r="R120">
        <f t="shared" si="23"/>
        <v>5.4944997249389393E-2</v>
      </c>
      <c r="S120">
        <f t="shared" si="24"/>
        <v>1.0549449972493894</v>
      </c>
      <c r="T120">
        <f t="shared" si="25"/>
        <v>17.279998000000003</v>
      </c>
      <c r="U120">
        <f t="shared" si="26"/>
        <v>1.0549449972493894</v>
      </c>
      <c r="W120">
        <f t="shared" si="27"/>
        <v>6.0803475320874156E-3</v>
      </c>
      <c r="X120">
        <f t="shared" si="28"/>
        <v>2.6847250841437464E-3</v>
      </c>
    </row>
    <row r="121" spans="2:24">
      <c r="B121" s="1">
        <v>74.272659000000004</v>
      </c>
      <c r="C121">
        <f t="shared" si="15"/>
        <v>9.5503822429236183E-3</v>
      </c>
      <c r="D121">
        <f t="shared" si="16"/>
        <v>1.0095503822429237</v>
      </c>
      <c r="E121">
        <f t="shared" si="17"/>
        <v>75.705003000000005</v>
      </c>
      <c r="F121">
        <f t="shared" si="18"/>
        <v>1.0095503822429237</v>
      </c>
      <c r="G121" s="1">
        <v>0.21437999999999999</v>
      </c>
      <c r="H121">
        <f t="shared" si="29"/>
        <v>5.8762728742671802E-4</v>
      </c>
      <c r="I121" s="5">
        <v>9.4999999999999998E-3</v>
      </c>
      <c r="J121" s="5"/>
      <c r="K121" s="1">
        <v>71.648360999999994</v>
      </c>
      <c r="L121" s="1">
        <f t="shared" si="19"/>
        <v>-2.4499868430409508E-2</v>
      </c>
      <c r="M121" s="1">
        <f t="shared" si="20"/>
        <v>0.97550013156959048</v>
      </c>
      <c r="N121" s="1">
        <f t="shared" si="21"/>
        <v>71.648360999999994</v>
      </c>
      <c r="O121" s="1">
        <f t="shared" si="22"/>
        <v>0.97550013156959048</v>
      </c>
      <c r="P121" s="1"/>
      <c r="Q121" s="1">
        <v>15.84</v>
      </c>
      <c r="R121">
        <f t="shared" si="23"/>
        <v>-2.3255813953488334E-2</v>
      </c>
      <c r="S121">
        <f t="shared" si="24"/>
        <v>0.9767441860465117</v>
      </c>
      <c r="T121">
        <f t="shared" si="25"/>
        <v>15.120000000000001</v>
      </c>
      <c r="U121">
        <f t="shared" si="26"/>
        <v>0.9767441860465117</v>
      </c>
      <c r="W121">
        <f t="shared" si="27"/>
        <v>-5.6527008548508118E-3</v>
      </c>
      <c r="X121">
        <f t="shared" si="28"/>
        <v>-4.4086463779295926E-3</v>
      </c>
    </row>
    <row r="122" spans="2:24">
      <c r="B122" s="1">
        <v>76.451012000000006</v>
      </c>
      <c r="C122">
        <f t="shared" si="15"/>
        <v>-2.9329137118949803E-2</v>
      </c>
      <c r="D122">
        <f t="shared" si="16"/>
        <v>0.9706708628810502</v>
      </c>
      <c r="E122">
        <f t="shared" si="17"/>
        <v>72.094306000000003</v>
      </c>
      <c r="F122">
        <f t="shared" si="18"/>
        <v>0.9706708628810502</v>
      </c>
      <c r="G122" s="1">
        <v>0.21575</v>
      </c>
      <c r="H122">
        <f t="shared" si="29"/>
        <v>3.1501306295952925E-4</v>
      </c>
      <c r="I122" s="5">
        <v>9.4999999999999998E-3</v>
      </c>
      <c r="J122" s="5"/>
      <c r="K122" s="1">
        <v>75.727135000000004</v>
      </c>
      <c r="L122" s="1">
        <f t="shared" si="19"/>
        <v>5.6927666496097658E-2</v>
      </c>
      <c r="M122" s="1">
        <f t="shared" si="20"/>
        <v>1.0569276664960976</v>
      </c>
      <c r="N122" s="1">
        <f t="shared" si="21"/>
        <v>75.727135000000004</v>
      </c>
      <c r="O122" s="1">
        <f t="shared" si="22"/>
        <v>1.0569276664960976</v>
      </c>
      <c r="P122" s="1"/>
      <c r="Q122" s="1">
        <v>14.9</v>
      </c>
      <c r="R122">
        <f t="shared" si="23"/>
        <v>5.9343434343434309E-2</v>
      </c>
      <c r="S122">
        <f t="shared" si="24"/>
        <v>1.0593434343434343</v>
      </c>
      <c r="T122">
        <f t="shared" si="25"/>
        <v>16.779999999999998</v>
      </c>
      <c r="U122">
        <f t="shared" si="26"/>
        <v>1.0593434343434343</v>
      </c>
      <c r="W122">
        <f t="shared" si="27"/>
        <v>-4.4004870217200232E-3</v>
      </c>
      <c r="X122">
        <f t="shared" si="28"/>
        <v>-1.9847191743833648E-3</v>
      </c>
    </row>
    <row r="123" spans="2:24">
      <c r="B123" s="1">
        <v>75.705001999999993</v>
      </c>
      <c r="C123">
        <f t="shared" si="15"/>
        <v>9.7580134060228328E-3</v>
      </c>
      <c r="D123">
        <f t="shared" si="16"/>
        <v>1.0097580134060229</v>
      </c>
      <c r="E123">
        <f t="shared" si="17"/>
        <v>77.197022000000018</v>
      </c>
      <c r="F123">
        <f t="shared" si="18"/>
        <v>1.0097580134060229</v>
      </c>
      <c r="G123" s="1">
        <v>0.22012999999999999</v>
      </c>
      <c r="H123">
        <f t="shared" si="29"/>
        <v>4.0605026058765413E-4</v>
      </c>
      <c r="I123" s="5">
        <v>9.4999999999999998E-3</v>
      </c>
      <c r="J123" s="5"/>
      <c r="K123" s="1">
        <v>74.167603</v>
      </c>
      <c r="L123" s="1">
        <f t="shared" si="19"/>
        <v>-2.0594097479060897E-2</v>
      </c>
      <c r="M123" s="1">
        <f t="shared" si="20"/>
        <v>0.97940590252093906</v>
      </c>
      <c r="N123" s="1">
        <f t="shared" si="21"/>
        <v>74.167603</v>
      </c>
      <c r="O123" s="1">
        <f t="shared" si="22"/>
        <v>0.97940590252093906</v>
      </c>
      <c r="P123" s="1"/>
      <c r="Q123" s="1">
        <v>15.2</v>
      </c>
      <c r="R123">
        <f t="shared" si="23"/>
        <v>-2.0134228187919392E-2</v>
      </c>
      <c r="S123">
        <f t="shared" si="24"/>
        <v>0.97986577181208057</v>
      </c>
      <c r="T123">
        <f t="shared" si="25"/>
        <v>14.600000000000001</v>
      </c>
      <c r="U123">
        <f t="shared" si="26"/>
        <v>0.97986577181208057</v>
      </c>
      <c r="W123">
        <f t="shared" si="27"/>
        <v>-1.3455659237538997E-3</v>
      </c>
      <c r="X123">
        <f t="shared" si="28"/>
        <v>-8.8569663261239828E-4</v>
      </c>
    </row>
    <row r="124" spans="2:24">
      <c r="B124" s="1">
        <v>79.355468999999999</v>
      </c>
      <c r="C124">
        <f t="shared" si="15"/>
        <v>-4.8219627548520591E-2</v>
      </c>
      <c r="D124">
        <f t="shared" si="16"/>
        <v>0.9517803724514794</v>
      </c>
      <c r="E124">
        <f t="shared" si="17"/>
        <v>72.054534999999987</v>
      </c>
      <c r="F124">
        <f t="shared" si="18"/>
        <v>0.9517803724514794</v>
      </c>
      <c r="G124" s="1">
        <v>0.22475000000000001</v>
      </c>
      <c r="H124">
        <f t="shared" si="29"/>
        <v>3.728406957780871E-4</v>
      </c>
      <c r="I124" s="5">
        <v>9.4999999999999998E-3</v>
      </c>
      <c r="J124" s="5"/>
      <c r="K124" s="1">
        <v>81.705330000000004</v>
      </c>
      <c r="L124" s="1">
        <f t="shared" si="19"/>
        <v>0.10163099109458888</v>
      </c>
      <c r="M124" s="1">
        <f t="shared" si="20"/>
        <v>1.101630991094589</v>
      </c>
      <c r="N124" s="1">
        <f t="shared" si="21"/>
        <v>81.705330000000004</v>
      </c>
      <c r="O124" s="1">
        <f t="shared" si="22"/>
        <v>1.101630991094589</v>
      </c>
      <c r="P124" s="1"/>
      <c r="Q124" s="1">
        <v>13.7</v>
      </c>
      <c r="R124">
        <f t="shared" si="23"/>
        <v>9.8684210526315791E-2</v>
      </c>
      <c r="S124">
        <f t="shared" si="24"/>
        <v>1.0986842105263157</v>
      </c>
      <c r="T124">
        <f t="shared" si="25"/>
        <v>16.7</v>
      </c>
      <c r="U124">
        <f t="shared" si="26"/>
        <v>1.0986842105263157</v>
      </c>
      <c r="W124">
        <f t="shared" si="27"/>
        <v>-2.2454111817102884E-3</v>
      </c>
      <c r="X124">
        <f t="shared" si="28"/>
        <v>-5.1921917499835324E-3</v>
      </c>
    </row>
    <row r="125" spans="2:24">
      <c r="B125" s="1">
        <v>81.444289999999995</v>
      </c>
      <c r="C125">
        <f t="shared" si="15"/>
        <v>-2.632233198697365E-2</v>
      </c>
      <c r="D125">
        <f t="shared" si="16"/>
        <v>0.97367766801302635</v>
      </c>
      <c r="E125">
        <f t="shared" si="17"/>
        <v>77.266648000000004</v>
      </c>
      <c r="F125">
        <f t="shared" si="18"/>
        <v>0.97367766801302635</v>
      </c>
      <c r="G125" s="1">
        <v>0.23225000000000001</v>
      </c>
      <c r="H125">
        <f t="shared" si="29"/>
        <v>6.5339989148849396E-4</v>
      </c>
      <c r="I125" s="5">
        <v>9.4999999999999998E-3</v>
      </c>
      <c r="J125" s="5"/>
      <c r="K125" s="1">
        <v>85.394210999999999</v>
      </c>
      <c r="L125" s="1">
        <f t="shared" si="19"/>
        <v>4.5148596792889704E-2</v>
      </c>
      <c r="M125" s="1">
        <f t="shared" si="20"/>
        <v>1.0451485967928897</v>
      </c>
      <c r="N125" s="1">
        <f t="shared" si="21"/>
        <v>85.394210999999999</v>
      </c>
      <c r="O125" s="1">
        <f t="shared" si="22"/>
        <v>1.0451485967928897</v>
      </c>
      <c r="P125" s="1"/>
      <c r="Q125" s="1">
        <v>13.04</v>
      </c>
      <c r="R125">
        <f t="shared" si="23"/>
        <v>4.8175182481751837E-2</v>
      </c>
      <c r="S125">
        <f t="shared" si="24"/>
        <v>1.0481751824817518</v>
      </c>
      <c r="T125">
        <f t="shared" si="25"/>
        <v>14.36</v>
      </c>
      <c r="U125">
        <f t="shared" si="26"/>
        <v>1.0481751824817518</v>
      </c>
      <c r="W125">
        <f t="shared" si="27"/>
        <v>-9.633958407978982E-3</v>
      </c>
      <c r="X125">
        <f t="shared" si="28"/>
        <v>-6.6073727191169329E-3</v>
      </c>
    </row>
    <row r="126" spans="2:24">
      <c r="B126" s="1">
        <v>80.907166000000004</v>
      </c>
      <c r="C126">
        <f t="shared" si="15"/>
        <v>6.5949865853087005E-3</v>
      </c>
      <c r="D126">
        <f t="shared" si="16"/>
        <v>1.0065949865853088</v>
      </c>
      <c r="E126">
        <f t="shared" si="17"/>
        <v>81.981413999999987</v>
      </c>
      <c r="F126">
        <f t="shared" si="18"/>
        <v>1.0065949865853088</v>
      </c>
      <c r="G126" s="1">
        <v>0.21299999999999999</v>
      </c>
      <c r="H126">
        <f t="shared" si="29"/>
        <v>6.5861361816042427E-4</v>
      </c>
      <c r="I126" s="5">
        <v>9.4999999999999998E-3</v>
      </c>
      <c r="J126" s="5"/>
      <c r="K126" s="1">
        <v>84.294539999999998</v>
      </c>
      <c r="L126" s="1">
        <f t="shared" si="19"/>
        <v>-1.287758253308296E-2</v>
      </c>
      <c r="M126" s="1">
        <f t="shared" si="20"/>
        <v>0.98712241746691709</v>
      </c>
      <c r="N126" s="1">
        <f t="shared" si="21"/>
        <v>84.294539999999998</v>
      </c>
      <c r="O126" s="1">
        <f t="shared" si="22"/>
        <v>0.98712241746691709</v>
      </c>
      <c r="P126" s="1"/>
      <c r="Q126" s="1">
        <v>13.22</v>
      </c>
      <c r="R126">
        <f t="shared" si="23"/>
        <v>-1.3803680981595207E-2</v>
      </c>
      <c r="S126">
        <f t="shared" si="24"/>
        <v>0.98619631901840477</v>
      </c>
      <c r="T126">
        <f t="shared" si="25"/>
        <v>12.859999999999998</v>
      </c>
      <c r="U126">
        <f t="shared" si="26"/>
        <v>0.98619631901840477</v>
      </c>
      <c r="W126">
        <f t="shared" si="27"/>
        <v>2.0045490841236191E-4</v>
      </c>
      <c r="X126">
        <f t="shared" si="28"/>
        <v>-7.2564354009996279E-4</v>
      </c>
    </row>
    <row r="127" spans="2:24">
      <c r="B127" s="1">
        <v>79.176422000000002</v>
      </c>
      <c r="C127">
        <f t="shared" si="15"/>
        <v>2.1391726908343338E-2</v>
      </c>
      <c r="D127">
        <f t="shared" si="16"/>
        <v>1.0213917269083432</v>
      </c>
      <c r="E127">
        <f t="shared" si="17"/>
        <v>82.637909999999991</v>
      </c>
      <c r="F127">
        <f t="shared" si="18"/>
        <v>1.0213917269083432</v>
      </c>
      <c r="G127" s="1">
        <v>0.20588000000000001</v>
      </c>
      <c r="H127">
        <f t="shared" si="29"/>
        <v>6.2125628781960077E-4</v>
      </c>
      <c r="I127" s="5">
        <v>9.4999999999999998E-3</v>
      </c>
      <c r="J127" s="5"/>
      <c r="K127" s="1">
        <v>80.575667999999993</v>
      </c>
      <c r="L127" s="1">
        <f t="shared" si="19"/>
        <v>-4.4117590534333596E-2</v>
      </c>
      <c r="M127" s="1">
        <f t="shared" si="20"/>
        <v>0.95588240946566638</v>
      </c>
      <c r="N127" s="1">
        <f t="shared" si="21"/>
        <v>80.575667999999993</v>
      </c>
      <c r="O127" s="1">
        <f t="shared" si="22"/>
        <v>0.95588240946566638</v>
      </c>
      <c r="P127" s="1"/>
      <c r="Q127" s="1">
        <v>13.74</v>
      </c>
      <c r="R127">
        <f t="shared" si="23"/>
        <v>-3.9334341906202691E-2</v>
      </c>
      <c r="S127">
        <f t="shared" si="24"/>
        <v>0.96066565809379734</v>
      </c>
      <c r="T127">
        <f t="shared" si="25"/>
        <v>12.700000000000001</v>
      </c>
      <c r="U127">
        <f t="shared" si="26"/>
        <v>0.96066565809379734</v>
      </c>
      <c r="W127">
        <f t="shared" si="27"/>
        <v>-2.6513820212851202E-3</v>
      </c>
      <c r="X127">
        <f t="shared" si="28"/>
        <v>2.1318666068458336E-3</v>
      </c>
    </row>
    <row r="128" spans="2:24">
      <c r="B128" s="1">
        <v>81.295096999999998</v>
      </c>
      <c r="C128">
        <f t="shared" si="15"/>
        <v>-2.675891315220074E-2</v>
      </c>
      <c r="D128">
        <f t="shared" si="16"/>
        <v>0.97324108684779931</v>
      </c>
      <c r="E128">
        <f t="shared" si="17"/>
        <v>77.057747000000006</v>
      </c>
      <c r="F128">
        <f t="shared" si="18"/>
        <v>0.97324108684779931</v>
      </c>
      <c r="G128" s="1">
        <v>0.20499999999999999</v>
      </c>
      <c r="H128">
        <f t="shared" si="29"/>
        <v>8.3587725750831096E-4</v>
      </c>
      <c r="I128" s="5">
        <v>9.4999999999999998E-3</v>
      </c>
      <c r="J128" s="5"/>
      <c r="K128" s="1">
        <v>85.274253999999999</v>
      </c>
      <c r="L128" s="1">
        <f t="shared" si="19"/>
        <v>5.8312715446553996E-2</v>
      </c>
      <c r="M128" s="1">
        <f t="shared" si="20"/>
        <v>1.0583127154465539</v>
      </c>
      <c r="N128" s="1">
        <f t="shared" si="21"/>
        <v>85.274253999999999</v>
      </c>
      <c r="O128" s="1">
        <f t="shared" si="22"/>
        <v>1.0583127154465539</v>
      </c>
      <c r="P128" s="1"/>
      <c r="Q128" s="1">
        <v>13</v>
      </c>
      <c r="R128">
        <f t="shared" si="23"/>
        <v>5.3857350800582258E-2</v>
      </c>
      <c r="S128">
        <f t="shared" si="24"/>
        <v>1.0538573508005822</v>
      </c>
      <c r="T128">
        <f t="shared" si="25"/>
        <v>14.479999999999999</v>
      </c>
      <c r="U128">
        <f t="shared" si="26"/>
        <v>1.0538573508005822</v>
      </c>
      <c r="W128">
        <f t="shared" si="27"/>
        <v>2.5886026370396387E-3</v>
      </c>
      <c r="X128">
        <f t="shared" si="28"/>
        <v>-1.8667620089320991E-3</v>
      </c>
    </row>
    <row r="129" spans="2:24">
      <c r="B129" s="1">
        <v>83.742003999999994</v>
      </c>
      <c r="C129">
        <f t="shared" si="15"/>
        <v>-3.0099072272464302E-2</v>
      </c>
      <c r="D129">
        <f t="shared" si="16"/>
        <v>0.96990092772753567</v>
      </c>
      <c r="E129">
        <f t="shared" si="17"/>
        <v>78.848190000000002</v>
      </c>
      <c r="F129">
        <f t="shared" si="18"/>
        <v>0.96990092772753567</v>
      </c>
      <c r="G129" s="1">
        <v>0.21362999999999999</v>
      </c>
      <c r="H129">
        <f t="shared" si="29"/>
        <v>7.9003592893829295E-4</v>
      </c>
      <c r="I129" s="5">
        <v>9.4999999999999998E-3</v>
      </c>
      <c r="J129" s="5"/>
      <c r="K129" s="1">
        <v>90.102790999999996</v>
      </c>
      <c r="L129" s="1">
        <f t="shared" si="19"/>
        <v>5.6623620536158513E-2</v>
      </c>
      <c r="M129" s="1">
        <f t="shared" si="20"/>
        <v>1.0566236205361585</v>
      </c>
      <c r="N129" s="1">
        <f t="shared" si="21"/>
        <v>90.102790999999996</v>
      </c>
      <c r="O129" s="1">
        <f t="shared" si="22"/>
        <v>1.0566236205361585</v>
      </c>
      <c r="P129" s="1"/>
      <c r="Q129" s="1">
        <v>12.26</v>
      </c>
      <c r="R129">
        <f t="shared" si="23"/>
        <v>5.6923076923076937E-2</v>
      </c>
      <c r="S129">
        <f t="shared" si="24"/>
        <v>1.0569230769230769</v>
      </c>
      <c r="T129">
        <f t="shared" si="25"/>
        <v>13.739999999999998</v>
      </c>
      <c r="U129">
        <f t="shared" si="26"/>
        <v>1.0569230769230769</v>
      </c>
      <c r="W129">
        <f t="shared" si="27"/>
        <v>-6.3859343061349882E-3</v>
      </c>
      <c r="X129">
        <f t="shared" si="28"/>
        <v>-6.0864779192166818E-3</v>
      </c>
    </row>
    <row r="130" spans="2:24">
      <c r="B130" s="1">
        <v>84.209502999999998</v>
      </c>
      <c r="C130">
        <f t="shared" si="15"/>
        <v>-5.5826106096052309E-3</v>
      </c>
      <c r="D130">
        <f t="shared" si="16"/>
        <v>0.99441738939039481</v>
      </c>
      <c r="E130">
        <f t="shared" si="17"/>
        <v>83.274504999999991</v>
      </c>
      <c r="F130">
        <f t="shared" si="18"/>
        <v>0.99441738939039481</v>
      </c>
      <c r="G130" s="1">
        <v>0.22062999999999999</v>
      </c>
      <c r="H130">
        <f t="shared" si="29"/>
        <v>5.5167294786823281E-4</v>
      </c>
      <c r="I130" s="5">
        <v>9.4999999999999998E-3</v>
      </c>
      <c r="J130" s="5"/>
      <c r="K130" s="1">
        <v>91.012519999999995</v>
      </c>
      <c r="L130" s="1">
        <f t="shared" si="19"/>
        <v>1.0096568484765346E-2</v>
      </c>
      <c r="M130" s="1">
        <f t="shared" si="20"/>
        <v>1.0100965684847654</v>
      </c>
      <c r="N130" s="1">
        <f t="shared" si="21"/>
        <v>91.012519999999995</v>
      </c>
      <c r="O130" s="1">
        <f t="shared" si="22"/>
        <v>1.0100965684847654</v>
      </c>
      <c r="P130" s="1"/>
      <c r="Q130" s="1">
        <v>12.12</v>
      </c>
      <c r="R130">
        <f t="shared" si="23"/>
        <v>1.1419249592169703E-2</v>
      </c>
      <c r="S130">
        <f t="shared" si="24"/>
        <v>1.0114192495921697</v>
      </c>
      <c r="T130">
        <f t="shared" si="25"/>
        <v>12.4</v>
      </c>
      <c r="U130">
        <f t="shared" si="26"/>
        <v>1.0114192495921697</v>
      </c>
      <c r="W130">
        <f t="shared" si="27"/>
        <v>-1.1467972933667525E-3</v>
      </c>
      <c r="X130">
        <f t="shared" si="28"/>
        <v>1.7588381403754738E-4</v>
      </c>
    </row>
    <row r="131" spans="2:24">
      <c r="B131" s="1">
        <v>83.035781999999998</v>
      </c>
      <c r="C131">
        <f t="shared" si="15"/>
        <v>1.3938106249124883E-2</v>
      </c>
      <c r="D131">
        <f t="shared" si="16"/>
        <v>1.0139381062491248</v>
      </c>
      <c r="E131">
        <f t="shared" si="17"/>
        <v>85.383223999999998</v>
      </c>
      <c r="F131">
        <f t="shared" si="18"/>
        <v>1.0139381062491248</v>
      </c>
      <c r="G131" s="1">
        <v>0.221</v>
      </c>
      <c r="H131">
        <f t="shared" si="29"/>
        <v>4.7921123743138163E-4</v>
      </c>
      <c r="I131" s="5">
        <v>9.4999999999999998E-3</v>
      </c>
      <c r="J131" s="5"/>
      <c r="K131" s="1">
        <v>89.073097000000004</v>
      </c>
      <c r="L131" s="1">
        <f t="shared" si="19"/>
        <v>-2.1309408859352438E-2</v>
      </c>
      <c r="M131" s="1">
        <f t="shared" si="20"/>
        <v>0.9786905911406476</v>
      </c>
      <c r="N131" s="1">
        <f t="shared" si="21"/>
        <v>89.073097000000004</v>
      </c>
      <c r="O131" s="1">
        <f t="shared" si="22"/>
        <v>0.9786905911406476</v>
      </c>
      <c r="P131" s="1"/>
      <c r="Q131" s="1">
        <v>12.4</v>
      </c>
      <c r="R131">
        <f t="shared" si="23"/>
        <v>-2.3102310231023198E-2</v>
      </c>
      <c r="S131">
        <f t="shared" si="24"/>
        <v>0.97689768976897684</v>
      </c>
      <c r="T131">
        <f t="shared" si="25"/>
        <v>11.839999999999998</v>
      </c>
      <c r="U131">
        <f t="shared" si="26"/>
        <v>0.97689768976897684</v>
      </c>
      <c r="W131">
        <f t="shared" si="27"/>
        <v>6.0094727961731431E-3</v>
      </c>
      <c r="X131">
        <f t="shared" si="28"/>
        <v>4.21657142450238E-3</v>
      </c>
    </row>
    <row r="132" spans="2:24">
      <c r="B132" s="1">
        <v>83.523169999999993</v>
      </c>
      <c r="C132">
        <f t="shared" ref="C132:C195" si="30" xml:space="preserve"> (B131-B132)/B131</f>
        <v>-5.8696141381554727E-3</v>
      </c>
      <c r="D132">
        <f t="shared" ref="D132:D195" si="31">1+C132</f>
        <v>0.99413038586184455</v>
      </c>
      <c r="E132">
        <f t="shared" ref="E132:E195" si="32">B131*D132</f>
        <v>82.548394000000002</v>
      </c>
      <c r="F132">
        <f t="shared" ref="F132:F195" si="33">E132/B131</f>
        <v>0.99413038586184455</v>
      </c>
      <c r="G132" s="1">
        <v>0.222</v>
      </c>
      <c r="H132">
        <f t="shared" si="29"/>
        <v>5.3950930478728122E-4</v>
      </c>
      <c r="I132" s="5">
        <v>9.4999999999999998E-3</v>
      </c>
      <c r="J132" s="5"/>
      <c r="K132" s="1">
        <v>89.902846999999994</v>
      </c>
      <c r="L132" s="1">
        <f t="shared" ref="L132:L195" si="34">(K132-K131)/K131</f>
        <v>9.3153828478647147E-3</v>
      </c>
      <c r="M132" s="1">
        <f t="shared" ref="M132:M195" si="35">1+L132</f>
        <v>1.0093153828478647</v>
      </c>
      <c r="N132" s="1">
        <f t="shared" ref="N132:N195" si="36">M132*K131</f>
        <v>89.902846999999994</v>
      </c>
      <c r="O132" s="1">
        <f t="shared" ref="O132:O195" si="37">N132/K131</f>
        <v>1.0093153828478647</v>
      </c>
      <c r="P132" s="1"/>
      <c r="Q132" s="1">
        <v>12.26</v>
      </c>
      <c r="R132">
        <f t="shared" ref="R132:R195" si="38" xml:space="preserve"> (Q131-Q132)/Q131</f>
        <v>1.1290322580645207E-2</v>
      </c>
      <c r="S132">
        <f t="shared" ref="S132:S195" si="39">1+R132</f>
        <v>1.0112903225806451</v>
      </c>
      <c r="T132">
        <f t="shared" ref="T132:T195" si="40">Q131*S132</f>
        <v>12.54</v>
      </c>
      <c r="U132">
        <f t="shared" ref="U132:U195" si="41">T132/Q131</f>
        <v>1.0112903225806451</v>
      </c>
      <c r="W132">
        <f t="shared" si="27"/>
        <v>-2.5122189892596847E-3</v>
      </c>
      <c r="X132">
        <f t="shared" si="28"/>
        <v>-5.3727925647928387E-4</v>
      </c>
    </row>
    <row r="133" spans="2:24">
      <c r="B133" s="1">
        <v>83.433655000000002</v>
      </c>
      <c r="C133">
        <f t="shared" si="30"/>
        <v>1.0717385367436554E-3</v>
      </c>
      <c r="D133">
        <f t="shared" si="31"/>
        <v>1.0010717385367436</v>
      </c>
      <c r="E133">
        <f t="shared" si="32"/>
        <v>83.612684999999985</v>
      </c>
      <c r="F133">
        <f t="shared" si="33"/>
        <v>1.0010717385367436</v>
      </c>
      <c r="G133" s="1">
        <v>0.22037999999999999</v>
      </c>
      <c r="H133">
        <f t="shared" si="29"/>
        <v>3.2265429122550272E-4</v>
      </c>
      <c r="I133" s="5">
        <v>9.4999999999999998E-3</v>
      </c>
      <c r="J133" s="5"/>
      <c r="K133" s="1">
        <v>89.802879000000004</v>
      </c>
      <c r="L133" s="1">
        <f t="shared" si="34"/>
        <v>-1.1119558872255718E-3</v>
      </c>
      <c r="M133" s="1">
        <f t="shared" si="35"/>
        <v>0.99888804411277443</v>
      </c>
      <c r="N133" s="1">
        <f t="shared" si="36"/>
        <v>89.802879000000004</v>
      </c>
      <c r="O133" s="1">
        <f t="shared" si="37"/>
        <v>0.99888804411277443</v>
      </c>
      <c r="P133" s="1"/>
      <c r="Q133" s="1">
        <v>12.28</v>
      </c>
      <c r="R133">
        <f t="shared" si="38"/>
        <v>-1.6313213703099162E-3</v>
      </c>
      <c r="S133">
        <f t="shared" si="39"/>
        <v>0.99836867862969003</v>
      </c>
      <c r="T133">
        <f t="shared" si="40"/>
        <v>12.24</v>
      </c>
      <c r="U133">
        <f t="shared" si="41"/>
        <v>0.99836867862969003</v>
      </c>
      <c r="W133">
        <f t="shared" si="27"/>
        <v>1.0421293212098393E-3</v>
      </c>
      <c r="X133">
        <f t="shared" si="28"/>
        <v>5.2276383812543958E-4</v>
      </c>
    </row>
    <row r="134" spans="2:24">
      <c r="B134" s="1">
        <v>85.373276000000004</v>
      </c>
      <c r="C134">
        <f t="shared" si="30"/>
        <v>-2.3247465306416248E-2</v>
      </c>
      <c r="D134">
        <f t="shared" si="31"/>
        <v>0.9767525346935837</v>
      </c>
      <c r="E134">
        <f t="shared" si="32"/>
        <v>81.494033999999999</v>
      </c>
      <c r="F134">
        <f t="shared" si="33"/>
        <v>0.97675253469358381</v>
      </c>
      <c r="G134" s="1">
        <v>0.23100000000000001</v>
      </c>
      <c r="H134">
        <f t="shared" si="29"/>
        <v>2.5652543874341282E-4</v>
      </c>
      <c r="I134" s="5">
        <v>9.4999999999999998E-3</v>
      </c>
      <c r="J134" s="5"/>
      <c r="K134" s="1">
        <v>93.741684000000006</v>
      </c>
      <c r="L134" s="1">
        <f t="shared" si="34"/>
        <v>4.3860564871199749E-2</v>
      </c>
      <c r="M134" s="1">
        <f t="shared" si="35"/>
        <v>1.0438605648711998</v>
      </c>
      <c r="N134" s="1">
        <f t="shared" si="36"/>
        <v>93.741684000000006</v>
      </c>
      <c r="O134" s="1">
        <f t="shared" si="37"/>
        <v>1.0438605648711998</v>
      </c>
      <c r="P134" s="1"/>
      <c r="Q134" s="1">
        <v>11.72</v>
      </c>
      <c r="R134">
        <f t="shared" si="38"/>
        <v>4.5602605863192078E-2</v>
      </c>
      <c r="S134">
        <f t="shared" si="39"/>
        <v>1.045602605863192</v>
      </c>
      <c r="T134">
        <f t="shared" si="40"/>
        <v>12.839999999999996</v>
      </c>
      <c r="U134">
        <f t="shared" si="41"/>
        <v>1.045602605863192</v>
      </c>
      <c r="W134">
        <f t="shared" si="27"/>
        <v>-4.2945831780680788E-3</v>
      </c>
      <c r="X134">
        <f t="shared" si="28"/>
        <v>-2.5525421860759234E-3</v>
      </c>
    </row>
    <row r="135" spans="2:24">
      <c r="B135" s="1">
        <v>87.462104999999994</v>
      </c>
      <c r="C135">
        <f t="shared" si="30"/>
        <v>-2.4467012370475157E-2</v>
      </c>
      <c r="D135">
        <f t="shared" si="31"/>
        <v>0.97553298762952489</v>
      </c>
      <c r="E135">
        <f t="shared" si="32"/>
        <v>83.284447000000014</v>
      </c>
      <c r="F135">
        <f t="shared" si="33"/>
        <v>0.97553298762952489</v>
      </c>
      <c r="G135" s="1">
        <v>0.22375</v>
      </c>
      <c r="H135">
        <f t="shared" si="29"/>
        <v>1.8098599562184719E-4</v>
      </c>
      <c r="I135" s="5">
        <v>9.4999999999999998E-3</v>
      </c>
      <c r="J135" s="5"/>
      <c r="K135" s="1">
        <v>98.550240000000002</v>
      </c>
      <c r="L135" s="1">
        <f t="shared" si="34"/>
        <v>5.1295814143897771E-2</v>
      </c>
      <c r="M135" s="1">
        <f t="shared" si="35"/>
        <v>1.0512958141438977</v>
      </c>
      <c r="N135" s="1">
        <f t="shared" si="36"/>
        <v>98.550240000000002</v>
      </c>
      <c r="O135" s="1">
        <f t="shared" si="37"/>
        <v>1.0512958141438977</v>
      </c>
      <c r="P135" s="1"/>
      <c r="Q135" s="1">
        <v>11.12</v>
      </c>
      <c r="R135">
        <f t="shared" si="38"/>
        <v>5.1194539249146874E-2</v>
      </c>
      <c r="S135">
        <f t="shared" si="39"/>
        <v>1.0511945392491469</v>
      </c>
      <c r="T135">
        <f t="shared" si="40"/>
        <v>12.320000000000002</v>
      </c>
      <c r="U135">
        <f t="shared" si="41"/>
        <v>1.0511945392491469</v>
      </c>
      <c r="W135">
        <f t="shared" si="27"/>
        <v>5.1863705571553176E-4</v>
      </c>
      <c r="X135">
        <f t="shared" si="28"/>
        <v>4.1736216096466272E-4</v>
      </c>
    </row>
    <row r="136" spans="2:24">
      <c r="B136" s="1">
        <v>86.775772000000003</v>
      </c>
      <c r="C136">
        <f t="shared" si="30"/>
        <v>7.8472042263331137E-3</v>
      </c>
      <c r="D136">
        <f t="shared" si="31"/>
        <v>1.0078472042263331</v>
      </c>
      <c r="E136">
        <f t="shared" si="32"/>
        <v>88.148437999999985</v>
      </c>
      <c r="F136">
        <f t="shared" si="33"/>
        <v>1.0078472042263331</v>
      </c>
      <c r="G136" s="1">
        <v>0.21263000000000001</v>
      </c>
      <c r="H136">
        <f t="shared" si="29"/>
        <v>2.6783915754256674E-4</v>
      </c>
      <c r="I136" s="5">
        <v>9.4999999999999998E-3</v>
      </c>
      <c r="J136" s="5"/>
      <c r="K136" s="1">
        <v>96.780769000000006</v>
      </c>
      <c r="L136" s="1">
        <f t="shared" si="34"/>
        <v>-1.7955014619954204E-2</v>
      </c>
      <c r="M136" s="1">
        <f t="shared" si="35"/>
        <v>0.98204498538004581</v>
      </c>
      <c r="N136" s="1">
        <f t="shared" si="36"/>
        <v>96.780769000000006</v>
      </c>
      <c r="O136" s="1">
        <f t="shared" si="37"/>
        <v>0.98204498538004581</v>
      </c>
      <c r="P136" s="1"/>
      <c r="Q136" s="1">
        <v>11.34</v>
      </c>
      <c r="R136">
        <f t="shared" si="38"/>
        <v>-1.9784172661870561E-2</v>
      </c>
      <c r="S136">
        <f t="shared" si="39"/>
        <v>0.9802158273381294</v>
      </c>
      <c r="T136">
        <f t="shared" si="40"/>
        <v>10.899999999999999</v>
      </c>
      <c r="U136">
        <f t="shared" si="41"/>
        <v>0.9802158273381294</v>
      </c>
      <c r="W136">
        <f t="shared" si="27"/>
        <v>-2.4290851650269341E-3</v>
      </c>
      <c r="X136">
        <f t="shared" si="28"/>
        <v>-4.2582432069433462E-3</v>
      </c>
    </row>
    <row r="137" spans="2:24">
      <c r="B137" s="1">
        <v>86.626564000000002</v>
      </c>
      <c r="C137">
        <f t="shared" si="30"/>
        <v>1.7194661201055238E-3</v>
      </c>
      <c r="D137">
        <f t="shared" si="31"/>
        <v>1.0017194661201054</v>
      </c>
      <c r="E137">
        <f t="shared" si="32"/>
        <v>86.924979999999991</v>
      </c>
      <c r="F137">
        <f t="shared" si="33"/>
        <v>1.0017194661201054</v>
      </c>
      <c r="G137" s="1">
        <v>0.20488000000000001</v>
      </c>
      <c r="H137">
        <f t="shared" si="29"/>
        <v>2.0931595933370667E-4</v>
      </c>
      <c r="I137" s="5">
        <v>9.4999999999999998E-3</v>
      </c>
      <c r="J137" s="5"/>
      <c r="K137" s="1">
        <v>96.640816000000001</v>
      </c>
      <c r="L137" s="1">
        <f t="shared" si="34"/>
        <v>-1.4460827439799072E-3</v>
      </c>
      <c r="M137" s="1">
        <f t="shared" si="35"/>
        <v>0.99855391725602005</v>
      </c>
      <c r="N137" s="1">
        <f t="shared" si="36"/>
        <v>96.640816000000001</v>
      </c>
      <c r="O137" s="1">
        <f t="shared" si="37"/>
        <v>0.99855391725602005</v>
      </c>
      <c r="P137" s="1"/>
      <c r="Q137" s="1">
        <v>11.36</v>
      </c>
      <c r="R137">
        <f t="shared" si="38"/>
        <v>-1.7636684303350594E-3</v>
      </c>
      <c r="S137">
        <f t="shared" si="39"/>
        <v>0.99823633156966496</v>
      </c>
      <c r="T137">
        <f t="shared" si="40"/>
        <v>11.32</v>
      </c>
      <c r="U137">
        <f t="shared" si="41"/>
        <v>0.99823633156966496</v>
      </c>
      <c r="W137">
        <f t="shared" ref="W137:W200" si="42" xml:space="preserve"> O137-F137^(-2)*EXP(-2*H137/251+((1+2)*G137/100-I137)/251)</f>
        <v>1.9989772460534683E-3</v>
      </c>
      <c r="X137">
        <f t="shared" ref="X137:X200" si="43" xml:space="preserve"> U137-F137^(-2)*EXP(-2*H137/251+((1+2)*G137/100-I137)/251)</f>
        <v>1.6813915596983753E-3</v>
      </c>
    </row>
    <row r="138" spans="2:24">
      <c r="B138" s="1">
        <v>84.686950999999993</v>
      </c>
      <c r="C138">
        <f t="shared" si="30"/>
        <v>2.2390510605961568E-2</v>
      </c>
      <c r="D138">
        <f t="shared" si="31"/>
        <v>1.0223905106059616</v>
      </c>
      <c r="E138">
        <f t="shared" si="32"/>
        <v>88.56617700000001</v>
      </c>
      <c r="F138">
        <f t="shared" si="33"/>
        <v>1.0223905106059616</v>
      </c>
      <c r="G138" s="1">
        <v>0.20649999999999999</v>
      </c>
      <c r="H138">
        <f t="shared" ref="H138:H201" si="44">VARA(C133:C137)</f>
        <v>2.3245904086748848E-4</v>
      </c>
      <c r="I138" s="5">
        <v>9.4999999999999998E-3</v>
      </c>
      <c r="J138" s="5"/>
      <c r="K138" s="1">
        <v>91.972228999999999</v>
      </c>
      <c r="L138" s="1">
        <f t="shared" si="34"/>
        <v>-4.8308646317721513E-2</v>
      </c>
      <c r="M138" s="1">
        <f t="shared" si="35"/>
        <v>0.95169135368227853</v>
      </c>
      <c r="N138" s="1">
        <f t="shared" si="36"/>
        <v>91.972228999999999</v>
      </c>
      <c r="O138" s="1">
        <f t="shared" si="37"/>
        <v>0.95169135368227853</v>
      </c>
      <c r="P138" s="1"/>
      <c r="Q138" s="1">
        <v>11.9</v>
      </c>
      <c r="R138">
        <f t="shared" si="38"/>
        <v>-4.7535211267605716E-2</v>
      </c>
      <c r="S138">
        <f t="shared" si="39"/>
        <v>0.95246478873239426</v>
      </c>
      <c r="T138">
        <f t="shared" si="40"/>
        <v>10.819999999999999</v>
      </c>
      <c r="U138">
        <f t="shared" si="41"/>
        <v>0.95246478873239426</v>
      </c>
      <c r="W138">
        <f t="shared" si="42"/>
        <v>-4.9735843695399851E-3</v>
      </c>
      <c r="X138">
        <f t="shared" si="43"/>
        <v>-4.2001493194242512E-3</v>
      </c>
    </row>
    <row r="139" spans="2:24">
      <c r="B139" s="1">
        <v>85.621948000000003</v>
      </c>
      <c r="C139">
        <f t="shared" si="30"/>
        <v>-1.1040626554143033E-2</v>
      </c>
      <c r="D139">
        <f t="shared" si="31"/>
        <v>0.98895937344585694</v>
      </c>
      <c r="E139">
        <f t="shared" si="32"/>
        <v>83.751953999999984</v>
      </c>
      <c r="F139">
        <f t="shared" si="33"/>
        <v>0.98895937344585694</v>
      </c>
      <c r="G139" s="1">
        <v>0.23225000000000001</v>
      </c>
      <c r="H139">
        <f t="shared" si="44"/>
        <v>4.1382275015023197E-4</v>
      </c>
      <c r="I139" s="5">
        <v>9.4999999999999998E-3</v>
      </c>
      <c r="J139" s="5"/>
      <c r="K139" s="1">
        <v>94.381500000000003</v>
      </c>
      <c r="L139" s="1">
        <f t="shared" si="34"/>
        <v>2.6195635641276062E-2</v>
      </c>
      <c r="M139" s="1">
        <f t="shared" si="35"/>
        <v>1.026195635641276</v>
      </c>
      <c r="N139" s="1">
        <f t="shared" si="36"/>
        <v>94.381500000000003</v>
      </c>
      <c r="O139" s="1">
        <f t="shared" si="37"/>
        <v>1.026195635641276</v>
      </c>
      <c r="P139" s="1"/>
      <c r="Q139" s="1">
        <v>11.58</v>
      </c>
      <c r="R139">
        <f t="shared" si="38"/>
        <v>2.6890756302521031E-2</v>
      </c>
      <c r="S139">
        <f t="shared" si="39"/>
        <v>1.0268907563025211</v>
      </c>
      <c r="T139">
        <f t="shared" si="40"/>
        <v>12.220000000000002</v>
      </c>
      <c r="U139">
        <f t="shared" si="41"/>
        <v>1.0268907563025211</v>
      </c>
      <c r="W139">
        <f t="shared" si="42"/>
        <v>3.7569252446236767E-3</v>
      </c>
      <c r="X139">
        <f t="shared" si="43"/>
        <v>4.4520459058687845E-3</v>
      </c>
    </row>
    <row r="140" spans="2:24">
      <c r="B140" s="1">
        <v>86.019820999999993</v>
      </c>
      <c r="C140">
        <f t="shared" si="30"/>
        <v>-4.6468576024454606E-3</v>
      </c>
      <c r="D140">
        <f t="shared" si="31"/>
        <v>0.99535314239755457</v>
      </c>
      <c r="E140">
        <f t="shared" si="32"/>
        <v>85.224075000000013</v>
      </c>
      <c r="F140">
        <f t="shared" si="33"/>
        <v>0.99535314239755457</v>
      </c>
      <c r="G140" s="1">
        <v>0.23300000000000001</v>
      </c>
      <c r="H140">
        <f t="shared" si="44"/>
        <v>3.2096978044654598E-4</v>
      </c>
      <c r="I140" s="5">
        <v>9.4999999999999998E-3</v>
      </c>
      <c r="J140" s="5"/>
      <c r="K140" s="1">
        <v>95.261229999999998</v>
      </c>
      <c r="L140" s="1">
        <f t="shared" si="34"/>
        <v>9.3210004079188717E-3</v>
      </c>
      <c r="M140" s="1">
        <f t="shared" si="35"/>
        <v>1.0093210004079189</v>
      </c>
      <c r="N140" s="1">
        <f t="shared" si="36"/>
        <v>95.261229999999998</v>
      </c>
      <c r="O140" s="1">
        <f t="shared" si="37"/>
        <v>1.0093210004079189</v>
      </c>
      <c r="P140" s="1"/>
      <c r="Q140" s="1">
        <v>11.48</v>
      </c>
      <c r="R140">
        <f t="shared" si="38"/>
        <v>8.6355785837650811E-3</v>
      </c>
      <c r="S140">
        <f t="shared" si="39"/>
        <v>1.0086355785837651</v>
      </c>
      <c r="T140">
        <f t="shared" si="40"/>
        <v>11.68</v>
      </c>
      <c r="U140">
        <f t="shared" si="41"/>
        <v>1.0086355785837651</v>
      </c>
      <c r="W140">
        <f t="shared" si="42"/>
        <v>-2.5223388635753352E-5</v>
      </c>
      <c r="X140">
        <f t="shared" si="43"/>
        <v>-7.10645212789629E-4</v>
      </c>
    </row>
    <row r="141" spans="2:24">
      <c r="B141" s="1">
        <v>86.586783999999994</v>
      </c>
      <c r="C141">
        <f t="shared" si="30"/>
        <v>-6.5910739339948322E-3</v>
      </c>
      <c r="D141">
        <f t="shared" si="31"/>
        <v>0.99340892606600517</v>
      </c>
      <c r="E141">
        <f t="shared" si="32"/>
        <v>85.452857999999992</v>
      </c>
      <c r="F141">
        <f t="shared" si="33"/>
        <v>0.99340892606600517</v>
      </c>
      <c r="G141" s="1">
        <v>0.22438</v>
      </c>
      <c r="H141">
        <f t="shared" si="44"/>
        <v>1.6410456415589321E-4</v>
      </c>
      <c r="I141" s="5">
        <v>9.4999999999999998E-3</v>
      </c>
      <c r="J141" s="5"/>
      <c r="K141" s="1">
        <v>96.400886999999997</v>
      </c>
      <c r="L141" s="1">
        <f t="shared" si="34"/>
        <v>1.1963492388246507E-2</v>
      </c>
      <c r="M141" s="1">
        <f t="shared" si="35"/>
        <v>1.0119634923882466</v>
      </c>
      <c r="N141" s="1">
        <f t="shared" si="36"/>
        <v>96.400886999999997</v>
      </c>
      <c r="O141" s="1">
        <f t="shared" si="37"/>
        <v>1.0119634923882466</v>
      </c>
      <c r="P141" s="1"/>
      <c r="Q141" s="1">
        <v>11.34</v>
      </c>
      <c r="R141">
        <f t="shared" si="38"/>
        <v>1.2195121951219561E-2</v>
      </c>
      <c r="S141">
        <f t="shared" si="39"/>
        <v>1.0121951219512195</v>
      </c>
      <c r="T141">
        <f t="shared" si="40"/>
        <v>11.620000000000001</v>
      </c>
      <c r="U141">
        <f t="shared" si="41"/>
        <v>1.0121951219512195</v>
      </c>
      <c r="W141">
        <f t="shared" si="42"/>
        <v>-1.3376350125091641E-3</v>
      </c>
      <c r="X141">
        <f t="shared" si="43"/>
        <v>-1.1060054495362071E-3</v>
      </c>
    </row>
    <row r="142" spans="2:24">
      <c r="B142" s="1">
        <v>88.735282999999995</v>
      </c>
      <c r="C142">
        <f t="shared" si="30"/>
        <v>-2.4813244016546464E-2</v>
      </c>
      <c r="D142">
        <f t="shared" si="31"/>
        <v>0.9751867559834535</v>
      </c>
      <c r="E142">
        <f t="shared" si="32"/>
        <v>84.438284999999993</v>
      </c>
      <c r="F142">
        <f t="shared" si="33"/>
        <v>0.9751867559834535</v>
      </c>
      <c r="G142" s="1">
        <v>0.22538</v>
      </c>
      <c r="H142">
        <f t="shared" si="44"/>
        <v>1.7263792149475705E-4</v>
      </c>
      <c r="I142" s="5">
        <v>9.4999999999999998E-3</v>
      </c>
      <c r="J142" s="5"/>
      <c r="K142" s="1">
        <v>101.209435</v>
      </c>
      <c r="L142" s="1">
        <f t="shared" si="34"/>
        <v>4.9880744354561822E-2</v>
      </c>
      <c r="M142" s="1">
        <f t="shared" si="35"/>
        <v>1.0498807443545619</v>
      </c>
      <c r="N142" s="1">
        <f t="shared" si="36"/>
        <v>101.20943500000001</v>
      </c>
      <c r="O142" s="1">
        <f t="shared" si="37"/>
        <v>1.0498807443545619</v>
      </c>
      <c r="P142" s="1"/>
      <c r="Q142" s="1">
        <v>10.74</v>
      </c>
      <c r="R142">
        <f t="shared" si="38"/>
        <v>5.2910052910052879E-2</v>
      </c>
      <c r="S142">
        <f t="shared" si="39"/>
        <v>1.0529100529100528</v>
      </c>
      <c r="T142">
        <f t="shared" si="40"/>
        <v>11.939999999999998</v>
      </c>
      <c r="U142">
        <f t="shared" si="41"/>
        <v>1.0529100529100528</v>
      </c>
      <c r="W142">
        <f t="shared" si="42"/>
        <v>-1.642978739186729E-3</v>
      </c>
      <c r="X142">
        <f t="shared" si="43"/>
        <v>1.3863298163041549E-3</v>
      </c>
    </row>
    <row r="143" spans="2:24">
      <c r="B143" s="1">
        <v>88.516457000000003</v>
      </c>
      <c r="C143">
        <f t="shared" si="30"/>
        <v>2.4660540046961125E-3</v>
      </c>
      <c r="D143">
        <f t="shared" si="31"/>
        <v>1.0024660540046961</v>
      </c>
      <c r="E143">
        <f t="shared" si="32"/>
        <v>88.954108999999988</v>
      </c>
      <c r="F143">
        <f t="shared" si="33"/>
        <v>1.0024660540046961</v>
      </c>
      <c r="G143" s="1">
        <v>0.22763</v>
      </c>
      <c r="H143">
        <f t="shared" si="44"/>
        <v>2.9548306483601473E-4</v>
      </c>
      <c r="I143" s="5">
        <v>9.4999999999999998E-3</v>
      </c>
      <c r="J143" s="5"/>
      <c r="K143" s="1">
        <v>100.719582</v>
      </c>
      <c r="L143" s="1">
        <f t="shared" si="34"/>
        <v>-4.8399934255140987E-3</v>
      </c>
      <c r="M143" s="1">
        <f t="shared" si="35"/>
        <v>0.99516000657448589</v>
      </c>
      <c r="N143" s="1">
        <f t="shared" si="36"/>
        <v>100.719582</v>
      </c>
      <c r="O143" s="1">
        <f t="shared" si="37"/>
        <v>0.99516000657448589</v>
      </c>
      <c r="P143" s="1"/>
      <c r="Q143" s="1">
        <v>10.82</v>
      </c>
      <c r="R143">
        <f t="shared" si="38"/>
        <v>-7.4487895716946065E-3</v>
      </c>
      <c r="S143">
        <f t="shared" si="39"/>
        <v>0.99255121042830541</v>
      </c>
      <c r="T143">
        <f t="shared" si="40"/>
        <v>10.66</v>
      </c>
      <c r="U143">
        <f t="shared" si="41"/>
        <v>0.99255121042830541</v>
      </c>
      <c r="W143">
        <f t="shared" si="42"/>
        <v>8.6862453548386398E-5</v>
      </c>
      <c r="X143">
        <f t="shared" si="43"/>
        <v>-2.5219336926320945E-3</v>
      </c>
    </row>
    <row r="144" spans="2:24">
      <c r="B144" s="1">
        <v>89.172950999999998</v>
      </c>
      <c r="C144">
        <f t="shared" si="30"/>
        <v>-7.4166321410717448E-3</v>
      </c>
      <c r="D144">
        <f t="shared" si="31"/>
        <v>0.9925833678589282</v>
      </c>
      <c r="E144">
        <f t="shared" si="32"/>
        <v>87.859963000000008</v>
      </c>
      <c r="F144">
        <f t="shared" si="33"/>
        <v>0.9925833678589282</v>
      </c>
      <c r="G144" s="1">
        <v>0.23200000000000001</v>
      </c>
      <c r="H144">
        <f t="shared" si="44"/>
        <v>1.026044995318059E-4</v>
      </c>
      <c r="I144" s="5">
        <v>9.4999999999999998E-3</v>
      </c>
      <c r="J144" s="5"/>
      <c r="K144" s="1">
        <v>102.399078</v>
      </c>
      <c r="L144" s="1">
        <f t="shared" si="34"/>
        <v>1.6674969917964914E-2</v>
      </c>
      <c r="M144" s="1">
        <f t="shared" si="35"/>
        <v>1.0166749699179649</v>
      </c>
      <c r="N144" s="1">
        <f t="shared" si="36"/>
        <v>102.399078</v>
      </c>
      <c r="O144" s="1">
        <f t="shared" si="37"/>
        <v>1.0166749699179649</v>
      </c>
      <c r="P144" s="1"/>
      <c r="Q144" s="1">
        <v>10.64</v>
      </c>
      <c r="R144">
        <f t="shared" si="38"/>
        <v>1.6635859519408477E-2</v>
      </c>
      <c r="S144">
        <f t="shared" si="39"/>
        <v>1.0166358595194085</v>
      </c>
      <c r="T144">
        <f t="shared" si="40"/>
        <v>11</v>
      </c>
      <c r="U144">
        <f t="shared" si="41"/>
        <v>1.0166358595194085</v>
      </c>
      <c r="W144">
        <f t="shared" si="42"/>
        <v>1.6861403071168901E-3</v>
      </c>
      <c r="X144">
        <f t="shared" si="43"/>
        <v>1.6470299085604712E-3</v>
      </c>
    </row>
    <row r="145" spans="2:24">
      <c r="B145" s="1">
        <v>89.222678999999999</v>
      </c>
      <c r="C145">
        <f t="shared" si="30"/>
        <v>-5.5765789336725856E-4</v>
      </c>
      <c r="D145">
        <f t="shared" si="31"/>
        <v>0.99944234210663274</v>
      </c>
      <c r="E145">
        <f t="shared" si="32"/>
        <v>89.123222999999996</v>
      </c>
      <c r="F145">
        <f t="shared" si="33"/>
        <v>0.99944234210663274</v>
      </c>
      <c r="G145" s="1">
        <v>0.23050000000000001</v>
      </c>
      <c r="H145">
        <f t="shared" si="44"/>
        <v>1.013979283387245E-4</v>
      </c>
      <c r="I145" s="5">
        <v>9.4999999999999998E-3</v>
      </c>
      <c r="J145" s="5"/>
      <c r="K145" s="1">
        <v>102.399078</v>
      </c>
      <c r="L145" s="1">
        <f t="shared" si="34"/>
        <v>0</v>
      </c>
      <c r="M145" s="1">
        <f t="shared" si="35"/>
        <v>1</v>
      </c>
      <c r="N145" s="1">
        <f t="shared" si="36"/>
        <v>102.399078</v>
      </c>
      <c r="O145" s="1">
        <f t="shared" si="37"/>
        <v>1</v>
      </c>
      <c r="P145" s="1"/>
      <c r="Q145" s="1">
        <v>10.66</v>
      </c>
      <c r="R145">
        <f t="shared" si="38"/>
        <v>-1.8796992481202605E-3</v>
      </c>
      <c r="S145">
        <f t="shared" si="39"/>
        <v>0.99812030075187974</v>
      </c>
      <c r="T145">
        <f t="shared" si="40"/>
        <v>10.620000000000001</v>
      </c>
      <c r="U145">
        <f t="shared" si="41"/>
        <v>0.99812030075187974</v>
      </c>
      <c r="W145">
        <f t="shared" si="42"/>
        <v>-1.1051303353206698E-3</v>
      </c>
      <c r="X145">
        <f t="shared" si="43"/>
        <v>-2.9848295834409289E-3</v>
      </c>
    </row>
    <row r="146" spans="2:24">
      <c r="B146" s="1">
        <v>89.640450000000001</v>
      </c>
      <c r="C146">
        <f t="shared" si="30"/>
        <v>-4.6823409102073913E-3</v>
      </c>
      <c r="D146">
        <f t="shared" si="31"/>
        <v>0.99531765908979264</v>
      </c>
      <c r="E146">
        <f t="shared" si="32"/>
        <v>88.804907999999998</v>
      </c>
      <c r="F146">
        <f t="shared" si="33"/>
        <v>0.99531765908979264</v>
      </c>
      <c r="G146" s="1">
        <v>0.22538</v>
      </c>
      <c r="H146">
        <f t="shared" si="44"/>
        <v>1.1200771073866933E-4</v>
      </c>
      <c r="I146" s="5">
        <v>9.4999999999999998E-3</v>
      </c>
      <c r="J146" s="5"/>
      <c r="K146" s="1">
        <v>103.148849</v>
      </c>
      <c r="L146" s="1">
        <f t="shared" si="34"/>
        <v>7.3220483489118476E-3</v>
      </c>
      <c r="M146" s="1">
        <f t="shared" si="35"/>
        <v>1.0073220483489118</v>
      </c>
      <c r="N146" s="1">
        <f t="shared" si="36"/>
        <v>103.148849</v>
      </c>
      <c r="O146" s="1">
        <f t="shared" si="37"/>
        <v>1.0073220483489118</v>
      </c>
      <c r="P146" s="1"/>
      <c r="Q146" s="1">
        <v>10.54</v>
      </c>
      <c r="R146">
        <f t="shared" si="38"/>
        <v>1.1257035647279643E-2</v>
      </c>
      <c r="S146">
        <f t="shared" si="39"/>
        <v>1.0112570356472796</v>
      </c>
      <c r="T146">
        <f t="shared" si="40"/>
        <v>10.780000000000001</v>
      </c>
      <c r="U146">
        <f t="shared" si="41"/>
        <v>1.0112570356472796</v>
      </c>
      <c r="W146">
        <f t="shared" si="42"/>
        <v>-2.0969049728978284E-3</v>
      </c>
      <c r="X146">
        <f t="shared" si="43"/>
        <v>1.8380823254700029E-3</v>
      </c>
    </row>
    <row r="147" spans="2:24">
      <c r="B147" s="1">
        <v>88.914330000000007</v>
      </c>
      <c r="C147">
        <f t="shared" si="30"/>
        <v>8.1003609419630813E-3</v>
      </c>
      <c r="D147">
        <f t="shared" si="31"/>
        <v>1.008100360941963</v>
      </c>
      <c r="E147">
        <f t="shared" si="32"/>
        <v>90.366569999999982</v>
      </c>
      <c r="F147">
        <f t="shared" si="33"/>
        <v>1.008100360941963</v>
      </c>
      <c r="G147" s="1">
        <v>0.22588</v>
      </c>
      <c r="H147">
        <f t="shared" si="44"/>
        <v>1.1349168392731893E-4</v>
      </c>
      <c r="I147" s="5">
        <v>9.4999999999999998E-3</v>
      </c>
      <c r="J147" s="5"/>
      <c r="K147" s="1">
        <v>101.529335</v>
      </c>
      <c r="L147" s="1">
        <f t="shared" si="34"/>
        <v>-1.5700747179447395E-2</v>
      </c>
      <c r="M147" s="1">
        <f t="shared" si="35"/>
        <v>0.98429925282055264</v>
      </c>
      <c r="N147" s="1">
        <f t="shared" si="36"/>
        <v>101.529335</v>
      </c>
      <c r="O147" s="1">
        <f t="shared" si="37"/>
        <v>0.98429925282055264</v>
      </c>
      <c r="P147" s="1"/>
      <c r="Q147" s="1">
        <v>10.72</v>
      </c>
      <c r="R147">
        <f t="shared" si="38"/>
        <v>-1.7077798861480219E-2</v>
      </c>
      <c r="S147">
        <f t="shared" si="39"/>
        <v>0.9829222011385198</v>
      </c>
      <c r="T147">
        <f t="shared" si="40"/>
        <v>10.359999999999998</v>
      </c>
      <c r="U147">
        <f t="shared" si="41"/>
        <v>0.9829222011385198</v>
      </c>
      <c r="W147">
        <f t="shared" si="42"/>
        <v>3.1679897954872693E-4</v>
      </c>
      <c r="X147">
        <f t="shared" si="43"/>
        <v>-1.0602527024841102E-3</v>
      </c>
    </row>
    <row r="148" spans="2:24">
      <c r="B148" s="1">
        <v>88.712851999999998</v>
      </c>
      <c r="C148">
        <f t="shared" si="30"/>
        <v>2.2659789485003001E-3</v>
      </c>
      <c r="D148">
        <f t="shared" si="31"/>
        <v>1.0022659789485002</v>
      </c>
      <c r="E148">
        <f t="shared" si="32"/>
        <v>89.115808000000015</v>
      </c>
      <c r="F148">
        <f t="shared" si="33"/>
        <v>1.0022659789485002</v>
      </c>
      <c r="G148" s="1">
        <v>0.23038</v>
      </c>
      <c r="H148">
        <f t="shared" si="44"/>
        <v>3.7016300050481375E-5</v>
      </c>
      <c r="I148" s="5">
        <v>9.4999999999999998E-3</v>
      </c>
      <c r="J148" s="5"/>
      <c r="K148" s="1">
        <v>101.219437</v>
      </c>
      <c r="L148" s="1">
        <f t="shared" si="34"/>
        <v>-3.0523001061713247E-3</v>
      </c>
      <c r="M148" s="1">
        <f t="shared" si="35"/>
        <v>0.9969476998938287</v>
      </c>
      <c r="N148" s="1">
        <f t="shared" si="36"/>
        <v>101.219437</v>
      </c>
      <c r="O148" s="1">
        <f t="shared" si="37"/>
        <v>0.9969476998938287</v>
      </c>
      <c r="P148" s="1"/>
      <c r="Q148" s="1">
        <v>10.76</v>
      </c>
      <c r="R148">
        <f t="shared" si="38"/>
        <v>-3.7313432835820097E-3</v>
      </c>
      <c r="S148">
        <f t="shared" si="39"/>
        <v>0.99626865671641796</v>
      </c>
      <c r="T148">
        <f t="shared" si="40"/>
        <v>10.680000000000001</v>
      </c>
      <c r="U148">
        <f t="shared" si="41"/>
        <v>0.99626865671641796</v>
      </c>
      <c r="W148">
        <f t="shared" si="42"/>
        <v>1.4748603471670396E-3</v>
      </c>
      <c r="X148">
        <f t="shared" si="43"/>
        <v>7.9581716975629657E-4</v>
      </c>
    </row>
    <row r="149" spans="2:24">
      <c r="B149" s="1">
        <v>91.046867000000006</v>
      </c>
      <c r="C149">
        <f t="shared" si="30"/>
        <v>-2.6309773019133779E-2</v>
      </c>
      <c r="D149">
        <f t="shared" si="31"/>
        <v>0.97369022698086627</v>
      </c>
      <c r="E149">
        <f t="shared" si="32"/>
        <v>86.37883699999999</v>
      </c>
      <c r="F149">
        <f t="shared" si="33"/>
        <v>0.97369022698086627</v>
      </c>
      <c r="G149" s="1">
        <v>0.23</v>
      </c>
      <c r="H149">
        <f t="shared" si="44"/>
        <v>3.6735788100992113E-5</v>
      </c>
      <c r="I149" s="5">
        <v>9.4999999999999998E-3</v>
      </c>
      <c r="J149" s="5"/>
      <c r="K149" s="1">
        <v>106.21792600000001</v>
      </c>
      <c r="L149" s="1">
        <f t="shared" si="34"/>
        <v>4.9382699095629298E-2</v>
      </c>
      <c r="M149" s="1">
        <f t="shared" si="35"/>
        <v>1.0493826990956292</v>
      </c>
      <c r="N149" s="1">
        <f t="shared" si="36"/>
        <v>106.21792599999999</v>
      </c>
      <c r="O149" s="1">
        <f t="shared" si="37"/>
        <v>1.0493826990956292</v>
      </c>
      <c r="P149" s="1"/>
      <c r="Q149" s="1">
        <v>10.220000000000001</v>
      </c>
      <c r="R149">
        <f t="shared" si="38"/>
        <v>5.0185873605947874E-2</v>
      </c>
      <c r="S149">
        <f t="shared" si="39"/>
        <v>1.050185873605948</v>
      </c>
      <c r="T149">
        <f t="shared" si="40"/>
        <v>11.299999999999999</v>
      </c>
      <c r="U149">
        <f t="shared" si="41"/>
        <v>1.050185873605948</v>
      </c>
      <c r="W149">
        <f t="shared" si="42"/>
        <v>-5.3775455047684328E-3</v>
      </c>
      <c r="X149">
        <f t="shared" si="43"/>
        <v>-4.5743709944496835E-3</v>
      </c>
    </row>
    <row r="150" spans="2:24">
      <c r="B150" s="1">
        <v>90.598022</v>
      </c>
      <c r="C150">
        <f t="shared" si="30"/>
        <v>4.929823669824967E-3</v>
      </c>
      <c r="D150">
        <f t="shared" si="31"/>
        <v>1.004929823669825</v>
      </c>
      <c r="E150">
        <f t="shared" si="32"/>
        <v>91.495712000000012</v>
      </c>
      <c r="F150">
        <f t="shared" si="33"/>
        <v>1.004929823669825</v>
      </c>
      <c r="G150" s="1">
        <v>0.22062999999999999</v>
      </c>
      <c r="H150">
        <f t="shared" si="44"/>
        <v>1.7386060133582303E-4</v>
      </c>
      <c r="I150" s="5">
        <v>9.4999999999999998E-3</v>
      </c>
      <c r="J150" s="5"/>
      <c r="K150" s="1">
        <v>105.108261</v>
      </c>
      <c r="L150" s="1">
        <f t="shared" si="34"/>
        <v>-1.0447059566951127E-2</v>
      </c>
      <c r="M150" s="1">
        <f t="shared" si="35"/>
        <v>0.98955294043304887</v>
      </c>
      <c r="N150" s="1">
        <f t="shared" si="36"/>
        <v>105.108261</v>
      </c>
      <c r="O150" s="1">
        <f t="shared" si="37"/>
        <v>0.98955294043304887</v>
      </c>
      <c r="P150" s="1"/>
      <c r="Q150" s="1">
        <v>10.3</v>
      </c>
      <c r="R150">
        <f t="shared" si="38"/>
        <v>-7.8277886497064644E-3</v>
      </c>
      <c r="S150">
        <f t="shared" si="39"/>
        <v>0.99217221135029354</v>
      </c>
      <c r="T150">
        <f t="shared" si="40"/>
        <v>10.14</v>
      </c>
      <c r="U150">
        <f t="shared" si="41"/>
        <v>0.99217221135029354</v>
      </c>
      <c r="W150">
        <f t="shared" si="42"/>
        <v>-6.4710755968422351E-4</v>
      </c>
      <c r="X150">
        <f t="shared" si="43"/>
        <v>1.9721633575604525E-3</v>
      </c>
    </row>
    <row r="151" spans="2:24">
      <c r="B151" s="1">
        <v>91.415924000000004</v>
      </c>
      <c r="C151">
        <f t="shared" si="30"/>
        <v>-9.0278129913256133E-3</v>
      </c>
      <c r="D151">
        <f t="shared" si="31"/>
        <v>0.9909721870086744</v>
      </c>
      <c r="E151">
        <f t="shared" si="32"/>
        <v>89.780119999999997</v>
      </c>
      <c r="F151">
        <f t="shared" si="33"/>
        <v>0.9909721870086744</v>
      </c>
      <c r="G151" s="1">
        <v>0.2195</v>
      </c>
      <c r="H151">
        <f t="shared" si="44"/>
        <v>1.8997739263022044E-4</v>
      </c>
      <c r="I151" s="5">
        <v>9.4999999999999998E-3</v>
      </c>
      <c r="J151" s="5"/>
      <c r="K151" s="1">
        <v>107.22762299999999</v>
      </c>
      <c r="L151" s="1">
        <f t="shared" si="34"/>
        <v>2.016361016571281E-2</v>
      </c>
      <c r="M151" s="1">
        <f t="shared" si="35"/>
        <v>1.0201636101657128</v>
      </c>
      <c r="N151" s="1">
        <f t="shared" si="36"/>
        <v>107.22762299999999</v>
      </c>
      <c r="O151" s="1">
        <f t="shared" si="37"/>
        <v>1.0201636101657128</v>
      </c>
      <c r="P151" s="1"/>
      <c r="Q151" s="1">
        <v>10.119999999999999</v>
      </c>
      <c r="R151">
        <f t="shared" si="38"/>
        <v>1.7475728155339949E-2</v>
      </c>
      <c r="S151">
        <f t="shared" si="39"/>
        <v>1.0174757281553399</v>
      </c>
      <c r="T151">
        <f t="shared" si="40"/>
        <v>10.480000000000002</v>
      </c>
      <c r="U151">
        <f t="shared" si="41"/>
        <v>1.0174757281553399</v>
      </c>
      <c r="W151">
        <f t="shared" si="42"/>
        <v>1.8738707596737125E-3</v>
      </c>
      <c r="X151">
        <f t="shared" si="43"/>
        <v>-8.1401125069913149E-4</v>
      </c>
    </row>
    <row r="152" spans="2:24">
      <c r="B152" s="1">
        <v>90.637923999999998</v>
      </c>
      <c r="C152">
        <f t="shared" si="30"/>
        <v>8.5105522753345011E-3</v>
      </c>
      <c r="D152">
        <f t="shared" si="31"/>
        <v>1.0085105522753346</v>
      </c>
      <c r="E152">
        <f t="shared" si="32"/>
        <v>92.193924000000024</v>
      </c>
      <c r="F152">
        <f t="shared" si="33"/>
        <v>1.0085105522753346</v>
      </c>
      <c r="G152" s="1">
        <v>0.2165</v>
      </c>
      <c r="H152">
        <f t="shared" si="44"/>
        <v>1.9710687759003434E-4</v>
      </c>
      <c r="I152" s="5">
        <v>9.4999999999999998E-3</v>
      </c>
      <c r="J152" s="5"/>
      <c r="K152" s="1">
        <v>105.84802999999999</v>
      </c>
      <c r="L152" s="1">
        <f t="shared" si="34"/>
        <v>-1.2866022405439314E-2</v>
      </c>
      <c r="M152" s="1">
        <f t="shared" si="35"/>
        <v>0.98713397759456067</v>
      </c>
      <c r="N152" s="1">
        <f t="shared" si="36"/>
        <v>105.84802999999999</v>
      </c>
      <c r="O152" s="1">
        <f t="shared" si="37"/>
        <v>0.98713397759456067</v>
      </c>
      <c r="P152" s="1"/>
      <c r="Q152" s="1">
        <v>10.24</v>
      </c>
      <c r="R152">
        <f t="shared" si="38"/>
        <v>-1.1857707509881523E-2</v>
      </c>
      <c r="S152">
        <f t="shared" si="39"/>
        <v>0.98814229249011842</v>
      </c>
      <c r="T152">
        <f t="shared" si="40"/>
        <v>9.9999999999999982</v>
      </c>
      <c r="U152">
        <f t="shared" si="41"/>
        <v>0.98814229249011842</v>
      </c>
      <c r="W152">
        <f t="shared" si="42"/>
        <v>3.9535483327122201E-3</v>
      </c>
      <c r="X152">
        <f t="shared" si="43"/>
        <v>4.9618632282699693E-3</v>
      </c>
    </row>
    <row r="153" spans="2:24">
      <c r="B153" s="1">
        <v>90.318741000000003</v>
      </c>
      <c r="C153">
        <f t="shared" si="30"/>
        <v>3.5215171080043199E-3</v>
      </c>
      <c r="D153">
        <f t="shared" si="31"/>
        <v>1.0035215171080043</v>
      </c>
      <c r="E153">
        <f t="shared" si="32"/>
        <v>90.957106999999993</v>
      </c>
      <c r="F153">
        <f t="shared" si="33"/>
        <v>1.0035215171080043</v>
      </c>
      <c r="G153" s="1">
        <v>0.21925</v>
      </c>
      <c r="H153">
        <f t="shared" si="44"/>
        <v>1.9962395968356529E-4</v>
      </c>
      <c r="I153" s="5">
        <v>9.4999999999999998E-3</v>
      </c>
      <c r="J153" s="5"/>
      <c r="K153" s="1">
        <v>104.76836400000001</v>
      </c>
      <c r="L153" s="1">
        <f t="shared" si="34"/>
        <v>-1.020015204817689E-2</v>
      </c>
      <c r="M153" s="1">
        <f t="shared" si="35"/>
        <v>0.98979984795182308</v>
      </c>
      <c r="N153" s="1">
        <f t="shared" si="36"/>
        <v>104.76836400000001</v>
      </c>
      <c r="O153" s="1">
        <f t="shared" si="37"/>
        <v>0.98979984795182308</v>
      </c>
      <c r="P153" s="1"/>
      <c r="Q153" s="1">
        <v>10.34</v>
      </c>
      <c r="R153">
        <f t="shared" si="38"/>
        <v>-9.7656249999999653E-3</v>
      </c>
      <c r="S153">
        <f t="shared" si="39"/>
        <v>0.990234375</v>
      </c>
      <c r="T153">
        <f t="shared" si="40"/>
        <v>10.14</v>
      </c>
      <c r="U153">
        <f t="shared" si="41"/>
        <v>0.990234375</v>
      </c>
      <c r="W153">
        <f t="shared" si="42"/>
        <v>-3.1810059129500079E-3</v>
      </c>
      <c r="X153">
        <f t="shared" si="43"/>
        <v>-2.7464788647730831E-3</v>
      </c>
    </row>
    <row r="154" spans="2:24">
      <c r="B154" s="1">
        <v>90.887282999999996</v>
      </c>
      <c r="C154">
        <f t="shared" si="30"/>
        <v>-6.2948397387425237E-3</v>
      </c>
      <c r="D154">
        <f t="shared" si="31"/>
        <v>0.99370516026125744</v>
      </c>
      <c r="E154">
        <f t="shared" si="32"/>
        <v>89.750199000000009</v>
      </c>
      <c r="F154">
        <f t="shared" si="33"/>
        <v>0.99370516026125744</v>
      </c>
      <c r="G154" s="1">
        <v>0.22875000000000001</v>
      </c>
      <c r="H154">
        <f t="shared" si="44"/>
        <v>2.0382652239531537E-4</v>
      </c>
      <c r="I154" s="5">
        <v>9.4999999999999998E-3</v>
      </c>
      <c r="J154" s="5"/>
      <c r="K154" s="1">
        <v>105.958</v>
      </c>
      <c r="L154" s="1">
        <f t="shared" si="34"/>
        <v>1.1354916260790261E-2</v>
      </c>
      <c r="M154" s="1">
        <f t="shared" si="35"/>
        <v>1.0113549162607902</v>
      </c>
      <c r="N154" s="1">
        <f t="shared" si="36"/>
        <v>105.958</v>
      </c>
      <c r="O154" s="1">
        <f t="shared" si="37"/>
        <v>1.0113549162607902</v>
      </c>
      <c r="P154" s="1"/>
      <c r="Q154" s="1">
        <v>10.220000000000001</v>
      </c>
      <c r="R154">
        <f t="shared" si="38"/>
        <v>1.1605415860734934E-2</v>
      </c>
      <c r="S154">
        <f t="shared" si="39"/>
        <v>1.0116054158607348</v>
      </c>
      <c r="T154">
        <f t="shared" si="40"/>
        <v>10.459999999999997</v>
      </c>
      <c r="U154">
        <f t="shared" si="41"/>
        <v>1.0116054158607348</v>
      </c>
      <c r="W154">
        <f t="shared" si="42"/>
        <v>-1.3423576786706359E-3</v>
      </c>
      <c r="X154">
        <f t="shared" si="43"/>
        <v>-1.0918580787260268E-3</v>
      </c>
    </row>
    <row r="155" spans="2:24">
      <c r="B155" s="1">
        <v>91.755058000000005</v>
      </c>
      <c r="C155">
        <f t="shared" si="30"/>
        <v>-9.5478153967921888E-3</v>
      </c>
      <c r="D155">
        <f t="shared" si="31"/>
        <v>0.99045218460320783</v>
      </c>
      <c r="E155">
        <f t="shared" si="32"/>
        <v>90.019507999999988</v>
      </c>
      <c r="F155">
        <f t="shared" si="33"/>
        <v>0.99045218460320783</v>
      </c>
      <c r="G155" s="1">
        <v>0.23638000000000001</v>
      </c>
      <c r="H155">
        <f t="shared" si="44"/>
        <v>5.7430684291040468E-5</v>
      </c>
      <c r="I155" s="5">
        <v>9.4999999999999998E-3</v>
      </c>
      <c r="J155" s="5"/>
      <c r="K155" s="1">
        <v>108.279999</v>
      </c>
      <c r="L155" s="1">
        <f t="shared" si="34"/>
        <v>2.1914333981388902E-2</v>
      </c>
      <c r="M155" s="1">
        <f t="shared" si="35"/>
        <v>1.021914333981389</v>
      </c>
      <c r="N155" s="1">
        <f t="shared" si="36"/>
        <v>108.27999900000002</v>
      </c>
      <c r="O155" s="1">
        <f t="shared" si="37"/>
        <v>1.021914333981389</v>
      </c>
      <c r="P155" s="1"/>
      <c r="Q155" s="1">
        <v>10</v>
      </c>
      <c r="R155">
        <f t="shared" si="38"/>
        <v>2.1526418786692821E-2</v>
      </c>
      <c r="S155">
        <f t="shared" si="39"/>
        <v>1.0215264187866928</v>
      </c>
      <c r="T155">
        <f t="shared" si="40"/>
        <v>10.440000000000001</v>
      </c>
      <c r="U155">
        <f t="shared" si="41"/>
        <v>1.0215264187866928</v>
      </c>
      <c r="W155">
        <f t="shared" si="42"/>
        <v>2.5519456180032041E-3</v>
      </c>
      <c r="X155">
        <f t="shared" si="43"/>
        <v>2.1640304233070395E-3</v>
      </c>
    </row>
    <row r="156" spans="2:24">
      <c r="B156" s="1">
        <v>91.834854000000007</v>
      </c>
      <c r="C156">
        <f t="shared" si="30"/>
        <v>-8.6966322881079487E-4</v>
      </c>
      <c r="D156">
        <f t="shared" si="31"/>
        <v>0.99913033677118923</v>
      </c>
      <c r="E156">
        <f t="shared" si="32"/>
        <v>91.675262000000004</v>
      </c>
      <c r="F156">
        <f t="shared" si="33"/>
        <v>0.99913033677118923</v>
      </c>
      <c r="G156" s="1">
        <v>0.23863000000000001</v>
      </c>
      <c r="H156">
        <f t="shared" si="44"/>
        <v>6.6038219976914743E-5</v>
      </c>
      <c r="I156" s="5">
        <v>9.4999999999999998E-3</v>
      </c>
      <c r="J156" s="5"/>
      <c r="K156" s="1">
        <v>108.05999799999999</v>
      </c>
      <c r="L156" s="1">
        <f t="shared" si="34"/>
        <v>-2.0317787405965022E-3</v>
      </c>
      <c r="M156" s="1">
        <f t="shared" si="35"/>
        <v>0.99796822125940354</v>
      </c>
      <c r="N156" s="1">
        <f t="shared" si="36"/>
        <v>108.05999799999999</v>
      </c>
      <c r="O156" s="1">
        <f t="shared" si="37"/>
        <v>0.99796822125940354</v>
      </c>
      <c r="P156" s="1"/>
      <c r="Q156" s="1">
        <v>10</v>
      </c>
      <c r="R156">
        <f t="shared" si="38"/>
        <v>0</v>
      </c>
      <c r="S156">
        <f t="shared" si="39"/>
        <v>1</v>
      </c>
      <c r="T156">
        <f t="shared" si="40"/>
        <v>10</v>
      </c>
      <c r="U156">
        <f t="shared" si="41"/>
        <v>1</v>
      </c>
      <c r="W156">
        <f t="shared" si="42"/>
        <v>-3.7635063699935634E-3</v>
      </c>
      <c r="X156">
        <f t="shared" si="43"/>
        <v>-1.7317276293971062E-3</v>
      </c>
    </row>
    <row r="157" spans="2:24">
      <c r="B157" s="1">
        <v>92.183959999999999</v>
      </c>
      <c r="C157">
        <f t="shared" si="30"/>
        <v>-3.8014542931596742E-3</v>
      </c>
      <c r="D157">
        <f t="shared" si="31"/>
        <v>0.9961985457068403</v>
      </c>
      <c r="E157">
        <f t="shared" si="32"/>
        <v>91.485748000000015</v>
      </c>
      <c r="F157">
        <f t="shared" si="33"/>
        <v>0.9961985457068403</v>
      </c>
      <c r="G157" s="1">
        <v>0.23574999999999999</v>
      </c>
      <c r="H157">
        <f t="shared" si="44"/>
        <v>5.2997934246886288E-5</v>
      </c>
      <c r="I157" s="5">
        <v>9.4999999999999998E-3</v>
      </c>
      <c r="J157" s="5"/>
      <c r="K157" s="1">
        <v>108.91999800000001</v>
      </c>
      <c r="L157" s="1">
        <f t="shared" si="34"/>
        <v>7.9585416982888863E-3</v>
      </c>
      <c r="M157" s="1">
        <f t="shared" si="35"/>
        <v>1.0079585416982888</v>
      </c>
      <c r="N157" s="1">
        <f t="shared" si="36"/>
        <v>108.91999799999999</v>
      </c>
      <c r="O157" s="1">
        <f t="shared" si="37"/>
        <v>1.0079585416982888</v>
      </c>
      <c r="P157" s="1"/>
      <c r="Q157" s="1">
        <v>9.92</v>
      </c>
      <c r="R157">
        <f t="shared" si="38"/>
        <v>8.0000000000000071E-3</v>
      </c>
      <c r="S157">
        <f t="shared" si="39"/>
        <v>1.008</v>
      </c>
      <c r="T157">
        <f t="shared" si="40"/>
        <v>10.08</v>
      </c>
      <c r="U157">
        <f t="shared" si="41"/>
        <v>1.008</v>
      </c>
      <c r="W157">
        <f t="shared" si="42"/>
        <v>3.2222989700803062E-4</v>
      </c>
      <c r="X157">
        <f t="shared" si="43"/>
        <v>3.6368819871923641E-4</v>
      </c>
    </row>
    <row r="158" spans="2:24">
      <c r="B158" s="1">
        <v>90.607994000000005</v>
      </c>
      <c r="C158">
        <f t="shared" si="30"/>
        <v>1.7095880888605718E-2</v>
      </c>
      <c r="D158">
        <f t="shared" si="31"/>
        <v>1.0170958808886057</v>
      </c>
      <c r="E158">
        <f t="shared" si="32"/>
        <v>93.759925999999993</v>
      </c>
      <c r="F158">
        <f t="shared" si="33"/>
        <v>1.0170958808886057</v>
      </c>
      <c r="G158" s="1">
        <v>0.24487999999999999</v>
      </c>
      <c r="H158">
        <f t="shared" si="44"/>
        <v>2.5161722018065072E-5</v>
      </c>
      <c r="I158" s="5">
        <v>9.4999999999999998E-3</v>
      </c>
      <c r="J158" s="5"/>
      <c r="K158" s="1">
        <v>105.269997</v>
      </c>
      <c r="L158" s="1">
        <f t="shared" si="34"/>
        <v>-3.3510843435748165E-2</v>
      </c>
      <c r="M158" s="1">
        <f t="shared" si="35"/>
        <v>0.96648915656425183</v>
      </c>
      <c r="N158" s="1">
        <f t="shared" si="36"/>
        <v>105.269997</v>
      </c>
      <c r="O158" s="1">
        <f t="shared" si="37"/>
        <v>0.96648915656425183</v>
      </c>
      <c r="P158" s="1"/>
      <c r="Q158" s="1">
        <v>10.26</v>
      </c>
      <c r="R158">
        <f t="shared" si="38"/>
        <v>-3.427419354838708E-2</v>
      </c>
      <c r="S158">
        <f t="shared" si="39"/>
        <v>0.96572580645161288</v>
      </c>
      <c r="T158">
        <f t="shared" si="40"/>
        <v>9.58</v>
      </c>
      <c r="U158">
        <f t="shared" si="41"/>
        <v>0.96572580645161288</v>
      </c>
      <c r="W158">
        <f t="shared" si="42"/>
        <v>-1.6783337225279027E-4</v>
      </c>
      <c r="X158">
        <f t="shared" si="43"/>
        <v>-9.3118348489173997E-4</v>
      </c>
    </row>
    <row r="159" spans="2:24">
      <c r="B159" s="1">
        <v>91.525649999999999</v>
      </c>
      <c r="C159">
        <f t="shared" si="30"/>
        <v>-1.012775980891922E-2</v>
      </c>
      <c r="D159">
        <f t="shared" si="31"/>
        <v>0.98987224019108078</v>
      </c>
      <c r="E159">
        <f t="shared" si="32"/>
        <v>89.690338000000011</v>
      </c>
      <c r="F159">
        <f t="shared" si="33"/>
        <v>0.98987224019108078</v>
      </c>
      <c r="G159" s="1">
        <v>0.23813000000000001</v>
      </c>
      <c r="H159">
        <f t="shared" si="44"/>
        <v>1.0898147539770344E-4</v>
      </c>
      <c r="I159" s="5">
        <v>9.4999999999999998E-3</v>
      </c>
      <c r="J159" s="5"/>
      <c r="K159" s="1">
        <v>106.349998</v>
      </c>
      <c r="L159" s="1">
        <f t="shared" si="34"/>
        <v>1.0259342935100451E-2</v>
      </c>
      <c r="M159" s="1">
        <f t="shared" si="35"/>
        <v>1.0102593429351006</v>
      </c>
      <c r="N159" s="1">
        <f t="shared" si="36"/>
        <v>106.34999800000001</v>
      </c>
      <c r="O159" s="1">
        <f t="shared" si="37"/>
        <v>1.0102593429351006</v>
      </c>
      <c r="P159" s="1"/>
      <c r="Q159" s="1">
        <v>10.039999999999999</v>
      </c>
      <c r="R159">
        <f t="shared" si="38"/>
        <v>2.1442495126705714E-2</v>
      </c>
      <c r="S159">
        <f t="shared" si="39"/>
        <v>1.0214424951267058</v>
      </c>
      <c r="T159">
        <f t="shared" si="40"/>
        <v>10.480000000000002</v>
      </c>
      <c r="U159">
        <f t="shared" si="41"/>
        <v>1.0214424951267058</v>
      </c>
      <c r="W159">
        <f t="shared" si="42"/>
        <v>-1.0297633668257644E-2</v>
      </c>
      <c r="X159">
        <f t="shared" si="43"/>
        <v>8.8551852334761705E-4</v>
      </c>
    </row>
    <row r="160" spans="2:24">
      <c r="B160" s="1">
        <v>91.665290999999996</v>
      </c>
      <c r="C160">
        <f t="shared" si="30"/>
        <v>-1.52570345034422E-3</v>
      </c>
      <c r="D160">
        <f t="shared" si="31"/>
        <v>0.9984742965496558</v>
      </c>
      <c r="E160">
        <f t="shared" si="32"/>
        <v>91.386009000000001</v>
      </c>
      <c r="F160">
        <f t="shared" si="33"/>
        <v>0.9984742965496558</v>
      </c>
      <c r="G160" s="1">
        <v>0.251</v>
      </c>
      <c r="H160">
        <f t="shared" si="44"/>
        <v>1.2267348884129151E-4</v>
      </c>
      <c r="I160" s="5">
        <v>9.4999999999999998E-3</v>
      </c>
      <c r="J160" s="5"/>
      <c r="K160" s="1">
        <v>107.660004</v>
      </c>
      <c r="L160" s="1">
        <f t="shared" si="34"/>
        <v>1.2317875172879659E-2</v>
      </c>
      <c r="M160" s="1">
        <f t="shared" si="35"/>
        <v>1.0123178751728796</v>
      </c>
      <c r="N160" s="1">
        <f t="shared" si="36"/>
        <v>107.660004</v>
      </c>
      <c r="O160" s="1">
        <f t="shared" si="37"/>
        <v>1.0123178751728796</v>
      </c>
      <c r="P160" s="1"/>
      <c r="Q160" s="1">
        <v>10.02</v>
      </c>
      <c r="R160">
        <f t="shared" si="38"/>
        <v>1.9920318725099181E-3</v>
      </c>
      <c r="S160">
        <f t="shared" si="39"/>
        <v>1.00199203187251</v>
      </c>
      <c r="T160">
        <f t="shared" si="40"/>
        <v>10.059999999999999</v>
      </c>
      <c r="U160">
        <f t="shared" si="41"/>
        <v>1.00199203187251</v>
      </c>
      <c r="W160">
        <f t="shared" si="42"/>
        <v>9.2683237642816607E-3</v>
      </c>
      <c r="X160">
        <f t="shared" si="43"/>
        <v>-1.0575195360880141E-3</v>
      </c>
    </row>
    <row r="161" spans="2:24">
      <c r="B161" s="1">
        <v>90.807486999999995</v>
      </c>
      <c r="C161">
        <f t="shared" si="30"/>
        <v>9.3580022562738778E-3</v>
      </c>
      <c r="D161">
        <f t="shared" si="31"/>
        <v>1.0093580022562738</v>
      </c>
      <c r="E161">
        <f t="shared" si="32"/>
        <v>92.523094999999998</v>
      </c>
      <c r="F161">
        <f t="shared" si="33"/>
        <v>1.0093580022562738</v>
      </c>
      <c r="G161" s="1">
        <v>0.24013000000000001</v>
      </c>
      <c r="H161">
        <f t="shared" si="44"/>
        <v>1.0306420530658684E-4</v>
      </c>
      <c r="I161" s="5">
        <v>9.4999999999999998E-3</v>
      </c>
      <c r="J161" s="5"/>
      <c r="K161" s="1">
        <v>105.370003</v>
      </c>
      <c r="L161" s="1">
        <f t="shared" si="34"/>
        <v>-2.1270675412570147E-2</v>
      </c>
      <c r="M161" s="1">
        <f t="shared" si="35"/>
        <v>0.97872932458742989</v>
      </c>
      <c r="N161" s="1">
        <f t="shared" si="36"/>
        <v>105.370003</v>
      </c>
      <c r="O161" s="1">
        <f t="shared" si="37"/>
        <v>0.97872932458742989</v>
      </c>
      <c r="P161" s="1"/>
      <c r="Q161" s="1">
        <v>10.220000000000001</v>
      </c>
      <c r="R161">
        <f t="shared" si="38"/>
        <v>-1.9960079840319469E-2</v>
      </c>
      <c r="S161">
        <f t="shared" si="39"/>
        <v>0.98003992015968056</v>
      </c>
      <c r="T161">
        <f t="shared" si="40"/>
        <v>9.8199999999999985</v>
      </c>
      <c r="U161">
        <f t="shared" si="41"/>
        <v>0.98003992015968056</v>
      </c>
      <c r="W161">
        <f t="shared" si="42"/>
        <v>-2.8043624387091848E-3</v>
      </c>
      <c r="X161">
        <f t="shared" si="43"/>
        <v>-1.4937668664585235E-3</v>
      </c>
    </row>
    <row r="162" spans="2:24">
      <c r="B162" s="1">
        <v>92.742531</v>
      </c>
      <c r="C162">
        <f t="shared" si="30"/>
        <v>-2.1309300190192521E-2</v>
      </c>
      <c r="D162">
        <f t="shared" si="31"/>
        <v>0.9786906998098075</v>
      </c>
      <c r="E162">
        <f t="shared" si="32"/>
        <v>88.87244299999999</v>
      </c>
      <c r="F162">
        <f t="shared" si="33"/>
        <v>0.9786906998098075</v>
      </c>
      <c r="G162" s="1">
        <v>0.24013000000000001</v>
      </c>
      <c r="H162">
        <f t="shared" si="44"/>
        <v>1.187490613183867E-4</v>
      </c>
      <c r="I162" s="5">
        <v>9.4999999999999998E-3</v>
      </c>
      <c r="J162" s="5"/>
      <c r="K162" s="1">
        <v>110.050003</v>
      </c>
      <c r="L162" s="1">
        <f t="shared" si="34"/>
        <v>4.4414917592818202E-2</v>
      </c>
      <c r="M162" s="1">
        <f t="shared" si="35"/>
        <v>1.0444149175928181</v>
      </c>
      <c r="N162" s="1">
        <f t="shared" si="36"/>
        <v>110.05000299999999</v>
      </c>
      <c r="O162" s="1">
        <f t="shared" si="37"/>
        <v>1.0444149175928181</v>
      </c>
      <c r="P162" s="1"/>
      <c r="Q162" s="1">
        <v>9.7799999999999994</v>
      </c>
      <c r="R162">
        <f t="shared" si="38"/>
        <v>4.3052837573385641E-2</v>
      </c>
      <c r="S162">
        <f t="shared" si="39"/>
        <v>1.0430528375733856</v>
      </c>
      <c r="T162">
        <f t="shared" si="40"/>
        <v>10.660000000000002</v>
      </c>
      <c r="U162">
        <f t="shared" si="41"/>
        <v>1.0430528375733856</v>
      </c>
      <c r="W162">
        <f t="shared" si="42"/>
        <v>4.0483364718668646E-4</v>
      </c>
      <c r="X162">
        <f t="shared" si="43"/>
        <v>-9.5724637224581244E-4</v>
      </c>
    </row>
    <row r="163" spans="2:24">
      <c r="B163" s="1">
        <v>97.250984000000003</v>
      </c>
      <c r="C163">
        <f t="shared" si="30"/>
        <v>-4.8612572369844023E-2</v>
      </c>
      <c r="D163">
        <f t="shared" si="31"/>
        <v>0.95138742763015594</v>
      </c>
      <c r="E163">
        <f t="shared" si="32"/>
        <v>88.234077999999997</v>
      </c>
      <c r="F163">
        <f t="shared" si="33"/>
        <v>0.95138742763015594</v>
      </c>
      <c r="G163" s="1">
        <v>0.24013000000000001</v>
      </c>
      <c r="H163">
        <f t="shared" si="44"/>
        <v>2.3258845234581287E-4</v>
      </c>
      <c r="I163" s="5">
        <v>9.4999999999999998E-3</v>
      </c>
      <c r="J163" s="5"/>
      <c r="K163" s="1">
        <v>120.91999800000001</v>
      </c>
      <c r="L163" s="1">
        <f t="shared" si="34"/>
        <v>9.8773236744028103E-2</v>
      </c>
      <c r="M163" s="1">
        <f t="shared" si="35"/>
        <v>1.0987732367440282</v>
      </c>
      <c r="N163" s="1">
        <f t="shared" si="36"/>
        <v>120.91999800000001</v>
      </c>
      <c r="O163" s="1">
        <f t="shared" si="37"/>
        <v>1.0987732367440282</v>
      </c>
      <c r="P163" s="1"/>
      <c r="Q163" s="1">
        <v>8.84</v>
      </c>
      <c r="R163">
        <f t="shared" si="38"/>
        <v>9.6114519427402817E-2</v>
      </c>
      <c r="S163">
        <f t="shared" si="39"/>
        <v>1.0961145194274029</v>
      </c>
      <c r="T163">
        <f t="shared" si="40"/>
        <v>10.719999999999999</v>
      </c>
      <c r="U163">
        <f t="shared" si="41"/>
        <v>1.0961145194274029</v>
      </c>
      <c r="W163">
        <f t="shared" si="42"/>
        <v>-6.0184719013338661E-3</v>
      </c>
      <c r="X163">
        <f t="shared" si="43"/>
        <v>-8.6771892179591248E-3</v>
      </c>
    </row>
    <row r="164" spans="2:24">
      <c r="B164" s="1">
        <v>98.278351000000001</v>
      </c>
      <c r="C164">
        <f t="shared" si="30"/>
        <v>-1.056407819996966E-2</v>
      </c>
      <c r="D164">
        <f t="shared" si="31"/>
        <v>0.98943592180003037</v>
      </c>
      <c r="E164">
        <f t="shared" si="32"/>
        <v>96.223617000000004</v>
      </c>
      <c r="F164">
        <f t="shared" si="33"/>
        <v>0.98943592180003037</v>
      </c>
      <c r="G164" s="1">
        <v>0.25387999999999999</v>
      </c>
      <c r="H164">
        <f t="shared" si="44"/>
        <v>4.9166782740309124E-4</v>
      </c>
      <c r="I164" s="5">
        <v>9.4999999999999998E-3</v>
      </c>
      <c r="J164" s="5"/>
      <c r="K164" s="1">
        <v>123.5</v>
      </c>
      <c r="L164" s="1">
        <f t="shared" si="34"/>
        <v>2.1336437666828221E-2</v>
      </c>
      <c r="M164" s="1">
        <f t="shared" si="35"/>
        <v>1.0213364376668281</v>
      </c>
      <c r="N164" s="1">
        <f t="shared" si="36"/>
        <v>123.49999999999999</v>
      </c>
      <c r="O164" s="1">
        <f t="shared" si="37"/>
        <v>1.0213364376668281</v>
      </c>
      <c r="P164" s="1"/>
      <c r="Q164" s="1">
        <v>8.64</v>
      </c>
      <c r="R164">
        <f t="shared" si="38"/>
        <v>2.2624434389140191E-2</v>
      </c>
      <c r="S164">
        <f t="shared" si="39"/>
        <v>1.0226244343891402</v>
      </c>
      <c r="T164">
        <f t="shared" si="40"/>
        <v>9.0399999999999991</v>
      </c>
      <c r="U164">
        <f t="shared" si="41"/>
        <v>1.0226244343891402</v>
      </c>
      <c r="W164">
        <f t="shared" si="42"/>
        <v>-1.1962965001344195E-4</v>
      </c>
      <c r="X164">
        <f t="shared" si="43"/>
        <v>1.168367072298615E-3</v>
      </c>
    </row>
    <row r="165" spans="2:24">
      <c r="B165" s="1">
        <v>97.470421000000002</v>
      </c>
      <c r="C165">
        <f t="shared" si="30"/>
        <v>8.2208339047121267E-3</v>
      </c>
      <c r="D165">
        <f t="shared" si="31"/>
        <v>1.0082208339047121</v>
      </c>
      <c r="E165">
        <f t="shared" si="32"/>
        <v>99.086281</v>
      </c>
      <c r="F165">
        <f t="shared" si="33"/>
        <v>1.0082208339047121</v>
      </c>
      <c r="G165" s="1">
        <v>0.23749999999999999</v>
      </c>
      <c r="H165">
        <f t="shared" si="44"/>
        <v>4.9076439100453418E-4</v>
      </c>
      <c r="I165" s="5">
        <v>9.4999999999999998E-3</v>
      </c>
      <c r="J165" s="5"/>
      <c r="K165" s="1">
        <v>121.459999</v>
      </c>
      <c r="L165" s="1">
        <f t="shared" si="34"/>
        <v>-1.6518226720647802E-2</v>
      </c>
      <c r="M165" s="1">
        <f t="shared" si="35"/>
        <v>0.98348177327935216</v>
      </c>
      <c r="N165" s="1">
        <f t="shared" si="36"/>
        <v>121.459999</v>
      </c>
      <c r="O165" s="1">
        <f t="shared" si="37"/>
        <v>0.98348177327935216</v>
      </c>
      <c r="P165" s="1"/>
      <c r="Q165" s="1">
        <v>8.7799999999999994</v>
      </c>
      <c r="R165">
        <f t="shared" si="38"/>
        <v>-1.6203703703703564E-2</v>
      </c>
      <c r="S165">
        <f t="shared" si="39"/>
        <v>0.98379629629629639</v>
      </c>
      <c r="T165">
        <f t="shared" si="40"/>
        <v>8.5000000000000018</v>
      </c>
      <c r="U165">
        <f t="shared" si="41"/>
        <v>0.98379629629629639</v>
      </c>
      <c r="W165">
        <f t="shared" si="42"/>
        <v>-2.6395017959568445E-4</v>
      </c>
      <c r="X165">
        <f t="shared" si="43"/>
        <v>5.0572837348550337E-5</v>
      </c>
    </row>
    <row r="166" spans="2:24">
      <c r="B166" s="1">
        <v>97.919273000000004</v>
      </c>
      <c r="C166">
        <f t="shared" si="30"/>
        <v>-4.605007297547245E-3</v>
      </c>
      <c r="D166">
        <f t="shared" si="31"/>
        <v>0.9953949927024528</v>
      </c>
      <c r="E166">
        <f t="shared" si="32"/>
        <v>97.021569</v>
      </c>
      <c r="F166">
        <f t="shared" si="33"/>
        <v>0.9953949927024528</v>
      </c>
      <c r="G166" s="1">
        <v>0.23838000000000001</v>
      </c>
      <c r="H166">
        <f t="shared" si="44"/>
        <v>5.731403795266436E-4</v>
      </c>
      <c r="I166" s="5">
        <v>9.4999999999999998E-3</v>
      </c>
      <c r="J166" s="5"/>
      <c r="K166" s="1">
        <v>122.480003</v>
      </c>
      <c r="L166" s="1">
        <f t="shared" si="34"/>
        <v>8.3978594467138123E-3</v>
      </c>
      <c r="M166" s="1">
        <f t="shared" si="35"/>
        <v>1.0083978594467138</v>
      </c>
      <c r="N166" s="1">
        <f t="shared" si="36"/>
        <v>122.480003</v>
      </c>
      <c r="O166" s="1">
        <f t="shared" si="37"/>
        <v>1.0083978594467138</v>
      </c>
      <c r="P166" s="1"/>
      <c r="Q166" s="1">
        <v>8.6999999999999993</v>
      </c>
      <c r="R166">
        <f t="shared" si="38"/>
        <v>9.1116173120729012E-3</v>
      </c>
      <c r="S166">
        <f t="shared" si="39"/>
        <v>1.0091116173120729</v>
      </c>
      <c r="T166">
        <f t="shared" si="40"/>
        <v>8.86</v>
      </c>
      <c r="U166">
        <f t="shared" si="41"/>
        <v>1.0091116173120729</v>
      </c>
      <c r="W166">
        <f t="shared" si="42"/>
        <v>-8.6211344300646253E-4</v>
      </c>
      <c r="X166">
        <f t="shared" si="43"/>
        <v>-1.4835557764736329E-4</v>
      </c>
    </row>
    <row r="167" spans="2:24">
      <c r="B167" s="1">
        <v>99.604957999999996</v>
      </c>
      <c r="C167">
        <f t="shared" si="30"/>
        <v>-1.7215048155024521E-2</v>
      </c>
      <c r="D167">
        <f t="shared" si="31"/>
        <v>0.9827849518449755</v>
      </c>
      <c r="E167">
        <f t="shared" si="32"/>
        <v>96.233588000000012</v>
      </c>
      <c r="F167">
        <f t="shared" si="33"/>
        <v>0.9827849518449755</v>
      </c>
      <c r="G167" s="1">
        <v>0.23838000000000001</v>
      </c>
      <c r="H167">
        <f t="shared" si="44"/>
        <v>4.5896330501720388E-4</v>
      </c>
      <c r="I167" s="5">
        <v>9.4999999999999998E-3</v>
      </c>
      <c r="J167" s="5"/>
      <c r="K167" s="1">
        <v>126.720001</v>
      </c>
      <c r="L167" s="1">
        <f t="shared" si="34"/>
        <v>3.4617879622357621E-2</v>
      </c>
      <c r="M167" s="1">
        <f t="shared" si="35"/>
        <v>1.0346178796223575</v>
      </c>
      <c r="N167" s="1">
        <f t="shared" si="36"/>
        <v>126.72000099999998</v>
      </c>
      <c r="O167" s="1">
        <f t="shared" si="37"/>
        <v>1.0346178796223575</v>
      </c>
      <c r="P167" s="1"/>
      <c r="Q167" s="1">
        <v>8.42</v>
      </c>
      <c r="R167">
        <f t="shared" si="38"/>
        <v>3.2183908045976942E-2</v>
      </c>
      <c r="S167">
        <f t="shared" si="39"/>
        <v>1.0321839080459769</v>
      </c>
      <c r="T167">
        <f t="shared" si="40"/>
        <v>8.9799999999999986</v>
      </c>
      <c r="U167">
        <f t="shared" si="41"/>
        <v>1.0321839080459769</v>
      </c>
      <c r="W167">
        <f t="shared" si="42"/>
        <v>-7.0867211571257194E-4</v>
      </c>
      <c r="X167">
        <f t="shared" si="43"/>
        <v>-3.1426436920931611E-3</v>
      </c>
    </row>
    <row r="168" spans="2:24">
      <c r="B168" s="1">
        <v>98.727210999999997</v>
      </c>
      <c r="C168">
        <f t="shared" si="30"/>
        <v>8.812282215911375E-3</v>
      </c>
      <c r="D168">
        <f t="shared" si="31"/>
        <v>1.0088122822159113</v>
      </c>
      <c r="E168">
        <f t="shared" si="32"/>
        <v>100.482705</v>
      </c>
      <c r="F168">
        <f t="shared" si="33"/>
        <v>1.0088122822159113</v>
      </c>
      <c r="G168" s="1">
        <v>0.23724999999999999</v>
      </c>
      <c r="H168">
        <f t="shared" si="44"/>
        <v>4.5016562835248727E-4</v>
      </c>
      <c r="I168" s="5">
        <v>9.4999999999999998E-3</v>
      </c>
      <c r="J168" s="5"/>
      <c r="K168" s="1">
        <v>124.629997</v>
      </c>
      <c r="L168" s="1">
        <f t="shared" si="34"/>
        <v>-1.6493086991058288E-2</v>
      </c>
      <c r="M168" s="1">
        <f t="shared" si="35"/>
        <v>0.98350691300894166</v>
      </c>
      <c r="N168" s="1">
        <f t="shared" si="36"/>
        <v>124.629997</v>
      </c>
      <c r="O168" s="1">
        <f t="shared" si="37"/>
        <v>0.98350691300894166</v>
      </c>
      <c r="P168" s="1"/>
      <c r="Q168" s="1">
        <v>8.5399999999999991</v>
      </c>
      <c r="R168">
        <f t="shared" si="38"/>
        <v>-1.4251781472683992E-2</v>
      </c>
      <c r="S168">
        <f t="shared" si="39"/>
        <v>0.98574821852731598</v>
      </c>
      <c r="T168">
        <f t="shared" si="40"/>
        <v>8.3000000000000007</v>
      </c>
      <c r="U168">
        <f t="shared" si="41"/>
        <v>0.98574821852731598</v>
      </c>
      <c r="W168">
        <f t="shared" si="42"/>
        <v>9.1406739255583958E-4</v>
      </c>
      <c r="X168">
        <f t="shared" si="43"/>
        <v>3.1553729109301543E-3</v>
      </c>
    </row>
    <row r="169" spans="2:24">
      <c r="B169" s="1">
        <v>101.07120500000001</v>
      </c>
      <c r="C169">
        <f t="shared" si="30"/>
        <v>-2.3742127183153279E-2</v>
      </c>
      <c r="D169">
        <f t="shared" si="31"/>
        <v>0.97625787281684673</v>
      </c>
      <c r="E169">
        <f t="shared" si="32"/>
        <v>96.383216999999988</v>
      </c>
      <c r="F169">
        <f t="shared" si="33"/>
        <v>0.97625787281684673</v>
      </c>
      <c r="G169" s="1">
        <v>0.23688000000000001</v>
      </c>
      <c r="H169">
        <f t="shared" si="44"/>
        <v>1.3181785087350821E-4</v>
      </c>
      <c r="I169" s="5">
        <v>9.4999999999999998E-3</v>
      </c>
      <c r="J169" s="5"/>
      <c r="K169" s="1">
        <v>130.16999799999999</v>
      </c>
      <c r="L169" s="1">
        <f t="shared" si="34"/>
        <v>4.4451585760689617E-2</v>
      </c>
      <c r="M169" s="1">
        <f t="shared" si="35"/>
        <v>1.0444515857606895</v>
      </c>
      <c r="N169" s="1">
        <f t="shared" si="36"/>
        <v>130.16999799999999</v>
      </c>
      <c r="O169" s="1">
        <f t="shared" si="37"/>
        <v>1.0444515857606895</v>
      </c>
      <c r="P169" s="1"/>
      <c r="Q169" s="1">
        <v>8.18</v>
      </c>
      <c r="R169">
        <f t="shared" si="38"/>
        <v>4.2154566744730615E-2</v>
      </c>
      <c r="S169">
        <f t="shared" si="39"/>
        <v>1.0421545667447307</v>
      </c>
      <c r="T169">
        <f t="shared" si="40"/>
        <v>8.9</v>
      </c>
      <c r="U169">
        <f t="shared" si="41"/>
        <v>1.0421545667447307</v>
      </c>
      <c r="W169">
        <f t="shared" si="42"/>
        <v>-4.7677946368140933E-3</v>
      </c>
      <c r="X169">
        <f t="shared" si="43"/>
        <v>-7.0648136527728944E-3</v>
      </c>
    </row>
    <row r="170" spans="2:24">
      <c r="B170" s="1">
        <v>99.305724999999995</v>
      </c>
      <c r="C170">
        <f t="shared" si="30"/>
        <v>1.7467685281876384E-2</v>
      </c>
      <c r="D170">
        <f t="shared" si="31"/>
        <v>1.0174676852818765</v>
      </c>
      <c r="E170">
        <f t="shared" si="32"/>
        <v>102.83668500000003</v>
      </c>
      <c r="F170">
        <f t="shared" si="33"/>
        <v>1.0174676852818765</v>
      </c>
      <c r="G170" s="1">
        <v>0.23400000000000001</v>
      </c>
      <c r="H170">
        <f t="shared" si="44"/>
        <v>2.1592736976710429E-4</v>
      </c>
      <c r="I170" s="5">
        <v>9.4999999999999998E-3</v>
      </c>
      <c r="J170" s="5"/>
      <c r="K170" s="1">
        <v>125.949997</v>
      </c>
      <c r="L170" s="1">
        <f t="shared" si="34"/>
        <v>-3.2419152376417772E-2</v>
      </c>
      <c r="M170" s="1">
        <f t="shared" si="35"/>
        <v>0.96758084762358221</v>
      </c>
      <c r="N170" s="1">
        <f t="shared" si="36"/>
        <v>125.949997</v>
      </c>
      <c r="O170" s="1">
        <f t="shared" si="37"/>
        <v>0.96758084762358221</v>
      </c>
      <c r="P170" s="1"/>
      <c r="Q170" s="1">
        <v>8.44</v>
      </c>
      <c r="R170">
        <f t="shared" si="38"/>
        <v>-3.1784841075794594E-2</v>
      </c>
      <c r="S170">
        <f t="shared" si="39"/>
        <v>0.9682151589242054</v>
      </c>
      <c r="T170">
        <f t="shared" si="40"/>
        <v>7.92</v>
      </c>
      <c r="U170">
        <f t="shared" si="41"/>
        <v>0.9682151589242054</v>
      </c>
      <c r="W170">
        <f t="shared" si="42"/>
        <v>1.6329271749515595E-3</v>
      </c>
      <c r="X170">
        <f t="shared" si="43"/>
        <v>2.267238475574751E-3</v>
      </c>
    </row>
    <row r="171" spans="2:24">
      <c r="B171" s="1">
        <v>100.25329600000001</v>
      </c>
      <c r="C171">
        <f t="shared" si="30"/>
        <v>-9.5419574249119132E-3</v>
      </c>
      <c r="D171">
        <f t="shared" si="31"/>
        <v>0.99045804257508807</v>
      </c>
      <c r="E171">
        <f t="shared" si="32"/>
        <v>98.358153999999985</v>
      </c>
      <c r="F171">
        <f t="shared" si="33"/>
        <v>0.99045804257508807</v>
      </c>
      <c r="G171" s="1">
        <v>0.22475000000000001</v>
      </c>
      <c r="H171">
        <f t="shared" si="44"/>
        <v>2.974170403014279E-4</v>
      </c>
      <c r="I171" s="5">
        <v>9.4999999999999998E-3</v>
      </c>
      <c r="J171" s="5"/>
      <c r="K171" s="1">
        <v>128.520004</v>
      </c>
      <c r="L171" s="1">
        <f t="shared" si="34"/>
        <v>2.0404978651964587E-2</v>
      </c>
      <c r="M171" s="1">
        <f t="shared" si="35"/>
        <v>1.0204049786519647</v>
      </c>
      <c r="N171" s="1">
        <f t="shared" si="36"/>
        <v>128.520004</v>
      </c>
      <c r="O171" s="1">
        <f t="shared" si="37"/>
        <v>1.0204049786519647</v>
      </c>
      <c r="P171" s="1"/>
      <c r="Q171" s="1">
        <v>8.26</v>
      </c>
      <c r="R171">
        <f t="shared" si="38"/>
        <v>2.1327014218009446E-2</v>
      </c>
      <c r="S171">
        <f t="shared" si="39"/>
        <v>1.0213270142180095</v>
      </c>
      <c r="T171">
        <f t="shared" si="40"/>
        <v>8.6199999999999992</v>
      </c>
      <c r="U171">
        <f t="shared" si="41"/>
        <v>1.0213270142180095</v>
      </c>
      <c r="W171">
        <f t="shared" si="42"/>
        <v>1.0580142772120826E-3</v>
      </c>
      <c r="X171">
        <f t="shared" si="43"/>
        <v>1.980049843256948E-3</v>
      </c>
    </row>
    <row r="172" spans="2:24">
      <c r="B172" s="1">
        <v>100.79192399999999</v>
      </c>
      <c r="C172">
        <f t="shared" si="30"/>
        <v>-5.3726712386592112E-3</v>
      </c>
      <c r="D172">
        <f t="shared" si="31"/>
        <v>0.99462732876134075</v>
      </c>
      <c r="E172">
        <f t="shared" si="32"/>
        <v>99.714668000000017</v>
      </c>
      <c r="F172">
        <f t="shared" si="33"/>
        <v>0.99462732876134075</v>
      </c>
      <c r="G172" s="1">
        <v>0.22438</v>
      </c>
      <c r="H172">
        <f t="shared" si="44"/>
        <v>3.0413954784740441E-4</v>
      </c>
      <c r="I172" s="5">
        <v>9.4999999999999998E-3</v>
      </c>
      <c r="J172" s="5"/>
      <c r="K172" s="1">
        <v>129.759995</v>
      </c>
      <c r="L172" s="1">
        <f t="shared" si="34"/>
        <v>9.6482334376522694E-3</v>
      </c>
      <c r="M172" s="1">
        <f t="shared" si="35"/>
        <v>1.0096482334376522</v>
      </c>
      <c r="N172" s="1">
        <f t="shared" si="36"/>
        <v>129.759995</v>
      </c>
      <c r="O172" s="1">
        <f t="shared" si="37"/>
        <v>1.0096482334376522</v>
      </c>
      <c r="P172" s="1"/>
      <c r="Q172" s="1">
        <v>8.18</v>
      </c>
      <c r="R172">
        <f t="shared" si="38"/>
        <v>9.6852300242130842E-3</v>
      </c>
      <c r="S172">
        <f t="shared" si="39"/>
        <v>1.0096852300242132</v>
      </c>
      <c r="T172">
        <f t="shared" si="40"/>
        <v>8.34</v>
      </c>
      <c r="U172">
        <f t="shared" si="41"/>
        <v>1.0096852300242132</v>
      </c>
      <c r="W172">
        <f t="shared" si="42"/>
        <v>-1.1707310147834882E-3</v>
      </c>
      <c r="X172">
        <f t="shared" si="43"/>
        <v>-1.1337344282225104E-3</v>
      </c>
    </row>
    <row r="173" spans="2:24">
      <c r="B173" s="1">
        <v>99.644858999999997</v>
      </c>
      <c r="C173">
        <f t="shared" si="30"/>
        <v>1.138052489205383E-2</v>
      </c>
      <c r="D173">
        <f t="shared" si="31"/>
        <v>1.0113805248920538</v>
      </c>
      <c r="E173">
        <f t="shared" si="32"/>
        <v>101.93898899999999</v>
      </c>
      <c r="F173">
        <f t="shared" si="33"/>
        <v>1.0113805248920538</v>
      </c>
      <c r="G173" s="1">
        <v>0.22450000000000001</v>
      </c>
      <c r="H173">
        <f t="shared" si="44"/>
        <v>2.5893562997781185E-4</v>
      </c>
      <c r="I173" s="5">
        <v>9.4999999999999998E-3</v>
      </c>
      <c r="J173" s="5"/>
      <c r="K173" s="1">
        <v>127.43</v>
      </c>
      <c r="L173" s="1">
        <f t="shared" si="34"/>
        <v>-1.7956189039618847E-2</v>
      </c>
      <c r="M173" s="1">
        <f t="shared" si="35"/>
        <v>0.98204381096038118</v>
      </c>
      <c r="N173" s="1">
        <f t="shared" si="36"/>
        <v>127.43</v>
      </c>
      <c r="O173" s="1">
        <f t="shared" si="37"/>
        <v>0.98204381096038118</v>
      </c>
      <c r="P173" s="1"/>
      <c r="Q173" s="1">
        <v>8.3699999999999992</v>
      </c>
      <c r="R173">
        <f t="shared" si="38"/>
        <v>-2.3227383863080625E-2</v>
      </c>
      <c r="S173">
        <f t="shared" si="39"/>
        <v>0.97677261613691935</v>
      </c>
      <c r="T173">
        <f t="shared" si="40"/>
        <v>7.99</v>
      </c>
      <c r="U173">
        <f t="shared" si="41"/>
        <v>0.97677261613691935</v>
      </c>
      <c r="W173">
        <f t="shared" si="42"/>
        <v>4.4349112130636081E-3</v>
      </c>
      <c r="X173">
        <f t="shared" si="43"/>
        <v>-8.3628361039822519E-4</v>
      </c>
    </row>
    <row r="174" spans="2:24">
      <c r="B174" s="1">
        <v>100.901642</v>
      </c>
      <c r="C174">
        <f t="shared" si="30"/>
        <v>-1.2612622594006568E-2</v>
      </c>
      <c r="D174">
        <f t="shared" si="31"/>
        <v>0.98738737740599347</v>
      </c>
      <c r="E174">
        <f t="shared" si="32"/>
        <v>98.388075999999998</v>
      </c>
      <c r="F174">
        <f t="shared" si="33"/>
        <v>0.98738737740599347</v>
      </c>
      <c r="G174" s="1">
        <v>0.23375000000000001</v>
      </c>
      <c r="H174">
        <f t="shared" si="44"/>
        <v>2.7474950330021327E-4</v>
      </c>
      <c r="I174" s="5">
        <v>9.4999999999999998E-3</v>
      </c>
      <c r="J174" s="5"/>
      <c r="K174" s="1">
        <v>129.979996</v>
      </c>
      <c r="L174" s="1">
        <f t="shared" si="34"/>
        <v>2.0010955034136333E-2</v>
      </c>
      <c r="M174" s="1">
        <f t="shared" si="35"/>
        <v>1.0200109550341363</v>
      </c>
      <c r="N174" s="1">
        <f t="shared" si="36"/>
        <v>129.979996</v>
      </c>
      <c r="O174" s="1">
        <f t="shared" si="37"/>
        <v>1.0200109550341363</v>
      </c>
      <c r="P174" s="1"/>
      <c r="Q174" s="1">
        <v>8.14</v>
      </c>
      <c r="R174">
        <f t="shared" si="38"/>
        <v>2.7479091995220868E-2</v>
      </c>
      <c r="S174">
        <f t="shared" si="39"/>
        <v>1.0274790919952208</v>
      </c>
      <c r="T174">
        <f t="shared" si="40"/>
        <v>8.5999999999999979</v>
      </c>
      <c r="U174">
        <f t="shared" si="41"/>
        <v>1.0274790919952208</v>
      </c>
      <c r="W174">
        <f t="shared" si="42"/>
        <v>-5.6872683378272892E-3</v>
      </c>
      <c r="X174">
        <f t="shared" si="43"/>
        <v>1.7808686232572146E-3</v>
      </c>
    </row>
    <row r="175" spans="2:24">
      <c r="B175" s="1">
        <v>101.051254</v>
      </c>
      <c r="C175">
        <f t="shared" si="30"/>
        <v>-1.4827508951737846E-3</v>
      </c>
      <c r="D175">
        <f t="shared" si="31"/>
        <v>0.9985172491048262</v>
      </c>
      <c r="E175">
        <f t="shared" si="32"/>
        <v>100.75202999999999</v>
      </c>
      <c r="F175">
        <f t="shared" si="33"/>
        <v>0.9985172491048262</v>
      </c>
      <c r="G175" s="1">
        <v>0.24124999999999999</v>
      </c>
      <c r="H175">
        <f t="shared" si="44"/>
        <v>1.7832004646749794E-4</v>
      </c>
      <c r="I175" s="5">
        <v>9.4999999999999998E-3</v>
      </c>
      <c r="J175" s="5"/>
      <c r="K175" s="1">
        <v>130.53999300000001</v>
      </c>
      <c r="L175" s="1">
        <f t="shared" si="34"/>
        <v>4.3083321836693226E-3</v>
      </c>
      <c r="M175" s="1">
        <f t="shared" si="35"/>
        <v>1.0043083321836692</v>
      </c>
      <c r="N175" s="1">
        <f t="shared" si="36"/>
        <v>130.53999300000001</v>
      </c>
      <c r="O175" s="1">
        <f t="shared" si="37"/>
        <v>1.0043083321836692</v>
      </c>
      <c r="P175" s="1"/>
      <c r="Q175" s="1">
        <v>8.1199999999999992</v>
      </c>
      <c r="R175">
        <f t="shared" si="38"/>
        <v>2.4570024570026226E-3</v>
      </c>
      <c r="S175">
        <f t="shared" si="39"/>
        <v>1.0024570024570025</v>
      </c>
      <c r="T175">
        <f t="shared" si="40"/>
        <v>8.1600000000000019</v>
      </c>
      <c r="U175">
        <f t="shared" si="41"/>
        <v>1.0024570024570025</v>
      </c>
      <c r="W175">
        <f t="shared" si="42"/>
        <v>1.3466874587741984E-3</v>
      </c>
      <c r="X175">
        <f t="shared" si="43"/>
        <v>-5.0464226789248556E-4</v>
      </c>
    </row>
    <row r="176" spans="2:24">
      <c r="B176" s="1">
        <v>101.061226</v>
      </c>
      <c r="C176">
        <f t="shared" si="30"/>
        <v>-9.8682595269968193E-5</v>
      </c>
      <c r="D176">
        <f t="shared" si="31"/>
        <v>0.99990131740472998</v>
      </c>
      <c r="E176">
        <f t="shared" si="32"/>
        <v>101.041282</v>
      </c>
      <c r="F176">
        <f t="shared" si="33"/>
        <v>0.99990131740472998</v>
      </c>
      <c r="G176" s="1">
        <v>0.22563</v>
      </c>
      <c r="H176">
        <f t="shared" si="44"/>
        <v>8.7136999943774213E-5</v>
      </c>
      <c r="I176" s="5">
        <v>9.4999999999999998E-3</v>
      </c>
      <c r="J176" s="5"/>
      <c r="K176" s="1">
        <v>130.60000600000001</v>
      </c>
      <c r="L176" s="1">
        <f t="shared" si="34"/>
        <v>4.5972884340508483E-4</v>
      </c>
      <c r="M176" s="1">
        <f t="shared" si="35"/>
        <v>1.0004597288434052</v>
      </c>
      <c r="N176" s="1">
        <f t="shared" si="36"/>
        <v>130.60000600000001</v>
      </c>
      <c r="O176" s="1">
        <f t="shared" si="37"/>
        <v>1.0004597288434052</v>
      </c>
      <c r="P176" s="1"/>
      <c r="Q176" s="1">
        <v>8.1300000000000008</v>
      </c>
      <c r="R176">
        <f t="shared" si="38"/>
        <v>-1.2315270935962517E-3</v>
      </c>
      <c r="S176">
        <f t="shared" si="39"/>
        <v>0.9987684729064038</v>
      </c>
      <c r="T176">
        <f t="shared" si="40"/>
        <v>8.1099999999999977</v>
      </c>
      <c r="U176">
        <f t="shared" si="41"/>
        <v>0.9987684729064038</v>
      </c>
      <c r="W176">
        <f t="shared" si="42"/>
        <v>2.7391184734892882E-4</v>
      </c>
      <c r="X176">
        <f t="shared" si="43"/>
        <v>-1.4173440896524392E-3</v>
      </c>
    </row>
    <row r="177" spans="2:24">
      <c r="B177" s="1">
        <v>100.781944</v>
      </c>
      <c r="C177">
        <f t="shared" si="30"/>
        <v>2.7634930927911872E-3</v>
      </c>
      <c r="D177">
        <f t="shared" si="31"/>
        <v>1.0027634930927911</v>
      </c>
      <c r="E177">
        <f t="shared" si="32"/>
        <v>101.340508</v>
      </c>
      <c r="F177">
        <f t="shared" si="33"/>
        <v>1.0027634930927911</v>
      </c>
      <c r="G177" s="1">
        <v>0.22338</v>
      </c>
      <c r="H177">
        <f t="shared" si="44"/>
        <v>7.6566424544880288E-5</v>
      </c>
      <c r="I177" s="5">
        <v>9.4999999999999998E-3</v>
      </c>
      <c r="J177" s="5"/>
      <c r="K177" s="1">
        <v>130.029999</v>
      </c>
      <c r="L177" s="1">
        <f t="shared" si="34"/>
        <v>-4.3645250674797355E-3</v>
      </c>
      <c r="M177" s="1">
        <f t="shared" si="35"/>
        <v>0.99563547493252025</v>
      </c>
      <c r="N177" s="1">
        <f t="shared" si="36"/>
        <v>130.029999</v>
      </c>
      <c r="O177" s="1">
        <f t="shared" si="37"/>
        <v>0.99563547493252025</v>
      </c>
      <c r="P177" s="1"/>
      <c r="Q177" s="1">
        <v>8.16</v>
      </c>
      <c r="R177">
        <f t="shared" si="38"/>
        <v>-3.6900369003689247E-3</v>
      </c>
      <c r="S177">
        <f t="shared" si="39"/>
        <v>0.99630996309963105</v>
      </c>
      <c r="T177">
        <f t="shared" si="40"/>
        <v>8.1000000000000014</v>
      </c>
      <c r="U177">
        <f t="shared" si="41"/>
        <v>0.99630996309963105</v>
      </c>
      <c r="W177">
        <f t="shared" si="42"/>
        <v>1.1513296579906962E-3</v>
      </c>
      <c r="X177">
        <f t="shared" si="43"/>
        <v>1.8258178251014945E-3</v>
      </c>
    </row>
    <row r="178" spans="2:24">
      <c r="B178" s="1">
        <v>98.787056000000007</v>
      </c>
      <c r="C178">
        <f t="shared" si="30"/>
        <v>1.9794101213209271E-2</v>
      </c>
      <c r="D178">
        <f t="shared" si="31"/>
        <v>1.0197941012132092</v>
      </c>
      <c r="E178">
        <f t="shared" si="32"/>
        <v>102.77683199999998</v>
      </c>
      <c r="F178">
        <f t="shared" si="33"/>
        <v>1.0197941012132092</v>
      </c>
      <c r="G178" s="1">
        <v>0.224</v>
      </c>
      <c r="H178">
        <f t="shared" si="44"/>
        <v>7.4609819325217958E-5</v>
      </c>
      <c r="I178" s="5">
        <v>9.4999999999999998E-3</v>
      </c>
      <c r="J178" s="5"/>
      <c r="K178" s="1">
        <v>125.16999800000001</v>
      </c>
      <c r="L178" s="1">
        <f t="shared" si="34"/>
        <v>-3.7375998134092092E-2</v>
      </c>
      <c r="M178" s="1">
        <f t="shared" si="35"/>
        <v>0.96262400186590791</v>
      </c>
      <c r="N178" s="1">
        <f t="shared" si="36"/>
        <v>125.16999800000001</v>
      </c>
      <c r="O178" s="1">
        <f t="shared" si="37"/>
        <v>0.96262400186590791</v>
      </c>
      <c r="P178" s="1"/>
      <c r="Q178" s="1">
        <v>8.4700000000000006</v>
      </c>
      <c r="R178">
        <f t="shared" si="38"/>
        <v>-3.7990196078431432E-2</v>
      </c>
      <c r="S178">
        <f t="shared" si="39"/>
        <v>0.96200980392156854</v>
      </c>
      <c r="T178">
        <f t="shared" si="40"/>
        <v>7.85</v>
      </c>
      <c r="U178">
        <f t="shared" si="41"/>
        <v>0.96200980392156854</v>
      </c>
      <c r="W178">
        <f t="shared" si="42"/>
        <v>1.0782785422510655E-3</v>
      </c>
      <c r="X178">
        <f t="shared" si="43"/>
        <v>4.6408059791169798E-4</v>
      </c>
    </row>
    <row r="179" spans="2:24">
      <c r="B179" s="1">
        <v>97.320808</v>
      </c>
      <c r="C179">
        <f t="shared" si="30"/>
        <v>1.4842511350879889E-2</v>
      </c>
      <c r="D179">
        <f t="shared" si="31"/>
        <v>1.0148425113508799</v>
      </c>
      <c r="E179">
        <f t="shared" si="32"/>
        <v>100.25330400000001</v>
      </c>
      <c r="F179">
        <f t="shared" si="33"/>
        <v>1.0148425113508799</v>
      </c>
      <c r="G179" s="1">
        <v>0.22363</v>
      </c>
      <c r="H179">
        <f t="shared" si="44"/>
        <v>1.3668502994165104E-4</v>
      </c>
      <c r="I179" s="5">
        <v>9.4999999999999998E-3</v>
      </c>
      <c r="J179" s="5"/>
      <c r="K179" s="1">
        <v>121.80999799999999</v>
      </c>
      <c r="L179" s="1">
        <f t="shared" si="34"/>
        <v>-2.6843493278637054E-2</v>
      </c>
      <c r="M179" s="1">
        <f t="shared" si="35"/>
        <v>0.973156506721363</v>
      </c>
      <c r="N179" s="1">
        <f t="shared" si="36"/>
        <v>121.80999799999999</v>
      </c>
      <c r="O179" s="1">
        <f t="shared" si="37"/>
        <v>0.973156506721363</v>
      </c>
      <c r="P179" s="1"/>
      <c r="Q179" s="1">
        <v>8.74</v>
      </c>
      <c r="R179">
        <f t="shared" si="38"/>
        <v>-3.1877213695395458E-2</v>
      </c>
      <c r="S179">
        <f t="shared" si="39"/>
        <v>0.96812278630460458</v>
      </c>
      <c r="T179">
        <f t="shared" si="40"/>
        <v>8.2000000000000011</v>
      </c>
      <c r="U179">
        <f t="shared" si="41"/>
        <v>0.96812278630460458</v>
      </c>
      <c r="W179">
        <f t="shared" si="42"/>
        <v>2.2053242688355734E-3</v>
      </c>
      <c r="X179">
        <f t="shared" si="43"/>
        <v>-2.8283961479228514E-3</v>
      </c>
    </row>
    <row r="180" spans="2:24">
      <c r="B180" s="1">
        <v>99.046394000000006</v>
      </c>
      <c r="C180">
        <f t="shared" si="30"/>
        <v>-1.7730904987965236E-2</v>
      </c>
      <c r="D180">
        <f t="shared" si="31"/>
        <v>0.98226909501203474</v>
      </c>
      <c r="E180">
        <f t="shared" si="32"/>
        <v>95.595221999999993</v>
      </c>
      <c r="F180">
        <f t="shared" si="33"/>
        <v>0.98226909501203474</v>
      </c>
      <c r="G180" s="1">
        <v>0.22237999999999999</v>
      </c>
      <c r="H180">
        <f t="shared" si="44"/>
        <v>9.1339078358022898E-5</v>
      </c>
      <c r="I180" s="5">
        <v>9.4999999999999998E-3</v>
      </c>
      <c r="J180" s="5"/>
      <c r="K180" s="1">
        <v>125.209999</v>
      </c>
      <c r="L180" s="1">
        <f t="shared" si="34"/>
        <v>2.7912331137219158E-2</v>
      </c>
      <c r="M180" s="1">
        <f t="shared" si="35"/>
        <v>1.0279123311372191</v>
      </c>
      <c r="N180" s="1">
        <f t="shared" si="36"/>
        <v>125.209999</v>
      </c>
      <c r="O180" s="1">
        <f t="shared" si="37"/>
        <v>1.0279123311372191</v>
      </c>
      <c r="P180" s="1"/>
      <c r="Q180" s="1">
        <v>8.43</v>
      </c>
      <c r="R180">
        <f t="shared" si="38"/>
        <v>3.5469107551487473E-2</v>
      </c>
      <c r="S180">
        <f t="shared" si="39"/>
        <v>1.0354691075514875</v>
      </c>
      <c r="T180">
        <f t="shared" si="40"/>
        <v>9.0500000000000007</v>
      </c>
      <c r="U180">
        <f t="shared" si="41"/>
        <v>1.0354691075514875</v>
      </c>
      <c r="W180">
        <f t="shared" si="42"/>
        <v>-8.5030019840082183E-3</v>
      </c>
      <c r="X180">
        <f t="shared" si="43"/>
        <v>-9.4622556973988914E-4</v>
      </c>
    </row>
    <row r="181" spans="2:24">
      <c r="B181" s="1">
        <v>99.315697</v>
      </c>
      <c r="C181">
        <f t="shared" si="30"/>
        <v>-2.7189581480371069E-3</v>
      </c>
      <c r="D181">
        <f t="shared" si="31"/>
        <v>0.99728104185196287</v>
      </c>
      <c r="E181">
        <f t="shared" si="32"/>
        <v>98.777091000000013</v>
      </c>
      <c r="F181">
        <f t="shared" si="33"/>
        <v>0.99728104185196287</v>
      </c>
      <c r="G181" s="1">
        <v>0.21775</v>
      </c>
      <c r="H181">
        <f t="shared" si="44"/>
        <v>2.1438429363159026E-4</v>
      </c>
      <c r="I181" s="5">
        <v>9.4999999999999998E-3</v>
      </c>
      <c r="J181" s="5"/>
      <c r="K181" s="1">
        <v>125.94000200000001</v>
      </c>
      <c r="L181" s="1">
        <f t="shared" si="34"/>
        <v>5.8302292614826282E-3</v>
      </c>
      <c r="M181" s="1">
        <f t="shared" si="35"/>
        <v>1.0058302292614827</v>
      </c>
      <c r="N181" s="1">
        <f t="shared" si="36"/>
        <v>125.94000200000002</v>
      </c>
      <c r="O181" s="1">
        <f t="shared" si="37"/>
        <v>1.0058302292614827</v>
      </c>
      <c r="P181" s="1"/>
      <c r="Q181" s="1">
        <v>8.3800000000000008</v>
      </c>
      <c r="R181">
        <f t="shared" si="38"/>
        <v>5.9311981020164807E-3</v>
      </c>
      <c r="S181">
        <f t="shared" si="39"/>
        <v>1.0059311981020165</v>
      </c>
      <c r="T181">
        <f t="shared" si="40"/>
        <v>8.4799999999999986</v>
      </c>
      <c r="U181">
        <f t="shared" si="41"/>
        <v>1.0059311981020165</v>
      </c>
      <c r="W181">
        <f t="shared" si="42"/>
        <v>3.8365882875268653E-4</v>
      </c>
      <c r="X181">
        <f t="shared" si="43"/>
        <v>4.8462766928647483E-4</v>
      </c>
    </row>
    <row r="182" spans="2:24">
      <c r="B182" s="1">
        <v>99.674781999999993</v>
      </c>
      <c r="C182">
        <f t="shared" si="30"/>
        <v>-3.6155916017987892E-3</v>
      </c>
      <c r="D182">
        <f t="shared" si="31"/>
        <v>0.99638440839820119</v>
      </c>
      <c r="E182">
        <f t="shared" si="32"/>
        <v>98.956612000000007</v>
      </c>
      <c r="F182">
        <f t="shared" si="33"/>
        <v>0.99638440839820119</v>
      </c>
      <c r="G182" s="1">
        <v>0.21525</v>
      </c>
      <c r="H182">
        <f t="shared" si="44"/>
        <v>2.2101476522834684E-4</v>
      </c>
      <c r="I182" s="5">
        <v>9.4999999999999998E-3</v>
      </c>
      <c r="J182" s="5"/>
      <c r="K182" s="1">
        <v>126.870003</v>
      </c>
      <c r="L182" s="1">
        <f t="shared" si="34"/>
        <v>7.384476617683316E-3</v>
      </c>
      <c r="M182" s="1">
        <f t="shared" si="35"/>
        <v>1.0073844766176834</v>
      </c>
      <c r="N182" s="1">
        <f t="shared" si="36"/>
        <v>126.87000300000001</v>
      </c>
      <c r="O182" s="1">
        <f t="shared" si="37"/>
        <v>1.0073844766176834</v>
      </c>
      <c r="P182" s="1"/>
      <c r="Q182" s="1">
        <v>8.3000000000000007</v>
      </c>
      <c r="R182">
        <f t="shared" si="38"/>
        <v>9.5465393794749477E-3</v>
      </c>
      <c r="S182">
        <f t="shared" si="39"/>
        <v>1.0095465393794749</v>
      </c>
      <c r="T182">
        <f t="shared" si="40"/>
        <v>8.4600000000000009</v>
      </c>
      <c r="U182">
        <f t="shared" si="41"/>
        <v>1.0095465393794749</v>
      </c>
      <c r="W182">
        <f t="shared" si="42"/>
        <v>1.2786941401543572E-4</v>
      </c>
      <c r="X182">
        <f t="shared" si="43"/>
        <v>2.2899321758069746E-3</v>
      </c>
    </row>
    <row r="183" spans="2:24">
      <c r="B183" s="1">
        <v>101.460205</v>
      </c>
      <c r="C183">
        <f t="shared" si="30"/>
        <v>-1.7912484624245367E-2</v>
      </c>
      <c r="D183">
        <f t="shared" si="31"/>
        <v>0.98208751537575467</v>
      </c>
      <c r="E183">
        <f t="shared" si="32"/>
        <v>97.889358999999985</v>
      </c>
      <c r="F183">
        <f t="shared" si="33"/>
        <v>0.98208751537575467</v>
      </c>
      <c r="G183" s="1">
        <v>0.21288000000000001</v>
      </c>
      <c r="H183">
        <f t="shared" si="44"/>
        <v>2.3115173455403467E-4</v>
      </c>
      <c r="I183" s="5">
        <v>9.4999999999999998E-3</v>
      </c>
      <c r="J183" s="5"/>
      <c r="K183" s="1">
        <v>131.009995</v>
      </c>
      <c r="L183" s="1">
        <f t="shared" si="34"/>
        <v>3.2631764026993887E-2</v>
      </c>
      <c r="M183" s="1">
        <f t="shared" si="35"/>
        <v>1.032631764026994</v>
      </c>
      <c r="N183" s="1">
        <f t="shared" si="36"/>
        <v>131.009995</v>
      </c>
      <c r="O183" s="1">
        <f t="shared" si="37"/>
        <v>1.032631764026994</v>
      </c>
      <c r="P183" s="1"/>
      <c r="Q183" s="1">
        <v>8.0299999999999994</v>
      </c>
      <c r="R183">
        <f t="shared" si="38"/>
        <v>3.2530120481927868E-2</v>
      </c>
      <c r="S183">
        <f t="shared" si="39"/>
        <v>1.0325301204819279</v>
      </c>
      <c r="T183">
        <f t="shared" si="40"/>
        <v>8.5700000000000021</v>
      </c>
      <c r="U183">
        <f t="shared" si="41"/>
        <v>1.0325301204819279</v>
      </c>
      <c r="W183">
        <f t="shared" si="42"/>
        <v>-4.1645210209908523E-3</v>
      </c>
      <c r="X183">
        <f t="shared" si="43"/>
        <v>-4.2661645660568848E-3</v>
      </c>
    </row>
    <row r="184" spans="2:24">
      <c r="B184" s="1">
        <v>102.667114</v>
      </c>
      <c r="C184">
        <f t="shared" si="30"/>
        <v>-1.1895392878419633E-2</v>
      </c>
      <c r="D184">
        <f t="shared" si="31"/>
        <v>0.98810460712158033</v>
      </c>
      <c r="E184">
        <f t="shared" si="32"/>
        <v>100.25329600000001</v>
      </c>
      <c r="F184">
        <f t="shared" si="33"/>
        <v>0.98810460712158033</v>
      </c>
      <c r="G184" s="1">
        <v>0.2185</v>
      </c>
      <c r="H184">
        <f t="shared" si="44"/>
        <v>1.8218529641975242E-4</v>
      </c>
      <c r="I184" s="5">
        <v>9.4999999999999998E-3</v>
      </c>
      <c r="J184" s="5"/>
      <c r="K184" s="1">
        <v>134.070007</v>
      </c>
      <c r="L184" s="1">
        <f t="shared" si="34"/>
        <v>2.3357088136672324E-2</v>
      </c>
      <c r="M184" s="1">
        <f t="shared" si="35"/>
        <v>1.0233570881366723</v>
      </c>
      <c r="N184" s="1">
        <f t="shared" si="36"/>
        <v>134.070007</v>
      </c>
      <c r="O184" s="1">
        <f t="shared" si="37"/>
        <v>1.0233570881366723</v>
      </c>
      <c r="P184" s="1"/>
      <c r="Q184" s="1">
        <v>7.83</v>
      </c>
      <c r="R184">
        <f t="shared" si="38"/>
        <v>2.4906600249065915E-2</v>
      </c>
      <c r="S184">
        <f t="shared" si="39"/>
        <v>1.0249066002490659</v>
      </c>
      <c r="T184">
        <f t="shared" si="40"/>
        <v>8.2299999999999986</v>
      </c>
      <c r="U184">
        <f t="shared" si="41"/>
        <v>1.0249066002490659</v>
      </c>
      <c r="W184">
        <f t="shared" si="42"/>
        <v>-8.5152908951657835E-4</v>
      </c>
      <c r="X184">
        <f t="shared" si="43"/>
        <v>6.9798302287704672E-4</v>
      </c>
    </row>
    <row r="185" spans="2:24">
      <c r="B185" s="1">
        <v>105.509834</v>
      </c>
      <c r="C185">
        <f t="shared" si="30"/>
        <v>-2.7688710525163879E-2</v>
      </c>
      <c r="D185">
        <f t="shared" si="31"/>
        <v>0.97231128947483614</v>
      </c>
      <c r="E185">
        <f t="shared" si="32"/>
        <v>99.824393999999998</v>
      </c>
      <c r="F185">
        <f t="shared" si="33"/>
        <v>0.97231128947483614</v>
      </c>
      <c r="G185" s="1">
        <v>0.21149999999999999</v>
      </c>
      <c r="H185">
        <f t="shared" si="44"/>
        <v>5.4185129885369899E-5</v>
      </c>
      <c r="I185" s="5">
        <v>9.4999999999999998E-3</v>
      </c>
      <c r="J185" s="5"/>
      <c r="K185" s="1">
        <v>141.66999799999999</v>
      </c>
      <c r="L185" s="1">
        <f t="shared" si="34"/>
        <v>5.6686735311351093E-2</v>
      </c>
      <c r="M185" s="1">
        <f t="shared" si="35"/>
        <v>1.0566867353113512</v>
      </c>
      <c r="N185" s="1">
        <f t="shared" si="36"/>
        <v>141.66999799999999</v>
      </c>
      <c r="O185" s="1">
        <f t="shared" si="37"/>
        <v>1.0566867353113512</v>
      </c>
      <c r="P185" s="1"/>
      <c r="Q185" s="1">
        <v>7.42</v>
      </c>
      <c r="R185">
        <f t="shared" si="38"/>
        <v>5.2362707535121344E-2</v>
      </c>
      <c r="S185">
        <f t="shared" si="39"/>
        <v>1.0523627075351214</v>
      </c>
      <c r="T185">
        <f t="shared" si="40"/>
        <v>8.24</v>
      </c>
      <c r="U185">
        <f t="shared" si="41"/>
        <v>1.0523627075351214</v>
      </c>
      <c r="W185">
        <f t="shared" si="42"/>
        <v>-1.0648789961409388E-3</v>
      </c>
      <c r="X185">
        <f t="shared" si="43"/>
        <v>-5.388906772370694E-3</v>
      </c>
    </row>
    <row r="186" spans="2:24">
      <c r="B186" s="1">
        <v>106.267899</v>
      </c>
      <c r="C186">
        <f t="shared" si="30"/>
        <v>-7.1847805200793129E-3</v>
      </c>
      <c r="D186">
        <f t="shared" si="31"/>
        <v>0.99281521947992069</v>
      </c>
      <c r="E186">
        <f t="shared" si="32"/>
        <v>104.751769</v>
      </c>
      <c r="F186">
        <f t="shared" si="33"/>
        <v>0.99281521947992069</v>
      </c>
      <c r="G186" s="1">
        <v>0.20499999999999999</v>
      </c>
      <c r="H186">
        <f t="shared" si="44"/>
        <v>1.0865114343390871E-4</v>
      </c>
      <c r="I186" s="5">
        <v>9.4999999999999998E-3</v>
      </c>
      <c r="J186" s="5"/>
      <c r="K186" s="1">
        <v>143.490005</v>
      </c>
      <c r="L186" s="1">
        <f t="shared" si="34"/>
        <v>1.2846806138869318E-2</v>
      </c>
      <c r="M186" s="1">
        <f t="shared" si="35"/>
        <v>1.0128468061388693</v>
      </c>
      <c r="N186" s="1">
        <f t="shared" si="36"/>
        <v>143.490005</v>
      </c>
      <c r="O186" s="1">
        <f t="shared" si="37"/>
        <v>1.0128468061388693</v>
      </c>
      <c r="P186" s="1"/>
      <c r="Q186" s="1">
        <v>7.29</v>
      </c>
      <c r="R186">
        <f t="shared" si="38"/>
        <v>1.7520215633423167E-2</v>
      </c>
      <c r="S186">
        <f t="shared" si="39"/>
        <v>1.0175202156334231</v>
      </c>
      <c r="T186">
        <f t="shared" si="40"/>
        <v>7.5499999999999989</v>
      </c>
      <c r="U186">
        <f t="shared" si="41"/>
        <v>1.0175202156334231</v>
      </c>
      <c r="W186">
        <f t="shared" si="42"/>
        <v>-1.6646963935740278E-3</v>
      </c>
      <c r="X186">
        <f t="shared" si="43"/>
        <v>3.0087131009797208E-3</v>
      </c>
    </row>
    <row r="187" spans="2:24">
      <c r="B187" s="1">
        <v>105.90881299999999</v>
      </c>
      <c r="C187">
        <f t="shared" si="30"/>
        <v>3.3790637001302236E-3</v>
      </c>
      <c r="D187">
        <f t="shared" si="31"/>
        <v>1.0033790637001303</v>
      </c>
      <c r="E187">
        <f t="shared" si="32"/>
        <v>106.62698500000002</v>
      </c>
      <c r="F187">
        <f t="shared" si="33"/>
        <v>1.0033790637001303</v>
      </c>
      <c r="G187" s="1">
        <v>0.20188</v>
      </c>
      <c r="H187">
        <f t="shared" si="44"/>
        <v>9.0205197076670082E-5</v>
      </c>
      <c r="I187" s="5">
        <v>9.4999999999999998E-3</v>
      </c>
      <c r="J187" s="5"/>
      <c r="K187" s="1">
        <v>142.570007</v>
      </c>
      <c r="L187" s="1">
        <f t="shared" si="34"/>
        <v>-6.4115824652734004E-3</v>
      </c>
      <c r="M187" s="1">
        <f t="shared" si="35"/>
        <v>0.9935884175347266</v>
      </c>
      <c r="N187" s="1">
        <f t="shared" si="36"/>
        <v>142.570007</v>
      </c>
      <c r="O187" s="1">
        <f t="shared" si="37"/>
        <v>0.9935884175347266</v>
      </c>
      <c r="P187" s="1"/>
      <c r="Q187" s="1">
        <v>7.35</v>
      </c>
      <c r="R187">
        <f t="shared" si="38"/>
        <v>-8.2304526748970663E-3</v>
      </c>
      <c r="S187">
        <f t="shared" si="39"/>
        <v>0.99176954732510292</v>
      </c>
      <c r="T187">
        <f t="shared" si="40"/>
        <v>7.23</v>
      </c>
      <c r="U187">
        <f t="shared" si="41"/>
        <v>0.99176954732510292</v>
      </c>
      <c r="W187">
        <f t="shared" si="42"/>
        <v>3.2678550230624825E-4</v>
      </c>
      <c r="X187">
        <f t="shared" si="43"/>
        <v>-1.4920847073174315E-3</v>
      </c>
    </row>
    <row r="188" spans="2:24">
      <c r="B188" s="1">
        <v>106.148201</v>
      </c>
      <c r="C188">
        <f t="shared" si="30"/>
        <v>-2.2603218109904155E-3</v>
      </c>
      <c r="D188">
        <f t="shared" si="31"/>
        <v>0.99773967818900955</v>
      </c>
      <c r="E188">
        <f t="shared" si="32"/>
        <v>105.66942499999999</v>
      </c>
      <c r="F188">
        <f t="shared" si="33"/>
        <v>0.99773967818900955</v>
      </c>
      <c r="G188" s="1">
        <v>0.19550000000000001</v>
      </c>
      <c r="H188">
        <f t="shared" si="44"/>
        <v>1.3511669859334321E-4</v>
      </c>
      <c r="I188" s="5">
        <v>9.4999999999999998E-3</v>
      </c>
      <c r="J188" s="5"/>
      <c r="K188" s="1">
        <v>143.35000600000001</v>
      </c>
      <c r="L188" s="1">
        <f t="shared" si="34"/>
        <v>5.4709894206570646E-3</v>
      </c>
      <c r="M188" s="1">
        <f t="shared" si="35"/>
        <v>1.005470989420657</v>
      </c>
      <c r="N188" s="1">
        <f t="shared" si="36"/>
        <v>143.35000600000001</v>
      </c>
      <c r="O188" s="1">
        <f t="shared" si="37"/>
        <v>1.005470989420657</v>
      </c>
      <c r="P188" s="1"/>
      <c r="Q188" s="1">
        <v>7.31</v>
      </c>
      <c r="R188">
        <f t="shared" si="38"/>
        <v>5.4421768707483041E-3</v>
      </c>
      <c r="S188">
        <f t="shared" si="39"/>
        <v>1.0054421768707482</v>
      </c>
      <c r="T188">
        <f t="shared" si="40"/>
        <v>7.3899999999999988</v>
      </c>
      <c r="U188">
        <f t="shared" si="41"/>
        <v>1.0054421768707482</v>
      </c>
      <c r="W188">
        <f t="shared" si="42"/>
        <v>9.5060146304293269E-4</v>
      </c>
      <c r="X188">
        <f t="shared" si="43"/>
        <v>9.2178891313410283E-4</v>
      </c>
    </row>
    <row r="189" spans="2:24">
      <c r="B189" s="1">
        <v>106.35766599999999</v>
      </c>
      <c r="C189">
        <f t="shared" si="30"/>
        <v>-1.9733259539650083E-3</v>
      </c>
      <c r="D189">
        <f t="shared" si="31"/>
        <v>0.99802667404603496</v>
      </c>
      <c r="E189">
        <f t="shared" si="32"/>
        <v>105.93873600000001</v>
      </c>
      <c r="F189">
        <f t="shared" si="33"/>
        <v>0.99802667404603496</v>
      </c>
      <c r="G189" s="1">
        <v>0.19225</v>
      </c>
      <c r="H189">
        <f t="shared" si="44"/>
        <v>1.398815415060851E-4</v>
      </c>
      <c r="I189" s="5">
        <v>9.4999999999999998E-3</v>
      </c>
      <c r="J189" s="5"/>
      <c r="K189" s="1">
        <v>144.11999499999999</v>
      </c>
      <c r="L189" s="1">
        <f t="shared" si="34"/>
        <v>5.3713914738167581E-3</v>
      </c>
      <c r="M189" s="1">
        <f t="shared" si="35"/>
        <v>1.0053713914738167</v>
      </c>
      <c r="N189" s="1">
        <f t="shared" si="36"/>
        <v>144.11999499999999</v>
      </c>
      <c r="O189" s="1">
        <f t="shared" si="37"/>
        <v>1.0053713914738167</v>
      </c>
      <c r="P189" s="1"/>
      <c r="Q189" s="1">
        <v>7.27</v>
      </c>
      <c r="R189">
        <f t="shared" si="38"/>
        <v>5.4719562243502103E-3</v>
      </c>
      <c r="S189">
        <f t="shared" si="39"/>
        <v>1.0054719562243501</v>
      </c>
      <c r="T189">
        <f t="shared" si="40"/>
        <v>7.35</v>
      </c>
      <c r="U189">
        <f t="shared" si="41"/>
        <v>1.0054719562243501</v>
      </c>
      <c r="W189">
        <f t="shared" si="42"/>
        <v>1.4290749658034674E-3</v>
      </c>
      <c r="X189">
        <f t="shared" si="43"/>
        <v>1.5296397163369058E-3</v>
      </c>
    </row>
    <row r="190" spans="2:24">
      <c r="B190" s="1">
        <v>106.108299</v>
      </c>
      <c r="C190">
        <f t="shared" si="30"/>
        <v>2.3446076750122777E-3</v>
      </c>
      <c r="D190">
        <f t="shared" si="31"/>
        <v>1.0023446076750122</v>
      </c>
      <c r="E190">
        <f t="shared" si="32"/>
        <v>106.60703299999999</v>
      </c>
      <c r="F190">
        <f t="shared" si="33"/>
        <v>1.0023446076750122</v>
      </c>
      <c r="G190" s="1">
        <v>0.19513</v>
      </c>
      <c r="H190">
        <f t="shared" si="44"/>
        <v>1.458519582383158E-4</v>
      </c>
      <c r="I190" s="5">
        <v>9.4999999999999998E-3</v>
      </c>
      <c r="J190" s="5"/>
      <c r="K190" s="1">
        <v>143.33999600000001</v>
      </c>
      <c r="L190" s="1">
        <f t="shared" si="34"/>
        <v>-5.4121497853228161E-3</v>
      </c>
      <c r="M190" s="1">
        <f t="shared" si="35"/>
        <v>0.99458785021467722</v>
      </c>
      <c r="N190" s="1">
        <f t="shared" si="36"/>
        <v>143.33999600000001</v>
      </c>
      <c r="O190" s="1">
        <f t="shared" si="37"/>
        <v>0.99458785021467722</v>
      </c>
      <c r="P190" s="1"/>
      <c r="Q190" s="1">
        <v>7.31</v>
      </c>
      <c r="R190">
        <f t="shared" si="38"/>
        <v>-5.5020632737276531E-3</v>
      </c>
      <c r="S190">
        <f t="shared" si="39"/>
        <v>0.99449793672627229</v>
      </c>
      <c r="T190">
        <f t="shared" si="40"/>
        <v>7.2299999999999995</v>
      </c>
      <c r="U190">
        <f t="shared" si="41"/>
        <v>0.9944979367262724</v>
      </c>
      <c r="W190">
        <f t="shared" si="42"/>
        <v>-7.2375955577375084E-4</v>
      </c>
      <c r="X190">
        <f t="shared" si="43"/>
        <v>-8.1367304417856445E-4</v>
      </c>
    </row>
    <row r="191" spans="2:24">
      <c r="B191" s="1">
        <v>105.549736</v>
      </c>
      <c r="C191">
        <f t="shared" si="30"/>
        <v>5.2640840091122991E-3</v>
      </c>
      <c r="D191">
        <f t="shared" si="31"/>
        <v>1.0052640840091123</v>
      </c>
      <c r="E191">
        <f t="shared" si="32"/>
        <v>106.66686200000001</v>
      </c>
      <c r="F191">
        <f t="shared" si="33"/>
        <v>1.0052640840091123</v>
      </c>
      <c r="G191" s="1">
        <v>0.19263</v>
      </c>
      <c r="H191">
        <f t="shared" si="44"/>
        <v>1.7763336629563304E-5</v>
      </c>
      <c r="I191" s="5">
        <v>9.4999999999999998E-3</v>
      </c>
      <c r="J191" s="5"/>
      <c r="K191" s="1">
        <v>141.86999499999999</v>
      </c>
      <c r="L191" s="1">
        <f t="shared" si="34"/>
        <v>-1.0255344223673793E-2</v>
      </c>
      <c r="M191" s="1">
        <f t="shared" si="35"/>
        <v>0.9897446557763262</v>
      </c>
      <c r="N191" s="1">
        <f t="shared" si="36"/>
        <v>141.86999499999999</v>
      </c>
      <c r="O191" s="1">
        <f t="shared" si="37"/>
        <v>0.9897446557763262</v>
      </c>
      <c r="P191" s="1"/>
      <c r="Q191" s="1">
        <v>7.4</v>
      </c>
      <c r="R191">
        <f t="shared" si="38"/>
        <v>-1.2311901504788064E-2</v>
      </c>
      <c r="S191">
        <f t="shared" si="39"/>
        <v>0.98768809849521189</v>
      </c>
      <c r="T191">
        <f t="shared" si="40"/>
        <v>7.2199999999999989</v>
      </c>
      <c r="U191">
        <f t="shared" si="41"/>
        <v>0.98768809849521189</v>
      </c>
      <c r="W191">
        <f t="shared" si="42"/>
        <v>2.0508191473112003E-4</v>
      </c>
      <c r="X191">
        <f t="shared" si="43"/>
        <v>-1.8514753663831929E-3</v>
      </c>
    </row>
    <row r="192" spans="2:24">
      <c r="B192" s="1">
        <v>103.953827</v>
      </c>
      <c r="C192">
        <f t="shared" si="30"/>
        <v>1.5119971498554879E-2</v>
      </c>
      <c r="D192">
        <f t="shared" si="31"/>
        <v>1.0151199714985548</v>
      </c>
      <c r="E192">
        <f t="shared" si="32"/>
        <v>107.14564499999999</v>
      </c>
      <c r="F192">
        <f t="shared" si="33"/>
        <v>1.0151199714985548</v>
      </c>
      <c r="G192" s="1">
        <v>0.19087999999999999</v>
      </c>
      <c r="H192">
        <f t="shared" si="44"/>
        <v>1.1126328289367843E-5</v>
      </c>
      <c r="I192" s="5">
        <v>9.4999999999999998E-3</v>
      </c>
      <c r="J192" s="5"/>
      <c r="K192" s="1">
        <v>137.63000500000001</v>
      </c>
      <c r="L192" s="1">
        <f t="shared" si="34"/>
        <v>-2.9886446390584406E-2</v>
      </c>
      <c r="M192" s="1">
        <f t="shared" si="35"/>
        <v>0.97011355360941565</v>
      </c>
      <c r="N192" s="1">
        <f t="shared" si="36"/>
        <v>137.63000500000001</v>
      </c>
      <c r="O192" s="1">
        <f t="shared" si="37"/>
        <v>0.97011355360941565</v>
      </c>
      <c r="P192" s="1"/>
      <c r="Q192" s="1">
        <v>7.63</v>
      </c>
      <c r="R192">
        <f t="shared" si="38"/>
        <v>-3.1081081081081017E-2</v>
      </c>
      <c r="S192">
        <f t="shared" si="39"/>
        <v>0.96891891891891901</v>
      </c>
      <c r="T192">
        <f t="shared" si="40"/>
        <v>7.1700000000000008</v>
      </c>
      <c r="U192">
        <f t="shared" si="41"/>
        <v>0.96891891891891901</v>
      </c>
      <c r="W192">
        <f t="shared" si="42"/>
        <v>-3.0409849020540669E-4</v>
      </c>
      <c r="X192">
        <f t="shared" si="43"/>
        <v>-1.4987331807020388E-3</v>
      </c>
    </row>
    <row r="193" spans="2:24">
      <c r="B193" s="1">
        <v>105.71929900000001</v>
      </c>
      <c r="C193">
        <f t="shared" si="30"/>
        <v>-1.6983232372964993E-2</v>
      </c>
      <c r="D193">
        <f t="shared" si="31"/>
        <v>0.98301676762703505</v>
      </c>
      <c r="E193">
        <f t="shared" si="32"/>
        <v>102.188355</v>
      </c>
      <c r="F193">
        <f t="shared" si="33"/>
        <v>0.98301676762703505</v>
      </c>
      <c r="G193" s="1">
        <v>0.19538</v>
      </c>
      <c r="H193">
        <f t="shared" si="44"/>
        <v>5.060281366782279E-5</v>
      </c>
      <c r="I193" s="5">
        <v>9.4999999999999998E-3</v>
      </c>
      <c r="J193" s="5"/>
      <c r="K193" s="1">
        <v>141.89999399999999</v>
      </c>
      <c r="L193" s="1">
        <f t="shared" si="34"/>
        <v>3.1025131474782558E-2</v>
      </c>
      <c r="M193" s="1">
        <f t="shared" si="35"/>
        <v>1.0310251314747825</v>
      </c>
      <c r="N193" s="1">
        <f t="shared" si="36"/>
        <v>141.89999399999999</v>
      </c>
      <c r="O193" s="1">
        <f t="shared" si="37"/>
        <v>1.0310251314747825</v>
      </c>
      <c r="P193" s="1"/>
      <c r="Q193" s="1">
        <v>7.35</v>
      </c>
      <c r="R193">
        <f t="shared" si="38"/>
        <v>3.6697247706422048E-2</v>
      </c>
      <c r="S193">
        <f t="shared" si="39"/>
        <v>1.036697247706422</v>
      </c>
      <c r="T193">
        <f t="shared" si="40"/>
        <v>7.91</v>
      </c>
      <c r="U193">
        <f t="shared" si="41"/>
        <v>1.036697247706422</v>
      </c>
      <c r="W193">
        <f t="shared" si="42"/>
        <v>-3.8112235447331777E-3</v>
      </c>
      <c r="X193">
        <f t="shared" si="43"/>
        <v>1.860892686906368E-3</v>
      </c>
    </row>
    <row r="194" spans="2:24">
      <c r="B194" s="1">
        <v>106.35766599999999</v>
      </c>
      <c r="C194">
        <f t="shared" si="30"/>
        <v>-6.0383204016514341E-3</v>
      </c>
      <c r="D194">
        <f t="shared" si="31"/>
        <v>0.99396167959834858</v>
      </c>
      <c r="E194">
        <f t="shared" si="32"/>
        <v>105.08093200000002</v>
      </c>
      <c r="F194">
        <f t="shared" si="33"/>
        <v>0.99396167959834858</v>
      </c>
      <c r="G194" s="1">
        <v>0.20250000000000001</v>
      </c>
      <c r="H194">
        <f t="shared" si="44"/>
        <v>1.3782493646699861E-4</v>
      </c>
      <c r="I194" s="5">
        <v>9.4999999999999998E-3</v>
      </c>
      <c r="J194" s="5"/>
      <c r="K194" s="1">
        <v>143.66999799999999</v>
      </c>
      <c r="L194" s="1">
        <f t="shared" si="34"/>
        <v>1.2473601654979634E-2</v>
      </c>
      <c r="M194" s="1">
        <f t="shared" si="35"/>
        <v>1.0124736016549796</v>
      </c>
      <c r="N194" s="1">
        <f t="shared" si="36"/>
        <v>143.66999799999999</v>
      </c>
      <c r="O194" s="1">
        <f t="shared" si="37"/>
        <v>1.0124736016549796</v>
      </c>
      <c r="P194" s="1"/>
      <c r="Q194" s="1">
        <v>7.26</v>
      </c>
      <c r="R194">
        <f t="shared" si="38"/>
        <v>1.2244897959183655E-2</v>
      </c>
      <c r="S194">
        <f t="shared" si="39"/>
        <v>1.0122448979591836</v>
      </c>
      <c r="T194">
        <f t="shared" si="40"/>
        <v>7.4399999999999995</v>
      </c>
      <c r="U194">
        <f t="shared" si="41"/>
        <v>1.0122448979591836</v>
      </c>
      <c r="W194">
        <f t="shared" si="42"/>
        <v>3.0161275008921962E-4</v>
      </c>
      <c r="X194">
        <f t="shared" si="43"/>
        <v>7.2909054293246456E-5</v>
      </c>
    </row>
    <row r="195" spans="2:24">
      <c r="B195" s="1">
        <v>105.759201</v>
      </c>
      <c r="C195">
        <f t="shared" si="30"/>
        <v>5.6269098646823477E-3</v>
      </c>
      <c r="D195">
        <f t="shared" si="31"/>
        <v>1.0056269098646824</v>
      </c>
      <c r="E195">
        <f t="shared" si="32"/>
        <v>106.95613099999998</v>
      </c>
      <c r="F195">
        <f t="shared" si="33"/>
        <v>1.0056269098646824</v>
      </c>
      <c r="G195" s="1">
        <v>0.20088</v>
      </c>
      <c r="H195">
        <f t="shared" si="44"/>
        <v>1.466739104915858E-4</v>
      </c>
      <c r="I195" s="5">
        <v>9.4999999999999998E-3</v>
      </c>
      <c r="J195" s="5"/>
      <c r="K195" s="1">
        <v>142.279999</v>
      </c>
      <c r="L195" s="1">
        <f t="shared" si="34"/>
        <v>-9.6749427114211344E-3</v>
      </c>
      <c r="M195" s="1">
        <f t="shared" si="35"/>
        <v>0.99032505728857889</v>
      </c>
      <c r="N195" s="1">
        <f t="shared" si="36"/>
        <v>142.279999</v>
      </c>
      <c r="O195" s="1">
        <f t="shared" si="37"/>
        <v>0.99032505728857889</v>
      </c>
      <c r="P195" s="1"/>
      <c r="Q195" s="1">
        <v>7.37</v>
      </c>
      <c r="R195">
        <f t="shared" si="38"/>
        <v>-1.5151515151515195E-2</v>
      </c>
      <c r="S195">
        <f t="shared" si="39"/>
        <v>0.98484848484848475</v>
      </c>
      <c r="T195">
        <f t="shared" si="40"/>
        <v>7.1499999999999995</v>
      </c>
      <c r="U195">
        <f t="shared" si="41"/>
        <v>0.98484848484848475</v>
      </c>
      <c r="W195">
        <f t="shared" si="42"/>
        <v>1.4994385038730185E-3</v>
      </c>
      <c r="X195">
        <f t="shared" si="43"/>
        <v>-3.9771339362211222E-3</v>
      </c>
    </row>
    <row r="196" spans="2:24">
      <c r="B196" s="1">
        <v>108.68171700000001</v>
      </c>
      <c r="C196">
        <f t="shared" ref="C196:C252" si="45" xml:space="preserve"> (B195-B196)/B195</f>
        <v>-2.7633680780171567E-2</v>
      </c>
      <c r="D196">
        <f t="shared" ref="D196:D252" si="46">1+C196</f>
        <v>0.97236631921982841</v>
      </c>
      <c r="E196">
        <f t="shared" ref="E196:E252" si="47">B195*D196</f>
        <v>102.836685</v>
      </c>
      <c r="F196">
        <f t="shared" ref="F196:F252" si="48">E196/B195</f>
        <v>0.97236631921982841</v>
      </c>
      <c r="G196" s="1">
        <v>0.19763</v>
      </c>
      <c r="H196">
        <f t="shared" si="44"/>
        <v>1.5277260269214805E-4</v>
      </c>
      <c r="I196" s="5">
        <v>9.4999999999999998E-3</v>
      </c>
      <c r="J196" s="5"/>
      <c r="K196" s="1">
        <v>150.33000200000001</v>
      </c>
      <c r="L196" s="1">
        <f t="shared" ref="L196:L253" si="49">(K196-K195)/K195</f>
        <v>5.6578598935750651E-2</v>
      </c>
      <c r="M196" s="1">
        <f t="shared" ref="M196:M253" si="50">1+L196</f>
        <v>1.0565785989357506</v>
      </c>
      <c r="N196" s="1">
        <f t="shared" ref="N196:N253" si="51">M196*K195</f>
        <v>150.33000200000001</v>
      </c>
      <c r="O196" s="1">
        <f t="shared" ref="O196:O253" si="52">N196/K195</f>
        <v>1.0565785989357506</v>
      </c>
      <c r="P196" s="1"/>
      <c r="Q196" s="1">
        <v>6.94</v>
      </c>
      <c r="R196">
        <f t="shared" ref="R196:R252" si="53" xml:space="preserve"> (Q195-Q196)/Q195</f>
        <v>5.8344640434192636E-2</v>
      </c>
      <c r="S196">
        <f t="shared" ref="S196:S252" si="54">1+R196</f>
        <v>1.0583446404341927</v>
      </c>
      <c r="T196">
        <f t="shared" ref="T196:T252" si="55">Q195*S196</f>
        <v>7.8000000000000007</v>
      </c>
      <c r="U196">
        <f t="shared" ref="U196:U252" si="56">T196/Q195</f>
        <v>1.0583446404341927</v>
      </c>
      <c r="W196">
        <f t="shared" si="42"/>
        <v>-1.0507106041888203E-3</v>
      </c>
      <c r="X196">
        <f t="shared" si="43"/>
        <v>7.1533089425335206E-4</v>
      </c>
    </row>
    <row r="197" spans="2:24">
      <c r="B197" s="1">
        <v>105.32032</v>
      </c>
      <c r="C197">
        <f t="shared" si="45"/>
        <v>3.0928817585758335E-2</v>
      </c>
      <c r="D197">
        <f t="shared" si="46"/>
        <v>1.0309288175857583</v>
      </c>
      <c r="E197">
        <f t="shared" si="47"/>
        <v>112.04311400000002</v>
      </c>
      <c r="F197">
        <f t="shared" si="48"/>
        <v>1.0309288175857583</v>
      </c>
      <c r="G197" s="1">
        <v>0.19375000000000001</v>
      </c>
      <c r="H197">
        <f t="shared" si="44"/>
        <v>2.9247138878678828E-4</v>
      </c>
      <c r="I197" s="5">
        <v>9.4999999999999998E-3</v>
      </c>
      <c r="J197" s="5"/>
      <c r="K197" s="1">
        <v>141.259995</v>
      </c>
      <c r="L197" s="1">
        <f t="shared" si="49"/>
        <v>-6.0333977777769228E-2</v>
      </c>
      <c r="M197" s="1">
        <f t="shared" si="50"/>
        <v>0.93966602222223072</v>
      </c>
      <c r="N197" s="1">
        <f t="shared" si="51"/>
        <v>141.259995</v>
      </c>
      <c r="O197" s="1">
        <f t="shared" si="52"/>
        <v>0.93966602222223072</v>
      </c>
      <c r="P197" s="1"/>
      <c r="Q197" s="1">
        <v>7.36</v>
      </c>
      <c r="R197">
        <f t="shared" si="53"/>
        <v>-6.0518731988472609E-2</v>
      </c>
      <c r="S197">
        <f t="shared" si="54"/>
        <v>0.93948126801152743</v>
      </c>
      <c r="T197">
        <f t="shared" si="55"/>
        <v>6.5200000000000005</v>
      </c>
      <c r="U197">
        <f t="shared" si="56"/>
        <v>0.93948126801152743</v>
      </c>
      <c r="W197">
        <f t="shared" si="42"/>
        <v>-1.2161687794470799E-3</v>
      </c>
      <c r="X197">
        <f t="shared" si="43"/>
        <v>-1.4009229901503772E-3</v>
      </c>
    </row>
    <row r="198" spans="2:24">
      <c r="B198" s="1">
        <v>104.821594</v>
      </c>
      <c r="C198">
        <f t="shared" si="45"/>
        <v>4.7353255288247386E-3</v>
      </c>
      <c r="D198">
        <f t="shared" si="46"/>
        <v>1.0047353255288247</v>
      </c>
      <c r="E198">
        <f t="shared" si="47"/>
        <v>105.81904599999999</v>
      </c>
      <c r="F198">
        <f t="shared" si="48"/>
        <v>1.0047353255288247</v>
      </c>
      <c r="G198" s="1">
        <v>0.1915</v>
      </c>
      <c r="H198">
        <f t="shared" si="44"/>
        <v>5.0925161649215437E-4</v>
      </c>
      <c r="I198" s="5">
        <v>9.4999999999999998E-3</v>
      </c>
      <c r="J198" s="5"/>
      <c r="K198" s="1">
        <v>140.529999</v>
      </c>
      <c r="L198" s="1">
        <f t="shared" si="49"/>
        <v>-5.1677475990283012E-3</v>
      </c>
      <c r="M198" s="1">
        <f t="shared" si="50"/>
        <v>0.99483225240097173</v>
      </c>
      <c r="N198" s="1">
        <f t="shared" si="51"/>
        <v>140.529999</v>
      </c>
      <c r="O198" s="1">
        <f t="shared" si="52"/>
        <v>0.99483225240097173</v>
      </c>
      <c r="P198" s="1"/>
      <c r="Q198" s="1">
        <v>7.42</v>
      </c>
      <c r="R198">
        <f t="shared" si="53"/>
        <v>-8.1521739130434243E-3</v>
      </c>
      <c r="S198">
        <f t="shared" si="54"/>
        <v>0.99184782608695654</v>
      </c>
      <c r="T198">
        <f t="shared" si="55"/>
        <v>7.3000000000000007</v>
      </c>
      <c r="U198">
        <f t="shared" si="56"/>
        <v>0.99184782608695654</v>
      </c>
      <c r="W198">
        <f t="shared" si="42"/>
        <v>4.2548946829102929E-3</v>
      </c>
      <c r="X198">
        <f t="shared" si="43"/>
        <v>1.2704683688951057E-3</v>
      </c>
    </row>
    <row r="199" spans="2:24">
      <c r="B199" s="1">
        <v>108.063293</v>
      </c>
      <c r="C199">
        <f t="shared" si="45"/>
        <v>-3.0925870102681295E-2</v>
      </c>
      <c r="D199">
        <f t="shared" si="46"/>
        <v>0.96907412989731867</v>
      </c>
      <c r="E199">
        <f t="shared" si="47"/>
        <v>101.57989500000001</v>
      </c>
      <c r="F199">
        <f t="shared" si="48"/>
        <v>0.96907412989731867</v>
      </c>
      <c r="G199" s="1">
        <v>0.18862999999999999</v>
      </c>
      <c r="H199">
        <f t="shared" si="44"/>
        <v>4.4978720410432859E-4</v>
      </c>
      <c r="I199" s="5">
        <v>9.4999999999999998E-3</v>
      </c>
      <c r="J199" s="5"/>
      <c r="K199" s="1">
        <v>148.220001</v>
      </c>
      <c r="L199" s="1">
        <f t="shared" si="49"/>
        <v>5.472142641942232E-2</v>
      </c>
      <c r="M199" s="1">
        <f t="shared" si="50"/>
        <v>1.0547214264194222</v>
      </c>
      <c r="N199" s="1">
        <f t="shared" si="51"/>
        <v>148.220001</v>
      </c>
      <c r="O199" s="1">
        <f t="shared" si="52"/>
        <v>1.0547214264194222</v>
      </c>
      <c r="P199" s="1"/>
      <c r="Q199" s="1">
        <v>7</v>
      </c>
      <c r="R199">
        <f t="shared" si="53"/>
        <v>5.6603773584905655E-2</v>
      </c>
      <c r="S199">
        <f t="shared" si="54"/>
        <v>1.0566037735849056</v>
      </c>
      <c r="T199">
        <f t="shared" si="55"/>
        <v>7.84</v>
      </c>
      <c r="U199">
        <f t="shared" si="56"/>
        <v>1.0566037735849056</v>
      </c>
      <c r="W199">
        <f t="shared" si="42"/>
        <v>-1.010249128358387E-2</v>
      </c>
      <c r="X199">
        <f t="shared" si="43"/>
        <v>-8.2201441181004586E-3</v>
      </c>
    </row>
    <row r="200" spans="2:24">
      <c r="B200" s="1">
        <v>106.188103</v>
      </c>
      <c r="C200">
        <f t="shared" si="45"/>
        <v>1.7352700884286427E-2</v>
      </c>
      <c r="D200">
        <f t="shared" si="46"/>
        <v>1.0173527008842864</v>
      </c>
      <c r="E200">
        <f t="shared" si="47"/>
        <v>109.93848300000001</v>
      </c>
      <c r="F200">
        <f t="shared" si="48"/>
        <v>1.0173527008842864</v>
      </c>
      <c r="G200" s="1">
        <v>0.18138000000000001</v>
      </c>
      <c r="H200">
        <f t="shared" si="44"/>
        <v>6.6776668271035296E-4</v>
      </c>
      <c r="I200" s="5">
        <v>9.4999999999999998E-3</v>
      </c>
      <c r="J200" s="5"/>
      <c r="K200" s="1">
        <v>143.71000699999999</v>
      </c>
      <c r="L200" s="1">
        <f t="shared" si="49"/>
        <v>-3.0427701859211335E-2</v>
      </c>
      <c r="M200" s="1">
        <f t="shared" si="50"/>
        <v>0.96957229814078871</v>
      </c>
      <c r="N200" s="1">
        <f t="shared" si="51"/>
        <v>143.71000699999999</v>
      </c>
      <c r="O200" s="1">
        <f t="shared" si="52"/>
        <v>0.96957229814078871</v>
      </c>
      <c r="P200" s="1"/>
      <c r="Q200" s="1">
        <v>7.21</v>
      </c>
      <c r="R200">
        <f t="shared" si="53"/>
        <v>-2.9999999999999995E-2</v>
      </c>
      <c r="S200">
        <f t="shared" si="54"/>
        <v>0.97</v>
      </c>
      <c r="T200">
        <f t="shared" si="55"/>
        <v>6.79</v>
      </c>
      <c r="U200">
        <f t="shared" si="56"/>
        <v>0.97</v>
      </c>
      <c r="W200">
        <f t="shared" si="42"/>
        <v>3.4155713257846276E-3</v>
      </c>
      <c r="X200">
        <f t="shared" si="43"/>
        <v>3.8432731849958879E-3</v>
      </c>
    </row>
    <row r="201" spans="2:24">
      <c r="B201" s="1">
        <v>106.347694</v>
      </c>
      <c r="C201">
        <f t="shared" si="45"/>
        <v>-1.5029084755380367E-3</v>
      </c>
      <c r="D201">
        <f t="shared" si="46"/>
        <v>0.99849709152446198</v>
      </c>
      <c r="E201">
        <f t="shared" si="47"/>
        <v>106.02851199999999</v>
      </c>
      <c r="F201">
        <f t="shared" si="48"/>
        <v>0.99849709152446198</v>
      </c>
      <c r="G201" s="1">
        <v>0.18237999999999999</v>
      </c>
      <c r="H201">
        <f t="shared" si="44"/>
        <v>7.4850418206113948E-4</v>
      </c>
      <c r="I201" s="5">
        <v>9.4999999999999998E-3</v>
      </c>
      <c r="J201" s="5"/>
      <c r="K201" s="1">
        <v>144.55999800000001</v>
      </c>
      <c r="L201" s="1">
        <f t="shared" si="49"/>
        <v>5.9146263906313572E-3</v>
      </c>
      <c r="M201" s="1">
        <f t="shared" si="50"/>
        <v>1.0059146263906313</v>
      </c>
      <c r="N201" s="1">
        <f t="shared" si="51"/>
        <v>144.55999800000001</v>
      </c>
      <c r="O201" s="1">
        <f t="shared" si="52"/>
        <v>1.0059146263906313</v>
      </c>
      <c r="P201" s="1"/>
      <c r="Q201" s="1">
        <v>7.17</v>
      </c>
      <c r="R201">
        <f t="shared" si="53"/>
        <v>5.5478502080443881E-3</v>
      </c>
      <c r="S201">
        <f t="shared" si="54"/>
        <v>1.0055478502080444</v>
      </c>
      <c r="T201">
        <f t="shared" si="55"/>
        <v>7.25</v>
      </c>
      <c r="U201">
        <f t="shared" si="56"/>
        <v>1.0055478502080444</v>
      </c>
      <c r="W201">
        <f t="shared" ref="W201:W252" si="57" xml:space="preserve"> O201-F201^(-2)*EXP(-2*H201/251+((1+2)*G201/100-I201)/251)</f>
        <v>2.9241000872268774E-3</v>
      </c>
      <c r="X201">
        <f t="shared" ref="X201:X252" si="58" xml:space="preserve"> U201-F201^(-2)*EXP(-2*H201/251+((1+2)*G201/100-I201)/251)</f>
        <v>2.5573239046399188E-3</v>
      </c>
    </row>
    <row r="202" spans="2:24">
      <c r="B202" s="1">
        <v>104.402672</v>
      </c>
      <c r="C202">
        <f t="shared" si="45"/>
        <v>1.8289272920200869E-2</v>
      </c>
      <c r="D202">
        <f t="shared" si="46"/>
        <v>1.0182892729202009</v>
      </c>
      <c r="E202">
        <f t="shared" si="47"/>
        <v>108.29271600000001</v>
      </c>
      <c r="F202">
        <f t="shared" si="48"/>
        <v>1.0182892729202009</v>
      </c>
      <c r="G202" s="1">
        <v>0.17524999999999999</v>
      </c>
      <c r="H202">
        <f t="shared" ref="H202:H252" si="59">VARA(C197:C201)</f>
        <v>5.3850644525933375E-4</v>
      </c>
      <c r="I202" s="5">
        <v>9.4999999999999998E-3</v>
      </c>
      <c r="J202" s="5"/>
      <c r="K202" s="1">
        <v>138.179993</v>
      </c>
      <c r="L202" s="1">
        <f t="shared" si="49"/>
        <v>-4.4133958828638131E-2</v>
      </c>
      <c r="M202" s="1">
        <f t="shared" si="50"/>
        <v>0.95586604117136187</v>
      </c>
      <c r="N202" s="1">
        <f t="shared" si="51"/>
        <v>138.179993</v>
      </c>
      <c r="O202" s="1">
        <f t="shared" si="52"/>
        <v>0.95586604117136187</v>
      </c>
      <c r="P202" s="1"/>
      <c r="Q202" s="1">
        <v>7.48</v>
      </c>
      <c r="R202">
        <f t="shared" si="53"/>
        <v>-4.3235704323570504E-2</v>
      </c>
      <c r="S202">
        <f t="shared" si="54"/>
        <v>0.95676429567642951</v>
      </c>
      <c r="T202">
        <f t="shared" si="55"/>
        <v>6.8599999999999994</v>
      </c>
      <c r="U202">
        <f t="shared" si="56"/>
        <v>0.95676429567642951</v>
      </c>
      <c r="W202">
        <f t="shared" si="57"/>
        <v>-8.5145434540374598E-3</v>
      </c>
      <c r="X202">
        <f t="shared" si="58"/>
        <v>-7.6162889489698182E-3</v>
      </c>
    </row>
    <row r="203" spans="2:24">
      <c r="B203" s="1">
        <v>106.776596</v>
      </c>
      <c r="C203">
        <f t="shared" si="45"/>
        <v>-2.2738153674840837E-2</v>
      </c>
      <c r="D203">
        <f t="shared" si="46"/>
        <v>0.97726184632515911</v>
      </c>
      <c r="E203">
        <f t="shared" si="47"/>
        <v>102.02874799999999</v>
      </c>
      <c r="F203">
        <f t="shared" si="48"/>
        <v>0.97726184632515911</v>
      </c>
      <c r="G203" s="1">
        <v>0.17549999999999999</v>
      </c>
      <c r="H203">
        <f t="shared" si="59"/>
        <v>4.0101735471199501E-4</v>
      </c>
      <c r="I203" s="5">
        <v>9.4999999999999998E-3</v>
      </c>
      <c r="J203" s="5"/>
      <c r="K203" s="1">
        <v>144.64999399999999</v>
      </c>
      <c r="L203" s="1">
        <f t="shared" si="49"/>
        <v>4.6822994121876939E-2</v>
      </c>
      <c r="M203" s="1">
        <f t="shared" si="50"/>
        <v>1.046822994121877</v>
      </c>
      <c r="N203" s="1">
        <f t="shared" si="51"/>
        <v>144.64999399999999</v>
      </c>
      <c r="O203" s="1">
        <f t="shared" si="52"/>
        <v>1.046822994121877</v>
      </c>
      <c r="P203" s="1"/>
      <c r="Q203" s="1">
        <v>7.14</v>
      </c>
      <c r="R203">
        <f t="shared" si="53"/>
        <v>4.5454545454545553E-2</v>
      </c>
      <c r="S203">
        <f t="shared" si="54"/>
        <v>1.0454545454545456</v>
      </c>
      <c r="T203">
        <f t="shared" si="55"/>
        <v>7.8200000000000021</v>
      </c>
      <c r="U203">
        <f t="shared" si="56"/>
        <v>1.0454545454545456</v>
      </c>
      <c r="W203">
        <f t="shared" si="57"/>
        <v>-2.3177043940836306E-4</v>
      </c>
      <c r="X203">
        <f t="shared" si="58"/>
        <v>-1.6002191067396865E-3</v>
      </c>
    </row>
    <row r="204" spans="2:24">
      <c r="B204" s="1">
        <v>108.821358</v>
      </c>
      <c r="C204">
        <f t="shared" si="45"/>
        <v>-1.9149908094092134E-2</v>
      </c>
      <c r="D204">
        <f t="shared" si="46"/>
        <v>0.98085009190590788</v>
      </c>
      <c r="E204">
        <f t="shared" si="47"/>
        <v>104.73183399999999</v>
      </c>
      <c r="F204">
        <f t="shared" si="48"/>
        <v>0.98085009190590788</v>
      </c>
      <c r="G204" s="1">
        <v>0.1875</v>
      </c>
      <c r="H204">
        <f t="shared" si="59"/>
        <v>5.0876518486996179E-4</v>
      </c>
      <c r="I204" s="5">
        <v>9.4999999999999998E-3</v>
      </c>
      <c r="J204" s="5"/>
      <c r="K204" s="1">
        <v>151.179993</v>
      </c>
      <c r="L204" s="1">
        <f t="shared" si="49"/>
        <v>4.5143444665473015E-2</v>
      </c>
      <c r="M204" s="1">
        <f t="shared" si="50"/>
        <v>1.045143444665473</v>
      </c>
      <c r="N204" s="1">
        <f t="shared" si="51"/>
        <v>151.179993</v>
      </c>
      <c r="O204" s="1">
        <f t="shared" si="52"/>
        <v>1.045143444665473</v>
      </c>
      <c r="P204" s="1"/>
      <c r="Q204" s="1">
        <v>6.85</v>
      </c>
      <c r="R204">
        <f t="shared" si="53"/>
        <v>4.0616246498599448E-2</v>
      </c>
      <c r="S204">
        <f t="shared" si="54"/>
        <v>1.0406162464985995</v>
      </c>
      <c r="T204">
        <f t="shared" si="55"/>
        <v>7.4300000000000006</v>
      </c>
      <c r="U204">
        <f t="shared" si="56"/>
        <v>1.0406162464985995</v>
      </c>
      <c r="W204">
        <f t="shared" si="57"/>
        <v>5.7349532858677055E-3</v>
      </c>
      <c r="X204">
        <f t="shared" si="58"/>
        <v>1.2077551189941804E-3</v>
      </c>
    </row>
    <row r="205" spans="2:24">
      <c r="B205" s="1">
        <v>109.888626</v>
      </c>
      <c r="C205">
        <f t="shared" si="45"/>
        <v>-9.807523262115498E-3</v>
      </c>
      <c r="D205">
        <f t="shared" si="46"/>
        <v>0.99019247673788446</v>
      </c>
      <c r="E205">
        <f t="shared" si="47"/>
        <v>107.75409000000001</v>
      </c>
      <c r="F205">
        <f t="shared" si="48"/>
        <v>0.99019247673788446</v>
      </c>
      <c r="G205" s="1">
        <v>0.18975</v>
      </c>
      <c r="H205">
        <f t="shared" si="59"/>
        <v>3.7740142230060727E-4</v>
      </c>
      <c r="I205" s="5">
        <v>9.4999999999999998E-3</v>
      </c>
      <c r="J205" s="5"/>
      <c r="K205" s="1">
        <v>153.38999899999999</v>
      </c>
      <c r="L205" s="1">
        <f t="shared" si="49"/>
        <v>1.4618376123353788E-2</v>
      </c>
      <c r="M205" s="1">
        <f t="shared" si="50"/>
        <v>1.0146183761233538</v>
      </c>
      <c r="N205" s="1">
        <f t="shared" si="51"/>
        <v>153.38999899999999</v>
      </c>
      <c r="O205" s="1">
        <f t="shared" si="52"/>
        <v>1.0146183761233538</v>
      </c>
      <c r="P205" s="1"/>
      <c r="Q205" s="1">
        <v>6.71</v>
      </c>
      <c r="R205">
        <f t="shared" si="53"/>
        <v>2.0437956204379517E-2</v>
      </c>
      <c r="S205">
        <f t="shared" si="54"/>
        <v>1.0204379562043795</v>
      </c>
      <c r="T205">
        <f t="shared" si="55"/>
        <v>6.9899999999999993</v>
      </c>
      <c r="U205">
        <f t="shared" si="56"/>
        <v>1.0204379562043795</v>
      </c>
      <c r="W205">
        <f t="shared" si="57"/>
        <v>-5.2705150101080012E-3</v>
      </c>
      <c r="X205">
        <f t="shared" si="58"/>
        <v>5.4906507091767587E-4</v>
      </c>
    </row>
    <row r="206" spans="2:24">
      <c r="B206" s="1">
        <v>112.162796</v>
      </c>
      <c r="C206">
        <f t="shared" si="45"/>
        <v>-2.0695226455920906E-2</v>
      </c>
      <c r="D206">
        <f t="shared" si="46"/>
        <v>0.97930477354407908</v>
      </c>
      <c r="E206">
        <f t="shared" si="47"/>
        <v>107.614456</v>
      </c>
      <c r="F206">
        <f t="shared" si="48"/>
        <v>0.97930477354407908</v>
      </c>
      <c r="G206" s="1">
        <v>0.1905</v>
      </c>
      <c r="H206">
        <f t="shared" si="59"/>
        <v>2.6823890663386018E-4</v>
      </c>
      <c r="I206" s="5">
        <v>9.4999999999999998E-3</v>
      </c>
      <c r="J206" s="5"/>
      <c r="K206" s="1">
        <v>159.64999399999999</v>
      </c>
      <c r="L206" s="1">
        <f t="shared" si="49"/>
        <v>4.0810972298135316E-2</v>
      </c>
      <c r="M206" s="1">
        <f t="shared" si="50"/>
        <v>1.0408109722981354</v>
      </c>
      <c r="N206" s="1">
        <f t="shared" si="51"/>
        <v>159.64999399999999</v>
      </c>
      <c r="O206" s="1">
        <f t="shared" si="52"/>
        <v>1.0408109722981354</v>
      </c>
      <c r="P206" s="1"/>
      <c r="Q206" s="1">
        <v>6.44</v>
      </c>
      <c r="R206">
        <f t="shared" si="53"/>
        <v>4.0238450074515583E-2</v>
      </c>
      <c r="S206">
        <f t="shared" si="54"/>
        <v>1.0402384500745157</v>
      </c>
      <c r="T206">
        <f t="shared" si="55"/>
        <v>6.98</v>
      </c>
      <c r="U206">
        <f t="shared" si="56"/>
        <v>1.0402384500745157</v>
      </c>
      <c r="W206">
        <f t="shared" si="57"/>
        <v>-1.8828004948618915E-3</v>
      </c>
      <c r="X206">
        <f t="shared" si="58"/>
        <v>-2.4553227184815896E-3</v>
      </c>
    </row>
    <row r="207" spans="2:24">
      <c r="B207" s="1">
        <v>113.61908</v>
      </c>
      <c r="C207">
        <f t="shared" si="45"/>
        <v>-1.2983663495692428E-2</v>
      </c>
      <c r="D207">
        <f t="shared" si="46"/>
        <v>0.98701633650430753</v>
      </c>
      <c r="E207">
        <f t="shared" si="47"/>
        <v>110.706512</v>
      </c>
      <c r="F207">
        <f t="shared" si="48"/>
        <v>0.98701633650430753</v>
      </c>
      <c r="G207" s="1">
        <v>0.18837999999999999</v>
      </c>
      <c r="H207">
        <f t="shared" si="59"/>
        <v>2.893311830107308E-4</v>
      </c>
      <c r="I207" s="5">
        <v>9.4999999999999998E-3</v>
      </c>
      <c r="J207" s="5"/>
      <c r="K207" s="1">
        <v>163.58999600000001</v>
      </c>
      <c r="L207" s="1">
        <f t="shared" si="49"/>
        <v>2.4678998735195825E-2</v>
      </c>
      <c r="M207" s="1">
        <f t="shared" si="50"/>
        <v>1.0246789987351959</v>
      </c>
      <c r="N207" s="1">
        <f t="shared" si="51"/>
        <v>163.58999600000001</v>
      </c>
      <c r="O207" s="1">
        <f t="shared" si="52"/>
        <v>1.0246789987351959</v>
      </c>
      <c r="P207" s="1"/>
      <c r="Q207" s="1">
        <v>6.29</v>
      </c>
      <c r="R207">
        <f t="shared" si="53"/>
        <v>2.3291925465838564E-2</v>
      </c>
      <c r="S207">
        <f t="shared" si="54"/>
        <v>1.0232919254658386</v>
      </c>
      <c r="T207">
        <f t="shared" si="55"/>
        <v>6.5900000000000007</v>
      </c>
      <c r="U207">
        <f t="shared" si="56"/>
        <v>1.0232919254658386</v>
      </c>
      <c r="W207">
        <f t="shared" si="57"/>
        <v>-1.7848486194325108E-3</v>
      </c>
      <c r="X207">
        <f t="shared" si="58"/>
        <v>-3.171921888789786E-3</v>
      </c>
    </row>
    <row r="208" spans="2:24">
      <c r="B208" s="1">
        <v>114.71626999999999</v>
      </c>
      <c r="C208">
        <f t="shared" si="45"/>
        <v>-9.6567407516413416E-3</v>
      </c>
      <c r="D208">
        <f t="shared" si="46"/>
        <v>0.99034325924835864</v>
      </c>
      <c r="E208">
        <f t="shared" si="47"/>
        <v>112.52189</v>
      </c>
      <c r="F208">
        <f t="shared" si="48"/>
        <v>0.99034325924835864</v>
      </c>
      <c r="G208" s="1">
        <v>0.18425</v>
      </c>
      <c r="H208">
        <f t="shared" si="59"/>
        <v>2.9759461301996247E-5</v>
      </c>
      <c r="I208" s="5">
        <v>9.4999999999999998E-3</v>
      </c>
      <c r="J208" s="5"/>
      <c r="K208" s="1">
        <v>167.05999800000001</v>
      </c>
      <c r="L208" s="1">
        <f t="shared" si="49"/>
        <v>2.1211578243451962E-2</v>
      </c>
      <c r="M208" s="1">
        <f t="shared" si="50"/>
        <v>1.0212115782434519</v>
      </c>
      <c r="N208" s="1">
        <f t="shared" si="51"/>
        <v>167.05999800000001</v>
      </c>
      <c r="O208" s="1">
        <f t="shared" si="52"/>
        <v>1.0212115782434519</v>
      </c>
      <c r="P208" s="1"/>
      <c r="Q208" s="1">
        <v>6.15</v>
      </c>
      <c r="R208">
        <f t="shared" si="53"/>
        <v>2.2257551669316325E-2</v>
      </c>
      <c r="S208">
        <f t="shared" si="54"/>
        <v>1.0222575516693164</v>
      </c>
      <c r="T208">
        <f t="shared" si="55"/>
        <v>6.4300000000000006</v>
      </c>
      <c r="U208">
        <f t="shared" si="56"/>
        <v>1.0222575516693164</v>
      </c>
      <c r="W208">
        <f t="shared" si="57"/>
        <v>1.6310712478229128E-3</v>
      </c>
      <c r="X208">
        <f t="shared" si="58"/>
        <v>2.6770446736874565E-3</v>
      </c>
    </row>
    <row r="209" spans="2:24">
      <c r="B209" s="1">
        <v>114.496826</v>
      </c>
      <c r="C209">
        <f t="shared" si="45"/>
        <v>1.912928305636121E-3</v>
      </c>
      <c r="D209">
        <f t="shared" si="46"/>
        <v>1.0019129283056361</v>
      </c>
      <c r="E209">
        <f t="shared" si="47"/>
        <v>114.93571399999998</v>
      </c>
      <c r="F209">
        <f t="shared" si="48"/>
        <v>1.0019129283056361</v>
      </c>
      <c r="G209" s="1">
        <v>0.18337999999999999</v>
      </c>
      <c r="H209">
        <f t="shared" si="59"/>
        <v>2.6942421484523458E-5</v>
      </c>
      <c r="I209" s="5">
        <v>9.4999999999999998E-3</v>
      </c>
      <c r="J209" s="5"/>
      <c r="K209" s="1">
        <v>166.279999</v>
      </c>
      <c r="L209" s="1">
        <f t="shared" si="49"/>
        <v>-4.6689752743801875E-3</v>
      </c>
      <c r="M209" s="1">
        <f t="shared" si="50"/>
        <v>0.99533102472561985</v>
      </c>
      <c r="N209" s="1">
        <f t="shared" si="51"/>
        <v>166.279999</v>
      </c>
      <c r="O209" s="1">
        <f t="shared" si="52"/>
        <v>0.99533102472561985</v>
      </c>
      <c r="P209" s="1"/>
      <c r="Q209" s="1">
        <v>6.17</v>
      </c>
      <c r="R209">
        <f t="shared" si="53"/>
        <v>-3.2520325203251339E-3</v>
      </c>
      <c r="S209">
        <f t="shared" si="54"/>
        <v>0.99674796747967487</v>
      </c>
      <c r="T209">
        <f t="shared" si="55"/>
        <v>6.1300000000000008</v>
      </c>
      <c r="U209">
        <f t="shared" si="56"/>
        <v>0.99674796747967487</v>
      </c>
      <c r="W209">
        <f t="shared" si="57"/>
        <v>-8.3798497907239256E-4</v>
      </c>
      <c r="X209">
        <f t="shared" si="58"/>
        <v>5.7895777498262468E-4</v>
      </c>
    </row>
    <row r="210" spans="2:24">
      <c r="B210" s="1">
        <v>112.72137499999999</v>
      </c>
      <c r="C210">
        <f t="shared" si="45"/>
        <v>1.5506552120492876E-2</v>
      </c>
      <c r="D210">
        <f t="shared" si="46"/>
        <v>1.0155065521204929</v>
      </c>
      <c r="E210">
        <f t="shared" si="47"/>
        <v>116.272277</v>
      </c>
      <c r="F210">
        <f t="shared" si="48"/>
        <v>1.0155065521204929</v>
      </c>
      <c r="G210" s="1">
        <v>0.19375000000000001</v>
      </c>
      <c r="H210">
        <f t="shared" si="59"/>
        <v>6.626504019640529E-5</v>
      </c>
      <c r="I210" s="5">
        <v>9.4999999999999998E-3</v>
      </c>
      <c r="J210" s="5"/>
      <c r="K210" s="1">
        <v>160.770004</v>
      </c>
      <c r="L210" s="1">
        <f t="shared" si="49"/>
        <v>-3.3136847685451352E-2</v>
      </c>
      <c r="M210" s="1">
        <f t="shared" si="50"/>
        <v>0.96686315231454867</v>
      </c>
      <c r="N210" s="1">
        <f t="shared" si="51"/>
        <v>160.770004</v>
      </c>
      <c r="O210" s="1">
        <f t="shared" si="52"/>
        <v>0.96686315231454867</v>
      </c>
      <c r="P210" s="1"/>
      <c r="Q210" s="1">
        <v>6.36</v>
      </c>
      <c r="R210">
        <f t="shared" si="53"/>
        <v>-3.0794165316045445E-2</v>
      </c>
      <c r="S210">
        <f t="shared" si="54"/>
        <v>0.9692058346839546</v>
      </c>
      <c r="T210">
        <f t="shared" si="55"/>
        <v>5.9799999999999995</v>
      </c>
      <c r="U210">
        <f t="shared" si="56"/>
        <v>0.9692058346839546</v>
      </c>
      <c r="W210">
        <f t="shared" si="57"/>
        <v>-2.8157144366769415E-3</v>
      </c>
      <c r="X210">
        <f t="shared" si="58"/>
        <v>-4.7303206727100644E-4</v>
      </c>
    </row>
    <row r="211" spans="2:24">
      <c r="B211" s="1">
        <v>113.339783</v>
      </c>
      <c r="C211">
        <f t="shared" si="45"/>
        <v>-5.486164447514966E-3</v>
      </c>
      <c r="D211">
        <f t="shared" si="46"/>
        <v>0.99451383555248507</v>
      </c>
      <c r="E211">
        <f t="shared" si="47"/>
        <v>112.10296699999999</v>
      </c>
      <c r="F211">
        <f t="shared" si="48"/>
        <v>0.99451383555248507</v>
      </c>
      <c r="G211" s="1">
        <v>0.17549999999999999</v>
      </c>
      <c r="H211">
        <f t="shared" si="59"/>
        <v>1.9997591052659723E-4</v>
      </c>
      <c r="I211" s="5">
        <v>9.4999999999999998E-3</v>
      </c>
      <c r="J211" s="5"/>
      <c r="K211" s="1">
        <v>162</v>
      </c>
      <c r="L211" s="1">
        <f t="shared" si="49"/>
        <v>7.6506560266055594E-3</v>
      </c>
      <c r="M211" s="1">
        <f t="shared" si="50"/>
        <v>1.0076506560266056</v>
      </c>
      <c r="N211" s="1">
        <f t="shared" si="51"/>
        <v>162</v>
      </c>
      <c r="O211" s="1">
        <f t="shared" si="52"/>
        <v>1.0076506560266056</v>
      </c>
      <c r="P211" s="1"/>
      <c r="Q211" s="1">
        <v>6.27</v>
      </c>
      <c r="R211">
        <f t="shared" si="53"/>
        <v>1.4150943396226532E-2</v>
      </c>
      <c r="S211">
        <f t="shared" si="54"/>
        <v>1.0141509433962266</v>
      </c>
      <c r="T211">
        <f t="shared" si="55"/>
        <v>6.4500000000000011</v>
      </c>
      <c r="U211">
        <f t="shared" si="56"/>
        <v>1.0141509433962266</v>
      </c>
      <c r="W211">
        <f t="shared" si="57"/>
        <v>-3.3939618540572702E-3</v>
      </c>
      <c r="X211">
        <f t="shared" si="58"/>
        <v>3.1063255155636682E-3</v>
      </c>
    </row>
    <row r="212" spans="2:24">
      <c r="B212" s="1">
        <v>110.83620500000001</v>
      </c>
      <c r="C212">
        <f t="shared" si="45"/>
        <v>2.2089137050844629E-2</v>
      </c>
      <c r="D212">
        <f t="shared" si="46"/>
        <v>1.0220891370508447</v>
      </c>
      <c r="E212">
        <f t="shared" si="47"/>
        <v>115.843361</v>
      </c>
      <c r="F212">
        <f t="shared" si="48"/>
        <v>1.0220891370508447</v>
      </c>
      <c r="G212" s="1">
        <v>0.18537999999999999</v>
      </c>
      <c r="H212">
        <f t="shared" si="59"/>
        <v>1.282775663970497E-4</v>
      </c>
      <c r="I212" s="5">
        <v>9.4999999999999998E-3</v>
      </c>
      <c r="J212" s="5"/>
      <c r="K212" s="1">
        <v>154.91000399999999</v>
      </c>
      <c r="L212" s="1">
        <f t="shared" si="49"/>
        <v>-4.3765407407407489E-2</v>
      </c>
      <c r="M212" s="1">
        <f t="shared" si="50"/>
        <v>0.95623459259259247</v>
      </c>
      <c r="N212" s="1">
        <f t="shared" si="51"/>
        <v>154.91000399999999</v>
      </c>
      <c r="O212" s="1">
        <f t="shared" si="52"/>
        <v>0.95623459259259247</v>
      </c>
      <c r="P212" s="1"/>
      <c r="Q212" s="1">
        <v>6.58</v>
      </c>
      <c r="R212">
        <f t="shared" si="53"/>
        <v>-4.9441786283891627E-2</v>
      </c>
      <c r="S212">
        <f t="shared" si="54"/>
        <v>0.95055821371610838</v>
      </c>
      <c r="T212">
        <f t="shared" si="55"/>
        <v>5.9599999999999991</v>
      </c>
      <c r="U212">
        <f t="shared" si="56"/>
        <v>0.95055821371610838</v>
      </c>
      <c r="W212">
        <f t="shared" si="57"/>
        <v>-9.9297203165038539E-4</v>
      </c>
      <c r="X212">
        <f t="shared" si="58"/>
        <v>-6.6693509081344748E-3</v>
      </c>
    </row>
    <row r="213" spans="2:24">
      <c r="B213" s="1">
        <v>111.07558400000001</v>
      </c>
      <c r="C213">
        <f t="shared" si="45"/>
        <v>-2.1597545675621026E-3</v>
      </c>
      <c r="D213">
        <f t="shared" si="46"/>
        <v>0.99784024543243788</v>
      </c>
      <c r="E213">
        <f t="shared" si="47"/>
        <v>110.59682600000001</v>
      </c>
      <c r="F213">
        <f t="shared" si="48"/>
        <v>0.99784024543243788</v>
      </c>
      <c r="G213" s="1">
        <v>0.1825</v>
      </c>
      <c r="H213">
        <f t="shared" si="59"/>
        <v>1.841638710868938E-4</v>
      </c>
      <c r="I213" s="5">
        <v>9.4999999999999998E-3</v>
      </c>
      <c r="J213" s="5"/>
      <c r="K213" s="1">
        <v>156.46000699999999</v>
      </c>
      <c r="L213" s="1">
        <f t="shared" si="49"/>
        <v>1.0005828932778311E-2</v>
      </c>
      <c r="M213" s="1">
        <f t="shared" si="50"/>
        <v>1.0100058289327782</v>
      </c>
      <c r="N213" s="1">
        <f t="shared" si="51"/>
        <v>156.46000699999999</v>
      </c>
      <c r="O213" s="1">
        <f t="shared" si="52"/>
        <v>1.0100058289327782</v>
      </c>
      <c r="P213" s="1"/>
      <c r="Q213" s="1">
        <v>6.54</v>
      </c>
      <c r="R213">
        <f t="shared" si="53"/>
        <v>6.0790273556231055E-3</v>
      </c>
      <c r="S213">
        <f t="shared" si="54"/>
        <v>1.006079027355623</v>
      </c>
      <c r="T213">
        <f t="shared" si="55"/>
        <v>6.62</v>
      </c>
      <c r="U213">
        <f t="shared" si="56"/>
        <v>1.006079027355623</v>
      </c>
      <c r="W213">
        <f t="shared" si="57"/>
        <v>5.6898647673893077E-3</v>
      </c>
      <c r="X213">
        <f t="shared" si="58"/>
        <v>1.7630631902341154E-3</v>
      </c>
    </row>
    <row r="214" spans="2:24">
      <c r="B214" s="1">
        <v>109.519577</v>
      </c>
      <c r="C214">
        <f t="shared" si="45"/>
        <v>1.4008542147300419E-2</v>
      </c>
      <c r="D214">
        <f t="shared" si="46"/>
        <v>1.0140085421473004</v>
      </c>
      <c r="E214">
        <f t="shared" si="47"/>
        <v>112.63159100000001</v>
      </c>
      <c r="F214">
        <f t="shared" si="48"/>
        <v>1.0140085421473004</v>
      </c>
      <c r="G214" s="1">
        <v>0.17724999999999999</v>
      </c>
      <c r="H214">
        <f t="shared" si="59"/>
        <v>1.4093966462539912E-4</v>
      </c>
      <c r="I214" s="5">
        <v>9.4999999999999998E-3</v>
      </c>
      <c r="J214" s="5"/>
      <c r="K214" s="1">
        <v>151.800003</v>
      </c>
      <c r="L214" s="1">
        <f t="shared" si="49"/>
        <v>-2.9783994576965518E-2</v>
      </c>
      <c r="M214" s="1">
        <f t="shared" si="50"/>
        <v>0.97021600542303443</v>
      </c>
      <c r="N214" s="1">
        <f t="shared" si="51"/>
        <v>151.800003</v>
      </c>
      <c r="O214" s="1">
        <f t="shared" si="52"/>
        <v>0.97021600542303443</v>
      </c>
      <c r="P214" s="1"/>
      <c r="Q214" s="1">
        <v>6.71</v>
      </c>
      <c r="R214">
        <f t="shared" si="53"/>
        <v>-2.5993883792048918E-2</v>
      </c>
      <c r="S214">
        <f t="shared" si="54"/>
        <v>0.97400611620795108</v>
      </c>
      <c r="T214">
        <f t="shared" si="55"/>
        <v>6.37</v>
      </c>
      <c r="U214">
        <f t="shared" si="56"/>
        <v>0.97400611620795108</v>
      </c>
      <c r="W214">
        <f t="shared" si="57"/>
        <v>-2.3275231280841524E-3</v>
      </c>
      <c r="X214">
        <f t="shared" si="58"/>
        <v>1.4625876568324925E-3</v>
      </c>
    </row>
    <row r="215" spans="2:24">
      <c r="B215" s="1">
        <v>105.72927900000001</v>
      </c>
      <c r="C215">
        <f t="shared" si="45"/>
        <v>3.4608406129983435E-2</v>
      </c>
      <c r="D215">
        <f t="shared" si="46"/>
        <v>1.0346084061299834</v>
      </c>
      <c r="E215">
        <f t="shared" si="47"/>
        <v>113.30987499999999</v>
      </c>
      <c r="F215">
        <f t="shared" si="48"/>
        <v>1.0346084061299834</v>
      </c>
      <c r="G215" s="1">
        <v>0.18412999999999999</v>
      </c>
      <c r="H215">
        <f t="shared" si="59"/>
        <v>1.4322957085776398E-4</v>
      </c>
      <c r="I215" s="5">
        <v>9.4999999999999998E-3</v>
      </c>
      <c r="J215" s="5"/>
      <c r="K215" s="1">
        <v>141.03999300000001</v>
      </c>
      <c r="L215" s="1">
        <f t="shared" si="49"/>
        <v>-7.0882804923264681E-2</v>
      </c>
      <c r="M215" s="1">
        <f t="shared" si="50"/>
        <v>0.92911719507673529</v>
      </c>
      <c r="N215" s="1">
        <f t="shared" si="51"/>
        <v>141.03999300000001</v>
      </c>
      <c r="O215" s="1">
        <f t="shared" si="52"/>
        <v>0.92911719507673529</v>
      </c>
      <c r="P215" s="1"/>
      <c r="Q215" s="1">
        <v>7.17</v>
      </c>
      <c r="R215">
        <f t="shared" si="53"/>
        <v>-6.8554396423248884E-2</v>
      </c>
      <c r="S215">
        <f t="shared" si="54"/>
        <v>0.9314456035767511</v>
      </c>
      <c r="T215">
        <f t="shared" si="55"/>
        <v>6.25</v>
      </c>
      <c r="U215">
        <f t="shared" si="56"/>
        <v>0.9314456035767511</v>
      </c>
      <c r="W215">
        <f t="shared" si="57"/>
        <v>-5.0844318233486119E-3</v>
      </c>
      <c r="X215">
        <f t="shared" si="58"/>
        <v>-2.7560233233328013E-3</v>
      </c>
    </row>
    <row r="216" spans="2:24">
      <c r="B216" s="1">
        <v>103.88400300000001</v>
      </c>
      <c r="C216">
        <f t="shared" si="45"/>
        <v>1.7452838205772672E-2</v>
      </c>
      <c r="D216">
        <f t="shared" si="46"/>
        <v>1.0174528382057726</v>
      </c>
      <c r="E216">
        <f t="shared" si="47"/>
        <v>107.57455499999999</v>
      </c>
      <c r="F216">
        <f t="shared" si="48"/>
        <v>1.0174528382057726</v>
      </c>
      <c r="G216" s="1">
        <v>0.18387999999999999</v>
      </c>
      <c r="H216">
        <f t="shared" si="59"/>
        <v>2.8033915716322644E-4</v>
      </c>
      <c r="I216" s="5">
        <v>9.4999999999999998E-3</v>
      </c>
      <c r="J216" s="5"/>
      <c r="K216" s="1">
        <v>136.199997</v>
      </c>
      <c r="L216" s="1">
        <f t="shared" si="49"/>
        <v>-3.4316479298180436E-2</v>
      </c>
      <c r="M216" s="1">
        <f t="shared" si="50"/>
        <v>0.96568352070181951</v>
      </c>
      <c r="N216" s="1">
        <f t="shared" si="51"/>
        <v>136.199997</v>
      </c>
      <c r="O216" s="1">
        <f t="shared" si="52"/>
        <v>0.96568352070181962</v>
      </c>
      <c r="P216" s="1"/>
      <c r="Q216" s="1">
        <v>7.43</v>
      </c>
      <c r="R216">
        <f t="shared" si="53"/>
        <v>-3.6262203626220332E-2</v>
      </c>
      <c r="S216">
        <f t="shared" si="54"/>
        <v>0.96373779637377965</v>
      </c>
      <c r="T216">
        <f t="shared" si="55"/>
        <v>6.91</v>
      </c>
      <c r="U216">
        <f t="shared" si="56"/>
        <v>0.96373779637377965</v>
      </c>
      <c r="W216">
        <f t="shared" si="57"/>
        <v>-2.8630856557110285E-4</v>
      </c>
      <c r="X216">
        <f t="shared" si="58"/>
        <v>-2.2320328936110689E-3</v>
      </c>
    </row>
    <row r="217" spans="2:24">
      <c r="B217" s="1">
        <v>106.69000200000001</v>
      </c>
      <c r="C217">
        <f t="shared" si="45"/>
        <v>-2.7010886363321981E-2</v>
      </c>
      <c r="D217">
        <f t="shared" si="46"/>
        <v>0.97298911363667806</v>
      </c>
      <c r="E217">
        <f t="shared" si="47"/>
        <v>101.07800400000001</v>
      </c>
      <c r="F217">
        <f t="shared" si="48"/>
        <v>0.97298911363667806</v>
      </c>
      <c r="G217" s="1">
        <v>0.1895</v>
      </c>
      <c r="H217">
        <f t="shared" si="59"/>
        <v>1.7800142306259023E-4</v>
      </c>
      <c r="I217" s="5">
        <v>9.4999999999999998E-3</v>
      </c>
      <c r="J217" s="5"/>
      <c r="K217" s="1">
        <v>142.990005</v>
      </c>
      <c r="L217" s="1">
        <f t="shared" si="49"/>
        <v>4.985321695711932E-2</v>
      </c>
      <c r="M217" s="1">
        <f t="shared" si="50"/>
        <v>1.0498532169571193</v>
      </c>
      <c r="N217" s="1">
        <f t="shared" si="51"/>
        <v>142.990005</v>
      </c>
      <c r="O217" s="1">
        <f t="shared" si="52"/>
        <v>1.0498532169571193</v>
      </c>
      <c r="P217" s="1"/>
      <c r="Q217" s="1">
        <v>7.03</v>
      </c>
      <c r="R217">
        <f t="shared" si="53"/>
        <v>5.3835800807536943E-2</v>
      </c>
      <c r="S217">
        <f t="shared" si="54"/>
        <v>1.053835800807537</v>
      </c>
      <c r="T217">
        <f t="shared" si="55"/>
        <v>7.83</v>
      </c>
      <c r="U217">
        <f t="shared" si="56"/>
        <v>1.053835800807537</v>
      </c>
      <c r="W217">
        <f t="shared" si="57"/>
        <v>-6.4213447216443509E-3</v>
      </c>
      <c r="X217">
        <f t="shared" si="58"/>
        <v>-2.4387608712266307E-3</v>
      </c>
    </row>
    <row r="218" spans="2:24">
      <c r="B218" s="1">
        <v>109.290001</v>
      </c>
      <c r="C218">
        <f t="shared" si="45"/>
        <v>-2.4369659305095867E-2</v>
      </c>
      <c r="D218">
        <f t="shared" si="46"/>
        <v>0.97563034069490417</v>
      </c>
      <c r="E218">
        <f t="shared" si="47"/>
        <v>104.09000300000001</v>
      </c>
      <c r="F218">
        <f t="shared" si="48"/>
        <v>0.97563034069490417</v>
      </c>
      <c r="G218" s="1">
        <v>0.182</v>
      </c>
      <c r="H218">
        <f t="shared" si="59"/>
        <v>5.4013143070394073E-4</v>
      </c>
      <c r="I218" s="5">
        <v>9.4999999999999998E-3</v>
      </c>
      <c r="J218" s="5"/>
      <c r="K218" s="1">
        <v>149.770004</v>
      </c>
      <c r="L218" s="1">
        <f t="shared" si="49"/>
        <v>4.7415894558504305E-2</v>
      </c>
      <c r="M218" s="1">
        <f t="shared" si="50"/>
        <v>1.0474158945585044</v>
      </c>
      <c r="N218" s="1">
        <f t="shared" si="51"/>
        <v>149.770004</v>
      </c>
      <c r="O218" s="1">
        <f t="shared" si="52"/>
        <v>1.0474158945585044</v>
      </c>
      <c r="P218" s="1"/>
      <c r="Q218" s="1">
        <v>6.7</v>
      </c>
      <c r="R218">
        <f t="shared" si="53"/>
        <v>4.6941678520625897E-2</v>
      </c>
      <c r="S218">
        <f t="shared" si="54"/>
        <v>1.0469416785206258</v>
      </c>
      <c r="T218">
        <f t="shared" si="55"/>
        <v>7.3599999999999994</v>
      </c>
      <c r="U218">
        <f t="shared" si="56"/>
        <v>1.0469416785206258</v>
      </c>
      <c r="W218">
        <f t="shared" si="57"/>
        <v>-3.1433410717971455E-3</v>
      </c>
      <c r="X218">
        <f t="shared" si="58"/>
        <v>-3.6175571096757064E-3</v>
      </c>
    </row>
    <row r="219" spans="2:24">
      <c r="B219" s="1">
        <v>106.589996</v>
      </c>
      <c r="C219">
        <f t="shared" si="45"/>
        <v>2.4704959056592965E-2</v>
      </c>
      <c r="D219">
        <f t="shared" si="46"/>
        <v>1.0247049590565929</v>
      </c>
      <c r="E219">
        <f t="shared" si="47"/>
        <v>111.99000599999999</v>
      </c>
      <c r="F219">
        <f t="shared" si="48"/>
        <v>1.0247049590565929</v>
      </c>
      <c r="G219" s="1">
        <v>0.19</v>
      </c>
      <c r="H219">
        <f t="shared" si="59"/>
        <v>7.4472402675602361E-4</v>
      </c>
      <c r="I219" s="5">
        <v>9.4999999999999998E-3</v>
      </c>
      <c r="J219" s="5"/>
      <c r="K219" s="1">
        <v>142.779999</v>
      </c>
      <c r="L219" s="1">
        <f t="shared" si="49"/>
        <v>-4.6671595201399581E-2</v>
      </c>
      <c r="M219" s="1">
        <f t="shared" si="50"/>
        <v>0.95332840479860037</v>
      </c>
      <c r="N219" s="1">
        <f t="shared" si="51"/>
        <v>142.779999</v>
      </c>
      <c r="O219" s="1">
        <f t="shared" si="52"/>
        <v>0.95332840479860037</v>
      </c>
      <c r="P219" s="1"/>
      <c r="Q219" s="1">
        <v>7.03</v>
      </c>
      <c r="R219">
        <f t="shared" si="53"/>
        <v>-4.9253731343283591E-2</v>
      </c>
      <c r="S219">
        <f t="shared" si="54"/>
        <v>0.95074626865671641</v>
      </c>
      <c r="T219">
        <f t="shared" si="55"/>
        <v>6.37</v>
      </c>
      <c r="U219">
        <f t="shared" si="56"/>
        <v>0.95074626865671641</v>
      </c>
      <c r="W219">
        <f t="shared" si="57"/>
        <v>9.8589163553408632E-4</v>
      </c>
      <c r="X219">
        <f t="shared" si="58"/>
        <v>-1.5962445063498754E-3</v>
      </c>
    </row>
    <row r="220" spans="2:24">
      <c r="B220" s="1">
        <v>108.129997</v>
      </c>
      <c r="C220">
        <f t="shared" si="45"/>
        <v>-1.4447894340853562E-2</v>
      </c>
      <c r="D220">
        <f t="shared" si="46"/>
        <v>0.98555210565914642</v>
      </c>
      <c r="E220">
        <f t="shared" si="47"/>
        <v>105.049995</v>
      </c>
      <c r="F220">
        <f t="shared" si="48"/>
        <v>0.98555210565914642</v>
      </c>
      <c r="G220" s="1">
        <v>0.18962999999999999</v>
      </c>
      <c r="H220">
        <f t="shared" si="59"/>
        <v>8.268150728615272E-4</v>
      </c>
      <c r="I220" s="5">
        <v>9.4999999999999998E-3</v>
      </c>
      <c r="J220" s="5"/>
      <c r="K220" s="1">
        <v>146.449997</v>
      </c>
      <c r="L220" s="1">
        <f t="shared" si="49"/>
        <v>2.5703866267711574E-2</v>
      </c>
      <c r="M220" s="1">
        <f t="shared" si="50"/>
        <v>1.0257038662677116</v>
      </c>
      <c r="N220" s="1">
        <f t="shared" si="51"/>
        <v>146.449997</v>
      </c>
      <c r="O220" s="1">
        <f t="shared" si="52"/>
        <v>1.0257038662677116</v>
      </c>
      <c r="P220" s="1"/>
      <c r="Q220" s="1">
        <v>6.85</v>
      </c>
      <c r="R220">
        <f t="shared" si="53"/>
        <v>2.560455192034148E-2</v>
      </c>
      <c r="S220">
        <f t="shared" si="54"/>
        <v>1.0256045519203414</v>
      </c>
      <c r="T220">
        <f t="shared" si="55"/>
        <v>7.21</v>
      </c>
      <c r="U220">
        <f t="shared" si="56"/>
        <v>1.0256045519203414</v>
      </c>
      <c r="W220">
        <f t="shared" si="57"/>
        <v>-3.8080179781962986E-3</v>
      </c>
      <c r="X220">
        <f t="shared" si="58"/>
        <v>-3.9073323255665038E-3</v>
      </c>
    </row>
    <row r="221" spans="2:24">
      <c r="B221" s="1">
        <v>108.529999</v>
      </c>
      <c r="C221">
        <f t="shared" si="45"/>
        <v>-3.6992695005808669E-3</v>
      </c>
      <c r="D221">
        <f t="shared" si="46"/>
        <v>0.99630073049941914</v>
      </c>
      <c r="E221">
        <f t="shared" si="47"/>
        <v>107.729995</v>
      </c>
      <c r="F221">
        <f t="shared" si="48"/>
        <v>0.99630073049941914</v>
      </c>
      <c r="G221" s="1">
        <v>0.18662999999999999</v>
      </c>
      <c r="H221">
        <f t="shared" si="59"/>
        <v>5.8377165636942297E-4</v>
      </c>
      <c r="I221" s="5">
        <v>9.4999999999999998E-3</v>
      </c>
      <c r="J221" s="5"/>
      <c r="K221" s="1">
        <v>148.08000200000001</v>
      </c>
      <c r="L221" s="1">
        <f t="shared" si="49"/>
        <v>1.113011289443735E-2</v>
      </c>
      <c r="M221" s="1">
        <f t="shared" si="50"/>
        <v>1.0111301128944374</v>
      </c>
      <c r="N221" s="1">
        <f t="shared" si="51"/>
        <v>148.08000200000001</v>
      </c>
      <c r="O221" s="1">
        <f t="shared" si="52"/>
        <v>1.0111301128944374</v>
      </c>
      <c r="P221" s="1"/>
      <c r="Q221" s="1">
        <v>6.77</v>
      </c>
      <c r="R221">
        <f t="shared" si="53"/>
        <v>1.1678832116788333E-2</v>
      </c>
      <c r="S221">
        <f t="shared" si="54"/>
        <v>1.0116788321167884</v>
      </c>
      <c r="T221">
        <f t="shared" si="55"/>
        <v>6.9300000000000006</v>
      </c>
      <c r="U221">
        <f t="shared" si="56"/>
        <v>1.0116788321167884</v>
      </c>
      <c r="W221">
        <f t="shared" si="57"/>
        <v>3.710660506620389E-3</v>
      </c>
      <c r="X221">
        <f t="shared" si="58"/>
        <v>4.2593797289713908E-3</v>
      </c>
    </row>
    <row r="222" spans="2:24">
      <c r="B222" s="1">
        <v>110.089996</v>
      </c>
      <c r="C222">
        <f t="shared" si="45"/>
        <v>-1.4373878322803593E-2</v>
      </c>
      <c r="D222">
        <f t="shared" si="46"/>
        <v>0.98562612167719643</v>
      </c>
      <c r="E222">
        <f t="shared" si="47"/>
        <v>106.97000200000001</v>
      </c>
      <c r="F222">
        <f t="shared" si="48"/>
        <v>0.98562612167719643</v>
      </c>
      <c r="G222" s="1">
        <v>0.19688</v>
      </c>
      <c r="H222">
        <f t="shared" si="59"/>
        <v>4.3860343321250968E-4</v>
      </c>
      <c r="I222" s="5">
        <v>9.4999999999999998E-3</v>
      </c>
      <c r="J222" s="5"/>
      <c r="K222" s="1">
        <v>152.39999399999999</v>
      </c>
      <c r="L222" s="1">
        <f t="shared" si="49"/>
        <v>2.9173365354222408E-2</v>
      </c>
      <c r="M222" s="1">
        <f t="shared" si="50"/>
        <v>1.0291733653542223</v>
      </c>
      <c r="N222" s="1">
        <f t="shared" si="51"/>
        <v>152.39999399999999</v>
      </c>
      <c r="O222" s="1">
        <f t="shared" si="52"/>
        <v>1.0291733653542223</v>
      </c>
      <c r="P222" s="1"/>
      <c r="Q222" s="1">
        <v>6.58</v>
      </c>
      <c r="R222">
        <f t="shared" si="53"/>
        <v>2.8064992614475558E-2</v>
      </c>
      <c r="S222">
        <f t="shared" si="54"/>
        <v>1.0280649926144756</v>
      </c>
      <c r="T222">
        <f t="shared" si="55"/>
        <v>6.9599999999999991</v>
      </c>
      <c r="U222">
        <f t="shared" si="56"/>
        <v>1.0280649926144756</v>
      </c>
      <c r="W222">
        <f t="shared" si="57"/>
        <v>-1.8797753311328158E-4</v>
      </c>
      <c r="X222">
        <f t="shared" si="58"/>
        <v>-1.296350272860014E-3</v>
      </c>
    </row>
    <row r="223" spans="2:24">
      <c r="B223" s="1">
        <v>110.57</v>
      </c>
      <c r="C223">
        <f t="shared" si="45"/>
        <v>-4.3601055267546186E-3</v>
      </c>
      <c r="D223">
        <f t="shared" si="46"/>
        <v>0.99563989447324541</v>
      </c>
      <c r="E223">
        <f t="shared" si="47"/>
        <v>109.60999200000001</v>
      </c>
      <c r="F223">
        <f t="shared" si="48"/>
        <v>0.99563989447324541</v>
      </c>
      <c r="G223" s="1">
        <v>0.1905</v>
      </c>
      <c r="H223">
        <f t="shared" si="59"/>
        <v>3.5651637936591935E-4</v>
      </c>
      <c r="I223" s="5">
        <v>9.4999999999999998E-3</v>
      </c>
      <c r="J223" s="5"/>
      <c r="K223" s="1">
        <v>153.66999799999999</v>
      </c>
      <c r="L223" s="1">
        <f t="shared" si="49"/>
        <v>8.3333599081375307E-3</v>
      </c>
      <c r="M223" s="1">
        <f t="shared" si="50"/>
        <v>1.0083333599081374</v>
      </c>
      <c r="N223" s="1">
        <f t="shared" si="51"/>
        <v>153.66999799999999</v>
      </c>
      <c r="O223" s="1">
        <f t="shared" si="52"/>
        <v>1.0083333599081374</v>
      </c>
      <c r="P223" s="1"/>
      <c r="Q223" s="1">
        <v>6.51</v>
      </c>
      <c r="R223">
        <f t="shared" si="53"/>
        <v>1.0638297872340469E-2</v>
      </c>
      <c r="S223">
        <f t="shared" si="54"/>
        <v>1.0106382978723405</v>
      </c>
      <c r="T223">
        <f t="shared" si="55"/>
        <v>6.65</v>
      </c>
      <c r="U223">
        <f t="shared" si="56"/>
        <v>1.0106382978723405</v>
      </c>
      <c r="W223">
        <f t="shared" si="57"/>
        <v>-4.2613848862083081E-4</v>
      </c>
      <c r="X223">
        <f t="shared" si="58"/>
        <v>1.8787994755822268E-3</v>
      </c>
    </row>
    <row r="224" spans="2:24">
      <c r="B224" s="1">
        <v>110.459999</v>
      </c>
      <c r="C224">
        <f t="shared" si="45"/>
        <v>9.948539386813505E-4</v>
      </c>
      <c r="D224">
        <f t="shared" si="46"/>
        <v>1.0009948539386813</v>
      </c>
      <c r="E224">
        <f t="shared" si="47"/>
        <v>110.68000099999998</v>
      </c>
      <c r="F224">
        <f t="shared" si="48"/>
        <v>1.0009948539386813</v>
      </c>
      <c r="G224" s="1">
        <v>0.20063</v>
      </c>
      <c r="H224">
        <f t="shared" si="59"/>
        <v>2.5718205800535833E-4</v>
      </c>
      <c r="I224" s="5">
        <v>9.4999999999999998E-3</v>
      </c>
      <c r="J224" s="5"/>
      <c r="K224" s="1">
        <v>153.08999600000001</v>
      </c>
      <c r="L224" s="1">
        <f t="shared" si="49"/>
        <v>-3.7743346622544959E-3</v>
      </c>
      <c r="M224" s="1">
        <f t="shared" si="50"/>
        <v>0.99622566533774548</v>
      </c>
      <c r="N224" s="1">
        <f t="shared" si="51"/>
        <v>153.08999600000001</v>
      </c>
      <c r="O224" s="1">
        <f t="shared" si="52"/>
        <v>0.99622566533774548</v>
      </c>
      <c r="P224" s="1"/>
      <c r="Q224" s="1">
        <v>6.52</v>
      </c>
      <c r="R224">
        <f t="shared" si="53"/>
        <v>-1.5360983102918259E-3</v>
      </c>
      <c r="S224">
        <f t="shared" si="54"/>
        <v>0.99846390168970822</v>
      </c>
      <c r="T224">
        <f t="shared" si="55"/>
        <v>6.5</v>
      </c>
      <c r="U224">
        <f t="shared" si="56"/>
        <v>0.99846390168970822</v>
      </c>
      <c r="W224">
        <f t="shared" si="57"/>
        <v>-1.7717056223440775E-3</v>
      </c>
      <c r="X224">
        <f t="shared" si="58"/>
        <v>4.6653072961866382E-4</v>
      </c>
    </row>
    <row r="225" spans="2:24">
      <c r="B225" s="1">
        <v>108.82</v>
      </c>
      <c r="C225">
        <f t="shared" si="45"/>
        <v>1.484699452151908E-2</v>
      </c>
      <c r="D225">
        <f t="shared" si="46"/>
        <v>1.0148469945215191</v>
      </c>
      <c r="E225">
        <f t="shared" si="47"/>
        <v>112.099998</v>
      </c>
      <c r="F225">
        <f t="shared" si="48"/>
        <v>1.0148469945215191</v>
      </c>
      <c r="G225" s="1">
        <v>0.19513</v>
      </c>
      <c r="H225">
        <f t="shared" si="59"/>
        <v>4.7867415617367488E-5</v>
      </c>
      <c r="I225" s="5">
        <v>9.4999999999999998E-3</v>
      </c>
      <c r="J225" s="5"/>
      <c r="K225" s="1">
        <v>148.96000699999999</v>
      </c>
      <c r="L225" s="1">
        <f t="shared" si="49"/>
        <v>-2.6977523730551425E-2</v>
      </c>
      <c r="M225" s="1">
        <f t="shared" si="50"/>
        <v>0.9730224762694486</v>
      </c>
      <c r="N225" s="1">
        <f t="shared" si="51"/>
        <v>148.96000699999999</v>
      </c>
      <c r="O225" s="1">
        <f t="shared" si="52"/>
        <v>0.9730224762694486</v>
      </c>
      <c r="P225" s="1"/>
      <c r="Q225" s="1">
        <v>6.71</v>
      </c>
      <c r="R225">
        <f t="shared" si="53"/>
        <v>-2.9141104294478588E-2</v>
      </c>
      <c r="S225">
        <f t="shared" si="54"/>
        <v>0.97085889570552142</v>
      </c>
      <c r="T225">
        <f t="shared" si="55"/>
        <v>6.3299999999999992</v>
      </c>
      <c r="U225">
        <f t="shared" si="56"/>
        <v>0.97085889570552142</v>
      </c>
      <c r="W225">
        <f t="shared" si="57"/>
        <v>2.0824925572126007E-3</v>
      </c>
      <c r="X225">
        <f t="shared" si="58"/>
        <v>-8.1088006714580274E-5</v>
      </c>
    </row>
    <row r="226" spans="2:24">
      <c r="B226" s="1">
        <v>109.389999</v>
      </c>
      <c r="C226">
        <f t="shared" si="45"/>
        <v>-5.2379985296821356E-3</v>
      </c>
      <c r="D226">
        <f t="shared" si="46"/>
        <v>0.9947620014703179</v>
      </c>
      <c r="E226">
        <f t="shared" si="47"/>
        <v>108.25000099999998</v>
      </c>
      <c r="F226">
        <f t="shared" si="48"/>
        <v>0.9947620014703179</v>
      </c>
      <c r="G226" s="1">
        <v>0.193</v>
      </c>
      <c r="H226">
        <f t="shared" si="59"/>
        <v>1.1300928751945824E-4</v>
      </c>
      <c r="I226" s="5">
        <v>9.4999999999999998E-3</v>
      </c>
      <c r="J226" s="5"/>
      <c r="K226" s="1">
        <v>150.44000199999999</v>
      </c>
      <c r="L226" s="1">
        <f t="shared" si="49"/>
        <v>9.9355191356831941E-3</v>
      </c>
      <c r="M226" s="1">
        <f t="shared" si="50"/>
        <v>1.0099355191356831</v>
      </c>
      <c r="N226" s="1">
        <f t="shared" si="51"/>
        <v>150.44000199999999</v>
      </c>
      <c r="O226" s="1">
        <f t="shared" si="52"/>
        <v>1.0099355191356831</v>
      </c>
      <c r="P226" s="1"/>
      <c r="Q226" s="1">
        <v>6.66</v>
      </c>
      <c r="R226">
        <f t="shared" si="53"/>
        <v>7.4515648286139829E-3</v>
      </c>
      <c r="S226">
        <f t="shared" si="54"/>
        <v>1.007451564828614</v>
      </c>
      <c r="T226">
        <f t="shared" si="55"/>
        <v>6.76</v>
      </c>
      <c r="U226">
        <f t="shared" si="56"/>
        <v>1.007451564828614</v>
      </c>
      <c r="W226">
        <f t="shared" si="57"/>
        <v>-6.0751964697569605E-4</v>
      </c>
      <c r="X226">
        <f t="shared" si="58"/>
        <v>-3.0914739540448544E-3</v>
      </c>
    </row>
    <row r="227" spans="2:24">
      <c r="B227" s="1">
        <v>109.510002</v>
      </c>
      <c r="C227">
        <f t="shared" si="45"/>
        <v>-1.0970198473079515E-3</v>
      </c>
      <c r="D227">
        <f t="shared" si="46"/>
        <v>0.99890298015269208</v>
      </c>
      <c r="E227">
        <f t="shared" si="47"/>
        <v>109.26999600000001</v>
      </c>
      <c r="F227">
        <f t="shared" si="48"/>
        <v>0.99890298015269208</v>
      </c>
      <c r="G227" s="1">
        <v>0.19900000000000001</v>
      </c>
      <c r="H227">
        <f t="shared" si="59"/>
        <v>1.1531467300329352E-4</v>
      </c>
      <c r="I227" s="5">
        <v>9.4999999999999998E-3</v>
      </c>
      <c r="J227" s="5"/>
      <c r="K227" s="1">
        <v>151.020004</v>
      </c>
      <c r="L227" s="1">
        <f t="shared" si="49"/>
        <v>3.8553708607369434E-3</v>
      </c>
      <c r="M227" s="1">
        <f t="shared" si="50"/>
        <v>1.003855370860737</v>
      </c>
      <c r="N227" s="1">
        <f t="shared" si="51"/>
        <v>151.020004</v>
      </c>
      <c r="O227" s="1">
        <f t="shared" si="52"/>
        <v>1.003855370860737</v>
      </c>
      <c r="P227" s="1"/>
      <c r="Q227" s="1">
        <v>6.62</v>
      </c>
      <c r="R227">
        <f t="shared" si="53"/>
        <v>6.0060060060060112E-3</v>
      </c>
      <c r="S227">
        <f t="shared" si="54"/>
        <v>1.0060060060060061</v>
      </c>
      <c r="T227">
        <f t="shared" si="55"/>
        <v>6.7000000000000011</v>
      </c>
      <c r="U227">
        <f t="shared" si="56"/>
        <v>1.0060060060060061</v>
      </c>
      <c r="W227">
        <f t="shared" si="57"/>
        <v>1.6727309215016639E-3</v>
      </c>
      <c r="X227">
        <f t="shared" si="58"/>
        <v>3.8233660667708058E-3</v>
      </c>
    </row>
    <row r="228" spans="2:24">
      <c r="B228" s="1">
        <v>109.639999</v>
      </c>
      <c r="C228">
        <f t="shared" si="45"/>
        <v>-1.187078783908734E-3</v>
      </c>
      <c r="D228">
        <f t="shared" si="46"/>
        <v>0.99881292121609122</v>
      </c>
      <c r="E228">
        <f t="shared" si="47"/>
        <v>109.380005</v>
      </c>
      <c r="F228">
        <f t="shared" si="48"/>
        <v>0.99881292121609122</v>
      </c>
      <c r="G228" s="1">
        <v>0.20250000000000001</v>
      </c>
      <c r="H228">
        <f t="shared" si="59"/>
        <v>6.5943956824024609E-5</v>
      </c>
      <c r="I228" s="5">
        <v>9.4999999999999998E-3</v>
      </c>
      <c r="J228" s="5"/>
      <c r="K228" s="1">
        <v>151.08999600000001</v>
      </c>
      <c r="L228" s="1">
        <f t="shared" si="49"/>
        <v>4.6346178086456265E-4</v>
      </c>
      <c r="M228" s="1">
        <f t="shared" si="50"/>
        <v>1.0004634617808645</v>
      </c>
      <c r="N228" s="1">
        <f t="shared" si="51"/>
        <v>151.08999600000001</v>
      </c>
      <c r="O228" s="1">
        <f t="shared" si="52"/>
        <v>1.0004634617808645</v>
      </c>
      <c r="P228" s="1"/>
      <c r="Q228" s="1">
        <v>6.62</v>
      </c>
      <c r="R228">
        <f t="shared" si="53"/>
        <v>0</v>
      </c>
      <c r="S228">
        <f t="shared" si="54"/>
        <v>1</v>
      </c>
      <c r="T228">
        <f t="shared" si="55"/>
        <v>6.62</v>
      </c>
      <c r="U228">
        <f t="shared" si="56"/>
        <v>1</v>
      </c>
      <c r="W228">
        <f t="shared" si="57"/>
        <v>-1.900725484717869E-3</v>
      </c>
      <c r="X228">
        <f t="shared" si="58"/>
        <v>-2.364187265582407E-3</v>
      </c>
    </row>
    <row r="229" spans="2:24">
      <c r="B229" s="1">
        <v>108.889999</v>
      </c>
      <c r="C229">
        <f t="shared" si="45"/>
        <v>6.8405691977432431E-3</v>
      </c>
      <c r="D229">
        <f t="shared" si="46"/>
        <v>1.0068405691977433</v>
      </c>
      <c r="E229">
        <f t="shared" si="47"/>
        <v>110.38999900000002</v>
      </c>
      <c r="F229">
        <f t="shared" si="48"/>
        <v>1.0068405691977433</v>
      </c>
      <c r="G229" s="1">
        <v>0.20163</v>
      </c>
      <c r="H229">
        <f t="shared" si="59"/>
        <v>5.9407141381606803E-5</v>
      </c>
      <c r="I229" s="5">
        <v>9.4999999999999998E-3</v>
      </c>
      <c r="J229" s="5"/>
      <c r="K229" s="1">
        <v>149.08000200000001</v>
      </c>
      <c r="L229" s="1">
        <f t="shared" si="49"/>
        <v>-1.3303289782336124E-2</v>
      </c>
      <c r="M229" s="1">
        <f t="shared" si="50"/>
        <v>0.98669671021766392</v>
      </c>
      <c r="N229" s="1">
        <f t="shared" si="51"/>
        <v>149.08000200000001</v>
      </c>
      <c r="O229" s="1">
        <f t="shared" si="52"/>
        <v>0.98669671021766392</v>
      </c>
      <c r="P229" s="1"/>
      <c r="Q229" s="1">
        <v>6.7</v>
      </c>
      <c r="R229">
        <f t="shared" si="53"/>
        <v>-1.2084592145015116E-2</v>
      </c>
      <c r="S229">
        <f t="shared" si="54"/>
        <v>0.98791540785498488</v>
      </c>
      <c r="T229">
        <f t="shared" si="55"/>
        <v>6.54</v>
      </c>
      <c r="U229">
        <f t="shared" si="56"/>
        <v>0.98791540785498488</v>
      </c>
      <c r="W229">
        <f t="shared" si="57"/>
        <v>2.5276802816198707E-4</v>
      </c>
      <c r="X229">
        <f t="shared" si="58"/>
        <v>1.4714656654829517E-3</v>
      </c>
    </row>
    <row r="230" spans="2:24">
      <c r="B230" s="1">
        <v>110.089996</v>
      </c>
      <c r="C230">
        <f t="shared" si="45"/>
        <v>-1.1020268261734452E-2</v>
      </c>
      <c r="D230">
        <f t="shared" si="46"/>
        <v>0.98897973173826559</v>
      </c>
      <c r="E230">
        <f t="shared" si="47"/>
        <v>107.69000200000001</v>
      </c>
      <c r="F230">
        <f t="shared" si="48"/>
        <v>0.98897973173826559</v>
      </c>
      <c r="G230" s="1">
        <v>0.19425000000000001</v>
      </c>
      <c r="H230">
        <f t="shared" si="59"/>
        <v>6.428594547236358E-5</v>
      </c>
      <c r="I230" s="5">
        <v>9.4999999999999998E-3</v>
      </c>
      <c r="J230" s="5"/>
      <c r="K230" s="1">
        <v>151.86999499999999</v>
      </c>
      <c r="L230" s="1">
        <f t="shared" si="49"/>
        <v>1.871473680286093E-2</v>
      </c>
      <c r="M230" s="1">
        <f t="shared" si="50"/>
        <v>1.0187147368028608</v>
      </c>
      <c r="N230" s="1">
        <f t="shared" si="51"/>
        <v>151.86999499999999</v>
      </c>
      <c r="O230" s="1">
        <f t="shared" si="52"/>
        <v>1.0187147368028608</v>
      </c>
      <c r="P230" s="1"/>
      <c r="Q230" s="1">
        <v>6.58</v>
      </c>
      <c r="R230">
        <f t="shared" si="53"/>
        <v>1.7910447761194045E-2</v>
      </c>
      <c r="S230">
        <f t="shared" si="54"/>
        <v>1.017910447761194</v>
      </c>
      <c r="T230">
        <f t="shared" si="55"/>
        <v>6.82</v>
      </c>
      <c r="U230">
        <f t="shared" si="56"/>
        <v>1.017910447761194</v>
      </c>
      <c r="W230">
        <f t="shared" si="57"/>
        <v>-3.680083905360565E-3</v>
      </c>
      <c r="X230">
        <f t="shared" si="58"/>
        <v>-4.4843729470274152E-3</v>
      </c>
    </row>
    <row r="231" spans="2:24">
      <c r="B231" s="1">
        <v>110.44000200000001</v>
      </c>
      <c r="C231">
        <f t="shared" si="45"/>
        <v>-3.179271620647598E-3</v>
      </c>
      <c r="D231">
        <f t="shared" si="46"/>
        <v>0.99682072837935243</v>
      </c>
      <c r="E231">
        <f t="shared" si="47"/>
        <v>109.73998999999999</v>
      </c>
      <c r="F231">
        <f t="shared" si="48"/>
        <v>0.99682072837935243</v>
      </c>
      <c r="G231" s="1">
        <v>0.19975000000000001</v>
      </c>
      <c r="H231">
        <f t="shared" si="59"/>
        <v>4.2725632428370302E-5</v>
      </c>
      <c r="I231" s="5">
        <v>9.4999999999999998E-3</v>
      </c>
      <c r="J231" s="5"/>
      <c r="K231" s="1">
        <v>152.740005</v>
      </c>
      <c r="L231" s="1">
        <f t="shared" si="49"/>
        <v>5.7286496914680726E-3</v>
      </c>
      <c r="M231" s="1">
        <f t="shared" si="50"/>
        <v>1.0057286496914681</v>
      </c>
      <c r="N231" s="1">
        <f t="shared" si="51"/>
        <v>152.740005</v>
      </c>
      <c r="O231" s="1">
        <f t="shared" si="52"/>
        <v>1.0057286496914681</v>
      </c>
      <c r="P231" s="1"/>
      <c r="Q231" s="1">
        <v>6.53</v>
      </c>
      <c r="R231">
        <f t="shared" si="53"/>
        <v>7.5987841945288487E-3</v>
      </c>
      <c r="S231">
        <f t="shared" si="54"/>
        <v>1.0075987841945289</v>
      </c>
      <c r="T231">
        <f t="shared" si="55"/>
        <v>6.63</v>
      </c>
      <c r="U231">
        <f t="shared" si="56"/>
        <v>1.0075987841945289</v>
      </c>
      <c r="W231">
        <f t="shared" si="57"/>
        <v>-6.4594000875017876E-4</v>
      </c>
      <c r="X231">
        <f t="shared" si="58"/>
        <v>1.2241944943105487E-3</v>
      </c>
    </row>
    <row r="232" spans="2:24">
      <c r="B232" s="1">
        <v>110.769997</v>
      </c>
      <c r="C232">
        <f t="shared" si="45"/>
        <v>-2.9880024812023879E-3</v>
      </c>
      <c r="D232">
        <f t="shared" si="46"/>
        <v>0.99701199751879765</v>
      </c>
      <c r="E232">
        <f t="shared" si="47"/>
        <v>110.11000700000001</v>
      </c>
      <c r="F232">
        <f t="shared" si="48"/>
        <v>0.99701199751879765</v>
      </c>
      <c r="G232" s="1">
        <v>0.19975000000000001</v>
      </c>
      <c r="H232">
        <f t="shared" si="59"/>
        <v>4.0590579741518893E-5</v>
      </c>
      <c r="I232" s="5">
        <v>9.4999999999999998E-3</v>
      </c>
      <c r="J232" s="5"/>
      <c r="K232" s="1">
        <v>154.009995</v>
      </c>
      <c r="L232" s="1">
        <f t="shared" si="49"/>
        <v>8.314717548948667E-3</v>
      </c>
      <c r="M232" s="1">
        <f t="shared" si="50"/>
        <v>1.0083147175489486</v>
      </c>
      <c r="N232" s="1">
        <f t="shared" si="51"/>
        <v>154.009995</v>
      </c>
      <c r="O232" s="1">
        <f t="shared" si="52"/>
        <v>1.0083147175489486</v>
      </c>
      <c r="P232" s="1"/>
      <c r="Q232" s="1">
        <v>6.48</v>
      </c>
      <c r="R232">
        <f t="shared" si="53"/>
        <v>7.6569678407350412E-3</v>
      </c>
      <c r="S232">
        <f t="shared" si="54"/>
        <v>1.007656967840735</v>
      </c>
      <c r="T232">
        <f t="shared" si="55"/>
        <v>6.58</v>
      </c>
      <c r="U232">
        <f t="shared" si="56"/>
        <v>1.007656967840735</v>
      </c>
      <c r="W232">
        <f t="shared" si="57"/>
        <v>2.3262042589213827E-3</v>
      </c>
      <c r="X232">
        <f t="shared" si="58"/>
        <v>1.6684545507077431E-3</v>
      </c>
    </row>
    <row r="233" spans="2:24">
      <c r="B233" s="1">
        <v>109.650002</v>
      </c>
      <c r="C233">
        <f t="shared" si="45"/>
        <v>1.011099603081151E-2</v>
      </c>
      <c r="D233">
        <f t="shared" si="46"/>
        <v>1.0101109960308114</v>
      </c>
      <c r="E233">
        <f t="shared" si="47"/>
        <v>111.88999200000001</v>
      </c>
      <c r="F233">
        <f t="shared" si="48"/>
        <v>1.0101109960308114</v>
      </c>
      <c r="G233" s="1">
        <v>0.19975000000000001</v>
      </c>
      <c r="H233">
        <f t="shared" si="59"/>
        <v>4.0519477884633093E-5</v>
      </c>
      <c r="I233" s="5">
        <v>9.4999999999999998E-3</v>
      </c>
      <c r="J233" s="5"/>
      <c r="K233" s="1">
        <v>150.44000199999999</v>
      </c>
      <c r="L233" s="1">
        <f t="shared" si="49"/>
        <v>-2.3180268267653736E-2</v>
      </c>
      <c r="M233" s="1">
        <f t="shared" si="50"/>
        <v>0.97681973173234626</v>
      </c>
      <c r="N233" s="1">
        <f t="shared" si="51"/>
        <v>150.44000199999999</v>
      </c>
      <c r="O233" s="1">
        <f t="shared" si="52"/>
        <v>0.97681973173234626</v>
      </c>
      <c r="P233" s="1"/>
      <c r="Q233" s="1">
        <v>6.64</v>
      </c>
      <c r="R233">
        <f t="shared" si="53"/>
        <v>-2.4691358024691242E-2</v>
      </c>
      <c r="S233">
        <f t="shared" si="54"/>
        <v>0.97530864197530875</v>
      </c>
      <c r="T233">
        <f t="shared" si="55"/>
        <v>6.3200000000000012</v>
      </c>
      <c r="U233">
        <f t="shared" si="56"/>
        <v>0.97530864197530875</v>
      </c>
      <c r="W233">
        <f t="shared" si="57"/>
        <v>-3.246877798546155E-3</v>
      </c>
      <c r="X233">
        <f t="shared" si="58"/>
        <v>-4.7579675555836642E-3</v>
      </c>
    </row>
    <row r="234" spans="2:24">
      <c r="B234" s="1">
        <v>107.07</v>
      </c>
      <c r="C234">
        <f t="shared" si="45"/>
        <v>2.352942957538667E-2</v>
      </c>
      <c r="D234">
        <f t="shared" si="46"/>
        <v>1.0235294295753867</v>
      </c>
      <c r="E234">
        <f t="shared" si="47"/>
        <v>112.23000400000001</v>
      </c>
      <c r="F234">
        <f t="shared" si="48"/>
        <v>1.0235294295753867</v>
      </c>
      <c r="G234" s="1">
        <v>0.19738</v>
      </c>
      <c r="H234">
        <f t="shared" si="59"/>
        <v>7.2374182517166726E-5</v>
      </c>
      <c r="I234" s="5">
        <v>9.4999999999999998E-3</v>
      </c>
      <c r="J234" s="5"/>
      <c r="K234" s="1">
        <v>143.990005</v>
      </c>
      <c r="L234" s="1">
        <f t="shared" si="49"/>
        <v>-4.2874215064155584E-2</v>
      </c>
      <c r="M234" s="1">
        <f t="shared" si="50"/>
        <v>0.95712578493584444</v>
      </c>
      <c r="N234" s="1">
        <f t="shared" si="51"/>
        <v>143.990005</v>
      </c>
      <c r="O234" s="1">
        <f t="shared" si="52"/>
        <v>0.95712578493584444</v>
      </c>
      <c r="P234" s="1"/>
      <c r="Q234" s="1">
        <v>6.91</v>
      </c>
      <c r="R234">
        <f t="shared" si="53"/>
        <v>-4.0662650602409707E-2</v>
      </c>
      <c r="S234">
        <f t="shared" si="54"/>
        <v>0.9593373493975903</v>
      </c>
      <c r="T234">
        <f t="shared" si="55"/>
        <v>6.3699999999999992</v>
      </c>
      <c r="U234">
        <f t="shared" si="56"/>
        <v>0.9593373493975903</v>
      </c>
      <c r="W234">
        <f t="shared" si="57"/>
        <v>2.5885180198387259E-3</v>
      </c>
      <c r="X234">
        <f t="shared" si="58"/>
        <v>4.8000824815845888E-3</v>
      </c>
    </row>
    <row r="235" spans="2:24">
      <c r="B235" s="1">
        <v>109.529999</v>
      </c>
      <c r="C235">
        <f t="shared" si="45"/>
        <v>-2.2975614084244051E-2</v>
      </c>
      <c r="D235">
        <f t="shared" si="46"/>
        <v>0.97702438591575591</v>
      </c>
      <c r="E235">
        <f t="shared" si="47"/>
        <v>104.61000099999998</v>
      </c>
      <c r="F235">
        <f t="shared" si="48"/>
        <v>0.97702438591575591</v>
      </c>
      <c r="G235" s="1">
        <v>0.19363</v>
      </c>
      <c r="H235">
        <f t="shared" si="59"/>
        <v>1.855522657263174E-4</v>
      </c>
      <c r="I235" s="5">
        <v>9.4999999999999998E-3</v>
      </c>
      <c r="J235" s="5"/>
      <c r="K235" s="1">
        <v>150.050003</v>
      </c>
      <c r="L235" s="1">
        <f t="shared" si="49"/>
        <v>4.2086240638716604E-2</v>
      </c>
      <c r="M235" s="1">
        <f t="shared" si="50"/>
        <v>1.0420862406387166</v>
      </c>
      <c r="N235" s="1">
        <f t="shared" si="51"/>
        <v>150.050003</v>
      </c>
      <c r="O235" s="1">
        <f t="shared" si="52"/>
        <v>1.0420862406387166</v>
      </c>
      <c r="P235" s="1"/>
      <c r="Q235" s="1">
        <v>6.62</v>
      </c>
      <c r="R235">
        <f t="shared" si="53"/>
        <v>4.1968162083936326E-2</v>
      </c>
      <c r="S235">
        <f t="shared" si="54"/>
        <v>1.0419681620839363</v>
      </c>
      <c r="T235">
        <f t="shared" si="55"/>
        <v>7.2</v>
      </c>
      <c r="U235">
        <f t="shared" si="56"/>
        <v>1.0419681620839363</v>
      </c>
      <c r="W235">
        <f t="shared" si="57"/>
        <v>-5.4816161101778338E-3</v>
      </c>
      <c r="X235">
        <f t="shared" si="58"/>
        <v>-5.5996946649581325E-3</v>
      </c>
    </row>
    <row r="236" spans="2:24">
      <c r="B236" s="1">
        <v>108.889999</v>
      </c>
      <c r="C236">
        <f t="shared" si="45"/>
        <v>5.8431480493303075E-3</v>
      </c>
      <c r="D236">
        <f t="shared" si="46"/>
        <v>1.0058431480493304</v>
      </c>
      <c r="E236">
        <f t="shared" si="47"/>
        <v>110.16999900000002</v>
      </c>
      <c r="F236">
        <f t="shared" si="48"/>
        <v>1.0058431480493304</v>
      </c>
      <c r="G236" s="1">
        <v>0.18775</v>
      </c>
      <c r="H236">
        <f t="shared" si="59"/>
        <v>2.9968387443069004E-4</v>
      </c>
      <c r="I236" s="5">
        <v>9.4999999999999998E-3</v>
      </c>
      <c r="J236" s="5"/>
      <c r="K236" s="1">
        <v>149.25</v>
      </c>
      <c r="L236" s="1">
        <f t="shared" si="49"/>
        <v>-5.3315760346902743E-3</v>
      </c>
      <c r="M236" s="1">
        <f t="shared" si="50"/>
        <v>0.99466842396530974</v>
      </c>
      <c r="N236" s="1">
        <f t="shared" si="51"/>
        <v>149.25</v>
      </c>
      <c r="O236" s="1">
        <f t="shared" si="52"/>
        <v>0.99466842396530974</v>
      </c>
      <c r="P236" s="1"/>
      <c r="Q236" s="1">
        <v>6.69</v>
      </c>
      <c r="R236">
        <f t="shared" si="53"/>
        <v>-1.057401812688826E-2</v>
      </c>
      <c r="S236">
        <f t="shared" si="54"/>
        <v>0.9894259818731117</v>
      </c>
      <c r="T236">
        <f t="shared" si="55"/>
        <v>6.55</v>
      </c>
      <c r="U236">
        <f t="shared" si="56"/>
        <v>0.9894259818731117</v>
      </c>
      <c r="W236">
        <f t="shared" si="57"/>
        <v>6.2706750999683702E-3</v>
      </c>
      <c r="X236">
        <f t="shared" si="58"/>
        <v>1.0282330077703294E-3</v>
      </c>
    </row>
    <row r="237" spans="2:24">
      <c r="B237" s="1">
        <v>110.910004</v>
      </c>
      <c r="C237">
        <f t="shared" si="45"/>
        <v>-1.8550877202230458E-2</v>
      </c>
      <c r="D237">
        <f t="shared" si="46"/>
        <v>0.98144912279776952</v>
      </c>
      <c r="E237">
        <f t="shared" si="47"/>
        <v>106.86999400000001</v>
      </c>
      <c r="F237">
        <f t="shared" si="48"/>
        <v>0.98144912279776952</v>
      </c>
      <c r="G237" s="1">
        <v>0.1875</v>
      </c>
      <c r="H237">
        <f t="shared" si="59"/>
        <v>2.9756445735920324E-4</v>
      </c>
      <c r="I237" s="5">
        <v>9.4999999999999998E-3</v>
      </c>
      <c r="J237" s="5"/>
      <c r="K237" s="1">
        <v>154.729996</v>
      </c>
      <c r="L237" s="1">
        <f t="shared" si="49"/>
        <v>3.6716891122278057E-2</v>
      </c>
      <c r="M237" s="1">
        <f t="shared" si="50"/>
        <v>1.0367168911222782</v>
      </c>
      <c r="N237" s="1">
        <f t="shared" si="51"/>
        <v>154.72999600000003</v>
      </c>
      <c r="O237" s="1">
        <f t="shared" si="52"/>
        <v>1.0367168911222782</v>
      </c>
      <c r="P237" s="1"/>
      <c r="Q237" s="1">
        <v>6.42</v>
      </c>
      <c r="R237">
        <f t="shared" si="53"/>
        <v>4.0358744394618902E-2</v>
      </c>
      <c r="S237">
        <f t="shared" si="54"/>
        <v>1.040358744394619</v>
      </c>
      <c r="T237">
        <f t="shared" si="55"/>
        <v>6.9600000000000009</v>
      </c>
      <c r="U237">
        <f t="shared" si="56"/>
        <v>1.040358744394619</v>
      </c>
      <c r="W237">
        <f t="shared" si="57"/>
        <v>-1.4249213414738726E-3</v>
      </c>
      <c r="X237">
        <f t="shared" si="58"/>
        <v>2.2169319308669166E-3</v>
      </c>
    </row>
    <row r="238" spans="2:24">
      <c r="B238" s="1">
        <v>111.449997</v>
      </c>
      <c r="C238">
        <f t="shared" si="45"/>
        <v>-4.8687492608871915E-3</v>
      </c>
      <c r="D238">
        <f t="shared" si="46"/>
        <v>0.99513125073911279</v>
      </c>
      <c r="E238">
        <f t="shared" si="47"/>
        <v>110.37001100000001</v>
      </c>
      <c r="F238">
        <f t="shared" si="48"/>
        <v>0.99513125073911279</v>
      </c>
      <c r="G238" s="1">
        <v>0.18575</v>
      </c>
      <c r="H238">
        <f t="shared" si="59"/>
        <v>3.9029696525888529E-4</v>
      </c>
      <c r="I238" s="5">
        <v>9.4999999999999998E-3</v>
      </c>
      <c r="J238" s="5"/>
      <c r="K238" s="1">
        <v>155.80999800000001</v>
      </c>
      <c r="L238" s="1">
        <f t="shared" si="49"/>
        <v>6.9799135779723505E-3</v>
      </c>
      <c r="M238" s="1">
        <f t="shared" si="50"/>
        <v>1.0069799135779725</v>
      </c>
      <c r="N238" s="1">
        <f t="shared" si="51"/>
        <v>155.80999800000004</v>
      </c>
      <c r="O238" s="1">
        <f t="shared" si="52"/>
        <v>1.0069799135779725</v>
      </c>
      <c r="P238" s="1"/>
      <c r="Q238" s="1">
        <v>6.38</v>
      </c>
      <c r="R238">
        <f t="shared" si="53"/>
        <v>6.2305295950155822E-3</v>
      </c>
      <c r="S238">
        <f t="shared" si="54"/>
        <v>1.0062305295950156</v>
      </c>
      <c r="T238">
        <f t="shared" si="55"/>
        <v>6.46</v>
      </c>
      <c r="U238">
        <f t="shared" si="56"/>
        <v>1.0062305295950156</v>
      </c>
      <c r="W238">
        <f t="shared" si="57"/>
        <v>-2.8102224163644163E-3</v>
      </c>
      <c r="X238">
        <f t="shared" si="58"/>
        <v>-3.5596063993212912E-3</v>
      </c>
    </row>
    <row r="239" spans="2:24">
      <c r="B239" s="1">
        <v>111.82</v>
      </c>
      <c r="C239">
        <f t="shared" si="45"/>
        <v>-3.3199013903966006E-3</v>
      </c>
      <c r="D239">
        <f t="shared" si="46"/>
        <v>0.99668009860960338</v>
      </c>
      <c r="E239">
        <f t="shared" si="47"/>
        <v>111.079994</v>
      </c>
      <c r="F239">
        <f t="shared" si="48"/>
        <v>0.99668009860960338</v>
      </c>
      <c r="G239" s="1">
        <v>0.18375</v>
      </c>
      <c r="H239">
        <f t="shared" si="59"/>
        <v>3.5638520788990345E-4</v>
      </c>
      <c r="I239" s="5">
        <v>9.4999999999999998E-3</v>
      </c>
      <c r="J239" s="5"/>
      <c r="K239" s="1">
        <v>156.470001</v>
      </c>
      <c r="L239" s="1">
        <f t="shared" si="49"/>
        <v>4.2359476828950924E-3</v>
      </c>
      <c r="M239" s="1">
        <f t="shared" si="50"/>
        <v>1.004235947682895</v>
      </c>
      <c r="N239" s="1">
        <f t="shared" si="51"/>
        <v>156.470001</v>
      </c>
      <c r="O239" s="1">
        <f t="shared" si="52"/>
        <v>1.004235947682895</v>
      </c>
      <c r="P239" s="1"/>
      <c r="Q239" s="1">
        <v>6.34</v>
      </c>
      <c r="R239">
        <f t="shared" si="53"/>
        <v>6.269592476489034E-3</v>
      </c>
      <c r="S239">
        <f t="shared" si="54"/>
        <v>1.0062695924764891</v>
      </c>
      <c r="T239">
        <f t="shared" si="55"/>
        <v>6.42</v>
      </c>
      <c r="U239">
        <f t="shared" si="56"/>
        <v>1.0062695924764891</v>
      </c>
      <c r="W239">
        <f t="shared" si="57"/>
        <v>-2.4182163473660534E-3</v>
      </c>
      <c r="X239">
        <f t="shared" si="58"/>
        <v>-3.8457155377202845E-4</v>
      </c>
    </row>
    <row r="240" spans="2:24">
      <c r="B240" s="1">
        <v>112.029999</v>
      </c>
      <c r="C240">
        <f t="shared" si="45"/>
        <v>-1.8780093006618716E-3</v>
      </c>
      <c r="D240">
        <f t="shared" si="46"/>
        <v>0.99812199069933816</v>
      </c>
      <c r="E240">
        <f t="shared" si="47"/>
        <v>111.61000099999998</v>
      </c>
      <c r="F240">
        <f t="shared" si="48"/>
        <v>0.99812199069933816</v>
      </c>
      <c r="G240" s="1">
        <v>0.18362999999999999</v>
      </c>
      <c r="H240">
        <f t="shared" si="59"/>
        <v>1.3898309042620856E-4</v>
      </c>
      <c r="I240" s="5">
        <v>9.4999999999999998E-3</v>
      </c>
      <c r="J240" s="5"/>
      <c r="K240" s="1">
        <v>157.020004</v>
      </c>
      <c r="L240" s="1">
        <f t="shared" si="49"/>
        <v>3.5150699590013029E-3</v>
      </c>
      <c r="M240" s="1">
        <f t="shared" si="50"/>
        <v>1.0035150699590012</v>
      </c>
      <c r="N240" s="1">
        <f t="shared" si="51"/>
        <v>157.02000399999997</v>
      </c>
      <c r="O240" s="1">
        <f t="shared" si="52"/>
        <v>1.0035150699590012</v>
      </c>
      <c r="P240" s="1"/>
      <c r="Q240" s="1">
        <v>6.31</v>
      </c>
      <c r="R240">
        <f t="shared" si="53"/>
        <v>4.7318611987382094E-3</v>
      </c>
      <c r="S240">
        <f t="shared" si="54"/>
        <v>1.0047318611987381</v>
      </c>
      <c r="T240">
        <f t="shared" si="55"/>
        <v>6.37</v>
      </c>
      <c r="U240">
        <f t="shared" si="56"/>
        <v>1.0047318611987381</v>
      </c>
      <c r="W240">
        <f t="shared" si="57"/>
        <v>-2.3448380554613735E-4</v>
      </c>
      <c r="X240">
        <f t="shared" si="58"/>
        <v>9.8230743419081001E-4</v>
      </c>
    </row>
    <row r="241" spans="2:24">
      <c r="B241" s="1">
        <v>112.099998</v>
      </c>
      <c r="C241">
        <f t="shared" si="45"/>
        <v>-6.2482371351262533E-4</v>
      </c>
      <c r="D241">
        <f t="shared" si="46"/>
        <v>0.99937517628648742</v>
      </c>
      <c r="E241">
        <f t="shared" si="47"/>
        <v>111.96000000000001</v>
      </c>
      <c r="F241">
        <f t="shared" si="48"/>
        <v>0.99937517628648742</v>
      </c>
      <c r="G241" s="1">
        <v>0.18975</v>
      </c>
      <c r="H241">
        <f t="shared" si="59"/>
        <v>7.8199061954890424E-5</v>
      </c>
      <c r="I241" s="5">
        <v>9.4999999999999998E-3</v>
      </c>
      <c r="J241" s="5"/>
      <c r="K241" s="1">
        <v>157.25</v>
      </c>
      <c r="L241" s="1">
        <f t="shared" si="49"/>
        <v>1.4647560447138943E-3</v>
      </c>
      <c r="M241" s="1">
        <f t="shared" si="50"/>
        <v>1.0014647560447139</v>
      </c>
      <c r="N241" s="1">
        <f t="shared" si="51"/>
        <v>157.25</v>
      </c>
      <c r="O241" s="1">
        <f t="shared" si="52"/>
        <v>1.0014647560447139</v>
      </c>
      <c r="P241" s="1"/>
      <c r="Q241" s="1">
        <v>6.31</v>
      </c>
      <c r="R241">
        <f t="shared" si="53"/>
        <v>0</v>
      </c>
      <c r="S241">
        <f t="shared" si="54"/>
        <v>1</v>
      </c>
      <c r="T241">
        <f t="shared" si="55"/>
        <v>6.31</v>
      </c>
      <c r="U241">
        <f t="shared" si="56"/>
        <v>1</v>
      </c>
      <c r="W241">
        <f t="shared" si="57"/>
        <v>2.2974847859180692E-4</v>
      </c>
      <c r="X241">
        <f t="shared" si="58"/>
        <v>-1.2350075661220483E-3</v>
      </c>
    </row>
    <row r="242" spans="2:24">
      <c r="B242" s="1">
        <v>110.540001</v>
      </c>
      <c r="C242">
        <f t="shared" si="45"/>
        <v>1.3916119784408877E-2</v>
      </c>
      <c r="D242">
        <f t="shared" si="46"/>
        <v>1.0139161197844089</v>
      </c>
      <c r="E242">
        <f t="shared" si="47"/>
        <v>113.659995</v>
      </c>
      <c r="F242">
        <f t="shared" si="48"/>
        <v>1.0139161197844089</v>
      </c>
      <c r="G242" s="1">
        <v>0.18825</v>
      </c>
      <c r="H242">
        <f t="shared" si="59"/>
        <v>5.29389248406735E-5</v>
      </c>
      <c r="I242" s="5">
        <v>9.4999999999999998E-3</v>
      </c>
      <c r="J242" s="5"/>
      <c r="K242" s="1">
        <v>153.179993</v>
      </c>
      <c r="L242" s="1">
        <f t="shared" si="49"/>
        <v>-2.5882397456279835E-2</v>
      </c>
      <c r="M242" s="1">
        <f t="shared" si="50"/>
        <v>0.97411760254372015</v>
      </c>
      <c r="N242" s="1">
        <f t="shared" si="51"/>
        <v>153.179993</v>
      </c>
      <c r="O242" s="1">
        <f t="shared" si="52"/>
        <v>0.97411760254372015</v>
      </c>
      <c r="P242" s="1"/>
      <c r="Q242" s="1">
        <v>6.49</v>
      </c>
      <c r="R242">
        <f t="shared" si="53"/>
        <v>-2.8526148969889163E-2</v>
      </c>
      <c r="S242">
        <f t="shared" si="54"/>
        <v>0.97147385103011086</v>
      </c>
      <c r="T242">
        <f t="shared" si="55"/>
        <v>6.129999999999999</v>
      </c>
      <c r="U242">
        <f t="shared" si="56"/>
        <v>0.97147385103011086</v>
      </c>
      <c r="W242">
        <f t="shared" si="57"/>
        <v>1.3948027773726945E-3</v>
      </c>
      <c r="X242">
        <f t="shared" si="58"/>
        <v>-1.2489487362365992E-3</v>
      </c>
    </row>
    <row r="243" spans="2:24">
      <c r="B243" s="1">
        <v>111.790001</v>
      </c>
      <c r="C243">
        <f t="shared" si="45"/>
        <v>-1.1308123653807458E-2</v>
      </c>
      <c r="D243">
        <f t="shared" si="46"/>
        <v>0.98869187634619249</v>
      </c>
      <c r="E243">
        <f t="shared" si="47"/>
        <v>109.290001</v>
      </c>
      <c r="F243">
        <f t="shared" si="48"/>
        <v>0.98869187634619249</v>
      </c>
      <c r="G243" s="1">
        <v>0.186</v>
      </c>
      <c r="H243">
        <f t="shared" si="59"/>
        <v>5.7555630611943781E-5</v>
      </c>
      <c r="I243" s="5">
        <v>9.4999999999999998E-3</v>
      </c>
      <c r="J243" s="5"/>
      <c r="K243" s="1">
        <v>156.550003</v>
      </c>
      <c r="L243" s="1">
        <f t="shared" si="49"/>
        <v>2.2000327418738082E-2</v>
      </c>
      <c r="M243" s="1">
        <f t="shared" si="50"/>
        <v>1.0220003274187381</v>
      </c>
      <c r="N243" s="1">
        <f t="shared" si="51"/>
        <v>156.550003</v>
      </c>
      <c r="O243" s="1">
        <f t="shared" si="52"/>
        <v>1.0220003274187381</v>
      </c>
      <c r="P243" s="1"/>
      <c r="Q243" s="1">
        <v>6.33</v>
      </c>
      <c r="R243">
        <f t="shared" si="53"/>
        <v>2.4653312788906031E-2</v>
      </c>
      <c r="S243">
        <f t="shared" si="54"/>
        <v>1.0246533127889059</v>
      </c>
      <c r="T243">
        <f t="shared" si="55"/>
        <v>6.6499999999999995</v>
      </c>
      <c r="U243">
        <f t="shared" si="56"/>
        <v>1.0246533127889059</v>
      </c>
      <c r="W243">
        <f t="shared" si="57"/>
        <v>-9.8896194616249211E-4</v>
      </c>
      <c r="X243">
        <f t="shared" si="58"/>
        <v>1.6640234240052898E-3</v>
      </c>
    </row>
    <row r="244" spans="2:24">
      <c r="B244" s="1">
        <v>111.279999</v>
      </c>
      <c r="C244">
        <f t="shared" si="45"/>
        <v>4.5621432636001142E-3</v>
      </c>
      <c r="D244">
        <f t="shared" si="46"/>
        <v>1.0045621432636</v>
      </c>
      <c r="E244">
        <f t="shared" si="47"/>
        <v>112.30000299999999</v>
      </c>
      <c r="F244">
        <f t="shared" si="48"/>
        <v>1.0045621432636</v>
      </c>
      <c r="G244" s="1">
        <v>0.18375</v>
      </c>
      <c r="H244">
        <f t="shared" si="59"/>
        <v>8.3601052709522078E-5</v>
      </c>
      <c r="I244" s="5">
        <v>9.4999999999999998E-3</v>
      </c>
      <c r="J244" s="5"/>
      <c r="K244" s="1">
        <v>154.88000500000001</v>
      </c>
      <c r="L244" s="1">
        <f t="shared" si="49"/>
        <v>-1.0667505384844947E-2</v>
      </c>
      <c r="M244" s="1">
        <f t="shared" si="50"/>
        <v>0.98933249461515504</v>
      </c>
      <c r="N244" s="1">
        <f t="shared" si="51"/>
        <v>154.88000500000001</v>
      </c>
      <c r="O244" s="1">
        <f t="shared" si="52"/>
        <v>0.98933249461515504</v>
      </c>
      <c r="P244" s="1"/>
      <c r="Q244" s="1">
        <v>6.4</v>
      </c>
      <c r="R244">
        <f t="shared" si="53"/>
        <v>-1.1058451816745701E-2</v>
      </c>
      <c r="S244">
        <f t="shared" si="54"/>
        <v>0.9889415481832543</v>
      </c>
      <c r="T244">
        <f t="shared" si="55"/>
        <v>6.26</v>
      </c>
      <c r="U244">
        <f t="shared" si="56"/>
        <v>0.9889415481832543</v>
      </c>
      <c r="W244">
        <f t="shared" si="57"/>
        <v>-1.5888781960354814E-3</v>
      </c>
      <c r="X244">
        <f t="shared" si="58"/>
        <v>-1.9798246279362219E-3</v>
      </c>
    </row>
    <row r="245" spans="2:24">
      <c r="B245" s="1">
        <v>111.230003</v>
      </c>
      <c r="C245">
        <f t="shared" si="45"/>
        <v>4.4928109677649491E-4</v>
      </c>
      <c r="D245">
        <f t="shared" si="46"/>
        <v>1.0004492810967764</v>
      </c>
      <c r="E245">
        <f t="shared" si="47"/>
        <v>111.32999500000001</v>
      </c>
      <c r="F245">
        <f t="shared" si="48"/>
        <v>1.0004492810967764</v>
      </c>
      <c r="G245" s="1">
        <v>0.17288000000000001</v>
      </c>
      <c r="H245">
        <f t="shared" si="59"/>
        <v>8.5476443854689947E-5</v>
      </c>
      <c r="I245" s="5">
        <v>9.4999999999999998E-3</v>
      </c>
      <c r="J245" s="5"/>
      <c r="K245" s="1">
        <v>154.89999399999999</v>
      </c>
      <c r="L245" s="1">
        <f t="shared" si="49"/>
        <v>1.2906120451107396E-4</v>
      </c>
      <c r="M245" s="1">
        <f t="shared" si="50"/>
        <v>1.0001290612045111</v>
      </c>
      <c r="N245" s="1">
        <f t="shared" si="51"/>
        <v>154.89999399999999</v>
      </c>
      <c r="O245" s="1">
        <f t="shared" si="52"/>
        <v>1.0001290612045111</v>
      </c>
      <c r="P245" s="1"/>
      <c r="Q245" s="1">
        <v>6.4</v>
      </c>
      <c r="R245">
        <f t="shared" si="53"/>
        <v>0</v>
      </c>
      <c r="S245">
        <f t="shared" si="54"/>
        <v>1</v>
      </c>
      <c r="T245">
        <f t="shared" si="55"/>
        <v>6.4</v>
      </c>
      <c r="U245">
        <f t="shared" si="56"/>
        <v>1</v>
      </c>
      <c r="W245">
        <f t="shared" si="57"/>
        <v>1.0448687416426683E-3</v>
      </c>
      <c r="X245">
        <f t="shared" si="58"/>
        <v>9.1580753713160767E-4</v>
      </c>
    </row>
    <row r="246" spans="2:24">
      <c r="B246" s="1">
        <v>111.970001</v>
      </c>
      <c r="C246">
        <f t="shared" si="45"/>
        <v>-6.6528632566880356E-3</v>
      </c>
      <c r="D246">
        <f t="shared" si="46"/>
        <v>0.99334713674331199</v>
      </c>
      <c r="E246">
        <f t="shared" si="47"/>
        <v>110.490005</v>
      </c>
      <c r="F246">
        <f t="shared" si="48"/>
        <v>0.99334713674331199</v>
      </c>
      <c r="G246" s="1">
        <v>0.17574999999999999</v>
      </c>
      <c r="H246">
        <f t="shared" si="59"/>
        <v>8.3288145735612562E-5</v>
      </c>
      <c r="I246" s="5">
        <v>9.4999999999999998E-3</v>
      </c>
      <c r="J246" s="5"/>
      <c r="K246" s="1">
        <v>156.38000500000001</v>
      </c>
      <c r="L246" s="1">
        <f t="shared" si="49"/>
        <v>9.5546227070868635E-3</v>
      </c>
      <c r="M246" s="1">
        <f t="shared" si="50"/>
        <v>1.0095546227070868</v>
      </c>
      <c r="N246" s="1">
        <f t="shared" si="51"/>
        <v>156.38000500000001</v>
      </c>
      <c r="O246" s="1">
        <f t="shared" si="52"/>
        <v>1.0095546227070868</v>
      </c>
      <c r="P246" s="1"/>
      <c r="Q246" s="1">
        <v>6.32</v>
      </c>
      <c r="R246">
        <f t="shared" si="53"/>
        <v>1.2500000000000011E-2</v>
      </c>
      <c r="S246">
        <f t="shared" si="54"/>
        <v>1.0125</v>
      </c>
      <c r="T246">
        <f t="shared" si="55"/>
        <v>6.48</v>
      </c>
      <c r="U246">
        <f t="shared" si="56"/>
        <v>1.0125</v>
      </c>
      <c r="W246">
        <f t="shared" si="57"/>
        <v>-3.8673318833986059E-3</v>
      </c>
      <c r="X246">
        <f t="shared" si="58"/>
        <v>-9.2195459048549644E-4</v>
      </c>
    </row>
    <row r="247" spans="2:24">
      <c r="B247" s="1">
        <v>112.80999799999999</v>
      </c>
      <c r="C247">
        <f t="shared" si="45"/>
        <v>-7.5019826069305543E-3</v>
      </c>
      <c r="D247">
        <f t="shared" si="46"/>
        <v>0.99249801739306942</v>
      </c>
      <c r="E247">
        <f t="shared" si="47"/>
        <v>111.130004</v>
      </c>
      <c r="F247">
        <f t="shared" si="48"/>
        <v>0.99249801739306942</v>
      </c>
      <c r="G247" s="1">
        <v>0.18138000000000001</v>
      </c>
      <c r="H247">
        <f t="shared" si="59"/>
        <v>9.6655199505026637E-5</v>
      </c>
      <c r="I247" s="5">
        <v>9.4999999999999998E-3</v>
      </c>
      <c r="J247" s="5"/>
      <c r="K247" s="1">
        <v>159.69000199999999</v>
      </c>
      <c r="L247" s="1">
        <f t="shared" si="49"/>
        <v>2.1166369703083086E-2</v>
      </c>
      <c r="M247" s="1">
        <f t="shared" si="50"/>
        <v>1.0211663697030831</v>
      </c>
      <c r="N247" s="1">
        <f t="shared" si="51"/>
        <v>159.69000199999999</v>
      </c>
      <c r="O247" s="1">
        <f t="shared" si="52"/>
        <v>1.0211663697030831</v>
      </c>
      <c r="P247" s="1"/>
      <c r="Q247" s="1">
        <v>6.2</v>
      </c>
      <c r="R247">
        <f t="shared" si="53"/>
        <v>1.8987341772151913E-2</v>
      </c>
      <c r="S247">
        <f t="shared" si="54"/>
        <v>1.018987341772152</v>
      </c>
      <c r="T247">
        <f t="shared" si="55"/>
        <v>6.4400000000000013</v>
      </c>
      <c r="U247">
        <f t="shared" si="56"/>
        <v>1.018987341772152</v>
      </c>
      <c r="W247">
        <f t="shared" si="57"/>
        <v>6.0090572314361879E-3</v>
      </c>
      <c r="X247">
        <f t="shared" si="58"/>
        <v>3.8300293005051333E-3</v>
      </c>
    </row>
    <row r="248" spans="2:24">
      <c r="B248" s="1">
        <v>110.489998</v>
      </c>
      <c r="C248">
        <f t="shared" si="45"/>
        <v>2.0565553063833876E-2</v>
      </c>
      <c r="D248">
        <f t="shared" si="46"/>
        <v>1.0205655530638338</v>
      </c>
      <c r="E248">
        <f t="shared" si="47"/>
        <v>115.12999799999997</v>
      </c>
      <c r="F248">
        <f t="shared" si="48"/>
        <v>1.0205655530638338</v>
      </c>
      <c r="G248" s="1">
        <v>0.184</v>
      </c>
      <c r="H248">
        <f t="shared" si="59"/>
        <v>4.1443964479011043E-5</v>
      </c>
      <c r="I248" s="5">
        <v>9.4999999999999998E-3</v>
      </c>
      <c r="J248" s="5"/>
      <c r="K248" s="1">
        <v>153.11999499999999</v>
      </c>
      <c r="L248" s="1">
        <f t="shared" si="49"/>
        <v>-4.1142256357414315E-2</v>
      </c>
      <c r="M248" s="1">
        <f t="shared" si="50"/>
        <v>0.95885774364258569</v>
      </c>
      <c r="N248" s="1">
        <f t="shared" si="51"/>
        <v>153.11999499999999</v>
      </c>
      <c r="O248" s="1">
        <f t="shared" si="52"/>
        <v>0.95885774364258569</v>
      </c>
      <c r="P248" s="1"/>
      <c r="Q248" s="1">
        <v>6.45</v>
      </c>
      <c r="R248">
        <f t="shared" si="53"/>
        <v>-4.0322580645161289E-2</v>
      </c>
      <c r="S248">
        <f t="shared" si="54"/>
        <v>0.95967741935483875</v>
      </c>
      <c r="T248">
        <f t="shared" si="55"/>
        <v>5.95</v>
      </c>
      <c r="U248">
        <f t="shared" si="56"/>
        <v>0.95967741935483875</v>
      </c>
      <c r="W248">
        <f t="shared" si="57"/>
        <v>-1.2305159635345175E-3</v>
      </c>
      <c r="X248">
        <f t="shared" si="58"/>
        <v>-4.1084025128146351E-4</v>
      </c>
    </row>
    <row r="249" spans="2:24">
      <c r="B249" s="1">
        <v>109.760002</v>
      </c>
      <c r="C249">
        <f t="shared" si="45"/>
        <v>6.6068966713168E-3</v>
      </c>
      <c r="D249">
        <f t="shared" si="46"/>
        <v>1.0066068966713169</v>
      </c>
      <c r="E249">
        <f t="shared" si="47"/>
        <v>111.21999400000001</v>
      </c>
      <c r="F249">
        <f t="shared" si="48"/>
        <v>1.0066068966713169</v>
      </c>
      <c r="G249" s="1">
        <v>0.17713000000000001</v>
      </c>
      <c r="H249">
        <f t="shared" si="59"/>
        <v>1.2960107303807097E-4</v>
      </c>
      <c r="I249" s="5">
        <v>9.4999999999999998E-3</v>
      </c>
      <c r="J249" s="5"/>
      <c r="K249" s="1">
        <v>150.88999899999999</v>
      </c>
      <c r="L249" s="1">
        <f t="shared" si="49"/>
        <v>-1.4563715209107733E-2</v>
      </c>
      <c r="M249" s="1">
        <f t="shared" si="50"/>
        <v>0.98543628479089229</v>
      </c>
      <c r="N249" s="1">
        <f t="shared" si="51"/>
        <v>150.88999899999999</v>
      </c>
      <c r="O249" s="1">
        <f t="shared" si="52"/>
        <v>0.98543628479089229</v>
      </c>
      <c r="P249" s="1"/>
      <c r="Q249" s="1">
        <v>6.54</v>
      </c>
      <c r="R249">
        <f t="shared" si="53"/>
        <v>-1.3953488372093001E-2</v>
      </c>
      <c r="S249">
        <f t="shared" si="54"/>
        <v>0.98604651162790702</v>
      </c>
      <c r="T249">
        <f t="shared" si="55"/>
        <v>6.36</v>
      </c>
      <c r="U249">
        <f t="shared" si="56"/>
        <v>0.98604651162790702</v>
      </c>
      <c r="W249">
        <f t="shared" si="57"/>
        <v>-1.4622524865079978E-3</v>
      </c>
      <c r="X249">
        <f t="shared" si="58"/>
        <v>-8.5202564949327098E-4</v>
      </c>
    </row>
    <row r="250" spans="2:24">
      <c r="B250" s="1">
        <v>106.379997</v>
      </c>
      <c r="C250">
        <f t="shared" si="45"/>
        <v>3.0794505634210875E-2</v>
      </c>
      <c r="D250">
        <f t="shared" si="46"/>
        <v>1.0307945056342109</v>
      </c>
      <c r="E250">
        <f t="shared" si="47"/>
        <v>113.140007</v>
      </c>
      <c r="F250">
        <f t="shared" si="48"/>
        <v>1.0307945056342109</v>
      </c>
      <c r="G250" s="1">
        <v>0.1855</v>
      </c>
      <c r="H250">
        <f t="shared" si="59"/>
        <v>1.3276596108692296E-4</v>
      </c>
      <c r="I250" s="5">
        <v>9.4999999999999998E-3</v>
      </c>
      <c r="J250" s="5"/>
      <c r="K250" s="1">
        <v>141.199997</v>
      </c>
      <c r="L250" s="1">
        <f t="shared" si="49"/>
        <v>-6.4218981140028997E-2</v>
      </c>
      <c r="M250" s="1">
        <f t="shared" si="50"/>
        <v>0.935781018859971</v>
      </c>
      <c r="N250" s="1">
        <f t="shared" si="51"/>
        <v>141.199997</v>
      </c>
      <c r="O250" s="1">
        <f t="shared" si="52"/>
        <v>0.935781018859971</v>
      </c>
      <c r="P250" s="1"/>
      <c r="Q250" s="1">
        <v>6.94</v>
      </c>
      <c r="R250">
        <f t="shared" si="53"/>
        <v>-6.1162079510703418E-2</v>
      </c>
      <c r="S250">
        <f t="shared" si="54"/>
        <v>0.9388379204892966</v>
      </c>
      <c r="T250">
        <f t="shared" si="55"/>
        <v>6.14</v>
      </c>
      <c r="U250">
        <f t="shared" si="56"/>
        <v>0.9388379204892966</v>
      </c>
      <c r="W250">
        <f t="shared" si="57"/>
        <v>-5.3466506003568837E-3</v>
      </c>
      <c r="X250">
        <f t="shared" si="58"/>
        <v>-2.2897489710312913E-3</v>
      </c>
    </row>
    <row r="251" spans="2:24">
      <c r="B251" s="1">
        <v>109.050003</v>
      </c>
      <c r="C251">
        <f t="shared" si="45"/>
        <v>-2.5098759873061479E-2</v>
      </c>
      <c r="D251">
        <f t="shared" si="46"/>
        <v>0.97490124012693857</v>
      </c>
      <c r="E251">
        <f t="shared" si="47"/>
        <v>103.709991</v>
      </c>
      <c r="F251">
        <f t="shared" si="48"/>
        <v>0.97490124012693857</v>
      </c>
      <c r="G251" s="1">
        <v>0.17563000000000001</v>
      </c>
      <c r="H251">
        <f t="shared" si="59"/>
        <v>2.8288369459512626E-4</v>
      </c>
      <c r="I251" s="5">
        <v>9.4999999999999998E-3</v>
      </c>
      <c r="J251" s="5"/>
      <c r="K251" s="1">
        <v>148.36999499999999</v>
      </c>
      <c r="L251" s="1">
        <f t="shared" si="49"/>
        <v>5.0779023741763907E-2</v>
      </c>
      <c r="M251" s="1">
        <f t="shared" si="50"/>
        <v>1.050779023741764</v>
      </c>
      <c r="N251" s="1">
        <f t="shared" si="51"/>
        <v>148.36999500000002</v>
      </c>
      <c r="O251" s="1">
        <f t="shared" si="52"/>
        <v>1.050779023741764</v>
      </c>
      <c r="P251" s="1"/>
      <c r="Q251" s="1">
        <v>6.6</v>
      </c>
      <c r="R251">
        <f t="shared" si="53"/>
        <v>4.8991354466858893E-2</v>
      </c>
      <c r="S251">
        <f t="shared" si="54"/>
        <v>1.048991354466859</v>
      </c>
      <c r="T251">
        <f t="shared" si="55"/>
        <v>7.280000000000002</v>
      </c>
      <c r="U251">
        <f t="shared" si="56"/>
        <v>1.048991354466859</v>
      </c>
      <c r="W251">
        <f t="shared" si="57"/>
        <v>-1.3535210834663136E-3</v>
      </c>
      <c r="X251">
        <f t="shared" si="58"/>
        <v>-3.1411903583713485E-3</v>
      </c>
    </row>
    <row r="252" spans="2:24">
      <c r="B252" s="1">
        <v>111.230003</v>
      </c>
      <c r="C252">
        <f t="shared" si="45"/>
        <v>-1.9990829344589678E-2</v>
      </c>
      <c r="D252">
        <f t="shared" si="46"/>
        <v>0.98000917065541038</v>
      </c>
      <c r="E252">
        <f t="shared" si="47"/>
        <v>106.87000300000001</v>
      </c>
      <c r="F252">
        <f t="shared" si="48"/>
        <v>0.98000917065541027</v>
      </c>
      <c r="G252" s="1">
        <v>0.17638000000000001</v>
      </c>
      <c r="H252">
        <f t="shared" si="59"/>
        <v>4.9310829315819891E-4</v>
      </c>
      <c r="I252" s="5">
        <v>9.4999999999999998E-3</v>
      </c>
      <c r="J252" s="5"/>
      <c r="K252" s="1">
        <v>154.83999600000001</v>
      </c>
      <c r="L252" s="1">
        <f t="shared" si="49"/>
        <v>4.3607206430114294E-2</v>
      </c>
      <c r="M252" s="1">
        <f t="shared" si="50"/>
        <v>1.0436072064301143</v>
      </c>
      <c r="N252" s="1">
        <f t="shared" si="51"/>
        <v>154.83999600000001</v>
      </c>
      <c r="O252" s="1">
        <f t="shared" si="52"/>
        <v>1.0436072064301143</v>
      </c>
      <c r="P252" s="1"/>
      <c r="Q252" s="1">
        <v>6.33</v>
      </c>
      <c r="R252">
        <f t="shared" si="53"/>
        <v>4.0909090909090846E-2</v>
      </c>
      <c r="S252">
        <f t="shared" si="54"/>
        <v>1.0409090909090908</v>
      </c>
      <c r="T252">
        <f t="shared" si="55"/>
        <v>6.8699999999999992</v>
      </c>
      <c r="U252">
        <f t="shared" si="56"/>
        <v>1.0409090909090908</v>
      </c>
      <c r="W252">
        <f t="shared" si="57"/>
        <v>2.4154230476678418E-3</v>
      </c>
      <c r="X252">
        <f t="shared" si="58"/>
        <v>-2.8269247335566128E-4</v>
      </c>
    </row>
    <row r="253" spans="2:24">
      <c r="G253" s="1"/>
      <c r="L253" s="1">
        <f t="shared" si="49"/>
        <v>-1</v>
      </c>
      <c r="M253" s="1">
        <f t="shared" si="50"/>
        <v>0</v>
      </c>
      <c r="N253" s="1">
        <f t="shared" si="51"/>
        <v>0</v>
      </c>
      <c r="O253" s="1">
        <f t="shared" si="52"/>
        <v>0</v>
      </c>
      <c r="P253" s="1"/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319D6-024E-D544-9F89-9EC7933B7388}">
  <dimension ref="B1:AA257"/>
  <sheetViews>
    <sheetView topLeftCell="Q1" zoomScale="145" zoomScaleNormal="145" workbookViewId="0">
      <selection activeCell="AA1" sqref="AA1:AA1048576"/>
    </sheetView>
  </sheetViews>
  <sheetFormatPr baseColWidth="10" defaultRowHeight="16"/>
  <cols>
    <col min="26" max="26" width="13.6640625" customWidth="1"/>
  </cols>
  <sheetData>
    <row r="1" spans="2:27" s="3" customFormat="1">
      <c r="B1" s="2" t="s">
        <v>25</v>
      </c>
      <c r="C1" s="3" t="s">
        <v>21</v>
      </c>
      <c r="D1" s="3" t="s">
        <v>22</v>
      </c>
      <c r="E1" s="3" t="s">
        <v>6</v>
      </c>
      <c r="F1" s="3" t="s">
        <v>51</v>
      </c>
      <c r="G1" s="3" t="s">
        <v>7</v>
      </c>
      <c r="H1" s="3" t="s">
        <v>54</v>
      </c>
      <c r="I1" s="3" t="s">
        <v>8</v>
      </c>
      <c r="K1" s="2" t="s">
        <v>61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26</v>
      </c>
      <c r="R1" s="3" t="s">
        <v>21</v>
      </c>
      <c r="S1" s="3" t="s">
        <v>22</v>
      </c>
      <c r="T1" s="3" t="s">
        <v>5</v>
      </c>
      <c r="U1" s="3" t="s">
        <v>52</v>
      </c>
      <c r="V1" s="3" t="s">
        <v>53</v>
      </c>
      <c r="W1" s="3" t="s">
        <v>61</v>
      </c>
      <c r="X1" s="3" t="s">
        <v>26</v>
      </c>
      <c r="AA1"/>
    </row>
    <row r="2" spans="2:27">
      <c r="B2" s="1">
        <v>131.074432</v>
      </c>
      <c r="G2" s="1">
        <v>0.3805</v>
      </c>
      <c r="I2" s="5">
        <v>9.4999999999999998E-3</v>
      </c>
      <c r="J2" s="5"/>
      <c r="K2" s="1">
        <v>42.373257000000002</v>
      </c>
      <c r="L2" s="1"/>
      <c r="M2" s="1"/>
      <c r="N2" s="1"/>
      <c r="O2" s="1"/>
      <c r="P2" s="1"/>
      <c r="Q2" s="1">
        <v>51.360000999999997</v>
      </c>
      <c r="AA2" t="s">
        <v>97</v>
      </c>
    </row>
    <row r="3" spans="2:27">
      <c r="B3" s="1">
        <v>128.48616000000001</v>
      </c>
      <c r="C3">
        <f xml:space="preserve"> (B2-B3)/B2</f>
        <v>1.9746581850531988E-2</v>
      </c>
      <c r="D3">
        <f>1+C3</f>
        <v>1.019746581850532</v>
      </c>
      <c r="E3">
        <f>B2*D3</f>
        <v>133.66270399999999</v>
      </c>
      <c r="F3">
        <f>E3/B2</f>
        <v>1.019746581850532</v>
      </c>
      <c r="G3" s="1">
        <v>0.37663000000000002</v>
      </c>
      <c r="H3" s="3"/>
      <c r="I3" s="5">
        <v>9.4999999999999998E-3</v>
      </c>
      <c r="J3" s="5"/>
      <c r="K3" s="1">
        <v>40.653530000000003</v>
      </c>
      <c r="L3" s="1">
        <f>(K3-K2)/K2</f>
        <v>-4.0585197404107945E-2</v>
      </c>
      <c r="M3" s="1">
        <f>1+L3</f>
        <v>0.95941480259589207</v>
      </c>
      <c r="N3" s="1">
        <f>M3*K2</f>
        <v>40.653530000000003</v>
      </c>
      <c r="O3" s="1">
        <f>N3/K2</f>
        <v>0.95941480259589207</v>
      </c>
      <c r="P3" s="1"/>
      <c r="Q3" s="1">
        <v>53.400002000000001</v>
      </c>
      <c r="R3">
        <f xml:space="preserve"> (Q2-Q3)/Q2</f>
        <v>-3.971964486527179E-2</v>
      </c>
      <c r="S3">
        <f>1+R3</f>
        <v>0.9602803551347282</v>
      </c>
      <c r="T3">
        <f>Q2*S3</f>
        <v>49.319999999999993</v>
      </c>
      <c r="U3">
        <f>T3/Q2</f>
        <v>0.9602803551347282</v>
      </c>
      <c r="Z3" t="s">
        <v>78</v>
      </c>
      <c r="AA3">
        <f>STDEV(W:W)</f>
        <v>1.6603630694341917E-3</v>
      </c>
    </row>
    <row r="4" spans="2:27">
      <c r="B4" s="1">
        <v>132.37846400000001</v>
      </c>
      <c r="C4">
        <f t="shared" ref="C4:C67" si="0" xml:space="preserve"> (B3-B4)/B3</f>
        <v>-3.0293566248691652E-2</v>
      </c>
      <c r="D4">
        <f t="shared" ref="D4:D67" si="1">1+C4</f>
        <v>0.96970643375130838</v>
      </c>
      <c r="E4">
        <f t="shared" ref="E4:E67" si="2">B3*D4</f>
        <v>124.59385600000002</v>
      </c>
      <c r="F4">
        <f t="shared" ref="F4:F67" si="3">E4/B3</f>
        <v>0.96970643375130838</v>
      </c>
      <c r="G4" s="1">
        <v>0.37413000000000002</v>
      </c>
      <c r="I4" s="5">
        <v>9.4999999999999998E-3</v>
      </c>
      <c r="J4" s="5"/>
      <c r="K4" s="1">
        <v>43.073146999999999</v>
      </c>
      <c r="L4" s="1">
        <f t="shared" ref="L4:L67" si="4">(K4-K3)/K3</f>
        <v>5.9518004955535102E-2</v>
      </c>
      <c r="M4" s="1">
        <f t="shared" ref="M4:M67" si="5">1+L4</f>
        <v>1.0595180049555351</v>
      </c>
      <c r="N4" s="1">
        <f t="shared" ref="N4:N67" si="6">M4*K3</f>
        <v>43.073146999999999</v>
      </c>
      <c r="O4" s="1">
        <f t="shared" ref="O4:O67" si="7">N4/K3</f>
        <v>1.0595180049555351</v>
      </c>
      <c r="P4" s="1"/>
      <c r="Q4" s="1">
        <v>50.200001</v>
      </c>
      <c r="R4">
        <f t="shared" ref="R4:R67" si="8" xml:space="preserve"> (Q3-Q4)/Q3</f>
        <v>5.9925110115164423E-2</v>
      </c>
      <c r="S4">
        <f t="shared" ref="S4:S67" si="9">1+R4</f>
        <v>1.0599251101151643</v>
      </c>
      <c r="T4">
        <f t="shared" ref="T4:T67" si="10">Q3*S4</f>
        <v>56.600002999999994</v>
      </c>
      <c r="U4">
        <f t="shared" ref="U4:U67" si="11">T4/Q3</f>
        <v>1.0599251101151643</v>
      </c>
      <c r="Z4">
        <f>AVERAGE(W:W)</f>
        <v>-8.3096051104973546E-4</v>
      </c>
    </row>
    <row r="5" spans="2:27">
      <c r="B5" s="1">
        <v>132.61558500000001</v>
      </c>
      <c r="C5">
        <f t="shared" si="0"/>
        <v>-1.7912354686333413E-3</v>
      </c>
      <c r="D5">
        <f t="shared" si="1"/>
        <v>0.99820876453136664</v>
      </c>
      <c r="E5">
        <f t="shared" si="2"/>
        <v>132.14134300000001</v>
      </c>
      <c r="F5">
        <f t="shared" si="3"/>
        <v>0.99820876453136664</v>
      </c>
      <c r="G5" s="1">
        <v>0.35799999999999998</v>
      </c>
      <c r="I5" s="5">
        <v>9.4999999999999998E-3</v>
      </c>
      <c r="J5" s="5"/>
      <c r="K5" s="1">
        <v>43.283112000000003</v>
      </c>
      <c r="L5" s="1">
        <f t="shared" si="4"/>
        <v>4.8746148035109663E-3</v>
      </c>
      <c r="M5" s="1">
        <f t="shared" si="5"/>
        <v>1.004874614803511</v>
      </c>
      <c r="N5" s="1">
        <f t="shared" si="6"/>
        <v>43.283112000000003</v>
      </c>
      <c r="O5" s="1">
        <f t="shared" si="7"/>
        <v>1.004874614803511</v>
      </c>
      <c r="P5" s="1"/>
      <c r="Q5" s="1">
        <v>50.040000999999997</v>
      </c>
      <c r="R5">
        <f t="shared" si="8"/>
        <v>3.1872509325249552E-3</v>
      </c>
      <c r="S5">
        <f t="shared" si="9"/>
        <v>1.003187250932525</v>
      </c>
      <c r="T5">
        <f t="shared" si="10"/>
        <v>50.360001000000011</v>
      </c>
      <c r="U5">
        <f t="shared" si="11"/>
        <v>1.003187250932525</v>
      </c>
    </row>
    <row r="6" spans="2:27">
      <c r="B6" s="1">
        <v>133.25770600000001</v>
      </c>
      <c r="C6">
        <f t="shared" si="0"/>
        <v>-4.8419723820545147E-3</v>
      </c>
      <c r="D6">
        <f t="shared" si="1"/>
        <v>0.99515802761794547</v>
      </c>
      <c r="E6">
        <f t="shared" si="2"/>
        <v>131.97346400000001</v>
      </c>
      <c r="F6">
        <f t="shared" si="3"/>
        <v>0.99515802761794547</v>
      </c>
      <c r="G6" s="1">
        <v>0.35949999999999999</v>
      </c>
      <c r="I6" s="5">
        <v>9.4999999999999998E-3</v>
      </c>
      <c r="J6" s="5"/>
      <c r="K6" s="1">
        <v>43.673050000000003</v>
      </c>
      <c r="L6" s="1">
        <f t="shared" si="4"/>
        <v>9.0090102578576324E-3</v>
      </c>
      <c r="M6" s="1">
        <f t="shared" si="5"/>
        <v>1.0090090102578577</v>
      </c>
      <c r="N6" s="1">
        <f t="shared" si="6"/>
        <v>43.673050000000011</v>
      </c>
      <c r="O6" s="1">
        <f t="shared" si="7"/>
        <v>1.0090090102578577</v>
      </c>
      <c r="P6" s="1"/>
      <c r="Q6" s="1">
        <v>49.52</v>
      </c>
      <c r="R6">
        <f t="shared" si="8"/>
        <v>1.0391706427024123E-2</v>
      </c>
      <c r="S6">
        <f t="shared" si="9"/>
        <v>1.010391706427024</v>
      </c>
      <c r="T6">
        <f t="shared" si="10"/>
        <v>50.560001999999983</v>
      </c>
      <c r="U6">
        <f t="shared" si="11"/>
        <v>1.010391706427024</v>
      </c>
      <c r="Z6" s="3" t="s">
        <v>77</v>
      </c>
      <c r="AA6" t="s">
        <v>97</v>
      </c>
    </row>
    <row r="7" spans="2:27">
      <c r="B7" s="1">
        <v>137.10063199999999</v>
      </c>
      <c r="C7">
        <f t="shared" si="0"/>
        <v>-2.8838302229215747E-2</v>
      </c>
      <c r="D7">
        <f t="shared" si="1"/>
        <v>0.9711616977707842</v>
      </c>
      <c r="E7">
        <f t="shared" si="2"/>
        <v>129.41478000000004</v>
      </c>
      <c r="F7">
        <f t="shared" si="3"/>
        <v>0.9711616977707842</v>
      </c>
      <c r="G7" s="1">
        <v>0.36925000000000002</v>
      </c>
      <c r="I7" s="5">
        <v>9.4999999999999998E-3</v>
      </c>
      <c r="J7" s="5"/>
      <c r="K7" s="1">
        <v>46.152653000000001</v>
      </c>
      <c r="L7" s="1">
        <f t="shared" si="4"/>
        <v>5.677650175565932E-2</v>
      </c>
      <c r="M7" s="1">
        <f t="shared" si="5"/>
        <v>1.0567765017556594</v>
      </c>
      <c r="N7" s="1">
        <f t="shared" si="6"/>
        <v>46.152653000000008</v>
      </c>
      <c r="O7" s="1">
        <f t="shared" si="7"/>
        <v>1.0567765017556594</v>
      </c>
      <c r="P7" s="1"/>
      <c r="Q7" s="1">
        <v>46.759998000000003</v>
      </c>
      <c r="R7">
        <f t="shared" si="8"/>
        <v>5.5735096930533114E-2</v>
      </c>
      <c r="S7">
        <f t="shared" si="9"/>
        <v>1.055735096930533</v>
      </c>
      <c r="T7">
        <f t="shared" si="10"/>
        <v>52.280001999999996</v>
      </c>
      <c r="U7">
        <f t="shared" si="11"/>
        <v>1.055735096930533</v>
      </c>
      <c r="Z7">
        <f>AVERAGE(X:X)</f>
        <v>-7.2486554541771684E-4</v>
      </c>
      <c r="AA7">
        <f>STDEV(X:X)</f>
        <v>1.9269473118903315E-3</v>
      </c>
    </row>
    <row r="8" spans="2:27">
      <c r="B8" s="1">
        <v>141.358475</v>
      </c>
      <c r="C8">
        <f t="shared" si="0"/>
        <v>-3.1056333861393202E-2</v>
      </c>
      <c r="D8">
        <f t="shared" si="1"/>
        <v>0.96894366613860683</v>
      </c>
      <c r="E8">
        <f t="shared" si="2"/>
        <v>132.84278899999998</v>
      </c>
      <c r="F8">
        <f t="shared" si="3"/>
        <v>0.96894366613860683</v>
      </c>
      <c r="G8" s="1">
        <v>0.36925000000000002</v>
      </c>
      <c r="H8">
        <f>VARA(C3:C7)</f>
        <v>4.3559704513859503E-4</v>
      </c>
      <c r="I8" s="5">
        <v>9.4999999999999998E-3</v>
      </c>
      <c r="J8" s="5"/>
      <c r="K8" s="1">
        <v>49.062190999999999</v>
      </c>
      <c r="L8" s="1">
        <f t="shared" si="4"/>
        <v>6.3041619730939358E-2</v>
      </c>
      <c r="M8" s="1">
        <f t="shared" si="5"/>
        <v>1.0630416197309394</v>
      </c>
      <c r="N8" s="1">
        <f t="shared" si="6"/>
        <v>49.062190999999999</v>
      </c>
      <c r="O8" s="1">
        <f t="shared" si="7"/>
        <v>1.0630416197309394</v>
      </c>
      <c r="P8" s="1"/>
      <c r="Q8" s="1">
        <v>43.759998000000003</v>
      </c>
      <c r="R8">
        <f t="shared" si="8"/>
        <v>6.4157402230855518E-2</v>
      </c>
      <c r="S8">
        <f t="shared" si="9"/>
        <v>1.0641574022308555</v>
      </c>
      <c r="T8">
        <f t="shared" si="10"/>
        <v>49.759998000000003</v>
      </c>
      <c r="U8">
        <f t="shared" si="11"/>
        <v>1.0641574022308555</v>
      </c>
      <c r="W8">
        <f xml:space="preserve"> O8-F8^(-2)*EXP(-2*H8/251+((1+2)*G8/100-I8)/251)</f>
        <v>-2.0921787962386862E-3</v>
      </c>
      <c r="X8">
        <f xml:space="preserve"> U8-F8^(-2)*EXP(-2*H8/251+((1+2)*G8/100-I8)/251)</f>
        <v>-9.7639629632251257E-4</v>
      </c>
    </row>
    <row r="9" spans="2:27">
      <c r="B9" s="1">
        <v>138.00947600000001</v>
      </c>
      <c r="C9">
        <f t="shared" si="0"/>
        <v>2.3691533174788369E-2</v>
      </c>
      <c r="D9">
        <f t="shared" si="1"/>
        <v>1.0236915331747884</v>
      </c>
      <c r="E9">
        <f t="shared" si="2"/>
        <v>144.70747399999999</v>
      </c>
      <c r="F9">
        <f t="shared" si="3"/>
        <v>1.0236915331747884</v>
      </c>
      <c r="G9" s="1">
        <v>0.37125000000000002</v>
      </c>
      <c r="H9">
        <f>VARA(C4:C8)</f>
        <v>2.1640495781371166E-4</v>
      </c>
      <c r="I9" s="5">
        <v>9.4999999999999998E-3</v>
      </c>
      <c r="J9" s="5"/>
      <c r="K9" s="1">
        <v>46.722560999999999</v>
      </c>
      <c r="L9" s="1">
        <f t="shared" si="4"/>
        <v>-4.7687026451794616E-2</v>
      </c>
      <c r="M9" s="1">
        <f t="shared" si="5"/>
        <v>0.95231297354820543</v>
      </c>
      <c r="N9" s="1">
        <f t="shared" si="6"/>
        <v>46.722560999999999</v>
      </c>
      <c r="O9" s="1">
        <f t="shared" si="7"/>
        <v>0.95231297354820543</v>
      </c>
      <c r="P9" s="1"/>
      <c r="Q9" s="1">
        <v>45.84</v>
      </c>
      <c r="R9">
        <f t="shared" si="8"/>
        <v>-4.7532040563621605E-2</v>
      </c>
      <c r="S9">
        <f t="shared" si="9"/>
        <v>0.95246795943637841</v>
      </c>
      <c r="T9">
        <f t="shared" si="10"/>
        <v>41.679996000000003</v>
      </c>
      <c r="U9">
        <f t="shared" si="11"/>
        <v>0.95246795943637841</v>
      </c>
      <c r="W9">
        <f t="shared" ref="W9:W72" si="12" xml:space="preserve"> O9-F9^(-2)*EXP(-2*H9/251+((1+2)*G9/100-I9)/251)</f>
        <v>-1.9407468071531708E-3</v>
      </c>
      <c r="X9">
        <f t="shared" ref="X9:X72" si="13" xml:space="preserve"> U9-F9^(-2)*EXP(-2*H9/251+((1+2)*G9/100-I9)/251)</f>
        <v>-1.7857609189801948E-3</v>
      </c>
    </row>
    <row r="10" spans="2:27">
      <c r="B10" s="1">
        <v>137.21916200000001</v>
      </c>
      <c r="C10">
        <f t="shared" si="0"/>
        <v>5.726519822450417E-3</v>
      </c>
      <c r="D10">
        <f t="shared" si="1"/>
        <v>1.0057265198224503</v>
      </c>
      <c r="E10">
        <f t="shared" si="2"/>
        <v>138.79979</v>
      </c>
      <c r="F10">
        <f t="shared" si="3"/>
        <v>1.0057265198224503</v>
      </c>
      <c r="G10" s="1">
        <v>0.36249999999999999</v>
      </c>
      <c r="H10">
        <f t="shared" ref="H10:H73" si="14">VARA(C5:C9)</f>
        <v>5.042739023954243E-4</v>
      </c>
      <c r="I10" s="5">
        <v>9.4999999999999998E-3</v>
      </c>
      <c r="J10" s="5"/>
      <c r="K10" s="1">
        <v>46.052672999999999</v>
      </c>
      <c r="L10" s="1">
        <f t="shared" si="4"/>
        <v>-1.4337570237213673E-2</v>
      </c>
      <c r="M10" s="1">
        <f t="shared" si="5"/>
        <v>0.98566242976278629</v>
      </c>
      <c r="N10" s="1">
        <f t="shared" si="6"/>
        <v>46.052672999999999</v>
      </c>
      <c r="O10" s="1">
        <f t="shared" si="7"/>
        <v>0.98566242976278629</v>
      </c>
      <c r="P10" s="1"/>
      <c r="Q10" s="1">
        <v>46.439999</v>
      </c>
      <c r="R10">
        <f t="shared" si="8"/>
        <v>-1.3088983420593298E-2</v>
      </c>
      <c r="S10">
        <f t="shared" si="9"/>
        <v>0.98691101657940672</v>
      </c>
      <c r="T10">
        <f t="shared" si="10"/>
        <v>45.240001000000007</v>
      </c>
      <c r="U10">
        <f t="shared" si="11"/>
        <v>0.98691101657940672</v>
      </c>
      <c r="W10">
        <f t="shared" si="12"/>
        <v>-2.9836072520434964E-3</v>
      </c>
      <c r="X10">
        <f t="shared" si="13"/>
        <v>-1.7350204354230625E-3</v>
      </c>
    </row>
    <row r="11" spans="2:27">
      <c r="B11" s="1">
        <v>138.53308100000001</v>
      </c>
      <c r="C11">
        <f t="shared" si="0"/>
        <v>-9.5753317601516789E-3</v>
      </c>
      <c r="D11">
        <f t="shared" si="1"/>
        <v>0.99042466823984832</v>
      </c>
      <c r="E11">
        <f t="shared" si="2"/>
        <v>135.90524300000001</v>
      </c>
      <c r="F11">
        <f t="shared" si="3"/>
        <v>0.99042466823984832</v>
      </c>
      <c r="G11" s="1">
        <v>0.35</v>
      </c>
      <c r="H11">
        <f t="shared" si="14"/>
        <v>5.4104748654934293E-4</v>
      </c>
      <c r="I11" s="5">
        <v>9.4999999999999998E-3</v>
      </c>
      <c r="J11" s="5"/>
      <c r="K11" s="1">
        <v>47.082504</v>
      </c>
      <c r="L11" s="1">
        <f t="shared" si="4"/>
        <v>2.236202445838489E-2</v>
      </c>
      <c r="M11" s="1">
        <f t="shared" si="5"/>
        <v>1.0223620244583849</v>
      </c>
      <c r="N11" s="1">
        <f t="shared" si="6"/>
        <v>47.082504</v>
      </c>
      <c r="O11" s="1">
        <f t="shared" si="7"/>
        <v>1.0223620244583849</v>
      </c>
      <c r="P11" s="1"/>
      <c r="Q11" s="1">
        <v>45.560001</v>
      </c>
      <c r="R11">
        <f t="shared" si="8"/>
        <v>1.8949139081592153E-2</v>
      </c>
      <c r="S11">
        <f t="shared" si="9"/>
        <v>1.0189491390815921</v>
      </c>
      <c r="T11">
        <f t="shared" si="10"/>
        <v>47.319997000000001</v>
      </c>
      <c r="U11">
        <f t="shared" si="11"/>
        <v>1.0189491390815921</v>
      </c>
      <c r="W11">
        <f t="shared" si="12"/>
        <v>2.9330791755701746E-3</v>
      </c>
      <c r="X11">
        <f t="shared" si="13"/>
        <v>-4.7980620122256568E-4</v>
      </c>
    </row>
    <row r="12" spans="2:27">
      <c r="B12" s="1">
        <v>139.679047</v>
      </c>
      <c r="C12">
        <f t="shared" si="0"/>
        <v>-8.2721469249643492E-3</v>
      </c>
      <c r="D12">
        <f t="shared" si="1"/>
        <v>0.99172785307503564</v>
      </c>
      <c r="E12">
        <f t="shared" si="2"/>
        <v>137.38711500000002</v>
      </c>
      <c r="F12">
        <f t="shared" si="3"/>
        <v>0.99172785307503564</v>
      </c>
      <c r="G12" s="1">
        <v>0.34399999999999997</v>
      </c>
      <c r="H12">
        <f t="shared" si="14"/>
        <v>5.4027028086328492E-4</v>
      </c>
      <c r="I12" s="5">
        <v>9.4999999999999998E-3</v>
      </c>
      <c r="J12" s="5"/>
      <c r="K12" s="1">
        <v>47.822387999999997</v>
      </c>
      <c r="L12" s="1">
        <f t="shared" si="4"/>
        <v>1.5714627242425262E-2</v>
      </c>
      <c r="M12" s="1">
        <f t="shared" si="5"/>
        <v>1.0157146272424253</v>
      </c>
      <c r="N12" s="1">
        <f t="shared" si="6"/>
        <v>47.822387999999997</v>
      </c>
      <c r="O12" s="1">
        <f t="shared" si="7"/>
        <v>1.0157146272424253</v>
      </c>
      <c r="P12" s="1"/>
      <c r="Q12" s="1">
        <v>44.720001000000003</v>
      </c>
      <c r="R12">
        <f t="shared" si="8"/>
        <v>1.8437225231843088E-2</v>
      </c>
      <c r="S12">
        <f t="shared" si="9"/>
        <v>1.018437225231843</v>
      </c>
      <c r="T12">
        <f t="shared" si="10"/>
        <v>46.400000999999989</v>
      </c>
      <c r="U12">
        <f t="shared" si="11"/>
        <v>1.018437225231843</v>
      </c>
      <c r="W12">
        <f t="shared" si="12"/>
        <v>-1.036184299990639E-3</v>
      </c>
      <c r="X12">
        <f t="shared" si="13"/>
        <v>1.6864136894270132E-3</v>
      </c>
    </row>
    <row r="13" spans="2:27">
      <c r="B13" s="1">
        <v>143.047775</v>
      </c>
      <c r="C13">
        <f t="shared" si="0"/>
        <v>-2.4117633047711189E-2</v>
      </c>
      <c r="D13">
        <f t="shared" si="1"/>
        <v>0.9758823669522888</v>
      </c>
      <c r="E13">
        <f t="shared" si="2"/>
        <v>136.31031899999999</v>
      </c>
      <c r="F13">
        <f t="shared" si="3"/>
        <v>0.9758823669522888</v>
      </c>
      <c r="G13" s="1">
        <v>0.33712999999999999</v>
      </c>
      <c r="H13">
        <f t="shared" si="14"/>
        <v>4.1068851859552577E-4</v>
      </c>
      <c r="I13" s="5">
        <v>9.4999999999999998E-3</v>
      </c>
      <c r="J13" s="5"/>
      <c r="K13" s="1">
        <v>50.082031000000001</v>
      </c>
      <c r="L13" s="1">
        <f t="shared" si="4"/>
        <v>4.7250735366874699E-2</v>
      </c>
      <c r="M13" s="1">
        <f t="shared" si="5"/>
        <v>1.0472507353668747</v>
      </c>
      <c r="N13" s="1">
        <f t="shared" si="6"/>
        <v>50.082031000000001</v>
      </c>
      <c r="O13" s="1">
        <f t="shared" si="7"/>
        <v>1.0472507353668747</v>
      </c>
      <c r="P13" s="1"/>
      <c r="Q13" s="1">
        <v>42.639999000000003</v>
      </c>
      <c r="R13">
        <f t="shared" si="8"/>
        <v>4.6511671589631674E-2</v>
      </c>
      <c r="S13">
        <f t="shared" si="9"/>
        <v>1.0465116715896317</v>
      </c>
      <c r="T13">
        <f t="shared" si="10"/>
        <v>46.800003000000004</v>
      </c>
      <c r="U13">
        <f t="shared" si="11"/>
        <v>1.0465116715896317</v>
      </c>
      <c r="W13">
        <f t="shared" si="12"/>
        <v>-2.7864985261674136E-3</v>
      </c>
      <c r="X13">
        <f t="shared" si="13"/>
        <v>-3.525562303410501E-3</v>
      </c>
    </row>
    <row r="14" spans="2:27">
      <c r="B14" s="1">
        <v>142.84033199999999</v>
      </c>
      <c r="C14">
        <f t="shared" si="0"/>
        <v>1.4501658624191255E-3</v>
      </c>
      <c r="D14">
        <f t="shared" si="1"/>
        <v>1.0014501658624191</v>
      </c>
      <c r="E14">
        <f t="shared" si="2"/>
        <v>143.25521800000001</v>
      </c>
      <c r="F14">
        <f t="shared" si="3"/>
        <v>1.0014501658624191</v>
      </c>
      <c r="G14" s="1">
        <v>0.33050000000000002</v>
      </c>
      <c r="H14">
        <f t="shared" si="14"/>
        <v>3.260929134388429E-4</v>
      </c>
      <c r="I14" s="5">
        <v>9.4999999999999998E-3</v>
      </c>
      <c r="J14" s="5"/>
      <c r="K14" s="1">
        <v>50.022038000000002</v>
      </c>
      <c r="L14" s="1">
        <f t="shared" si="4"/>
        <v>-1.1978947099808837E-3</v>
      </c>
      <c r="M14" s="1">
        <f t="shared" si="5"/>
        <v>0.99880210529001912</v>
      </c>
      <c r="N14" s="1">
        <f t="shared" si="6"/>
        <v>50.022038000000002</v>
      </c>
      <c r="O14" s="1">
        <f t="shared" si="7"/>
        <v>0.99880210529001912</v>
      </c>
      <c r="P14" s="1"/>
      <c r="Q14" s="1">
        <v>42.639999000000003</v>
      </c>
      <c r="R14">
        <f t="shared" si="8"/>
        <v>0</v>
      </c>
      <c r="S14">
        <f t="shared" si="9"/>
        <v>1</v>
      </c>
      <c r="T14">
        <f t="shared" si="10"/>
        <v>42.639999000000003</v>
      </c>
      <c r="U14">
        <f t="shared" si="11"/>
        <v>1</v>
      </c>
      <c r="W14">
        <f t="shared" si="12"/>
        <v>1.6970824766338044E-3</v>
      </c>
      <c r="X14">
        <f t="shared" si="13"/>
        <v>2.8949771866146889E-3</v>
      </c>
    </row>
    <row r="15" spans="2:27">
      <c r="B15" s="1">
        <v>148.36267100000001</v>
      </c>
      <c r="C15">
        <f t="shared" si="0"/>
        <v>-3.8660922462711841E-2</v>
      </c>
      <c r="D15">
        <f t="shared" si="1"/>
        <v>0.9613390775372882</v>
      </c>
      <c r="E15">
        <f t="shared" si="2"/>
        <v>137.31799299999997</v>
      </c>
      <c r="F15">
        <f t="shared" si="3"/>
        <v>0.9613390775372882</v>
      </c>
      <c r="G15" s="1">
        <v>0.32662999999999998</v>
      </c>
      <c r="H15">
        <f t="shared" si="14"/>
        <v>1.3365617745395421E-4</v>
      </c>
      <c r="I15" s="5">
        <v>9.4999999999999998E-3</v>
      </c>
      <c r="J15" s="5"/>
      <c r="K15" s="1">
        <v>53.831432</v>
      </c>
      <c r="L15" s="1">
        <f t="shared" si="4"/>
        <v>7.6154314224462366E-2</v>
      </c>
      <c r="M15" s="1">
        <f t="shared" si="5"/>
        <v>1.0761543142244623</v>
      </c>
      <c r="N15" s="1">
        <f t="shared" si="6"/>
        <v>53.831431999999992</v>
      </c>
      <c r="O15" s="1">
        <f t="shared" si="7"/>
        <v>1.0761543142244623</v>
      </c>
      <c r="P15" s="1"/>
      <c r="Q15" s="1">
        <v>39.360000999999997</v>
      </c>
      <c r="R15">
        <f t="shared" si="8"/>
        <v>7.6923031822772936E-2</v>
      </c>
      <c r="S15">
        <f t="shared" si="9"/>
        <v>1.0769230318227729</v>
      </c>
      <c r="T15">
        <f t="shared" si="10"/>
        <v>45.919997000000009</v>
      </c>
      <c r="U15">
        <f t="shared" si="11"/>
        <v>1.0769230318227729</v>
      </c>
      <c r="W15">
        <f t="shared" si="12"/>
        <v>-5.8945212767134159E-3</v>
      </c>
      <c r="X15">
        <f t="shared" si="13"/>
        <v>-5.1258036784027627E-3</v>
      </c>
    </row>
    <row r="16" spans="2:27">
      <c r="B16" s="1">
        <v>151.23745700000001</v>
      </c>
      <c r="C16">
        <f t="shared" si="0"/>
        <v>-1.9376747402990609E-2</v>
      </c>
      <c r="D16">
        <f t="shared" si="1"/>
        <v>0.98062325259700944</v>
      </c>
      <c r="E16">
        <f t="shared" si="2"/>
        <v>145.48788500000001</v>
      </c>
      <c r="F16">
        <f t="shared" si="3"/>
        <v>0.98062325259700944</v>
      </c>
      <c r="G16" s="1">
        <v>0.31763000000000002</v>
      </c>
      <c r="H16">
        <f t="shared" si="14"/>
        <v>2.4619547458121292E-4</v>
      </c>
      <c r="I16" s="5">
        <v>9.4999999999999998E-3</v>
      </c>
      <c r="J16" s="5"/>
      <c r="K16" s="1">
        <v>55.961094000000003</v>
      </c>
      <c r="L16" s="1">
        <f t="shared" si="4"/>
        <v>3.9561682104239833E-2</v>
      </c>
      <c r="M16" s="1">
        <f t="shared" si="5"/>
        <v>1.0395616821042399</v>
      </c>
      <c r="N16" s="1">
        <f t="shared" si="6"/>
        <v>55.96109400000001</v>
      </c>
      <c r="O16" s="1">
        <f t="shared" si="7"/>
        <v>1.0395616821042399</v>
      </c>
      <c r="P16" s="1"/>
      <c r="Q16" s="1">
        <v>37.880001</v>
      </c>
      <c r="R16">
        <f t="shared" si="8"/>
        <v>3.7601625060934243E-2</v>
      </c>
      <c r="S16">
        <f t="shared" si="9"/>
        <v>1.0376016250609343</v>
      </c>
      <c r="T16">
        <f t="shared" si="10"/>
        <v>40.840001000000001</v>
      </c>
      <c r="U16">
        <f t="shared" si="11"/>
        <v>1.0376016250609343</v>
      </c>
      <c r="W16">
        <f t="shared" si="12"/>
        <v>-3.4608970792682214E-4</v>
      </c>
      <c r="X16">
        <f t="shared" si="13"/>
        <v>-2.3061467512324185E-3</v>
      </c>
    </row>
    <row r="17" spans="2:24">
      <c r="B17" s="1">
        <v>148.441711</v>
      </c>
      <c r="C17">
        <f t="shared" si="0"/>
        <v>1.8485804082251978E-2</v>
      </c>
      <c r="D17">
        <f t="shared" si="1"/>
        <v>1.018485804082252</v>
      </c>
      <c r="E17">
        <f t="shared" si="2"/>
        <v>154.03320300000001</v>
      </c>
      <c r="F17">
        <f t="shared" si="3"/>
        <v>1.018485804082252</v>
      </c>
      <c r="G17" s="1">
        <v>0.31287999999999999</v>
      </c>
      <c r="H17">
        <f t="shared" si="14"/>
        <v>2.3473136811005227E-4</v>
      </c>
      <c r="I17" s="5">
        <v>9.4999999999999998E-3</v>
      </c>
      <c r="J17" s="5"/>
      <c r="K17" s="1">
        <v>53.871426</v>
      </c>
      <c r="L17" s="1">
        <f t="shared" si="4"/>
        <v>-3.7341442967501727E-2</v>
      </c>
      <c r="M17" s="1">
        <f t="shared" si="5"/>
        <v>0.96265855703249825</v>
      </c>
      <c r="N17" s="1">
        <f t="shared" si="6"/>
        <v>53.871426</v>
      </c>
      <c r="O17" s="1">
        <f t="shared" si="7"/>
        <v>0.96265855703249825</v>
      </c>
      <c r="P17" s="1"/>
      <c r="Q17" s="1">
        <v>39.279998999999997</v>
      </c>
      <c r="R17">
        <f t="shared" si="8"/>
        <v>-3.6958763543855147E-2</v>
      </c>
      <c r="S17">
        <f t="shared" si="9"/>
        <v>0.96304123645614481</v>
      </c>
      <c r="T17">
        <f t="shared" si="10"/>
        <v>36.480003000000004</v>
      </c>
      <c r="U17">
        <f t="shared" si="11"/>
        <v>0.96304123645614481</v>
      </c>
      <c r="W17">
        <f t="shared" si="12"/>
        <v>-1.3680732226531989E-3</v>
      </c>
      <c r="X17">
        <f t="shared" si="13"/>
        <v>-9.853937990066397E-4</v>
      </c>
    </row>
    <row r="18" spans="2:24">
      <c r="B18" s="1">
        <v>144.41107199999999</v>
      </c>
      <c r="C18">
        <f t="shared" si="0"/>
        <v>2.7153008226912769E-2</v>
      </c>
      <c r="D18">
        <f t="shared" si="1"/>
        <v>1.0271530082269127</v>
      </c>
      <c r="E18">
        <f t="shared" si="2"/>
        <v>152.47235000000001</v>
      </c>
      <c r="F18">
        <f t="shared" si="3"/>
        <v>1.0271530082269127</v>
      </c>
      <c r="G18" s="1">
        <v>0.30975000000000003</v>
      </c>
      <c r="H18">
        <f t="shared" si="14"/>
        <v>5.0534108599801261E-4</v>
      </c>
      <c r="I18" s="5">
        <v>9.4999999999999998E-3</v>
      </c>
      <c r="J18" s="5"/>
      <c r="K18" s="1">
        <v>50.941890999999998</v>
      </c>
      <c r="L18" s="1">
        <f t="shared" si="4"/>
        <v>-5.4380127231085387E-2</v>
      </c>
      <c r="M18" s="1">
        <f t="shared" si="5"/>
        <v>0.94561987276891457</v>
      </c>
      <c r="N18" s="1">
        <f t="shared" si="6"/>
        <v>50.941890999999998</v>
      </c>
      <c r="O18" s="1">
        <f t="shared" si="7"/>
        <v>0.94561987276891457</v>
      </c>
      <c r="P18" s="1"/>
      <c r="Q18" s="1">
        <v>41.400002000000001</v>
      </c>
      <c r="R18">
        <f t="shared" si="8"/>
        <v>-5.3971564510477819E-2</v>
      </c>
      <c r="S18">
        <f t="shared" si="9"/>
        <v>0.9460284354895222</v>
      </c>
      <c r="T18">
        <f t="shared" si="10"/>
        <v>37.159995999999992</v>
      </c>
      <c r="U18">
        <f t="shared" si="11"/>
        <v>0.9460284354895222</v>
      </c>
      <c r="W18">
        <f t="shared" si="12"/>
        <v>-2.2039222423999583E-3</v>
      </c>
      <c r="X18">
        <f t="shared" si="13"/>
        <v>-1.7953595217923279E-3</v>
      </c>
    </row>
    <row r="19" spans="2:24">
      <c r="B19" s="1">
        <v>133.39601099999999</v>
      </c>
      <c r="C19">
        <f t="shared" si="0"/>
        <v>7.62757373617447E-2</v>
      </c>
      <c r="D19">
        <f t="shared" si="1"/>
        <v>1.0762757373617446</v>
      </c>
      <c r="E19">
        <f t="shared" si="2"/>
        <v>155.42613299999999</v>
      </c>
      <c r="F19">
        <f t="shared" si="3"/>
        <v>1.0762757373617446</v>
      </c>
      <c r="G19" s="1">
        <v>0.31463000000000002</v>
      </c>
      <c r="H19">
        <f t="shared" si="14"/>
        <v>7.3181607124781758E-4</v>
      </c>
      <c r="I19" s="5">
        <v>9.4999999999999998E-3</v>
      </c>
      <c r="J19" s="5"/>
      <c r="K19" s="1">
        <v>43.223121999999996</v>
      </c>
      <c r="L19" s="1">
        <f t="shared" si="4"/>
        <v>-0.15152105366485125</v>
      </c>
      <c r="M19" s="1">
        <f t="shared" si="5"/>
        <v>0.84847894633514875</v>
      </c>
      <c r="N19" s="1">
        <f t="shared" si="6"/>
        <v>43.223121999999996</v>
      </c>
      <c r="O19" s="1">
        <f t="shared" si="7"/>
        <v>0.84847894633514875</v>
      </c>
      <c r="P19" s="1"/>
      <c r="Q19" s="1">
        <v>47.599997999999999</v>
      </c>
      <c r="R19">
        <f t="shared" si="8"/>
        <v>-0.14975835025321976</v>
      </c>
      <c r="S19">
        <f t="shared" si="9"/>
        <v>0.85024164974678018</v>
      </c>
      <c r="T19">
        <f t="shared" si="10"/>
        <v>35.200006000000002</v>
      </c>
      <c r="U19">
        <f t="shared" si="11"/>
        <v>0.85024164974678029</v>
      </c>
      <c r="W19">
        <f t="shared" si="12"/>
        <v>-1.4798235490973255E-2</v>
      </c>
      <c r="X19">
        <f t="shared" si="13"/>
        <v>-1.3035532079341716E-2</v>
      </c>
    </row>
    <row r="20" spans="2:24">
      <c r="B20" s="1">
        <v>136.596802</v>
      </c>
      <c r="C20">
        <f t="shared" si="0"/>
        <v>-2.3994653033515445E-2</v>
      </c>
      <c r="D20">
        <f t="shared" si="1"/>
        <v>0.97600534696648455</v>
      </c>
      <c r="E20">
        <f t="shared" si="2"/>
        <v>130.19521999999998</v>
      </c>
      <c r="F20">
        <f t="shared" si="3"/>
        <v>0.97600534696648455</v>
      </c>
      <c r="G20" s="1">
        <v>0.31838</v>
      </c>
      <c r="H20">
        <f t="shared" si="14"/>
        <v>1.9877682573183502E-3</v>
      </c>
      <c r="I20" s="5">
        <v>9.4999999999999998E-3</v>
      </c>
      <c r="J20" s="5"/>
      <c r="K20" s="1">
        <v>45.292788999999999</v>
      </c>
      <c r="L20" s="1">
        <f t="shared" si="4"/>
        <v>4.7883329667857001E-2</v>
      </c>
      <c r="M20" s="1">
        <f t="shared" si="5"/>
        <v>1.0478833296678569</v>
      </c>
      <c r="N20" s="1">
        <f t="shared" si="6"/>
        <v>45.292788999999992</v>
      </c>
      <c r="O20" s="1">
        <f t="shared" si="7"/>
        <v>1.0478833296678569</v>
      </c>
      <c r="P20" s="1"/>
      <c r="Q20" s="1">
        <v>45.439999</v>
      </c>
      <c r="R20">
        <f t="shared" si="8"/>
        <v>4.5378132158745033E-2</v>
      </c>
      <c r="S20">
        <f t="shared" si="9"/>
        <v>1.045378132158745</v>
      </c>
      <c r="T20">
        <f t="shared" si="10"/>
        <v>49.759996999999998</v>
      </c>
      <c r="U20">
        <f t="shared" si="11"/>
        <v>1.045378132158745</v>
      </c>
      <c r="W20">
        <f t="shared" si="12"/>
        <v>-1.8737600289182588E-3</v>
      </c>
      <c r="X20">
        <f t="shared" si="13"/>
        <v>-4.3789575380301926E-3</v>
      </c>
    </row>
    <row r="21" spans="2:24">
      <c r="B21" s="1">
        <v>139.754898</v>
      </c>
      <c r="C21">
        <f t="shared" si="0"/>
        <v>-2.3119838486409076E-2</v>
      </c>
      <c r="D21">
        <f t="shared" si="1"/>
        <v>0.97688016151359092</v>
      </c>
      <c r="E21">
        <f t="shared" si="2"/>
        <v>133.438706</v>
      </c>
      <c r="F21">
        <f t="shared" si="3"/>
        <v>0.97688016151359092</v>
      </c>
      <c r="G21" s="1">
        <v>0.31337999999999999</v>
      </c>
      <c r="H21">
        <f t="shared" si="14"/>
        <v>1.6535988435506489E-3</v>
      </c>
      <c r="I21" s="5">
        <v>9.4999999999999998E-3</v>
      </c>
      <c r="J21" s="5"/>
      <c r="K21" s="1">
        <v>47.412449000000002</v>
      </c>
      <c r="L21" s="1">
        <f t="shared" si="4"/>
        <v>4.6799061104406778E-2</v>
      </c>
      <c r="M21" s="1">
        <f t="shared" si="5"/>
        <v>1.0467990611044067</v>
      </c>
      <c r="N21" s="1">
        <f t="shared" si="6"/>
        <v>47.412448999999995</v>
      </c>
      <c r="O21" s="1">
        <f t="shared" si="7"/>
        <v>1.0467990611044067</v>
      </c>
      <c r="P21" s="1"/>
      <c r="Q21" s="1">
        <v>43.240001999999997</v>
      </c>
      <c r="R21">
        <f t="shared" si="8"/>
        <v>4.8415428002100164E-2</v>
      </c>
      <c r="S21">
        <f t="shared" si="9"/>
        <v>1.0484154280021001</v>
      </c>
      <c r="T21">
        <f t="shared" si="10"/>
        <v>47.639995999999996</v>
      </c>
      <c r="U21">
        <f t="shared" si="11"/>
        <v>1.0484154280021001</v>
      </c>
      <c r="W21">
        <f t="shared" si="12"/>
        <v>-1.0808800061645751E-3</v>
      </c>
      <c r="X21">
        <f t="shared" si="13"/>
        <v>5.3548689152882467E-4</v>
      </c>
    </row>
    <row r="22" spans="2:24">
      <c r="B22" s="1">
        <v>143.11518899999999</v>
      </c>
      <c r="C22">
        <f t="shared" si="0"/>
        <v>-2.4044173392763591E-2</v>
      </c>
      <c r="D22">
        <f t="shared" si="1"/>
        <v>0.97595582660723645</v>
      </c>
      <c r="E22">
        <f t="shared" si="2"/>
        <v>136.39460700000001</v>
      </c>
      <c r="F22">
        <f t="shared" si="3"/>
        <v>0.97595582660723645</v>
      </c>
      <c r="G22" s="1">
        <v>0.32088</v>
      </c>
      <c r="H22">
        <f t="shared" si="14"/>
        <v>1.7220648710935854E-3</v>
      </c>
      <c r="I22" s="5">
        <v>9.4999999999999998E-3</v>
      </c>
      <c r="J22" s="5"/>
      <c r="K22" s="1">
        <v>49.632098999999997</v>
      </c>
      <c r="L22" s="1">
        <f t="shared" si="4"/>
        <v>4.6815763513924247E-2</v>
      </c>
      <c r="M22" s="1">
        <f t="shared" si="5"/>
        <v>1.0468157635139241</v>
      </c>
      <c r="N22" s="1">
        <f t="shared" si="6"/>
        <v>49.63209899999999</v>
      </c>
      <c r="O22" s="1">
        <f t="shared" si="7"/>
        <v>1.0468157635139241</v>
      </c>
      <c r="P22" s="1"/>
      <c r="Q22" s="1">
        <v>41.200001</v>
      </c>
      <c r="R22">
        <f t="shared" si="8"/>
        <v>4.7178559334941673E-2</v>
      </c>
      <c r="S22">
        <f t="shared" si="9"/>
        <v>1.0471785593349416</v>
      </c>
      <c r="T22">
        <f t="shared" si="10"/>
        <v>45.280002999999994</v>
      </c>
      <c r="U22">
        <f t="shared" si="11"/>
        <v>1.0471785593349416</v>
      </c>
      <c r="W22">
        <f t="shared" si="12"/>
        <v>-3.0503954457317128E-3</v>
      </c>
      <c r="X22">
        <f t="shared" si="13"/>
        <v>-2.6875996247142098E-3</v>
      </c>
    </row>
    <row r="23" spans="2:24">
      <c r="B23" s="1">
        <v>140.52806100000001</v>
      </c>
      <c r="C23">
        <f t="shared" si="0"/>
        <v>1.8077242660805057E-2</v>
      </c>
      <c r="D23">
        <f t="shared" si="1"/>
        <v>1.0180772426608051</v>
      </c>
      <c r="E23">
        <f t="shared" si="2"/>
        <v>145.70231699999997</v>
      </c>
      <c r="F23">
        <f t="shared" si="3"/>
        <v>1.0180772426608051</v>
      </c>
      <c r="G23" s="1">
        <v>0.29899999999999999</v>
      </c>
      <c r="H23">
        <f t="shared" si="14"/>
        <v>2.0088487311149122E-3</v>
      </c>
      <c r="I23" s="5">
        <v>9.4999999999999998E-3</v>
      </c>
      <c r="J23" s="5"/>
      <c r="K23" s="1">
        <v>47.772396000000001</v>
      </c>
      <c r="L23" s="1">
        <f t="shared" si="4"/>
        <v>-3.7469763267517588E-2</v>
      </c>
      <c r="M23" s="1">
        <f t="shared" si="5"/>
        <v>0.96253023673248239</v>
      </c>
      <c r="N23" s="1">
        <f t="shared" si="6"/>
        <v>47.772396000000001</v>
      </c>
      <c r="O23" s="1">
        <f t="shared" si="7"/>
        <v>0.96253023673248239</v>
      </c>
      <c r="P23" s="1"/>
      <c r="Q23" s="1">
        <v>42.720001000000003</v>
      </c>
      <c r="R23">
        <f t="shared" si="8"/>
        <v>-3.6893202988029131E-2</v>
      </c>
      <c r="S23">
        <f t="shared" si="9"/>
        <v>0.96310679701197088</v>
      </c>
      <c r="T23">
        <f t="shared" si="10"/>
        <v>39.680000999999997</v>
      </c>
      <c r="U23">
        <f t="shared" si="11"/>
        <v>0.96310679701197088</v>
      </c>
      <c r="W23">
        <f t="shared" si="12"/>
        <v>-2.2550506031910889E-3</v>
      </c>
      <c r="X23">
        <f t="shared" si="13"/>
        <v>-1.6784903237025972E-3</v>
      </c>
    </row>
    <row r="24" spans="2:24">
      <c r="B24" s="1">
        <v>140.4785</v>
      </c>
      <c r="C24">
        <f t="shared" si="0"/>
        <v>3.5267689347831597E-4</v>
      </c>
      <c r="D24">
        <f t="shared" si="1"/>
        <v>1.0003526768934783</v>
      </c>
      <c r="E24">
        <f t="shared" si="2"/>
        <v>140.57762200000002</v>
      </c>
      <c r="F24">
        <f t="shared" si="3"/>
        <v>1.0003526768934783</v>
      </c>
      <c r="G24" s="1">
        <v>0.30787999999999999</v>
      </c>
      <c r="H24">
        <f t="shared" si="14"/>
        <v>1.9313930353975228E-3</v>
      </c>
      <c r="I24" s="5">
        <v>9.4999999999999998E-3</v>
      </c>
      <c r="J24" s="5"/>
      <c r="K24" s="1">
        <v>47.812389000000003</v>
      </c>
      <c r="L24" s="1">
        <f t="shared" si="4"/>
        <v>8.3715708962980645E-4</v>
      </c>
      <c r="M24" s="1">
        <f t="shared" si="5"/>
        <v>1.0008371570896297</v>
      </c>
      <c r="N24" s="1">
        <f t="shared" si="6"/>
        <v>47.812388999999996</v>
      </c>
      <c r="O24" s="1">
        <f t="shared" si="7"/>
        <v>1.0008371570896297</v>
      </c>
      <c r="P24" s="1"/>
      <c r="Q24" s="1">
        <v>42.720001000000003</v>
      </c>
      <c r="R24">
        <f t="shared" si="8"/>
        <v>0</v>
      </c>
      <c r="S24">
        <f t="shared" si="9"/>
        <v>1</v>
      </c>
      <c r="T24">
        <f t="shared" si="10"/>
        <v>42.720001000000003</v>
      </c>
      <c r="U24">
        <f t="shared" si="11"/>
        <v>1</v>
      </c>
      <c r="W24">
        <f t="shared" si="12"/>
        <v>1.5585659693728715E-3</v>
      </c>
      <c r="X24">
        <f t="shared" si="13"/>
        <v>7.2140887974314616E-4</v>
      </c>
    </row>
    <row r="25" spans="2:24">
      <c r="B25" s="1">
        <v>139.754898</v>
      </c>
      <c r="C25">
        <f t="shared" si="0"/>
        <v>5.1509803991358081E-3</v>
      </c>
      <c r="D25">
        <f t="shared" si="1"/>
        <v>1.0051509803991359</v>
      </c>
      <c r="E25">
        <f t="shared" si="2"/>
        <v>141.202102</v>
      </c>
      <c r="F25">
        <f t="shared" si="3"/>
        <v>1.0051509803991359</v>
      </c>
      <c r="G25" s="1">
        <v>0.31624999999999998</v>
      </c>
      <c r="H25">
        <f t="shared" si="14"/>
        <v>3.6480988644306019E-4</v>
      </c>
      <c r="I25" s="5">
        <v>9.4999999999999998E-3</v>
      </c>
      <c r="J25" s="5"/>
      <c r="K25" s="1">
        <v>47.282474999999998</v>
      </c>
      <c r="L25" s="1">
        <f t="shared" si="4"/>
        <v>-1.10831943578474E-2</v>
      </c>
      <c r="M25" s="1">
        <f t="shared" si="5"/>
        <v>0.98891680564215256</v>
      </c>
      <c r="N25" s="1">
        <f t="shared" si="6"/>
        <v>47.282474999999998</v>
      </c>
      <c r="O25" s="1">
        <f t="shared" si="7"/>
        <v>0.98891680564215256</v>
      </c>
      <c r="P25" s="1"/>
      <c r="Q25" s="1">
        <v>43.200001</v>
      </c>
      <c r="R25">
        <f t="shared" si="8"/>
        <v>-1.1235954793165779E-2</v>
      </c>
      <c r="S25">
        <f t="shared" si="9"/>
        <v>0.98876404520683425</v>
      </c>
      <c r="T25">
        <f t="shared" si="10"/>
        <v>42.240001000000007</v>
      </c>
      <c r="U25">
        <f t="shared" si="11"/>
        <v>0.98876404520683425</v>
      </c>
      <c r="W25">
        <f t="shared" si="12"/>
        <v>-8.5736175689399285E-4</v>
      </c>
      <c r="X25">
        <f t="shared" si="13"/>
        <v>-1.0101221922123038E-3</v>
      </c>
    </row>
    <row r="26" spans="2:24">
      <c r="B26" s="1">
        <v>141.15252699999999</v>
      </c>
      <c r="C26">
        <f t="shared" si="0"/>
        <v>-1.0000572573849934E-2</v>
      </c>
      <c r="D26">
        <f t="shared" si="1"/>
        <v>0.9899994274261501</v>
      </c>
      <c r="E26">
        <f t="shared" si="2"/>
        <v>138.357269</v>
      </c>
      <c r="F26">
        <f t="shared" si="3"/>
        <v>0.9899994274261501</v>
      </c>
      <c r="G26" s="1">
        <v>0.30637999999999999</v>
      </c>
      <c r="H26">
        <f t="shared" si="14"/>
        <v>3.3871506360987611E-4</v>
      </c>
      <c r="I26" s="5">
        <v>9.4999999999999998E-3</v>
      </c>
      <c r="J26" s="5"/>
      <c r="K26" s="1">
        <v>48.282317999999997</v>
      </c>
      <c r="L26" s="1">
        <f t="shared" si="4"/>
        <v>2.1146164620189586E-2</v>
      </c>
      <c r="M26" s="1">
        <f t="shared" si="5"/>
        <v>1.0211461646201896</v>
      </c>
      <c r="N26" s="1">
        <f t="shared" si="6"/>
        <v>48.282317999999997</v>
      </c>
      <c r="O26" s="1">
        <f t="shared" si="7"/>
        <v>1.0211461646201896</v>
      </c>
      <c r="P26" s="1"/>
      <c r="Q26" s="1">
        <v>42.279998999999997</v>
      </c>
      <c r="R26">
        <f t="shared" si="8"/>
        <v>2.1296342099621796E-2</v>
      </c>
      <c r="S26">
        <f t="shared" si="9"/>
        <v>1.0212963420996217</v>
      </c>
      <c r="T26">
        <f t="shared" si="10"/>
        <v>44.120003000000004</v>
      </c>
      <c r="U26">
        <f t="shared" si="11"/>
        <v>1.0212963420996217</v>
      </c>
      <c r="W26">
        <f t="shared" si="12"/>
        <v>8.4494197745654809E-4</v>
      </c>
      <c r="X26">
        <f t="shared" si="13"/>
        <v>9.9511945688868231E-4</v>
      </c>
    </row>
    <row r="27" spans="2:24">
      <c r="B27" s="1">
        <v>141.747299</v>
      </c>
      <c r="C27">
        <f t="shared" si="0"/>
        <v>-4.2136829757217602E-3</v>
      </c>
      <c r="D27">
        <f t="shared" si="1"/>
        <v>0.99578631702427822</v>
      </c>
      <c r="E27">
        <f t="shared" si="2"/>
        <v>140.55775499999999</v>
      </c>
      <c r="F27">
        <f t="shared" si="3"/>
        <v>0.99578631702427822</v>
      </c>
      <c r="G27" s="1">
        <v>0.30513000000000001</v>
      </c>
      <c r="H27">
        <f t="shared" si="14"/>
        <v>2.5241974838741414E-4</v>
      </c>
      <c r="I27" s="5">
        <v>9.4999999999999998E-3</v>
      </c>
      <c r="J27" s="5"/>
      <c r="K27" s="1">
        <v>48.662250999999998</v>
      </c>
      <c r="L27" s="1">
        <f t="shared" si="4"/>
        <v>7.868988394467747E-3</v>
      </c>
      <c r="M27" s="1">
        <f t="shared" si="5"/>
        <v>1.0078689883944678</v>
      </c>
      <c r="N27" s="1">
        <f t="shared" si="6"/>
        <v>48.662250999999998</v>
      </c>
      <c r="O27" s="1">
        <f t="shared" si="7"/>
        <v>1.0078689883944678</v>
      </c>
      <c r="P27" s="1"/>
      <c r="Q27" s="1">
        <v>41.959999000000003</v>
      </c>
      <c r="R27">
        <f t="shared" si="8"/>
        <v>7.5685905290582721E-3</v>
      </c>
      <c r="S27">
        <f t="shared" si="9"/>
        <v>1.0075685905290583</v>
      </c>
      <c r="T27">
        <f t="shared" si="10"/>
        <v>42.59999899999999</v>
      </c>
      <c r="U27">
        <f t="shared" si="11"/>
        <v>1.0075685905290583</v>
      </c>
      <c r="W27">
        <f t="shared" si="12"/>
        <v>-6.0852482829032439E-4</v>
      </c>
      <c r="X27">
        <f t="shared" si="13"/>
        <v>-9.089226936997985E-4</v>
      </c>
    </row>
    <row r="28" spans="2:24">
      <c r="B28" s="1">
        <v>137.147919</v>
      </c>
      <c r="C28">
        <f t="shared" si="0"/>
        <v>3.2447743501623945E-2</v>
      </c>
      <c r="D28">
        <f t="shared" si="1"/>
        <v>1.0324477435016239</v>
      </c>
      <c r="E28">
        <f t="shared" si="2"/>
        <v>146.34667899999999</v>
      </c>
      <c r="F28">
        <f t="shared" si="3"/>
        <v>1.0324477435016239</v>
      </c>
      <c r="G28" s="1">
        <v>0.29663</v>
      </c>
      <c r="H28">
        <f t="shared" si="14"/>
        <v>1.1341586320705163E-4</v>
      </c>
      <c r="I28" s="5">
        <v>9.4999999999999998E-3</v>
      </c>
      <c r="J28" s="5"/>
      <c r="K28" s="1">
        <v>45.406506</v>
      </c>
      <c r="L28" s="1">
        <f t="shared" si="4"/>
        <v>-6.6904940340717034E-2</v>
      </c>
      <c r="M28" s="1">
        <f t="shared" si="5"/>
        <v>0.93309505965928297</v>
      </c>
      <c r="N28" s="1">
        <f t="shared" si="6"/>
        <v>45.406506</v>
      </c>
      <c r="O28" s="1">
        <f t="shared" si="7"/>
        <v>0.93309505965928297</v>
      </c>
      <c r="P28" s="1"/>
      <c r="Q28" s="1">
        <v>44.759998000000003</v>
      </c>
      <c r="R28">
        <f t="shared" si="8"/>
        <v>-6.6730197014542331E-2</v>
      </c>
      <c r="S28">
        <f t="shared" si="9"/>
        <v>0.9332698029854577</v>
      </c>
      <c r="T28">
        <f t="shared" si="10"/>
        <v>39.160000000000004</v>
      </c>
      <c r="U28">
        <f t="shared" si="11"/>
        <v>0.9332698029854577</v>
      </c>
      <c r="W28">
        <f t="shared" si="12"/>
        <v>-5.0336104416485172E-3</v>
      </c>
      <c r="X28">
        <f t="shared" si="13"/>
        <v>-4.8588671154737861E-3</v>
      </c>
    </row>
    <row r="29" spans="2:24">
      <c r="B29" s="1">
        <v>139.219604</v>
      </c>
      <c r="C29">
        <f t="shared" si="0"/>
        <v>-1.5105478924547168E-2</v>
      </c>
      <c r="D29">
        <f t="shared" si="1"/>
        <v>0.98489452107545283</v>
      </c>
      <c r="E29">
        <f t="shared" si="2"/>
        <v>135.076234</v>
      </c>
      <c r="F29">
        <f t="shared" si="3"/>
        <v>0.98489452107545283</v>
      </c>
      <c r="G29" s="1">
        <v>0.29687999999999998</v>
      </c>
      <c r="H29">
        <f t="shared" si="14"/>
        <v>2.7114730039052572E-4</v>
      </c>
      <c r="I29" s="5">
        <v>9.4999999999999998E-3</v>
      </c>
      <c r="J29" s="5"/>
      <c r="K29" s="1">
        <v>46.836395000000003</v>
      </c>
      <c r="L29" s="1">
        <f t="shared" si="4"/>
        <v>3.1490839660730623E-2</v>
      </c>
      <c r="M29" s="1">
        <f t="shared" si="5"/>
        <v>1.0314908396607305</v>
      </c>
      <c r="N29" s="1">
        <f t="shared" si="6"/>
        <v>46.836394999999996</v>
      </c>
      <c r="O29" s="1">
        <f t="shared" si="7"/>
        <v>1.0314908396607305</v>
      </c>
      <c r="P29" s="1"/>
      <c r="Q29" s="1">
        <v>43.32</v>
      </c>
      <c r="R29">
        <f t="shared" si="8"/>
        <v>3.217153852419749E-2</v>
      </c>
      <c r="S29">
        <f t="shared" si="9"/>
        <v>1.0321715385241974</v>
      </c>
      <c r="T29">
        <f t="shared" si="10"/>
        <v>46.199995999999999</v>
      </c>
      <c r="U29">
        <f t="shared" si="11"/>
        <v>1.0321715385241974</v>
      </c>
      <c r="W29">
        <f t="shared" si="12"/>
        <v>5.8596875328897902E-4</v>
      </c>
      <c r="X29">
        <f t="shared" si="13"/>
        <v>1.2666676167558677E-3</v>
      </c>
    </row>
    <row r="30" spans="2:24">
      <c r="B30" s="1">
        <v>135.47273300000001</v>
      </c>
      <c r="C30">
        <f t="shared" si="0"/>
        <v>2.6913386422216794E-2</v>
      </c>
      <c r="D30">
        <f t="shared" si="1"/>
        <v>1.0269133864222169</v>
      </c>
      <c r="E30">
        <f t="shared" si="2"/>
        <v>142.966475</v>
      </c>
      <c r="F30">
        <f t="shared" si="3"/>
        <v>1.0269133864222169</v>
      </c>
      <c r="G30" s="1">
        <v>0.28375</v>
      </c>
      <c r="H30">
        <f t="shared" si="14"/>
        <v>3.5290559844970986E-4</v>
      </c>
      <c r="I30" s="5">
        <v>9.4999999999999998E-3</v>
      </c>
      <c r="J30" s="5"/>
      <c r="K30" s="1">
        <v>44.366585000000001</v>
      </c>
      <c r="L30" s="1">
        <f t="shared" si="4"/>
        <v>-5.2732709253135356E-2</v>
      </c>
      <c r="M30" s="1">
        <f t="shared" si="5"/>
        <v>0.94726729074686467</v>
      </c>
      <c r="N30" s="1">
        <f t="shared" si="6"/>
        <v>44.366585000000001</v>
      </c>
      <c r="O30" s="1">
        <f t="shared" si="7"/>
        <v>0.94726729074686467</v>
      </c>
      <c r="P30" s="1"/>
      <c r="Q30" s="1">
        <v>45.560001</v>
      </c>
      <c r="R30">
        <f t="shared" si="8"/>
        <v>-5.1708240997229905E-2</v>
      </c>
      <c r="S30">
        <f t="shared" si="9"/>
        <v>0.94829175900277007</v>
      </c>
      <c r="T30">
        <f t="shared" si="10"/>
        <v>41.079999000000001</v>
      </c>
      <c r="U30">
        <f t="shared" si="11"/>
        <v>0.94829175900277007</v>
      </c>
      <c r="W30">
        <f t="shared" si="12"/>
        <v>-9.9709465474939751E-4</v>
      </c>
      <c r="X30">
        <f t="shared" si="13"/>
        <v>2.7373601156011063E-5</v>
      </c>
    </row>
    <row r="31" spans="2:24">
      <c r="B31" s="1">
        <v>139.90358000000001</v>
      </c>
      <c r="C31">
        <f t="shared" si="0"/>
        <v>-3.2706559481604315E-2</v>
      </c>
      <c r="D31">
        <f t="shared" si="1"/>
        <v>0.96729344051839572</v>
      </c>
      <c r="E31">
        <f t="shared" si="2"/>
        <v>131.04188600000001</v>
      </c>
      <c r="F31">
        <f t="shared" si="3"/>
        <v>0.96729344051839572</v>
      </c>
      <c r="G31" s="1">
        <v>0.30599999999999999</v>
      </c>
      <c r="H31">
        <f t="shared" si="14"/>
        <v>4.8565785212752334E-4</v>
      </c>
      <c r="I31" s="5">
        <v>9.4999999999999998E-3</v>
      </c>
      <c r="J31" s="5"/>
      <c r="K31" s="1">
        <v>47.356358</v>
      </c>
      <c r="L31" s="1">
        <f t="shared" si="4"/>
        <v>6.7387945229500978E-2</v>
      </c>
      <c r="M31" s="1">
        <f t="shared" si="5"/>
        <v>1.067387945229501</v>
      </c>
      <c r="N31" s="1">
        <f t="shared" si="6"/>
        <v>47.356358</v>
      </c>
      <c r="O31" s="1">
        <f t="shared" si="7"/>
        <v>1.067387945229501</v>
      </c>
      <c r="P31" s="1"/>
      <c r="Q31" s="1">
        <v>42.52</v>
      </c>
      <c r="R31">
        <f t="shared" si="8"/>
        <v>6.6725218026224289E-2</v>
      </c>
      <c r="S31">
        <f t="shared" si="9"/>
        <v>1.0667252180262243</v>
      </c>
      <c r="T31">
        <f t="shared" si="10"/>
        <v>48.600001999999996</v>
      </c>
      <c r="U31">
        <f t="shared" si="11"/>
        <v>1.0667252180262243</v>
      </c>
      <c r="W31">
        <f t="shared" si="12"/>
        <v>-1.3747346409029859E-3</v>
      </c>
      <c r="X31">
        <f t="shared" si="13"/>
        <v>-2.0374618441796333E-3</v>
      </c>
    </row>
    <row r="32" spans="2:24">
      <c r="B32" s="1">
        <v>141.92570499999999</v>
      </c>
      <c r="C32">
        <f t="shared" si="0"/>
        <v>-1.4453704472751794E-2</v>
      </c>
      <c r="D32">
        <f t="shared" si="1"/>
        <v>0.98554629552724826</v>
      </c>
      <c r="E32">
        <f t="shared" si="2"/>
        <v>137.88145500000002</v>
      </c>
      <c r="F32">
        <f t="shared" si="3"/>
        <v>0.98554629552724826</v>
      </c>
      <c r="G32" s="1">
        <v>0.30787999999999999</v>
      </c>
      <c r="H32">
        <f t="shared" si="14"/>
        <v>7.7051860856169397E-4</v>
      </c>
      <c r="I32" s="5">
        <v>9.4999999999999998E-3</v>
      </c>
      <c r="J32" s="5"/>
      <c r="K32" s="1">
        <v>48.596260000000001</v>
      </c>
      <c r="L32" s="1">
        <f t="shared" si="4"/>
        <v>2.6182376609282344E-2</v>
      </c>
      <c r="M32" s="1">
        <f t="shared" si="5"/>
        <v>1.0261823766092824</v>
      </c>
      <c r="N32" s="1">
        <f t="shared" si="6"/>
        <v>48.596260000000001</v>
      </c>
      <c r="O32" s="1">
        <f t="shared" si="7"/>
        <v>1.0261823766092824</v>
      </c>
      <c r="P32" s="1"/>
      <c r="Q32" s="1">
        <v>41.439999</v>
      </c>
      <c r="R32">
        <f t="shared" si="8"/>
        <v>2.5399835371589907E-2</v>
      </c>
      <c r="S32">
        <f t="shared" si="9"/>
        <v>1.0253998353715899</v>
      </c>
      <c r="T32">
        <f t="shared" si="10"/>
        <v>43.600001000000006</v>
      </c>
      <c r="U32">
        <f t="shared" si="11"/>
        <v>1.0253998353715899</v>
      </c>
      <c r="W32">
        <f t="shared" si="12"/>
        <v>-3.3566589941007585E-3</v>
      </c>
      <c r="X32">
        <f t="shared" si="13"/>
        <v>-4.1392002317932608E-3</v>
      </c>
    </row>
    <row r="33" spans="2:24">
      <c r="B33" s="1">
        <v>140.57762099999999</v>
      </c>
      <c r="C33">
        <f t="shared" si="0"/>
        <v>9.4985189610296474E-3</v>
      </c>
      <c r="D33">
        <f t="shared" si="1"/>
        <v>1.0094985189610297</v>
      </c>
      <c r="E33">
        <f t="shared" si="2"/>
        <v>143.27378899999999</v>
      </c>
      <c r="F33">
        <f t="shared" si="3"/>
        <v>1.0094985189610297</v>
      </c>
      <c r="G33" s="1">
        <v>0.29613</v>
      </c>
      <c r="H33">
        <f t="shared" si="14"/>
        <v>8.2057579285607597E-4</v>
      </c>
      <c r="I33" s="5">
        <v>9.4999999999999998E-3</v>
      </c>
      <c r="J33" s="5"/>
      <c r="K33" s="1">
        <v>47.726326</v>
      </c>
      <c r="L33" s="1">
        <f t="shared" si="4"/>
        <v>-1.7901254129433018E-2</v>
      </c>
      <c r="M33" s="1">
        <f t="shared" si="5"/>
        <v>0.982098745870567</v>
      </c>
      <c r="N33" s="1">
        <f t="shared" si="6"/>
        <v>47.726326</v>
      </c>
      <c r="O33" s="1">
        <f t="shared" si="7"/>
        <v>0.982098745870567</v>
      </c>
      <c r="P33" s="1"/>
      <c r="Q33" s="1">
        <v>42.200001</v>
      </c>
      <c r="R33">
        <f t="shared" si="8"/>
        <v>-1.8339817044879757E-2</v>
      </c>
      <c r="S33">
        <f t="shared" si="9"/>
        <v>0.98166018295512025</v>
      </c>
      <c r="T33">
        <f t="shared" si="10"/>
        <v>40.679997</v>
      </c>
      <c r="U33">
        <f t="shared" si="11"/>
        <v>0.98166018295512025</v>
      </c>
      <c r="W33">
        <f t="shared" si="12"/>
        <v>8.3733041760480909E-4</v>
      </c>
      <c r="X33">
        <f t="shared" si="13"/>
        <v>3.9876750215805945E-4</v>
      </c>
    </row>
    <row r="34" spans="2:24">
      <c r="B34" s="1">
        <v>141.15252699999999</v>
      </c>
      <c r="C34">
        <f t="shared" si="0"/>
        <v>-4.0895983009984118E-3</v>
      </c>
      <c r="D34">
        <f t="shared" si="1"/>
        <v>0.99591040169900158</v>
      </c>
      <c r="E34">
        <f t="shared" si="2"/>
        <v>140.00271499999999</v>
      </c>
      <c r="F34">
        <f t="shared" si="3"/>
        <v>0.99591040169900158</v>
      </c>
      <c r="G34" s="1">
        <v>0.30199999999999999</v>
      </c>
      <c r="H34">
        <f t="shared" si="14"/>
        <v>5.4691803704088541E-4</v>
      </c>
      <c r="I34" s="5">
        <v>9.4999999999999998E-3</v>
      </c>
      <c r="J34" s="5"/>
      <c r="K34" s="1">
        <v>48.096297999999997</v>
      </c>
      <c r="L34" s="1">
        <f t="shared" si="4"/>
        <v>7.7519480548324015E-3</v>
      </c>
      <c r="M34" s="1">
        <f t="shared" si="5"/>
        <v>1.0077519480548325</v>
      </c>
      <c r="N34" s="1">
        <f t="shared" si="6"/>
        <v>48.096298000000004</v>
      </c>
      <c r="O34" s="1">
        <f t="shared" si="7"/>
        <v>1.0077519480548325</v>
      </c>
      <c r="P34" s="1"/>
      <c r="Q34" s="1">
        <v>41.919998</v>
      </c>
      <c r="R34">
        <f t="shared" si="8"/>
        <v>6.6351420228639487E-3</v>
      </c>
      <c r="S34">
        <f t="shared" si="9"/>
        <v>1.0066351420228639</v>
      </c>
      <c r="T34">
        <f t="shared" si="10"/>
        <v>42.480003999999994</v>
      </c>
      <c r="U34">
        <f t="shared" si="11"/>
        <v>1.0066351420228639</v>
      </c>
      <c r="W34">
        <f t="shared" si="12"/>
        <v>-4.7153681411860049E-4</v>
      </c>
      <c r="X34">
        <f t="shared" si="13"/>
        <v>-1.5883428460872207E-3</v>
      </c>
    </row>
    <row r="35" spans="2:24">
      <c r="B35" s="1">
        <v>142.173508</v>
      </c>
      <c r="C35">
        <f t="shared" si="0"/>
        <v>-7.2331754995785952E-3</v>
      </c>
      <c r="D35">
        <f t="shared" si="1"/>
        <v>0.99276682450042142</v>
      </c>
      <c r="E35">
        <f t="shared" si="2"/>
        <v>140.13154599999999</v>
      </c>
      <c r="F35">
        <f t="shared" si="3"/>
        <v>0.99276682450042142</v>
      </c>
      <c r="G35" s="1">
        <v>0.29849999999999999</v>
      </c>
      <c r="H35">
        <f t="shared" si="14"/>
        <v>5.1646816467744764E-4</v>
      </c>
      <c r="I35" s="5">
        <v>9.4999999999999998E-3</v>
      </c>
      <c r="J35" s="5"/>
      <c r="K35" s="1">
        <v>48.72625</v>
      </c>
      <c r="L35" s="1">
        <f t="shared" si="4"/>
        <v>1.3097723238491307E-2</v>
      </c>
      <c r="M35" s="1">
        <f t="shared" si="5"/>
        <v>1.0130977232384912</v>
      </c>
      <c r="N35" s="1">
        <f t="shared" si="6"/>
        <v>48.726249999999993</v>
      </c>
      <c r="O35" s="1">
        <f t="shared" si="7"/>
        <v>1.0130977232384912</v>
      </c>
      <c r="P35" s="1"/>
      <c r="Q35" s="1">
        <v>41.240001999999997</v>
      </c>
      <c r="R35">
        <f t="shared" si="8"/>
        <v>1.6221279399870264E-2</v>
      </c>
      <c r="S35">
        <f t="shared" si="9"/>
        <v>1.0162212793998702</v>
      </c>
      <c r="T35">
        <f t="shared" si="10"/>
        <v>42.599993999999995</v>
      </c>
      <c r="U35">
        <f t="shared" si="11"/>
        <v>1.0162212793998702</v>
      </c>
      <c r="W35">
        <f t="shared" si="12"/>
        <v>-1.5207332559026288E-3</v>
      </c>
      <c r="X35">
        <f t="shared" si="13"/>
        <v>1.6028229054763088E-3</v>
      </c>
    </row>
    <row r="36" spans="2:24">
      <c r="B36" s="1">
        <v>139.65576200000001</v>
      </c>
      <c r="C36">
        <f t="shared" si="0"/>
        <v>1.7708967271173954E-2</v>
      </c>
      <c r="D36">
        <f t="shared" si="1"/>
        <v>1.0177089672711739</v>
      </c>
      <c r="E36">
        <f t="shared" si="2"/>
        <v>144.69125399999999</v>
      </c>
      <c r="F36">
        <f t="shared" si="3"/>
        <v>1.0177089672711739</v>
      </c>
      <c r="G36" s="1">
        <v>0.30375000000000002</v>
      </c>
      <c r="H36">
        <f t="shared" si="14"/>
        <v>2.3949937358489572E-4</v>
      </c>
      <c r="I36" s="5">
        <v>9.4999999999999998E-3</v>
      </c>
      <c r="J36" s="5"/>
      <c r="K36" s="1">
        <v>46.936385999999999</v>
      </c>
      <c r="L36" s="1">
        <f t="shared" si="4"/>
        <v>-3.673305456504454E-2</v>
      </c>
      <c r="M36" s="1">
        <f t="shared" si="5"/>
        <v>0.9632669454349555</v>
      </c>
      <c r="N36" s="1">
        <f t="shared" si="6"/>
        <v>46.936385999999999</v>
      </c>
      <c r="O36" s="1">
        <f t="shared" si="7"/>
        <v>0.9632669454349555</v>
      </c>
      <c r="P36" s="1"/>
      <c r="Q36" s="1">
        <v>42.799999</v>
      </c>
      <c r="R36">
        <f t="shared" si="8"/>
        <v>-3.7827277505951697E-2</v>
      </c>
      <c r="S36">
        <f t="shared" si="9"/>
        <v>0.96217272249404828</v>
      </c>
      <c r="T36">
        <f t="shared" si="10"/>
        <v>39.680004999999994</v>
      </c>
      <c r="U36">
        <f t="shared" si="11"/>
        <v>0.96217272249404828</v>
      </c>
      <c r="W36">
        <f t="shared" si="12"/>
        <v>-2.2308763526996955E-3</v>
      </c>
      <c r="X36">
        <f t="shared" si="13"/>
        <v>-3.3250992936069146E-3</v>
      </c>
    </row>
    <row r="37" spans="2:24">
      <c r="B37" s="1">
        <v>140.69657900000001</v>
      </c>
      <c r="C37">
        <f t="shared" si="0"/>
        <v>-7.4527322402924128E-3</v>
      </c>
      <c r="D37">
        <f t="shared" si="1"/>
        <v>0.99254726775970759</v>
      </c>
      <c r="E37">
        <f t="shared" si="2"/>
        <v>138.61494500000001</v>
      </c>
      <c r="F37">
        <f t="shared" si="3"/>
        <v>0.99254726775970759</v>
      </c>
      <c r="G37" s="1">
        <v>0.27588000000000001</v>
      </c>
      <c r="H37">
        <f t="shared" si="14"/>
        <v>1.7034326064143892E-4</v>
      </c>
      <c r="I37" s="5">
        <v>9.4999999999999998E-3</v>
      </c>
      <c r="J37" s="5"/>
      <c r="K37" s="1">
        <v>47.706328999999997</v>
      </c>
      <c r="L37" s="1">
        <f t="shared" si="4"/>
        <v>1.6403968554374804E-2</v>
      </c>
      <c r="M37" s="1">
        <f t="shared" si="5"/>
        <v>1.0164039685543749</v>
      </c>
      <c r="N37" s="1">
        <f t="shared" si="6"/>
        <v>47.706328999999997</v>
      </c>
      <c r="O37" s="1">
        <f t="shared" si="7"/>
        <v>1.0164039685543749</v>
      </c>
      <c r="P37" s="1"/>
      <c r="Q37" s="1">
        <v>42.040000999999997</v>
      </c>
      <c r="R37">
        <f t="shared" si="8"/>
        <v>1.7756963031704816E-2</v>
      </c>
      <c r="S37">
        <f t="shared" si="9"/>
        <v>1.0177569630317047</v>
      </c>
      <c r="T37">
        <f t="shared" si="10"/>
        <v>43.559996999999996</v>
      </c>
      <c r="U37">
        <f t="shared" si="11"/>
        <v>1.0177569630317047</v>
      </c>
      <c r="W37">
        <f t="shared" si="12"/>
        <v>1.3365292014089203E-3</v>
      </c>
      <c r="X37">
        <f t="shared" si="13"/>
        <v>2.6895236787387589E-3</v>
      </c>
    </row>
    <row r="38" spans="2:24">
      <c r="B38" s="1">
        <v>137.85173</v>
      </c>
      <c r="C38">
        <f t="shared" si="0"/>
        <v>2.0219745357134878E-2</v>
      </c>
      <c r="D38">
        <f t="shared" si="1"/>
        <v>1.0202197453571349</v>
      </c>
      <c r="E38">
        <f t="shared" si="2"/>
        <v>143.54142800000002</v>
      </c>
      <c r="F38">
        <f t="shared" si="3"/>
        <v>1.0202197453571349</v>
      </c>
      <c r="G38" s="1">
        <v>0.27650000000000002</v>
      </c>
      <c r="H38">
        <f t="shared" si="14"/>
        <v>1.2854914654796665E-4</v>
      </c>
      <c r="I38" s="5">
        <v>9.4999999999999998E-3</v>
      </c>
      <c r="J38" s="5"/>
      <c r="K38" s="1">
        <v>45.836472000000001</v>
      </c>
      <c r="L38" s="1">
        <f t="shared" si="4"/>
        <v>-3.9195155846093212E-2</v>
      </c>
      <c r="M38" s="1">
        <f t="shared" si="5"/>
        <v>0.96080484415390677</v>
      </c>
      <c r="N38" s="1">
        <f t="shared" si="6"/>
        <v>45.836472000000001</v>
      </c>
      <c r="O38" s="1">
        <f t="shared" si="7"/>
        <v>0.96080484415390677</v>
      </c>
      <c r="P38" s="1"/>
      <c r="Q38" s="1">
        <v>43.799999</v>
      </c>
      <c r="R38">
        <f t="shared" si="8"/>
        <v>-4.186484201082686E-2</v>
      </c>
      <c r="S38">
        <f t="shared" si="9"/>
        <v>0.95813515798917315</v>
      </c>
      <c r="T38">
        <f t="shared" si="10"/>
        <v>40.280002999999994</v>
      </c>
      <c r="U38">
        <f t="shared" si="11"/>
        <v>0.95813515798917315</v>
      </c>
      <c r="W38">
        <f t="shared" si="12"/>
        <v>5.5667507644296954E-5</v>
      </c>
      <c r="X38">
        <f t="shared" si="13"/>
        <v>-2.6140186570893231E-3</v>
      </c>
    </row>
    <row r="39" spans="2:24">
      <c r="B39" s="1">
        <v>140.07208299999999</v>
      </c>
      <c r="C39">
        <f t="shared" si="0"/>
        <v>-1.6106819986952566E-2</v>
      </c>
      <c r="D39">
        <f t="shared" si="1"/>
        <v>0.98389318001304749</v>
      </c>
      <c r="E39">
        <f t="shared" si="2"/>
        <v>135.63137700000001</v>
      </c>
      <c r="F39">
        <f t="shared" si="3"/>
        <v>0.98389318001304749</v>
      </c>
      <c r="G39" s="1">
        <v>0.26838000000000001</v>
      </c>
      <c r="H39">
        <f t="shared" si="14"/>
        <v>1.9341585487984709E-4</v>
      </c>
      <c r="I39" s="5">
        <v>9.4999999999999998E-3</v>
      </c>
      <c r="J39" s="5"/>
      <c r="K39" s="1">
        <v>47.236365999999997</v>
      </c>
      <c r="L39" s="1">
        <f t="shared" si="4"/>
        <v>3.05410503670526E-2</v>
      </c>
      <c r="M39" s="1">
        <f t="shared" si="5"/>
        <v>1.0305410503670527</v>
      </c>
      <c r="N39" s="1">
        <f t="shared" si="6"/>
        <v>47.236366000000004</v>
      </c>
      <c r="O39" s="1">
        <f t="shared" si="7"/>
        <v>1.0305410503670527</v>
      </c>
      <c r="P39" s="1"/>
      <c r="Q39" s="1">
        <v>42.32</v>
      </c>
      <c r="R39">
        <f t="shared" si="8"/>
        <v>3.378993227830894E-2</v>
      </c>
      <c r="S39">
        <f t="shared" si="9"/>
        <v>1.0337899322783088</v>
      </c>
      <c r="T39">
        <f t="shared" si="10"/>
        <v>45.279997999999992</v>
      </c>
      <c r="U39">
        <f t="shared" si="11"/>
        <v>1.0337899322783088</v>
      </c>
      <c r="W39">
        <f t="shared" si="12"/>
        <v>-2.4603822245852225E-3</v>
      </c>
      <c r="X39">
        <f t="shared" si="13"/>
        <v>7.8849968667094039E-4</v>
      </c>
    </row>
    <row r="40" spans="2:24">
      <c r="B40" s="1">
        <v>138.297775</v>
      </c>
      <c r="C40">
        <f t="shared" si="0"/>
        <v>1.2667106549704061E-2</v>
      </c>
      <c r="D40">
        <f t="shared" si="1"/>
        <v>1.0126671065497042</v>
      </c>
      <c r="E40">
        <f t="shared" si="2"/>
        <v>141.84639099999998</v>
      </c>
      <c r="F40">
        <f t="shared" si="3"/>
        <v>1.0126671065497042</v>
      </c>
      <c r="G40" s="1">
        <v>0.27288000000000001</v>
      </c>
      <c r="H40">
        <f t="shared" si="14"/>
        <v>2.6988821594033379E-4</v>
      </c>
      <c r="I40" s="5">
        <v>9.4999999999999998E-3</v>
      </c>
      <c r="J40" s="5"/>
      <c r="K40" s="1">
        <v>46.006458000000002</v>
      </c>
      <c r="L40" s="1">
        <f t="shared" si="4"/>
        <v>-2.6037312015068956E-2</v>
      </c>
      <c r="M40" s="1">
        <f t="shared" si="5"/>
        <v>0.97396268798493102</v>
      </c>
      <c r="N40" s="1">
        <f t="shared" si="6"/>
        <v>46.006458000000002</v>
      </c>
      <c r="O40" s="1">
        <f t="shared" si="7"/>
        <v>0.97396268798493102</v>
      </c>
      <c r="P40" s="1"/>
      <c r="Q40" s="1">
        <v>43.439999</v>
      </c>
      <c r="R40">
        <f t="shared" si="8"/>
        <v>-2.6465004725897918E-2</v>
      </c>
      <c r="S40">
        <f t="shared" si="9"/>
        <v>0.97353499527410203</v>
      </c>
      <c r="T40">
        <f t="shared" si="10"/>
        <v>41.200001</v>
      </c>
      <c r="U40">
        <f t="shared" si="11"/>
        <v>0.97353499527410203</v>
      </c>
      <c r="W40">
        <f t="shared" si="12"/>
        <v>-1.1692620787687735E-3</v>
      </c>
      <c r="X40">
        <f t="shared" si="13"/>
        <v>-1.5969547895977598E-3</v>
      </c>
    </row>
    <row r="41" spans="2:24">
      <c r="B41" s="1">
        <v>140.58753999999999</v>
      </c>
      <c r="C41">
        <f t="shared" si="0"/>
        <v>-1.6556773961113897E-2</v>
      </c>
      <c r="D41">
        <f t="shared" si="1"/>
        <v>0.98344322603888612</v>
      </c>
      <c r="E41">
        <f t="shared" si="2"/>
        <v>136.00801000000001</v>
      </c>
      <c r="F41">
        <f t="shared" si="3"/>
        <v>0.98344322603888612</v>
      </c>
      <c r="G41" s="1">
        <v>0.26624999999999999</v>
      </c>
      <c r="H41">
        <f t="shared" si="14"/>
        <v>2.6292053356784869E-4</v>
      </c>
      <c r="I41" s="5">
        <v>9.4999999999999998E-3</v>
      </c>
      <c r="J41" s="5"/>
      <c r="K41" s="1">
        <v>47.606338999999998</v>
      </c>
      <c r="L41" s="1">
        <f t="shared" si="4"/>
        <v>3.4775139611921357E-2</v>
      </c>
      <c r="M41" s="1">
        <f t="shared" si="5"/>
        <v>1.0347751396119214</v>
      </c>
      <c r="N41" s="1">
        <f t="shared" si="6"/>
        <v>47.606338999999998</v>
      </c>
      <c r="O41" s="1">
        <f t="shared" si="7"/>
        <v>1.0347751396119214</v>
      </c>
      <c r="P41" s="1"/>
      <c r="Q41" s="1">
        <v>41.959999000000003</v>
      </c>
      <c r="R41">
        <f t="shared" si="8"/>
        <v>3.4069982368093443E-2</v>
      </c>
      <c r="S41">
        <f t="shared" si="9"/>
        <v>1.0340699823680934</v>
      </c>
      <c r="T41">
        <f t="shared" si="10"/>
        <v>44.919998999999997</v>
      </c>
      <c r="U41">
        <f t="shared" si="11"/>
        <v>1.0340699823680934</v>
      </c>
      <c r="W41">
        <f t="shared" si="12"/>
        <v>8.2907002565435484E-4</v>
      </c>
      <c r="X41">
        <f t="shared" si="13"/>
        <v>1.2391278182644072E-4</v>
      </c>
    </row>
    <row r="42" spans="2:24">
      <c r="B42" s="1">
        <v>145.741974</v>
      </c>
      <c r="C42">
        <f t="shared" si="0"/>
        <v>-3.666351939866086E-2</v>
      </c>
      <c r="D42">
        <f t="shared" si="1"/>
        <v>0.96333648060133914</v>
      </c>
      <c r="E42">
        <f t="shared" si="2"/>
        <v>135.43310599999998</v>
      </c>
      <c r="F42">
        <f t="shared" si="3"/>
        <v>0.96333648060133914</v>
      </c>
      <c r="G42" s="1">
        <v>0.26812999999999998</v>
      </c>
      <c r="H42">
        <f t="shared" si="14"/>
        <v>2.8698506572712726E-4</v>
      </c>
      <c r="I42" s="5">
        <v>9.4999999999999998E-3</v>
      </c>
      <c r="J42" s="5"/>
      <c r="K42" s="1">
        <v>51.116066000000004</v>
      </c>
      <c r="L42" s="1">
        <f t="shared" si="4"/>
        <v>7.3723942519503663E-2</v>
      </c>
      <c r="M42" s="1">
        <f t="shared" si="5"/>
        <v>1.0737239425195038</v>
      </c>
      <c r="N42" s="1">
        <f t="shared" si="6"/>
        <v>51.116066000000011</v>
      </c>
      <c r="O42" s="1">
        <f t="shared" si="7"/>
        <v>1.0737239425195038</v>
      </c>
      <c r="P42" s="1"/>
      <c r="Q42" s="1">
        <v>38.880001</v>
      </c>
      <c r="R42">
        <f t="shared" si="8"/>
        <v>7.3403195266997096E-2</v>
      </c>
      <c r="S42">
        <f t="shared" si="9"/>
        <v>1.0734031952669971</v>
      </c>
      <c r="T42">
        <f t="shared" si="10"/>
        <v>45.039997000000007</v>
      </c>
      <c r="U42">
        <f t="shared" si="11"/>
        <v>1.0734031952669971</v>
      </c>
      <c r="W42">
        <f t="shared" si="12"/>
        <v>-3.833606194596495E-3</v>
      </c>
      <c r="X42">
        <f t="shared" si="13"/>
        <v>-4.1543534471031318E-3</v>
      </c>
    </row>
    <row r="43" spans="2:24">
      <c r="B43" s="1">
        <v>144.87960799999999</v>
      </c>
      <c r="C43">
        <f t="shared" si="0"/>
        <v>5.9170736907955468E-3</v>
      </c>
      <c r="D43">
        <f t="shared" si="1"/>
        <v>1.0059170736907956</v>
      </c>
      <c r="E43">
        <f t="shared" si="2"/>
        <v>146.60434000000001</v>
      </c>
      <c r="F43">
        <f t="shared" si="3"/>
        <v>1.0059170736907956</v>
      </c>
      <c r="G43" s="1">
        <v>0.27500000000000002</v>
      </c>
      <c r="H43">
        <f t="shared" si="14"/>
        <v>5.453713071687362E-4</v>
      </c>
      <c r="I43" s="5">
        <v>9.4999999999999998E-3</v>
      </c>
      <c r="J43" s="5"/>
      <c r="K43" s="1">
        <v>50.466118000000002</v>
      </c>
      <c r="L43" s="1">
        <f t="shared" si="4"/>
        <v>-1.27151412630229E-2</v>
      </c>
      <c r="M43" s="1">
        <f t="shared" si="5"/>
        <v>0.98728485873697713</v>
      </c>
      <c r="N43" s="1">
        <f t="shared" si="6"/>
        <v>50.466118000000002</v>
      </c>
      <c r="O43" s="1">
        <f t="shared" si="7"/>
        <v>0.98728485873697713</v>
      </c>
      <c r="P43" s="1"/>
      <c r="Q43" s="1">
        <v>39.439999</v>
      </c>
      <c r="R43">
        <f t="shared" si="8"/>
        <v>-1.4403240370287033E-2</v>
      </c>
      <c r="S43">
        <f t="shared" si="9"/>
        <v>0.98559675962971294</v>
      </c>
      <c r="T43">
        <f t="shared" si="10"/>
        <v>38.320003</v>
      </c>
      <c r="U43">
        <f t="shared" si="11"/>
        <v>0.98559675962971294</v>
      </c>
      <c r="W43">
        <f t="shared" si="12"/>
        <v>-9.7599034649475946E-4</v>
      </c>
      <c r="X43">
        <f t="shared" si="13"/>
        <v>-2.6640894537589555E-3</v>
      </c>
    </row>
    <row r="44" spans="2:24">
      <c r="B44" s="1">
        <v>145.30581699999999</v>
      </c>
      <c r="C44">
        <f t="shared" si="0"/>
        <v>-2.9418149723320626E-3</v>
      </c>
      <c r="D44">
        <f t="shared" si="1"/>
        <v>0.99705818502766796</v>
      </c>
      <c r="E44">
        <f t="shared" si="2"/>
        <v>144.45339899999999</v>
      </c>
      <c r="F44">
        <f t="shared" si="3"/>
        <v>0.99705818502766796</v>
      </c>
      <c r="G44" s="1">
        <v>0.27088000000000001</v>
      </c>
      <c r="H44">
        <f t="shared" si="14"/>
        <v>3.8956709153668373E-4</v>
      </c>
      <c r="I44" s="5">
        <v>9.4999999999999998E-3</v>
      </c>
      <c r="J44" s="5"/>
      <c r="K44" s="1">
        <v>50.736094999999999</v>
      </c>
      <c r="L44" s="1">
        <f t="shared" si="4"/>
        <v>5.3496684646914434E-3</v>
      </c>
      <c r="M44" s="1">
        <f t="shared" si="5"/>
        <v>1.0053496684646914</v>
      </c>
      <c r="N44" s="1">
        <f t="shared" si="6"/>
        <v>50.736094999999999</v>
      </c>
      <c r="O44" s="1">
        <f t="shared" si="7"/>
        <v>1.0053496684646914</v>
      </c>
      <c r="P44" s="1"/>
      <c r="Q44" s="1">
        <v>39.119999</v>
      </c>
      <c r="R44">
        <f t="shared" si="8"/>
        <v>8.1135904694115309E-3</v>
      </c>
      <c r="S44">
        <f t="shared" si="9"/>
        <v>1.0081135904694116</v>
      </c>
      <c r="T44">
        <f t="shared" si="10"/>
        <v>39.759999000000008</v>
      </c>
      <c r="U44">
        <f t="shared" si="11"/>
        <v>1.0081135904694116</v>
      </c>
      <c r="W44">
        <f t="shared" si="12"/>
        <v>-5.5139924039937505E-4</v>
      </c>
      <c r="X44">
        <f t="shared" si="13"/>
        <v>2.2125227643208234E-3</v>
      </c>
    </row>
    <row r="45" spans="2:24">
      <c r="B45" s="1">
        <v>144.68135100000001</v>
      </c>
      <c r="C45">
        <f t="shared" si="0"/>
        <v>4.2975980789536046E-3</v>
      </c>
      <c r="D45">
        <f t="shared" si="1"/>
        <v>1.0042975980789537</v>
      </c>
      <c r="E45">
        <f t="shared" si="2"/>
        <v>145.93028299999997</v>
      </c>
      <c r="F45">
        <f t="shared" si="3"/>
        <v>1.0042975980789537</v>
      </c>
      <c r="G45" s="1">
        <v>0.27288000000000001</v>
      </c>
      <c r="H45">
        <f t="shared" si="14"/>
        <v>3.8501047687477429E-4</v>
      </c>
      <c r="I45" s="5">
        <v>9.4999999999999998E-3</v>
      </c>
      <c r="J45" s="5"/>
      <c r="K45" s="1">
        <v>50.296126999999998</v>
      </c>
      <c r="L45" s="1">
        <f t="shared" si="4"/>
        <v>-8.6716961563557543E-3</v>
      </c>
      <c r="M45" s="1">
        <f t="shared" si="5"/>
        <v>0.99132830384364423</v>
      </c>
      <c r="N45" s="1">
        <f t="shared" si="6"/>
        <v>50.296126999999998</v>
      </c>
      <c r="O45" s="1">
        <f t="shared" si="7"/>
        <v>0.99132830384364423</v>
      </c>
      <c r="P45" s="1"/>
      <c r="Q45" s="1">
        <v>39.479999999999997</v>
      </c>
      <c r="R45">
        <f t="shared" si="8"/>
        <v>-9.2024797853393833E-3</v>
      </c>
      <c r="S45">
        <f t="shared" si="9"/>
        <v>0.99079752021466061</v>
      </c>
      <c r="T45">
        <f t="shared" si="10"/>
        <v>38.759998000000003</v>
      </c>
      <c r="U45">
        <f t="shared" si="11"/>
        <v>0.99079752021466061</v>
      </c>
      <c r="W45">
        <f t="shared" si="12"/>
        <v>-1.2336189690975718E-4</v>
      </c>
      <c r="X45">
        <f t="shared" si="13"/>
        <v>-6.5414552589337926E-4</v>
      </c>
    </row>
    <row r="46" spans="2:24">
      <c r="B46" s="1">
        <v>146.733215</v>
      </c>
      <c r="C46">
        <f t="shared" si="0"/>
        <v>-1.4181952171569055E-2</v>
      </c>
      <c r="D46">
        <f t="shared" si="1"/>
        <v>0.98581804782843097</v>
      </c>
      <c r="E46">
        <f t="shared" si="2"/>
        <v>142.62948700000001</v>
      </c>
      <c r="F46">
        <f t="shared" si="3"/>
        <v>0.98581804782843097</v>
      </c>
      <c r="G46" s="1">
        <v>0.27174999999999999</v>
      </c>
      <c r="H46">
        <f t="shared" si="14"/>
        <v>3.1456060475174789E-4</v>
      </c>
      <c r="I46" s="5">
        <v>9.4999999999999998E-3</v>
      </c>
      <c r="J46" s="5"/>
      <c r="K46" s="1">
        <v>51.716022000000002</v>
      </c>
      <c r="L46" s="1">
        <f t="shared" si="4"/>
        <v>2.8230702535008392E-2</v>
      </c>
      <c r="M46" s="1">
        <f t="shared" si="5"/>
        <v>1.0282307025350084</v>
      </c>
      <c r="N46" s="1">
        <f t="shared" si="6"/>
        <v>51.716022000000002</v>
      </c>
      <c r="O46" s="1">
        <f t="shared" si="7"/>
        <v>1.0282307025350084</v>
      </c>
      <c r="P46" s="1"/>
      <c r="Q46" s="1">
        <v>38.400002000000001</v>
      </c>
      <c r="R46">
        <f t="shared" si="8"/>
        <v>2.7355572441742561E-2</v>
      </c>
      <c r="S46">
        <f t="shared" si="9"/>
        <v>1.0273555724417425</v>
      </c>
      <c r="T46">
        <f t="shared" si="10"/>
        <v>40.559997999999986</v>
      </c>
      <c r="U46">
        <f t="shared" si="11"/>
        <v>1.0273555724417425</v>
      </c>
      <c r="W46">
        <f t="shared" si="12"/>
        <v>-7.4009724836199275E-4</v>
      </c>
      <c r="X46">
        <f t="shared" si="13"/>
        <v>-1.6152273416278895E-3</v>
      </c>
    </row>
    <row r="47" spans="2:24">
      <c r="B47" s="1">
        <v>146.81251499999999</v>
      </c>
      <c r="C47">
        <f t="shared" si="0"/>
        <v>-5.4043660121526858E-4</v>
      </c>
      <c r="D47">
        <f t="shared" si="1"/>
        <v>0.99945956339878472</v>
      </c>
      <c r="E47">
        <f t="shared" si="2"/>
        <v>146.65391500000001</v>
      </c>
      <c r="F47">
        <f t="shared" si="3"/>
        <v>0.99945956339878472</v>
      </c>
      <c r="G47" s="1">
        <v>0.27138000000000001</v>
      </c>
      <c r="H47">
        <f t="shared" si="14"/>
        <v>3.0694056402665796E-4</v>
      </c>
      <c r="I47" s="5">
        <v>9.4999999999999998E-3</v>
      </c>
      <c r="J47" s="5"/>
      <c r="K47" s="1">
        <v>51.846007999999998</v>
      </c>
      <c r="L47" s="1">
        <f t="shared" si="4"/>
        <v>2.513457048185092E-3</v>
      </c>
      <c r="M47" s="1">
        <f t="shared" si="5"/>
        <v>1.0025134570481851</v>
      </c>
      <c r="N47" s="1">
        <f t="shared" si="6"/>
        <v>51.846007999999998</v>
      </c>
      <c r="O47" s="1">
        <f t="shared" si="7"/>
        <v>1.0025134570481851</v>
      </c>
      <c r="P47" s="1"/>
      <c r="Q47" s="1">
        <v>38.32</v>
      </c>
      <c r="R47">
        <f t="shared" si="8"/>
        <v>2.0833853081570243E-3</v>
      </c>
      <c r="S47">
        <f t="shared" si="9"/>
        <v>1.002083385308157</v>
      </c>
      <c r="T47">
        <f t="shared" si="10"/>
        <v>38.480004000000001</v>
      </c>
      <c r="U47">
        <f t="shared" si="11"/>
        <v>1.002083385308157</v>
      </c>
      <c r="W47">
        <f t="shared" si="12"/>
        <v>1.4395739593440204E-3</v>
      </c>
      <c r="X47">
        <f t="shared" si="13"/>
        <v>1.0095022193159497E-3</v>
      </c>
    </row>
    <row r="48" spans="2:24">
      <c r="B48" s="1">
        <v>146.961197</v>
      </c>
      <c r="C48">
        <f t="shared" si="0"/>
        <v>-1.0127338258595188E-3</v>
      </c>
      <c r="D48">
        <f t="shared" si="1"/>
        <v>0.99898726617414046</v>
      </c>
      <c r="E48">
        <f t="shared" si="2"/>
        <v>146.66383299999998</v>
      </c>
      <c r="F48">
        <f t="shared" si="3"/>
        <v>0.99898726617414046</v>
      </c>
      <c r="G48" s="1">
        <v>0.25774999999999998</v>
      </c>
      <c r="H48">
        <f t="shared" si="14"/>
        <v>6.31140298570423E-5</v>
      </c>
      <c r="I48" s="5">
        <v>9.4999999999999998E-3</v>
      </c>
      <c r="J48" s="5"/>
      <c r="K48" s="1">
        <v>51.916004000000001</v>
      </c>
      <c r="L48" s="1">
        <f t="shared" si="4"/>
        <v>1.3500750144544067E-3</v>
      </c>
      <c r="M48" s="1">
        <f t="shared" si="5"/>
        <v>1.0013500750144544</v>
      </c>
      <c r="N48" s="1">
        <f t="shared" si="6"/>
        <v>51.916004000000001</v>
      </c>
      <c r="O48" s="1">
        <f t="shared" si="7"/>
        <v>1.0013500750144544</v>
      </c>
      <c r="P48" s="1"/>
      <c r="Q48" s="1">
        <v>38.240001999999997</v>
      </c>
      <c r="R48">
        <f t="shared" si="8"/>
        <v>2.0876304801671019E-3</v>
      </c>
      <c r="S48">
        <f t="shared" si="9"/>
        <v>1.0020876304801671</v>
      </c>
      <c r="T48">
        <f t="shared" si="10"/>
        <v>38.399998000000004</v>
      </c>
      <c r="U48">
        <f t="shared" si="11"/>
        <v>1.0020876304801671</v>
      </c>
      <c r="W48">
        <f t="shared" si="12"/>
        <v>-6.7091367705129912E-4</v>
      </c>
      <c r="X48">
        <f t="shared" si="13"/>
        <v>6.6641788661447876E-5</v>
      </c>
    </row>
    <row r="49" spans="2:24">
      <c r="B49" s="1">
        <v>144.80029300000001</v>
      </c>
      <c r="C49">
        <f t="shared" si="0"/>
        <v>1.4703908542606576E-2</v>
      </c>
      <c r="D49">
        <f t="shared" si="1"/>
        <v>1.0147039085426066</v>
      </c>
      <c r="E49">
        <f t="shared" si="2"/>
        <v>149.12210099999999</v>
      </c>
      <c r="F49">
        <f t="shared" si="3"/>
        <v>1.0147039085426066</v>
      </c>
      <c r="G49" s="1">
        <v>0.2555</v>
      </c>
      <c r="H49">
        <f t="shared" si="14"/>
        <v>4.7054003163235455E-5</v>
      </c>
      <c r="I49" s="5">
        <v>9.4999999999999998E-3</v>
      </c>
      <c r="J49" s="5"/>
      <c r="K49" s="1">
        <v>50.376125000000002</v>
      </c>
      <c r="L49" s="1">
        <f t="shared" si="4"/>
        <v>-2.9660969284153672E-2</v>
      </c>
      <c r="M49" s="1">
        <f t="shared" si="5"/>
        <v>0.97033903071584637</v>
      </c>
      <c r="N49" s="1">
        <f t="shared" si="6"/>
        <v>50.376125000000002</v>
      </c>
      <c r="O49" s="1">
        <f t="shared" si="7"/>
        <v>0.97033903071584637</v>
      </c>
      <c r="P49" s="1"/>
      <c r="Q49" s="1">
        <v>39.400002000000001</v>
      </c>
      <c r="R49">
        <f t="shared" si="8"/>
        <v>-3.0334726446928632E-2</v>
      </c>
      <c r="S49">
        <f t="shared" si="9"/>
        <v>0.96966527355307142</v>
      </c>
      <c r="T49">
        <f t="shared" si="10"/>
        <v>37.080001999999993</v>
      </c>
      <c r="U49">
        <f t="shared" si="11"/>
        <v>0.96966527355307142</v>
      </c>
      <c r="W49">
        <f t="shared" si="12"/>
        <v>-8.8181588650593223E-4</v>
      </c>
      <c r="X49">
        <f t="shared" si="13"/>
        <v>-1.5555730492808895E-3</v>
      </c>
    </row>
    <row r="50" spans="2:24">
      <c r="B50" s="1">
        <v>146.30699200000001</v>
      </c>
      <c r="C50">
        <f t="shared" si="0"/>
        <v>-1.0405358779211844E-2</v>
      </c>
      <c r="D50">
        <f t="shared" si="1"/>
        <v>0.98959464122078811</v>
      </c>
      <c r="E50">
        <f t="shared" si="2"/>
        <v>143.29359400000001</v>
      </c>
      <c r="F50">
        <f t="shared" si="3"/>
        <v>0.98959464122078811</v>
      </c>
      <c r="G50" s="1">
        <v>0.26350000000000001</v>
      </c>
      <c r="H50">
        <f t="shared" si="14"/>
        <v>1.087464729197943E-4</v>
      </c>
      <c r="I50" s="5">
        <v>9.4999999999999998E-3</v>
      </c>
      <c r="J50" s="5"/>
      <c r="K50" s="1">
        <v>51.476039999999998</v>
      </c>
      <c r="L50" s="1">
        <f t="shared" si="4"/>
        <v>2.1834053333796431E-2</v>
      </c>
      <c r="M50" s="1">
        <f t="shared" si="5"/>
        <v>1.0218340533337964</v>
      </c>
      <c r="N50" s="1">
        <f t="shared" si="6"/>
        <v>51.476039999999998</v>
      </c>
      <c r="O50" s="1">
        <f t="shared" si="7"/>
        <v>1.0218340533337964</v>
      </c>
      <c r="P50" s="1"/>
      <c r="Q50" s="1">
        <v>38.479999999999997</v>
      </c>
      <c r="R50">
        <f t="shared" si="8"/>
        <v>2.3350303383233427E-2</v>
      </c>
      <c r="S50">
        <f t="shared" si="9"/>
        <v>1.0233503033832334</v>
      </c>
      <c r="T50">
        <f t="shared" si="10"/>
        <v>40.320004000000004</v>
      </c>
      <c r="U50">
        <f t="shared" si="11"/>
        <v>1.0233503033832334</v>
      </c>
      <c r="W50">
        <f t="shared" si="12"/>
        <v>7.0132924740895497E-4</v>
      </c>
      <c r="X50">
        <f t="shared" si="13"/>
        <v>2.2175792968459618E-3</v>
      </c>
    </row>
    <row r="51" spans="2:24">
      <c r="B51" s="1">
        <v>144.84986900000001</v>
      </c>
      <c r="C51">
        <f t="shared" si="0"/>
        <v>9.9593531387754571E-3</v>
      </c>
      <c r="D51">
        <f t="shared" si="1"/>
        <v>1.0099593531387754</v>
      </c>
      <c r="E51">
        <f t="shared" si="2"/>
        <v>147.764115</v>
      </c>
      <c r="F51">
        <f t="shared" si="3"/>
        <v>1.0099593531387754</v>
      </c>
      <c r="G51" s="1">
        <v>0.2445</v>
      </c>
      <c r="H51">
        <f t="shared" si="14"/>
        <v>1.2519071175722836E-4</v>
      </c>
      <c r="I51" s="5">
        <v>9.4999999999999998E-3</v>
      </c>
      <c r="J51" s="5"/>
      <c r="K51" s="1">
        <v>50.386124000000002</v>
      </c>
      <c r="L51" s="1">
        <f t="shared" si="4"/>
        <v>-2.1173268184576655E-2</v>
      </c>
      <c r="M51" s="1">
        <f t="shared" si="5"/>
        <v>0.97882673181542335</v>
      </c>
      <c r="N51" s="1">
        <f t="shared" si="6"/>
        <v>50.386124000000002</v>
      </c>
      <c r="O51" s="1">
        <f t="shared" si="7"/>
        <v>0.97882673181542335</v>
      </c>
      <c r="P51" s="1"/>
      <c r="Q51" s="1">
        <v>39.32</v>
      </c>
      <c r="R51">
        <f t="shared" si="8"/>
        <v>-2.1829521829521921E-2</v>
      </c>
      <c r="S51">
        <f t="shared" si="9"/>
        <v>0.97817047817047809</v>
      </c>
      <c r="T51">
        <f t="shared" si="10"/>
        <v>37.639999999999993</v>
      </c>
      <c r="U51">
        <f t="shared" si="11"/>
        <v>0.97817047817047809</v>
      </c>
      <c r="W51">
        <f t="shared" si="12"/>
        <v>-1.538791105231252E-3</v>
      </c>
      <c r="X51">
        <f t="shared" si="13"/>
        <v>-2.1950447501765114E-3</v>
      </c>
    </row>
    <row r="52" spans="2:24">
      <c r="B52" s="1">
        <v>148.04167200000001</v>
      </c>
      <c r="C52">
        <f t="shared" si="0"/>
        <v>-2.2035249476131683E-2</v>
      </c>
      <c r="D52">
        <f t="shared" si="1"/>
        <v>0.97796475052386833</v>
      </c>
      <c r="E52">
        <f t="shared" si="2"/>
        <v>141.65806600000002</v>
      </c>
      <c r="F52">
        <f t="shared" si="3"/>
        <v>0.97796475052386833</v>
      </c>
      <c r="G52" s="1">
        <v>0.24675</v>
      </c>
      <c r="H52">
        <f t="shared" si="14"/>
        <v>9.8175197191380156E-5</v>
      </c>
      <c r="I52" s="5">
        <v>9.4999999999999998E-3</v>
      </c>
      <c r="J52" s="5"/>
      <c r="K52" s="1">
        <v>52.615952</v>
      </c>
      <c r="L52" s="1">
        <f t="shared" si="4"/>
        <v>4.4254803167633965E-2</v>
      </c>
      <c r="M52" s="1">
        <f t="shared" si="5"/>
        <v>1.044254803167634</v>
      </c>
      <c r="N52" s="1">
        <f t="shared" si="6"/>
        <v>52.615952</v>
      </c>
      <c r="O52" s="1">
        <f t="shared" si="7"/>
        <v>1.044254803167634</v>
      </c>
      <c r="P52" s="1"/>
      <c r="Q52" s="1">
        <v>37.599997999999999</v>
      </c>
      <c r="R52">
        <f t="shared" si="8"/>
        <v>4.3743692777212635E-2</v>
      </c>
      <c r="S52">
        <f t="shared" si="9"/>
        <v>1.0437436927772126</v>
      </c>
      <c r="T52">
        <f t="shared" si="10"/>
        <v>41.040002000000001</v>
      </c>
      <c r="U52">
        <f t="shared" si="11"/>
        <v>1.0437436927772126</v>
      </c>
      <c r="W52">
        <f t="shared" si="12"/>
        <v>-1.306805026941138E-3</v>
      </c>
      <c r="X52">
        <f t="shared" si="13"/>
        <v>-1.8179154173625367E-3</v>
      </c>
    </row>
    <row r="53" spans="2:24">
      <c r="B53" s="1">
        <v>147.456818</v>
      </c>
      <c r="C53">
        <f t="shared" si="0"/>
        <v>3.9506038542985863E-3</v>
      </c>
      <c r="D53">
        <f t="shared" si="1"/>
        <v>1.0039506038542987</v>
      </c>
      <c r="E53">
        <f t="shared" si="2"/>
        <v>148.62652600000004</v>
      </c>
      <c r="F53">
        <f t="shared" si="3"/>
        <v>1.0039506038542987</v>
      </c>
      <c r="G53" s="1">
        <v>0.26962999999999998</v>
      </c>
      <c r="H53">
        <f t="shared" si="14"/>
        <v>2.2369746982165857E-4</v>
      </c>
      <c r="I53" s="5">
        <v>9.4999999999999998E-3</v>
      </c>
      <c r="J53" s="5"/>
      <c r="K53" s="1">
        <v>52.215983999999999</v>
      </c>
      <c r="L53" s="1">
        <f t="shared" si="4"/>
        <v>-7.6016490208140912E-3</v>
      </c>
      <c r="M53" s="1">
        <f t="shared" si="5"/>
        <v>0.99239835097918594</v>
      </c>
      <c r="N53" s="1">
        <f t="shared" si="6"/>
        <v>52.215983999999999</v>
      </c>
      <c r="O53" s="1">
        <f t="shared" si="7"/>
        <v>0.99239835097918594</v>
      </c>
      <c r="P53" s="1"/>
      <c r="Q53" s="1">
        <v>37.840000000000003</v>
      </c>
      <c r="R53">
        <f t="shared" si="8"/>
        <v>-6.3830322544167171E-3</v>
      </c>
      <c r="S53">
        <f t="shared" si="9"/>
        <v>0.99361696774558328</v>
      </c>
      <c r="T53">
        <f t="shared" si="10"/>
        <v>37.359995999999995</v>
      </c>
      <c r="U53">
        <f t="shared" si="11"/>
        <v>0.99361696774558328</v>
      </c>
      <c r="W53">
        <f t="shared" si="12"/>
        <v>2.60328472308613E-4</v>
      </c>
      <c r="X53">
        <f t="shared" si="13"/>
        <v>1.4789452387059532E-3</v>
      </c>
    </row>
    <row r="54" spans="2:24">
      <c r="B54" s="1">
        <v>146.06909200000001</v>
      </c>
      <c r="C54">
        <f t="shared" si="0"/>
        <v>9.4110670420135233E-3</v>
      </c>
      <c r="D54">
        <f t="shared" si="1"/>
        <v>1.0094110670420136</v>
      </c>
      <c r="E54">
        <f t="shared" si="2"/>
        <v>148.84454399999998</v>
      </c>
      <c r="F54">
        <f t="shared" si="3"/>
        <v>1.0094110670420136</v>
      </c>
      <c r="G54" s="1">
        <v>0.26824999999999999</v>
      </c>
      <c r="H54">
        <f t="shared" si="14"/>
        <v>2.3047395775418949E-4</v>
      </c>
      <c r="I54" s="5">
        <v>9.4999999999999998E-3</v>
      </c>
      <c r="J54" s="5"/>
      <c r="K54" s="1">
        <v>51.166060999999999</v>
      </c>
      <c r="L54" s="1">
        <f t="shared" si="4"/>
        <v>-2.010731043582363E-2</v>
      </c>
      <c r="M54" s="1">
        <f t="shared" si="5"/>
        <v>0.97989268956417641</v>
      </c>
      <c r="N54" s="1">
        <f t="shared" si="6"/>
        <v>51.166060999999999</v>
      </c>
      <c r="O54" s="1">
        <f t="shared" si="7"/>
        <v>0.97989268956417641</v>
      </c>
      <c r="P54" s="1"/>
      <c r="Q54" s="1">
        <v>38.599997999999999</v>
      </c>
      <c r="R54">
        <f t="shared" si="8"/>
        <v>-2.0084513742071774E-2</v>
      </c>
      <c r="S54">
        <f t="shared" si="9"/>
        <v>0.97991548625792824</v>
      </c>
      <c r="T54">
        <f t="shared" si="10"/>
        <v>37.080002000000007</v>
      </c>
      <c r="U54">
        <f t="shared" si="11"/>
        <v>0.97991548625792824</v>
      </c>
      <c r="W54">
        <f t="shared" si="12"/>
        <v>-1.5401038158348035E-3</v>
      </c>
      <c r="X54">
        <f t="shared" si="13"/>
        <v>-1.5173071220829781E-3</v>
      </c>
    </row>
    <row r="55" spans="2:24">
      <c r="B55" s="1">
        <v>148.44807399999999</v>
      </c>
      <c r="C55">
        <f t="shared" si="0"/>
        <v>-1.6286689863177755E-2</v>
      </c>
      <c r="D55">
        <f t="shared" si="1"/>
        <v>0.98371331013682228</v>
      </c>
      <c r="E55">
        <f t="shared" si="2"/>
        <v>143.69011000000003</v>
      </c>
      <c r="F55">
        <f t="shared" si="3"/>
        <v>0.98371331013682228</v>
      </c>
      <c r="G55" s="1">
        <v>0.26062999999999997</v>
      </c>
      <c r="H55">
        <f t="shared" si="14"/>
        <v>1.951386290387807E-4</v>
      </c>
      <c r="I55" s="5">
        <v>9.4999999999999998E-3</v>
      </c>
      <c r="J55" s="5"/>
      <c r="K55" s="1">
        <v>52.945926999999998</v>
      </c>
      <c r="L55" s="1">
        <f t="shared" si="4"/>
        <v>3.4786066490441747E-2</v>
      </c>
      <c r="M55" s="1">
        <f t="shared" si="5"/>
        <v>1.0347860664904418</v>
      </c>
      <c r="N55" s="1">
        <f t="shared" si="6"/>
        <v>52.945926999999998</v>
      </c>
      <c r="O55" s="1">
        <f t="shared" si="7"/>
        <v>1.0347860664904418</v>
      </c>
      <c r="P55" s="1"/>
      <c r="Q55" s="1">
        <v>37.279998999999997</v>
      </c>
      <c r="R55">
        <f t="shared" si="8"/>
        <v>3.4196867056832565E-2</v>
      </c>
      <c r="S55">
        <f t="shared" si="9"/>
        <v>1.0341968670568327</v>
      </c>
      <c r="T55">
        <f t="shared" si="10"/>
        <v>39.919997000000009</v>
      </c>
      <c r="U55">
        <f t="shared" si="11"/>
        <v>1.0341968670568327</v>
      </c>
      <c r="W55">
        <f t="shared" si="12"/>
        <v>1.407806552837565E-3</v>
      </c>
      <c r="X55">
        <f t="shared" si="13"/>
        <v>8.1860711922843166E-4</v>
      </c>
    </row>
    <row r="56" spans="2:24">
      <c r="B56" s="1">
        <v>149.46902499999999</v>
      </c>
      <c r="C56">
        <f t="shared" si="0"/>
        <v>-6.8774957632659938E-3</v>
      </c>
      <c r="D56">
        <f t="shared" si="1"/>
        <v>0.99312250423673398</v>
      </c>
      <c r="E56">
        <f t="shared" si="2"/>
        <v>147.42712299999999</v>
      </c>
      <c r="F56">
        <f t="shared" si="3"/>
        <v>0.99312250423673398</v>
      </c>
      <c r="G56" s="1">
        <v>0.251</v>
      </c>
      <c r="H56">
        <f t="shared" si="14"/>
        <v>2.2729179070187988E-4</v>
      </c>
      <c r="I56" s="5">
        <v>9.4999999999999998E-3</v>
      </c>
      <c r="J56" s="5"/>
      <c r="K56" s="1">
        <v>53.595874999999999</v>
      </c>
      <c r="L56" s="1">
        <f t="shared" si="4"/>
        <v>1.2275694030250939E-2</v>
      </c>
      <c r="M56" s="1">
        <f t="shared" si="5"/>
        <v>1.0122756940302509</v>
      </c>
      <c r="N56" s="1">
        <f t="shared" si="6"/>
        <v>53.595874999999992</v>
      </c>
      <c r="O56" s="1">
        <f t="shared" si="7"/>
        <v>1.0122756940302509</v>
      </c>
      <c r="P56" s="1"/>
      <c r="Q56" s="1">
        <v>36.759998000000003</v>
      </c>
      <c r="R56">
        <f t="shared" si="8"/>
        <v>1.394852505226713E-2</v>
      </c>
      <c r="S56">
        <f t="shared" si="9"/>
        <v>1.0139485250522671</v>
      </c>
      <c r="T56">
        <f t="shared" si="10"/>
        <v>37.79999999999999</v>
      </c>
      <c r="U56">
        <f t="shared" si="11"/>
        <v>1.0139485250522671</v>
      </c>
      <c r="W56">
        <f t="shared" si="12"/>
        <v>-1.6127159398049429E-3</v>
      </c>
      <c r="X56">
        <f t="shared" si="13"/>
        <v>6.0115082211265047E-5</v>
      </c>
    </row>
    <row r="57" spans="2:24">
      <c r="B57" s="1">
        <v>152.44274899999999</v>
      </c>
      <c r="C57">
        <f t="shared" si="0"/>
        <v>-1.9895252544799864E-2</v>
      </c>
      <c r="D57">
        <f t="shared" si="1"/>
        <v>0.98010474745520015</v>
      </c>
      <c r="E57">
        <f t="shared" si="2"/>
        <v>146.49530099999998</v>
      </c>
      <c r="F57">
        <f t="shared" si="3"/>
        <v>0.98010474745520015</v>
      </c>
      <c r="G57" s="1">
        <v>0.24875</v>
      </c>
      <c r="H57">
        <f t="shared" si="14"/>
        <v>1.7488881047514695E-4</v>
      </c>
      <c r="I57" s="5">
        <v>9.4999999999999998E-3</v>
      </c>
      <c r="J57" s="5"/>
      <c r="K57" s="1">
        <v>55.735714000000002</v>
      </c>
      <c r="L57" s="1">
        <f t="shared" si="4"/>
        <v>3.9925442023290077E-2</v>
      </c>
      <c r="M57" s="1">
        <f t="shared" si="5"/>
        <v>1.0399254420232902</v>
      </c>
      <c r="N57" s="1">
        <f t="shared" si="6"/>
        <v>55.735714000000009</v>
      </c>
      <c r="O57" s="1">
        <f t="shared" si="7"/>
        <v>1.0399254420232902</v>
      </c>
      <c r="P57" s="1"/>
      <c r="Q57" s="1">
        <v>35.32</v>
      </c>
      <c r="R57">
        <f t="shared" si="8"/>
        <v>3.9172961870128573E-2</v>
      </c>
      <c r="S57">
        <f t="shared" si="9"/>
        <v>1.0391729618701286</v>
      </c>
      <c r="T57">
        <f t="shared" si="10"/>
        <v>38.199996000000006</v>
      </c>
      <c r="U57">
        <f t="shared" si="11"/>
        <v>1.0391729618701286</v>
      </c>
      <c r="W57">
        <f t="shared" si="12"/>
        <v>-1.074927576409701E-3</v>
      </c>
      <c r="X57">
        <f t="shared" si="13"/>
        <v>-1.8274077295712399E-3</v>
      </c>
    </row>
    <row r="58" spans="2:24">
      <c r="B58" s="1">
        <v>152.383286</v>
      </c>
      <c r="C58">
        <f t="shared" si="0"/>
        <v>3.9006774930301099E-4</v>
      </c>
      <c r="D58">
        <f t="shared" si="1"/>
        <v>1.0003900677493029</v>
      </c>
      <c r="E58">
        <f t="shared" si="2"/>
        <v>152.50221199999999</v>
      </c>
      <c r="F58">
        <f t="shared" si="3"/>
        <v>1.0003900677493029</v>
      </c>
      <c r="G58" s="1">
        <v>0.249</v>
      </c>
      <c r="H58">
        <f t="shared" si="14"/>
        <v>1.5904031648852942E-4</v>
      </c>
      <c r="I58" s="5">
        <v>9.4999999999999998E-3</v>
      </c>
      <c r="J58" s="5"/>
      <c r="K58" s="1">
        <v>55.695712999999998</v>
      </c>
      <c r="L58" s="1">
        <f t="shared" si="4"/>
        <v>-7.1769063548739556E-4</v>
      </c>
      <c r="M58" s="1">
        <f t="shared" si="5"/>
        <v>0.99928230936451257</v>
      </c>
      <c r="N58" s="1">
        <f t="shared" si="6"/>
        <v>55.695712999999998</v>
      </c>
      <c r="O58" s="1">
        <f t="shared" si="7"/>
        <v>0.99928230936451257</v>
      </c>
      <c r="P58" s="1"/>
      <c r="Q58" s="1">
        <v>35.32</v>
      </c>
      <c r="R58">
        <f t="shared" si="8"/>
        <v>0</v>
      </c>
      <c r="S58">
        <f t="shared" si="9"/>
        <v>1</v>
      </c>
      <c r="T58">
        <f t="shared" si="10"/>
        <v>35.32</v>
      </c>
      <c r="U58">
        <f t="shared" si="11"/>
        <v>1</v>
      </c>
      <c r="W58">
        <f t="shared" si="12"/>
        <v>7.1336207228767101E-5</v>
      </c>
      <c r="X58">
        <f t="shared" si="13"/>
        <v>7.890268427162006E-4</v>
      </c>
    </row>
    <row r="59" spans="2:24">
      <c r="B59" s="1">
        <v>154.80190999999999</v>
      </c>
      <c r="C59">
        <f t="shared" si="0"/>
        <v>-1.5871976930593255E-2</v>
      </c>
      <c r="D59">
        <f t="shared" si="1"/>
        <v>0.98412802306940672</v>
      </c>
      <c r="E59">
        <f t="shared" si="2"/>
        <v>149.964662</v>
      </c>
      <c r="F59">
        <f t="shared" si="3"/>
        <v>0.98412802306940672</v>
      </c>
      <c r="G59" s="1">
        <v>0.2485</v>
      </c>
      <c r="H59">
        <f t="shared" si="14"/>
        <v>1.4396866886762748E-4</v>
      </c>
      <c r="I59" s="5">
        <v>9.4999999999999998E-3</v>
      </c>
      <c r="J59" s="5"/>
      <c r="K59" s="1">
        <v>57.495575000000002</v>
      </c>
      <c r="L59" s="1">
        <f t="shared" si="4"/>
        <v>3.2315988126411177E-2</v>
      </c>
      <c r="M59" s="1">
        <f t="shared" si="5"/>
        <v>1.0323159881264112</v>
      </c>
      <c r="N59" s="1">
        <f t="shared" si="6"/>
        <v>57.495575000000002</v>
      </c>
      <c r="O59" s="1">
        <f t="shared" si="7"/>
        <v>1.0323159881264112</v>
      </c>
      <c r="P59" s="1"/>
      <c r="Q59" s="1">
        <v>34.240001999999997</v>
      </c>
      <c r="R59">
        <f t="shared" si="8"/>
        <v>3.057751981879964E-2</v>
      </c>
      <c r="S59">
        <f t="shared" si="9"/>
        <v>1.0305775198187996</v>
      </c>
      <c r="T59">
        <f t="shared" si="10"/>
        <v>36.399998000000004</v>
      </c>
      <c r="U59">
        <f t="shared" si="11"/>
        <v>1.0305775198187996</v>
      </c>
      <c r="W59">
        <f t="shared" si="12"/>
        <v>-1.9044526769373959E-4</v>
      </c>
      <c r="X59">
        <f t="shared" si="13"/>
        <v>-1.9289135753053355E-3</v>
      </c>
    </row>
    <row r="60" spans="2:24">
      <c r="B60" s="1">
        <v>156.407715</v>
      </c>
      <c r="C60">
        <f t="shared" si="0"/>
        <v>-1.0373289321817823E-2</v>
      </c>
      <c r="D60">
        <f t="shared" si="1"/>
        <v>0.9896267106781822</v>
      </c>
      <c r="E60">
        <f t="shared" si="2"/>
        <v>153.19610499999999</v>
      </c>
      <c r="F60">
        <f t="shared" si="3"/>
        <v>0.9896267106781822</v>
      </c>
      <c r="G60" s="1">
        <v>0.24199999999999999</v>
      </c>
      <c r="H60">
        <f t="shared" si="14"/>
        <v>6.8757805764692618E-5</v>
      </c>
      <c r="I60" s="5">
        <v>9.4999999999999998E-3</v>
      </c>
      <c r="J60" s="5"/>
      <c r="K60" s="1">
        <v>58.645488999999998</v>
      </c>
      <c r="L60" s="1">
        <f t="shared" si="4"/>
        <v>2.0000043481606982E-2</v>
      </c>
      <c r="M60" s="1">
        <f t="shared" si="5"/>
        <v>1.020000043481607</v>
      </c>
      <c r="N60" s="1">
        <f t="shared" si="6"/>
        <v>58.645488999999998</v>
      </c>
      <c r="O60" s="1">
        <f t="shared" si="7"/>
        <v>1.020000043481607</v>
      </c>
      <c r="P60" s="1"/>
      <c r="Q60" s="1">
        <v>33.479999999999997</v>
      </c>
      <c r="R60">
        <f t="shared" si="8"/>
        <v>2.2196318796944E-2</v>
      </c>
      <c r="S60">
        <f t="shared" si="9"/>
        <v>1.0221963187969441</v>
      </c>
      <c r="T60">
        <f t="shared" si="10"/>
        <v>35.000003999999997</v>
      </c>
      <c r="U60">
        <f t="shared" si="11"/>
        <v>1.0221963187969441</v>
      </c>
      <c r="W60">
        <f t="shared" si="12"/>
        <v>-1.0642023127909184E-3</v>
      </c>
      <c r="X60">
        <f t="shared" si="13"/>
        <v>1.1320730025461412E-3</v>
      </c>
    </row>
    <row r="61" spans="2:24">
      <c r="B61" s="1">
        <v>155.505707</v>
      </c>
      <c r="C61">
        <f t="shared" si="0"/>
        <v>5.7670300982275401E-3</v>
      </c>
      <c r="D61">
        <f t="shared" si="1"/>
        <v>1.0057670300982275</v>
      </c>
      <c r="E61">
        <f t="shared" si="2"/>
        <v>157.30972299999999</v>
      </c>
      <c r="F61">
        <f t="shared" si="3"/>
        <v>1.0057670300982275</v>
      </c>
      <c r="G61" s="1">
        <v>0.24324999999999999</v>
      </c>
      <c r="H61">
        <f t="shared" si="14"/>
        <v>6.2214450142906834E-5</v>
      </c>
      <c r="I61" s="5">
        <v>9.4999999999999998E-3</v>
      </c>
      <c r="J61" s="5"/>
      <c r="K61" s="1">
        <v>57.965541999999999</v>
      </c>
      <c r="L61" s="1">
        <f t="shared" si="4"/>
        <v>-1.1594190987136257E-2</v>
      </c>
      <c r="M61" s="1">
        <f t="shared" si="5"/>
        <v>0.98840580901286379</v>
      </c>
      <c r="N61" s="1">
        <f t="shared" si="6"/>
        <v>57.965541999999999</v>
      </c>
      <c r="O61" s="1">
        <f t="shared" si="7"/>
        <v>0.98840580901286379</v>
      </c>
      <c r="P61" s="1"/>
      <c r="Q61" s="1">
        <v>33.919998</v>
      </c>
      <c r="R61">
        <f t="shared" si="8"/>
        <v>-1.3142114695340585E-2</v>
      </c>
      <c r="S61">
        <f t="shared" si="9"/>
        <v>0.98685788530465945</v>
      </c>
      <c r="T61">
        <f t="shared" si="10"/>
        <v>33.040001999999994</v>
      </c>
      <c r="U61">
        <f t="shared" si="11"/>
        <v>0.98685788530465945</v>
      </c>
      <c r="W61">
        <f t="shared" si="12"/>
        <v>-1.4998039711300315E-4</v>
      </c>
      <c r="X61">
        <f t="shared" si="13"/>
        <v>-1.6979041053173383E-3</v>
      </c>
    </row>
    <row r="62" spans="2:24">
      <c r="B62" s="1">
        <v>156.140106</v>
      </c>
      <c r="C62">
        <f t="shared" si="0"/>
        <v>-4.0795866096412911E-3</v>
      </c>
      <c r="D62">
        <f t="shared" si="1"/>
        <v>0.99592041339035875</v>
      </c>
      <c r="E62">
        <f t="shared" si="2"/>
        <v>154.871308</v>
      </c>
      <c r="F62">
        <f t="shared" si="3"/>
        <v>0.99592041339035875</v>
      </c>
      <c r="G62" s="1">
        <v>0.2525</v>
      </c>
      <c r="H62">
        <f t="shared" si="14"/>
        <v>1.1725546392395752E-4</v>
      </c>
      <c r="I62" s="5">
        <v>9.4999999999999998E-3</v>
      </c>
      <c r="J62" s="5"/>
      <c r="K62" s="1">
        <v>58.495499000000002</v>
      </c>
      <c r="L62" s="1">
        <f t="shared" si="4"/>
        <v>9.1426213180237862E-3</v>
      </c>
      <c r="M62" s="1">
        <f t="shared" si="5"/>
        <v>1.0091426213180237</v>
      </c>
      <c r="N62" s="1">
        <f t="shared" si="6"/>
        <v>58.495498999999995</v>
      </c>
      <c r="O62" s="1">
        <f t="shared" si="7"/>
        <v>1.0091426213180237</v>
      </c>
      <c r="P62" s="1"/>
      <c r="Q62" s="1">
        <v>33.599997999999999</v>
      </c>
      <c r="R62">
        <f t="shared" si="8"/>
        <v>9.4339628203987599E-3</v>
      </c>
      <c r="S62">
        <f t="shared" si="9"/>
        <v>1.0094339628203988</v>
      </c>
      <c r="T62">
        <f t="shared" si="10"/>
        <v>34.239998</v>
      </c>
      <c r="U62">
        <f t="shared" si="11"/>
        <v>1.0094339628203988</v>
      </c>
      <c r="W62">
        <f t="shared" si="12"/>
        <v>9.4192026188189004E-4</v>
      </c>
      <c r="X62">
        <f t="shared" si="13"/>
        <v>1.2332617642569765E-3</v>
      </c>
    </row>
    <row r="63" spans="2:24">
      <c r="B63" s="1">
        <v>155.81298799999999</v>
      </c>
      <c r="C63">
        <f t="shared" si="0"/>
        <v>2.0950286789225884E-3</v>
      </c>
      <c r="D63">
        <f t="shared" si="1"/>
        <v>1.0020950286789225</v>
      </c>
      <c r="E63">
        <f t="shared" si="2"/>
        <v>156.46722400000002</v>
      </c>
      <c r="F63">
        <f t="shared" si="3"/>
        <v>1.0020950286789225</v>
      </c>
      <c r="G63" s="1">
        <v>0.25688</v>
      </c>
      <c r="H63">
        <f t="shared" si="14"/>
        <v>7.3190630614877126E-5</v>
      </c>
      <c r="I63" s="5">
        <v>9.4999999999999998E-3</v>
      </c>
      <c r="J63" s="5"/>
      <c r="K63" s="1">
        <v>58.245517999999997</v>
      </c>
      <c r="L63" s="1">
        <f t="shared" si="4"/>
        <v>-4.273508291638051E-3</v>
      </c>
      <c r="M63" s="1">
        <f t="shared" si="5"/>
        <v>0.99572649170836192</v>
      </c>
      <c r="N63" s="1">
        <f t="shared" si="6"/>
        <v>58.245517999999997</v>
      </c>
      <c r="O63" s="1">
        <f t="shared" si="7"/>
        <v>0.99572649170836192</v>
      </c>
      <c r="P63" s="1"/>
      <c r="Q63" s="1">
        <v>33.759998000000003</v>
      </c>
      <c r="R63">
        <f t="shared" si="8"/>
        <v>-4.7619050453516013E-3</v>
      </c>
      <c r="S63">
        <f t="shared" si="9"/>
        <v>0.99523809495464843</v>
      </c>
      <c r="T63">
        <f t="shared" si="10"/>
        <v>33.439997999999996</v>
      </c>
      <c r="U63">
        <f t="shared" si="11"/>
        <v>0.99523809495464843</v>
      </c>
      <c r="W63">
        <f t="shared" si="12"/>
        <v>-8.8884988069470872E-5</v>
      </c>
      <c r="X63">
        <f t="shared" si="13"/>
        <v>-5.7728174178295344E-4</v>
      </c>
    </row>
    <row r="64" spans="2:24">
      <c r="B64" s="1">
        <v>155.713852</v>
      </c>
      <c r="C64">
        <f t="shared" si="0"/>
        <v>6.3624991261952593E-4</v>
      </c>
      <c r="D64">
        <f t="shared" si="1"/>
        <v>1.0006362499126196</v>
      </c>
      <c r="E64">
        <f t="shared" si="2"/>
        <v>155.91212399999998</v>
      </c>
      <c r="F64">
        <f t="shared" si="3"/>
        <v>1.0006362499126196</v>
      </c>
      <c r="G64" s="1">
        <v>0.2535</v>
      </c>
      <c r="H64">
        <f t="shared" si="14"/>
        <v>7.8225041911053828E-5</v>
      </c>
      <c r="I64" s="5">
        <v>9.4999999999999998E-3</v>
      </c>
      <c r="J64" s="5"/>
      <c r="K64" s="1">
        <v>58.135525000000001</v>
      </c>
      <c r="L64" s="1">
        <f t="shared" si="4"/>
        <v>-1.8884371497905777E-3</v>
      </c>
      <c r="M64" s="1">
        <f t="shared" si="5"/>
        <v>0.99811156285020941</v>
      </c>
      <c r="N64" s="1">
        <f t="shared" si="6"/>
        <v>58.135525000000001</v>
      </c>
      <c r="O64" s="1">
        <f t="shared" si="7"/>
        <v>0.99811156285020941</v>
      </c>
      <c r="P64" s="1"/>
      <c r="Q64" s="1">
        <v>33.840000000000003</v>
      </c>
      <c r="R64">
        <f t="shared" si="8"/>
        <v>-2.3697276285383766E-3</v>
      </c>
      <c r="S64">
        <f t="shared" si="9"/>
        <v>0.99763027237146162</v>
      </c>
      <c r="T64">
        <f t="shared" si="10"/>
        <v>33.679996000000003</v>
      </c>
      <c r="U64">
        <f t="shared" si="11"/>
        <v>0.99763027237146162</v>
      </c>
      <c r="W64">
        <f t="shared" si="12"/>
        <v>-6.0898805278741808E-4</v>
      </c>
      <c r="X64">
        <f t="shared" si="13"/>
        <v>-1.0902785315352048E-3</v>
      </c>
    </row>
    <row r="65" spans="2:24">
      <c r="B65" s="1">
        <v>156.516739</v>
      </c>
      <c r="C65">
        <f t="shared" si="0"/>
        <v>-5.1561694074589992E-3</v>
      </c>
      <c r="D65">
        <f t="shared" si="1"/>
        <v>0.994843830592541</v>
      </c>
      <c r="E65">
        <f t="shared" si="2"/>
        <v>154.910965</v>
      </c>
      <c r="F65">
        <f t="shared" si="3"/>
        <v>0.994843830592541</v>
      </c>
      <c r="G65" s="1">
        <v>0.26474999999999999</v>
      </c>
      <c r="H65">
        <f t="shared" si="14"/>
        <v>3.88023448308057E-5</v>
      </c>
      <c r="I65" s="5">
        <v>9.4999999999999998E-3</v>
      </c>
      <c r="J65" s="5"/>
      <c r="K65" s="1">
        <v>58.735481</v>
      </c>
      <c r="L65" s="1">
        <f t="shared" si="4"/>
        <v>1.0319954967294074E-2</v>
      </c>
      <c r="M65" s="1">
        <f t="shared" si="5"/>
        <v>1.0103199549672941</v>
      </c>
      <c r="N65" s="1">
        <f t="shared" si="6"/>
        <v>58.735481</v>
      </c>
      <c r="O65" s="1">
        <f t="shared" si="7"/>
        <v>1.0103199549672941</v>
      </c>
      <c r="P65" s="1"/>
      <c r="Q65" s="1">
        <v>33.400002000000001</v>
      </c>
      <c r="R65">
        <f t="shared" si="8"/>
        <v>1.3002304964539088E-2</v>
      </c>
      <c r="S65">
        <f t="shared" si="9"/>
        <v>1.0130023049645391</v>
      </c>
      <c r="T65">
        <f t="shared" si="10"/>
        <v>34.279998000000006</v>
      </c>
      <c r="U65">
        <f t="shared" si="11"/>
        <v>1.0130023049645391</v>
      </c>
      <c r="W65">
        <f t="shared" si="12"/>
        <v>-6.6111940642876732E-5</v>
      </c>
      <c r="X65">
        <f t="shared" si="13"/>
        <v>2.6162380566021604E-3</v>
      </c>
    </row>
    <row r="66" spans="2:24">
      <c r="B66" s="1">
        <v>155.01998900000001</v>
      </c>
      <c r="C66">
        <f t="shared" si="0"/>
        <v>9.562874933140484E-3</v>
      </c>
      <c r="D66">
        <f t="shared" si="1"/>
        <v>1.0095628749331405</v>
      </c>
      <c r="E66">
        <f t="shared" si="2"/>
        <v>158.01348899999999</v>
      </c>
      <c r="F66">
        <f t="shared" si="3"/>
        <v>1.0095628749331405</v>
      </c>
      <c r="G66" s="1">
        <v>0.28012999999999999</v>
      </c>
      <c r="H66">
        <f t="shared" si="14"/>
        <v>2.0293234855635506E-5</v>
      </c>
      <c r="I66" s="5">
        <v>9.4999999999999998E-3</v>
      </c>
      <c r="J66" s="5"/>
      <c r="K66" s="1">
        <v>57.565570999999998</v>
      </c>
      <c r="L66" s="1">
        <f t="shared" si="4"/>
        <v>-1.991828414583004E-2</v>
      </c>
      <c r="M66" s="1">
        <f t="shared" si="5"/>
        <v>0.98008171585416992</v>
      </c>
      <c r="N66" s="1">
        <f t="shared" si="6"/>
        <v>57.565570999999998</v>
      </c>
      <c r="O66" s="1">
        <f t="shared" si="7"/>
        <v>0.98008171585416992</v>
      </c>
      <c r="P66" s="1"/>
      <c r="Q66" s="1">
        <v>34.080002</v>
      </c>
      <c r="R66">
        <f t="shared" si="8"/>
        <v>-2.0359280218007165E-2</v>
      </c>
      <c r="S66">
        <f t="shared" si="9"/>
        <v>0.97964071978199285</v>
      </c>
      <c r="T66">
        <f t="shared" si="10"/>
        <v>32.720002000000001</v>
      </c>
      <c r="U66">
        <f t="shared" si="11"/>
        <v>0.97964071978199285</v>
      </c>
      <c r="W66">
        <f t="shared" si="12"/>
        <v>-1.0589800703827423E-3</v>
      </c>
      <c r="X66">
        <f t="shared" si="13"/>
        <v>-1.4999761425598113E-3</v>
      </c>
    </row>
    <row r="67" spans="2:24">
      <c r="B67" s="1">
        <v>155.02989199999999</v>
      </c>
      <c r="C67">
        <f t="shared" si="0"/>
        <v>-6.3882084264500945E-5</v>
      </c>
      <c r="D67">
        <f t="shared" si="1"/>
        <v>0.99993611791573545</v>
      </c>
      <c r="E67">
        <f t="shared" si="2"/>
        <v>155.01008600000003</v>
      </c>
      <c r="F67">
        <f t="shared" si="3"/>
        <v>0.99993611791573545</v>
      </c>
      <c r="G67" s="1">
        <v>0.27038000000000001</v>
      </c>
      <c r="H67">
        <f t="shared" si="14"/>
        <v>3.4400221726201645E-5</v>
      </c>
      <c r="I67" s="5">
        <v>9.4999999999999998E-3</v>
      </c>
      <c r="J67" s="5"/>
      <c r="K67" s="1">
        <v>57.605567999999998</v>
      </c>
      <c r="L67" s="1">
        <f t="shared" si="4"/>
        <v>6.9480766550547406E-4</v>
      </c>
      <c r="M67" s="1">
        <f t="shared" si="5"/>
        <v>1.0006948076655056</v>
      </c>
      <c r="N67" s="1">
        <f t="shared" si="6"/>
        <v>57.605568000000005</v>
      </c>
      <c r="O67" s="1">
        <f t="shared" si="7"/>
        <v>1.0006948076655056</v>
      </c>
      <c r="P67" s="1"/>
      <c r="Q67" s="1">
        <v>34.040000999999997</v>
      </c>
      <c r="R67">
        <f t="shared" si="8"/>
        <v>1.1737381940295582E-3</v>
      </c>
      <c r="S67">
        <f t="shared" si="9"/>
        <v>1.0011737381940295</v>
      </c>
      <c r="T67">
        <f t="shared" si="10"/>
        <v>34.120003000000004</v>
      </c>
      <c r="U67">
        <f t="shared" si="11"/>
        <v>1.0011737381940295</v>
      </c>
      <c r="W67">
        <f t="shared" si="12"/>
        <v>5.728383544991722E-4</v>
      </c>
      <c r="X67">
        <f t="shared" si="13"/>
        <v>1.0517688830231631E-3</v>
      </c>
    </row>
    <row r="68" spans="2:24">
      <c r="B68" s="1">
        <v>154.39549299999999</v>
      </c>
      <c r="C68">
        <f t="shared" ref="C68:C131" si="15" xml:space="preserve"> (B67-B68)/B67</f>
        <v>4.0921076046418325E-3</v>
      </c>
      <c r="D68">
        <f t="shared" ref="D68:D131" si="16">1+C68</f>
        <v>1.0040921076046418</v>
      </c>
      <c r="E68">
        <f t="shared" ref="E68:E131" si="17">B67*D68</f>
        <v>155.66429099999999</v>
      </c>
      <c r="F68">
        <f t="shared" ref="F68:F131" si="18">E68/B67</f>
        <v>1.0040921076046418</v>
      </c>
      <c r="G68" s="1">
        <v>0.26774999999999999</v>
      </c>
      <c r="H68">
        <f t="shared" si="14"/>
        <v>2.8206029017066484E-5</v>
      </c>
      <c r="I68" s="5">
        <v>9.4999999999999998E-3</v>
      </c>
      <c r="J68" s="5"/>
      <c r="K68" s="1">
        <v>57.085605999999999</v>
      </c>
      <c r="L68" s="1">
        <f t="shared" ref="L68:L131" si="19">(K68-K67)/K67</f>
        <v>-9.0262455184887611E-3</v>
      </c>
      <c r="M68" s="1">
        <f t="shared" ref="M68:M131" si="20">1+L68</f>
        <v>0.99097375448151126</v>
      </c>
      <c r="N68" s="1">
        <f t="shared" ref="N68:N131" si="21">M68*K67</f>
        <v>57.085605999999999</v>
      </c>
      <c r="O68" s="1">
        <f t="shared" ref="O68:O131" si="22">N68/K67</f>
        <v>0.99097375448151126</v>
      </c>
      <c r="P68" s="1"/>
      <c r="Q68" s="1">
        <v>34.400002000000001</v>
      </c>
      <c r="R68">
        <f t="shared" ref="R68:R131" si="23" xml:space="preserve"> (Q67-Q68)/Q67</f>
        <v>-1.0575822251004166E-2</v>
      </c>
      <c r="S68">
        <f t="shared" ref="S68:S131" si="24">1+R68</f>
        <v>0.98942417774899583</v>
      </c>
      <c r="T68">
        <f t="shared" ref="T68:T131" si="25">Q67*S68</f>
        <v>33.679999999999993</v>
      </c>
      <c r="U68">
        <f t="shared" ref="U68:U131" si="26">T68/Q67</f>
        <v>0.98942417774899583</v>
      </c>
      <c r="W68">
        <f t="shared" si="12"/>
        <v>-8.8597168481485689E-4</v>
      </c>
      <c r="X68">
        <f t="shared" si="13"/>
        <v>-2.435548417330291E-3</v>
      </c>
    </row>
    <row r="69" spans="2:24">
      <c r="B69" s="1">
        <v>153.255585</v>
      </c>
      <c r="C69">
        <f t="shared" si="15"/>
        <v>7.3830393481757357E-3</v>
      </c>
      <c r="D69">
        <f t="shared" si="16"/>
        <v>1.0073830393481757</v>
      </c>
      <c r="E69">
        <f t="shared" si="17"/>
        <v>155.53540099999998</v>
      </c>
      <c r="F69">
        <f t="shared" si="18"/>
        <v>1.0073830393481757</v>
      </c>
      <c r="G69" s="1">
        <v>0.253</v>
      </c>
      <c r="H69">
        <f t="shared" si="14"/>
        <v>2.968290866706271E-5</v>
      </c>
      <c r="I69" s="5">
        <v>9.4999999999999998E-3</v>
      </c>
      <c r="J69" s="5"/>
      <c r="K69" s="1">
        <v>56.295665999999997</v>
      </c>
      <c r="L69" s="1">
        <f t="shared" si="19"/>
        <v>-1.383781403669432E-2</v>
      </c>
      <c r="M69" s="1">
        <f t="shared" si="20"/>
        <v>0.98616218596330563</v>
      </c>
      <c r="N69" s="1">
        <f t="shared" si="21"/>
        <v>56.295665999999997</v>
      </c>
      <c r="O69" s="1">
        <f t="shared" si="22"/>
        <v>0.98616218596330563</v>
      </c>
      <c r="P69" s="1"/>
      <c r="Q69" s="1">
        <v>34.840000000000003</v>
      </c>
      <c r="R69">
        <f t="shared" si="23"/>
        <v>-1.2790638791242011E-2</v>
      </c>
      <c r="S69">
        <f t="shared" si="24"/>
        <v>0.98720936120875802</v>
      </c>
      <c r="T69">
        <f t="shared" si="25"/>
        <v>33.960003999999998</v>
      </c>
      <c r="U69">
        <f t="shared" si="26"/>
        <v>0.98720936120875802</v>
      </c>
      <c r="W69">
        <f t="shared" si="12"/>
        <v>7.7406336348384563E-4</v>
      </c>
      <c r="X69">
        <f t="shared" si="13"/>
        <v>1.8212386089362376E-3</v>
      </c>
    </row>
    <row r="70" spans="2:24">
      <c r="B70" s="1">
        <v>154.861389</v>
      </c>
      <c r="C70">
        <f t="shared" si="15"/>
        <v>-1.0477947671531882E-2</v>
      </c>
      <c r="D70">
        <f t="shared" si="16"/>
        <v>0.98952205232846813</v>
      </c>
      <c r="E70">
        <f t="shared" si="17"/>
        <v>151.64978099999999</v>
      </c>
      <c r="F70">
        <f t="shared" si="18"/>
        <v>0.98952205232846813</v>
      </c>
      <c r="G70" s="1">
        <v>0.24687999999999999</v>
      </c>
      <c r="H70">
        <f t="shared" si="14"/>
        <v>3.4812929513023813E-5</v>
      </c>
      <c r="I70" s="5">
        <v>9.4999999999999998E-3</v>
      </c>
      <c r="J70" s="5"/>
      <c r="K70" s="1">
        <v>57.465580000000003</v>
      </c>
      <c r="L70" s="1">
        <f t="shared" si="19"/>
        <v>2.0781599777148132E-2</v>
      </c>
      <c r="M70" s="1">
        <f t="shared" si="20"/>
        <v>1.0207815997771481</v>
      </c>
      <c r="N70" s="1">
        <f t="shared" si="21"/>
        <v>57.465580000000003</v>
      </c>
      <c r="O70" s="1">
        <f t="shared" si="22"/>
        <v>1.0207815997771481</v>
      </c>
      <c r="P70" s="1"/>
      <c r="Q70" s="1">
        <v>34.119999</v>
      </c>
      <c r="R70">
        <f t="shared" si="23"/>
        <v>2.0665929965556929E-2</v>
      </c>
      <c r="S70">
        <f t="shared" si="24"/>
        <v>1.0206659299655569</v>
      </c>
      <c r="T70">
        <f t="shared" si="25"/>
        <v>35.560001000000007</v>
      </c>
      <c r="U70">
        <f t="shared" si="26"/>
        <v>1.0206659299655569</v>
      </c>
      <c r="W70">
        <f t="shared" si="12"/>
        <v>-4.9951827016081474E-4</v>
      </c>
      <c r="X70">
        <f t="shared" si="13"/>
        <v>-6.1518808175198281E-4</v>
      </c>
    </row>
    <row r="71" spans="2:24">
      <c r="B71" s="1">
        <v>155.02989199999999</v>
      </c>
      <c r="C71">
        <f t="shared" si="15"/>
        <v>-1.0880891685660068E-3</v>
      </c>
      <c r="D71">
        <f t="shared" si="16"/>
        <v>0.99891191083143405</v>
      </c>
      <c r="E71">
        <f t="shared" si="17"/>
        <v>154.69288600000002</v>
      </c>
      <c r="F71">
        <f t="shared" si="18"/>
        <v>0.99891191083143405</v>
      </c>
      <c r="G71" s="1">
        <v>0.25613000000000002</v>
      </c>
      <c r="H71">
        <f t="shared" si="14"/>
        <v>6.2615162533240538E-5</v>
      </c>
      <c r="I71" s="5">
        <v>9.4999999999999998E-3</v>
      </c>
      <c r="J71" s="5"/>
      <c r="K71" s="1">
        <v>57.595565999999998</v>
      </c>
      <c r="L71" s="1">
        <f t="shared" si="19"/>
        <v>2.2619801279304109E-3</v>
      </c>
      <c r="M71" s="1">
        <f t="shared" si="20"/>
        <v>1.0022619801279304</v>
      </c>
      <c r="N71" s="1">
        <f t="shared" si="21"/>
        <v>57.595565999999998</v>
      </c>
      <c r="O71" s="1">
        <f t="shared" si="22"/>
        <v>1.0022619801279304</v>
      </c>
      <c r="P71" s="1"/>
      <c r="Q71" s="1">
        <v>34.080002</v>
      </c>
      <c r="R71">
        <f t="shared" si="23"/>
        <v>1.1722450519415202E-3</v>
      </c>
      <c r="S71">
        <f t="shared" si="24"/>
        <v>1.0011722450519416</v>
      </c>
      <c r="T71">
        <f t="shared" si="25"/>
        <v>34.159996</v>
      </c>
      <c r="U71">
        <f t="shared" si="26"/>
        <v>1.0011722450519416</v>
      </c>
      <c r="W71">
        <f t="shared" si="12"/>
        <v>8.9996029442929171E-5</v>
      </c>
      <c r="X71">
        <f t="shared" si="13"/>
        <v>-9.9973904654593326E-4</v>
      </c>
    </row>
    <row r="72" spans="2:24">
      <c r="B72" s="1">
        <v>154.05847199999999</v>
      </c>
      <c r="C72">
        <f t="shared" si="15"/>
        <v>6.2660173948904958E-3</v>
      </c>
      <c r="D72">
        <f t="shared" si="16"/>
        <v>1.0062660173948905</v>
      </c>
      <c r="E72">
        <f t="shared" si="17"/>
        <v>156.00131199999998</v>
      </c>
      <c r="F72">
        <f t="shared" si="18"/>
        <v>1.0062660173948905</v>
      </c>
      <c r="G72" s="1">
        <v>0.25</v>
      </c>
      <c r="H72">
        <f t="shared" si="14"/>
        <v>4.5556307539711141E-5</v>
      </c>
      <c r="I72" s="5">
        <v>9.4999999999999998E-3</v>
      </c>
      <c r="J72" s="5"/>
      <c r="K72" s="1">
        <v>56.775630999999997</v>
      </c>
      <c r="L72" s="1">
        <f t="shared" si="19"/>
        <v>-1.4236078520350004E-2</v>
      </c>
      <c r="M72" s="1">
        <f t="shared" si="20"/>
        <v>0.98576392147964997</v>
      </c>
      <c r="N72" s="1">
        <f t="shared" si="21"/>
        <v>56.775630999999997</v>
      </c>
      <c r="O72" s="1">
        <f t="shared" si="22"/>
        <v>0.98576392147964997</v>
      </c>
      <c r="P72" s="1"/>
      <c r="Q72" s="1">
        <v>34.479999999999997</v>
      </c>
      <c r="R72">
        <f t="shared" si="23"/>
        <v>-1.1737029827638993E-2</v>
      </c>
      <c r="S72">
        <f t="shared" si="24"/>
        <v>0.98826297017236098</v>
      </c>
      <c r="T72">
        <f t="shared" si="25"/>
        <v>33.680004000000004</v>
      </c>
      <c r="U72">
        <f t="shared" si="26"/>
        <v>0.98826297017236098</v>
      </c>
      <c r="W72">
        <f t="shared" si="12"/>
        <v>-1.8126285541021359E-3</v>
      </c>
      <c r="X72">
        <f t="shared" si="13"/>
        <v>6.8642013860886752E-4</v>
      </c>
    </row>
    <row r="73" spans="2:24">
      <c r="B73" s="1">
        <v>154.43516500000001</v>
      </c>
      <c r="C73">
        <f t="shared" si="15"/>
        <v>-2.4451300542563947E-3</v>
      </c>
      <c r="D73">
        <f t="shared" si="16"/>
        <v>0.99755486994574361</v>
      </c>
      <c r="E73">
        <f t="shared" si="17"/>
        <v>153.68177899999998</v>
      </c>
      <c r="F73">
        <f t="shared" si="18"/>
        <v>0.99755486994574361</v>
      </c>
      <c r="G73" s="1">
        <v>0.23375000000000001</v>
      </c>
      <c r="H73">
        <f t="shared" si="14"/>
        <v>5.3465618539202818E-5</v>
      </c>
      <c r="I73" s="5">
        <v>9.4999999999999998E-3</v>
      </c>
      <c r="J73" s="5"/>
      <c r="K73" s="1">
        <v>57.105606000000002</v>
      </c>
      <c r="L73" s="1">
        <f t="shared" si="19"/>
        <v>5.8119125087311594E-3</v>
      </c>
      <c r="M73" s="1">
        <f t="shared" si="20"/>
        <v>1.0058119125087313</v>
      </c>
      <c r="N73" s="1">
        <f t="shared" si="21"/>
        <v>57.105606000000009</v>
      </c>
      <c r="O73" s="1">
        <f t="shared" si="22"/>
        <v>1.0058119125087313</v>
      </c>
      <c r="P73" s="1"/>
      <c r="Q73" s="1">
        <v>34.32</v>
      </c>
      <c r="R73">
        <f t="shared" si="23"/>
        <v>4.6403712296982777E-3</v>
      </c>
      <c r="S73">
        <f t="shared" si="24"/>
        <v>1.0046403712296983</v>
      </c>
      <c r="T73">
        <f t="shared" si="25"/>
        <v>34.639999999999993</v>
      </c>
      <c r="U73">
        <f t="shared" si="26"/>
        <v>1.0046403712296983</v>
      </c>
      <c r="W73">
        <f t="shared" ref="W73:W136" si="27" xml:space="preserve"> O73-F73^(-2)*EXP(-2*H73/251+((1+2)*G73/100-I73)/251)</f>
        <v>9.1404482294077383E-4</v>
      </c>
      <c r="X73">
        <f t="shared" ref="X73:X136" si="28" xml:space="preserve"> U73-F73^(-2)*EXP(-2*H73/251+((1+2)*G73/100-I73)/251)</f>
        <v>-2.5749645609218774E-4</v>
      </c>
    </row>
    <row r="74" spans="2:24">
      <c r="B74" s="1">
        <v>155.74359100000001</v>
      </c>
      <c r="C74">
        <f t="shared" si="15"/>
        <v>-8.4723320624547991E-3</v>
      </c>
      <c r="D74">
        <f t="shared" si="16"/>
        <v>0.99152766793754521</v>
      </c>
      <c r="E74">
        <f t="shared" si="17"/>
        <v>153.12673900000001</v>
      </c>
      <c r="F74">
        <f t="shared" si="18"/>
        <v>0.99152766793754521</v>
      </c>
      <c r="G74" s="1">
        <v>0.251</v>
      </c>
      <c r="H74">
        <f t="shared" ref="H74:H137" si="29">VARA(C69:C73)</f>
        <v>5.2674001421446806E-5</v>
      </c>
      <c r="I74" s="5">
        <v>9.4999999999999998E-3</v>
      </c>
      <c r="J74" s="5"/>
      <c r="K74" s="1">
        <v>58.075530999999998</v>
      </c>
      <c r="L74" s="1">
        <f t="shared" si="19"/>
        <v>1.6984759779976703E-2</v>
      </c>
      <c r="M74" s="1">
        <f t="shared" si="20"/>
        <v>1.0169847597799766</v>
      </c>
      <c r="N74" s="1">
        <f t="shared" si="21"/>
        <v>58.075530999999991</v>
      </c>
      <c r="O74" s="1">
        <f t="shared" si="22"/>
        <v>1.0169847597799766</v>
      </c>
      <c r="P74" s="1"/>
      <c r="Q74" s="1">
        <v>33.720001000000003</v>
      </c>
      <c r="R74">
        <f t="shared" si="23"/>
        <v>1.7482488344988254E-2</v>
      </c>
      <c r="S74">
        <f t="shared" si="24"/>
        <v>1.0174824883449882</v>
      </c>
      <c r="T74">
        <f t="shared" si="25"/>
        <v>34.919998999999997</v>
      </c>
      <c r="U74">
        <f t="shared" si="26"/>
        <v>1.0174824883449882</v>
      </c>
      <c r="W74">
        <f t="shared" si="27"/>
        <v>-1.692940045379121E-4</v>
      </c>
      <c r="X74">
        <f t="shared" si="28"/>
        <v>3.2843456047371156E-4</v>
      </c>
    </row>
    <row r="75" spans="2:24">
      <c r="B75" s="1">
        <v>154.06838999999999</v>
      </c>
      <c r="C75">
        <f t="shared" si="15"/>
        <v>1.0756147262586332E-2</v>
      </c>
      <c r="D75">
        <f t="shared" si="16"/>
        <v>1.0107561472625863</v>
      </c>
      <c r="E75">
        <f t="shared" si="17"/>
        <v>157.41879200000002</v>
      </c>
      <c r="F75">
        <f t="shared" si="18"/>
        <v>1.0107561472625863</v>
      </c>
      <c r="G75" s="1">
        <v>0.25588</v>
      </c>
      <c r="H75">
        <f t="shared" si="29"/>
        <v>4.3848007338918729E-5</v>
      </c>
      <c r="I75" s="5">
        <v>9.4999999999999998E-3</v>
      </c>
      <c r="J75" s="5"/>
      <c r="K75" s="1">
        <v>56.815627999999997</v>
      </c>
      <c r="L75" s="1">
        <f t="shared" si="19"/>
        <v>-2.1694214039988741E-2</v>
      </c>
      <c r="M75" s="1">
        <f t="shared" si="20"/>
        <v>0.97830578596001128</v>
      </c>
      <c r="N75" s="1">
        <f t="shared" si="21"/>
        <v>56.815627999999997</v>
      </c>
      <c r="O75" s="1">
        <f t="shared" si="22"/>
        <v>0.97830578596001128</v>
      </c>
      <c r="P75" s="1"/>
      <c r="Q75" s="1">
        <v>34.479999999999997</v>
      </c>
      <c r="R75">
        <f t="shared" si="23"/>
        <v>-2.2538522463270191E-2</v>
      </c>
      <c r="S75">
        <f t="shared" si="24"/>
        <v>0.97746147753672985</v>
      </c>
      <c r="T75">
        <f t="shared" si="25"/>
        <v>32.96000200000001</v>
      </c>
      <c r="U75">
        <f t="shared" si="26"/>
        <v>0.97746147753672985</v>
      </c>
      <c r="W75">
        <f t="shared" si="27"/>
        <v>-5.16638490596244E-4</v>
      </c>
      <c r="X75">
        <f t="shared" si="28"/>
        <v>-1.3609469138776698E-3</v>
      </c>
    </row>
    <row r="76" spans="2:24">
      <c r="B76" s="1">
        <v>155.83282500000001</v>
      </c>
      <c r="C76">
        <f t="shared" si="15"/>
        <v>-1.1452284274535615E-2</v>
      </c>
      <c r="D76">
        <f t="shared" si="16"/>
        <v>0.9885477157254644</v>
      </c>
      <c r="E76">
        <f t="shared" si="17"/>
        <v>152.30395499999997</v>
      </c>
      <c r="F76">
        <f t="shared" si="18"/>
        <v>0.9885477157254644</v>
      </c>
      <c r="G76" s="1">
        <v>0.246</v>
      </c>
      <c r="H76">
        <f t="shared" si="29"/>
        <v>5.7216851394941353E-5</v>
      </c>
      <c r="I76" s="5">
        <v>9.4999999999999998E-3</v>
      </c>
      <c r="J76" s="5"/>
      <c r="K76" s="1">
        <v>58.125526000000001</v>
      </c>
      <c r="L76" s="1">
        <f t="shared" si="19"/>
        <v>2.3055241068531428E-2</v>
      </c>
      <c r="M76" s="1">
        <f t="shared" si="20"/>
        <v>1.0230552410685314</v>
      </c>
      <c r="N76" s="1">
        <f t="shared" si="21"/>
        <v>58.125526000000001</v>
      </c>
      <c r="O76" s="1">
        <f t="shared" si="22"/>
        <v>1.0230552410685314</v>
      </c>
      <c r="P76" s="1"/>
      <c r="Q76" s="1">
        <v>33.639999000000003</v>
      </c>
      <c r="R76">
        <f t="shared" si="23"/>
        <v>2.436197795823648E-2</v>
      </c>
      <c r="S76">
        <f t="shared" si="24"/>
        <v>1.0243619779582365</v>
      </c>
      <c r="T76">
        <f t="shared" si="25"/>
        <v>35.320000999999991</v>
      </c>
      <c r="U76">
        <f t="shared" si="26"/>
        <v>1.0243619779582365</v>
      </c>
      <c r="W76">
        <f t="shared" si="27"/>
        <v>-2.3977767862226607E-4</v>
      </c>
      <c r="X76">
        <f t="shared" si="28"/>
        <v>1.0669592110827963E-3</v>
      </c>
    </row>
    <row r="77" spans="2:24">
      <c r="B77" s="1">
        <v>157.07186899999999</v>
      </c>
      <c r="C77">
        <f t="shared" si="15"/>
        <v>-7.951110428755806E-3</v>
      </c>
      <c r="D77">
        <f t="shared" si="16"/>
        <v>0.99204888957124415</v>
      </c>
      <c r="E77">
        <f t="shared" si="17"/>
        <v>154.59378100000004</v>
      </c>
      <c r="F77">
        <f t="shared" si="18"/>
        <v>0.99204888957124415</v>
      </c>
      <c r="G77" s="1">
        <v>0.24088000000000001</v>
      </c>
      <c r="H77">
        <f t="shared" si="29"/>
        <v>8.9538059627786713E-5</v>
      </c>
      <c r="I77" s="5">
        <v>9.4999999999999998E-3</v>
      </c>
      <c r="J77" s="5"/>
      <c r="K77" s="1">
        <v>59.065452999999998</v>
      </c>
      <c r="L77" s="1">
        <f t="shared" si="19"/>
        <v>1.6170640761169152E-2</v>
      </c>
      <c r="M77" s="1">
        <f t="shared" si="20"/>
        <v>1.0161706407611693</v>
      </c>
      <c r="N77" s="1">
        <f t="shared" si="21"/>
        <v>59.065453000000005</v>
      </c>
      <c r="O77" s="1">
        <f t="shared" si="22"/>
        <v>1.0161706407611693</v>
      </c>
      <c r="P77" s="1"/>
      <c r="Q77" s="1">
        <v>33.119999</v>
      </c>
      <c r="R77">
        <f t="shared" si="23"/>
        <v>1.5457788806712006E-2</v>
      </c>
      <c r="S77">
        <f t="shared" si="24"/>
        <v>1.015457788806712</v>
      </c>
      <c r="T77">
        <f t="shared" si="25"/>
        <v>34.159999000000006</v>
      </c>
      <c r="U77">
        <f t="shared" si="26"/>
        <v>1.015457788806712</v>
      </c>
      <c r="W77">
        <f t="shared" si="27"/>
        <v>8.6657407363688321E-5</v>
      </c>
      <c r="X77">
        <f t="shared" si="28"/>
        <v>-6.2619454709356148E-4</v>
      </c>
    </row>
    <row r="78" spans="2:24">
      <c r="B78" s="1">
        <v>152.43284600000001</v>
      </c>
      <c r="C78">
        <f t="shared" si="15"/>
        <v>2.953439740377687E-2</v>
      </c>
      <c r="D78">
        <f t="shared" si="16"/>
        <v>1.0295343974037769</v>
      </c>
      <c r="E78">
        <f t="shared" si="17"/>
        <v>161.71089199999997</v>
      </c>
      <c r="F78">
        <f t="shared" si="18"/>
        <v>1.0295343974037769</v>
      </c>
      <c r="G78" s="1">
        <v>0.24088000000000001</v>
      </c>
      <c r="H78">
        <f t="shared" si="29"/>
        <v>7.7818293908751184E-5</v>
      </c>
      <c r="I78" s="5">
        <v>9.4999999999999998E-3</v>
      </c>
      <c r="J78" s="5"/>
      <c r="K78" s="1">
        <v>55.535727999999999</v>
      </c>
      <c r="L78" s="1">
        <f t="shared" si="19"/>
        <v>-5.9759551831423341E-2</v>
      </c>
      <c r="M78" s="1">
        <f t="shared" si="20"/>
        <v>0.94024044816857666</v>
      </c>
      <c r="N78" s="1">
        <f t="shared" si="21"/>
        <v>55.535727999999999</v>
      </c>
      <c r="O78" s="1">
        <f t="shared" si="22"/>
        <v>0.94024044816857666</v>
      </c>
      <c r="P78" s="1"/>
      <c r="Q78" s="1">
        <v>35.080002</v>
      </c>
      <c r="R78">
        <f t="shared" si="23"/>
        <v>-5.9178836327863429E-2</v>
      </c>
      <c r="S78">
        <f t="shared" si="24"/>
        <v>0.94082116367213653</v>
      </c>
      <c r="T78">
        <f t="shared" si="25"/>
        <v>31.159996</v>
      </c>
      <c r="U78">
        <f t="shared" si="26"/>
        <v>0.94082116367213653</v>
      </c>
      <c r="W78">
        <f t="shared" si="27"/>
        <v>-3.1990929404484003E-3</v>
      </c>
      <c r="X78">
        <f t="shared" si="28"/>
        <v>-2.6183774368885304E-3</v>
      </c>
    </row>
    <row r="79" spans="2:24">
      <c r="B79" s="1">
        <v>151.46142599999999</v>
      </c>
      <c r="C79">
        <f t="shared" si="15"/>
        <v>6.3727734900391689E-3</v>
      </c>
      <c r="D79">
        <f t="shared" si="16"/>
        <v>1.0063727734900392</v>
      </c>
      <c r="E79">
        <f t="shared" si="17"/>
        <v>153.40426600000004</v>
      </c>
      <c r="F79">
        <f t="shared" si="18"/>
        <v>1.0063727734900392</v>
      </c>
      <c r="G79" s="1">
        <v>0.25113000000000002</v>
      </c>
      <c r="H79">
        <f t="shared" si="29"/>
        <v>3.0582629399227847E-4</v>
      </c>
      <c r="I79" s="5">
        <v>9.4999999999999998E-3</v>
      </c>
      <c r="J79" s="5"/>
      <c r="K79" s="1">
        <v>54.905773000000003</v>
      </c>
      <c r="L79" s="1">
        <f t="shared" si="19"/>
        <v>-1.1343238356396362E-2</v>
      </c>
      <c r="M79" s="1">
        <f t="shared" si="20"/>
        <v>0.98865676164360361</v>
      </c>
      <c r="N79" s="1">
        <f t="shared" si="21"/>
        <v>54.905773000000003</v>
      </c>
      <c r="O79" s="1">
        <f t="shared" si="22"/>
        <v>0.98865676164360361</v>
      </c>
      <c r="P79" s="1"/>
      <c r="Q79" s="1">
        <v>35.520000000000003</v>
      </c>
      <c r="R79">
        <f t="shared" si="23"/>
        <v>-1.254270167943556E-2</v>
      </c>
      <c r="S79">
        <f t="shared" si="24"/>
        <v>0.98745729832056439</v>
      </c>
      <c r="T79">
        <f t="shared" si="25"/>
        <v>34.640003999999998</v>
      </c>
      <c r="U79">
        <f t="shared" si="26"/>
        <v>0.98745729832056439</v>
      </c>
      <c r="W79">
        <f t="shared" si="27"/>
        <v>1.2916391875040789E-3</v>
      </c>
      <c r="X79">
        <f t="shared" si="28"/>
        <v>9.2175864464860702E-5</v>
      </c>
    </row>
    <row r="80" spans="2:24">
      <c r="B80" s="1">
        <v>148.54719499999999</v>
      </c>
      <c r="C80">
        <f t="shared" si="15"/>
        <v>1.924074714574522E-2</v>
      </c>
      <c r="D80">
        <f t="shared" si="16"/>
        <v>1.0192407471457452</v>
      </c>
      <c r="E80">
        <f t="shared" si="17"/>
        <v>154.37565699999999</v>
      </c>
      <c r="F80">
        <f t="shared" si="18"/>
        <v>1.0192407471457452</v>
      </c>
      <c r="G80" s="1">
        <v>0.25124999999999997</v>
      </c>
      <c r="H80">
        <f t="shared" si="29"/>
        <v>2.6858546567879062E-4</v>
      </c>
      <c r="I80" s="5">
        <v>9.4999999999999998E-3</v>
      </c>
      <c r="J80" s="5"/>
      <c r="K80" s="1">
        <v>52.725940999999999</v>
      </c>
      <c r="L80" s="1">
        <f t="shared" si="19"/>
        <v>-3.970132612466825E-2</v>
      </c>
      <c r="M80" s="1">
        <f t="shared" si="20"/>
        <v>0.96029867387533174</v>
      </c>
      <c r="N80" s="1">
        <f t="shared" si="21"/>
        <v>52.725940999999999</v>
      </c>
      <c r="O80" s="1">
        <f t="shared" si="22"/>
        <v>0.96029867387533174</v>
      </c>
      <c r="P80" s="1"/>
      <c r="Q80" s="1">
        <v>36.919998</v>
      </c>
      <c r="R80">
        <f t="shared" si="23"/>
        <v>-3.9414358108108005E-2</v>
      </c>
      <c r="S80">
        <f t="shared" si="24"/>
        <v>0.96058564189189199</v>
      </c>
      <c r="T80">
        <f t="shared" si="25"/>
        <v>34.120002000000007</v>
      </c>
      <c r="U80">
        <f t="shared" si="26"/>
        <v>0.96058564189189199</v>
      </c>
      <c r="W80">
        <f t="shared" si="27"/>
        <v>-2.2930421348211771E-3</v>
      </c>
      <c r="X80">
        <f t="shared" si="28"/>
        <v>-2.0060741182609254E-3</v>
      </c>
    </row>
    <row r="81" spans="2:24">
      <c r="B81" s="1">
        <v>150.797302</v>
      </c>
      <c r="C81">
        <f t="shared" si="15"/>
        <v>-1.5147421666225432E-2</v>
      </c>
      <c r="D81">
        <f t="shared" si="16"/>
        <v>0.9848525783337746</v>
      </c>
      <c r="E81">
        <f t="shared" si="17"/>
        <v>146.29708799999997</v>
      </c>
      <c r="F81">
        <f t="shared" si="18"/>
        <v>0.9848525783337746</v>
      </c>
      <c r="G81" s="1">
        <v>0.2495</v>
      </c>
      <c r="H81">
        <f t="shared" si="29"/>
        <v>3.0548500128342202E-4</v>
      </c>
      <c r="I81" s="5">
        <v>9.4999999999999998E-3</v>
      </c>
      <c r="J81" s="5"/>
      <c r="K81" s="1">
        <v>54.335819000000001</v>
      </c>
      <c r="L81" s="1">
        <f t="shared" si="19"/>
        <v>3.0532940132827632E-2</v>
      </c>
      <c r="M81" s="1">
        <f t="shared" si="20"/>
        <v>1.0305329401328276</v>
      </c>
      <c r="N81" s="1">
        <f t="shared" si="21"/>
        <v>54.335819000000001</v>
      </c>
      <c r="O81" s="1">
        <f t="shared" si="22"/>
        <v>1.0305329401328276</v>
      </c>
      <c r="P81" s="1"/>
      <c r="Q81" s="1">
        <v>35.799999</v>
      </c>
      <c r="R81">
        <f t="shared" si="23"/>
        <v>3.0335835879514401E-2</v>
      </c>
      <c r="S81">
        <f t="shared" si="24"/>
        <v>1.0303358358795145</v>
      </c>
      <c r="T81">
        <f t="shared" si="25"/>
        <v>38.039997</v>
      </c>
      <c r="U81">
        <f t="shared" si="26"/>
        <v>1.0303358358795145</v>
      </c>
      <c r="W81">
        <f t="shared" si="27"/>
        <v>-4.5362013587846306E-4</v>
      </c>
      <c r="X81">
        <f t="shared" si="28"/>
        <v>-6.5072438919155928E-4</v>
      </c>
    </row>
    <row r="82" spans="2:24">
      <c r="B82" s="1">
        <v>148.834641</v>
      </c>
      <c r="C82">
        <f t="shared" si="15"/>
        <v>1.3015226227323332E-2</v>
      </c>
      <c r="D82">
        <f t="shared" si="16"/>
        <v>1.0130152262273233</v>
      </c>
      <c r="E82">
        <f t="shared" si="17"/>
        <v>152.759963</v>
      </c>
      <c r="F82">
        <f t="shared" si="18"/>
        <v>1.0130152262273233</v>
      </c>
      <c r="G82" s="1">
        <v>0.248</v>
      </c>
      <c r="H82">
        <f t="shared" si="29"/>
        <v>3.4258278374646174E-4</v>
      </c>
      <c r="I82" s="5">
        <v>9.4999999999999998E-3</v>
      </c>
      <c r="J82" s="5"/>
      <c r="K82" s="1">
        <v>52.965922999999997</v>
      </c>
      <c r="L82" s="1">
        <f t="shared" si="19"/>
        <v>-2.5211656421337904E-2</v>
      </c>
      <c r="M82" s="1">
        <f t="shared" si="20"/>
        <v>0.97478834357866206</v>
      </c>
      <c r="N82" s="1">
        <f t="shared" si="21"/>
        <v>52.965922999999997</v>
      </c>
      <c r="O82" s="1">
        <f t="shared" si="22"/>
        <v>0.97478834357866206</v>
      </c>
      <c r="P82" s="1"/>
      <c r="Q82" s="1">
        <v>36.720001000000003</v>
      </c>
      <c r="R82">
        <f t="shared" si="23"/>
        <v>-2.5698380606100121E-2</v>
      </c>
      <c r="S82">
        <f t="shared" si="24"/>
        <v>0.97430161939389992</v>
      </c>
      <c r="T82">
        <f t="shared" si="25"/>
        <v>34.879996999999996</v>
      </c>
      <c r="U82">
        <f t="shared" si="26"/>
        <v>0.97430161939389992</v>
      </c>
      <c r="W82">
        <f t="shared" si="27"/>
        <v>3.2994296572508297E-4</v>
      </c>
      <c r="X82">
        <f t="shared" si="28"/>
        <v>-1.5678121903706099E-4</v>
      </c>
    </row>
    <row r="83" spans="2:24">
      <c r="B83" s="1">
        <v>147.84339900000001</v>
      </c>
      <c r="C83">
        <f t="shared" si="15"/>
        <v>6.6600221113846721E-3</v>
      </c>
      <c r="D83">
        <f t="shared" si="16"/>
        <v>1.0066600221113846</v>
      </c>
      <c r="E83">
        <f t="shared" si="17"/>
        <v>149.825883</v>
      </c>
      <c r="F83">
        <f t="shared" si="18"/>
        <v>1.0066600221113846</v>
      </c>
      <c r="G83" s="1">
        <v>0.24174999999999999</v>
      </c>
      <c r="H83">
        <f t="shared" si="29"/>
        <v>2.7995158774872574E-4</v>
      </c>
      <c r="I83" s="5">
        <v>9.4999999999999998E-3</v>
      </c>
      <c r="J83" s="5"/>
      <c r="K83" s="1">
        <v>52.185982000000003</v>
      </c>
      <c r="L83" s="1">
        <f t="shared" si="19"/>
        <v>-1.4725335759748655E-2</v>
      </c>
      <c r="M83" s="1">
        <f t="shared" si="20"/>
        <v>0.98527466424025134</v>
      </c>
      <c r="N83" s="1">
        <f t="shared" si="21"/>
        <v>52.185982000000003</v>
      </c>
      <c r="O83" s="1">
        <f t="shared" si="22"/>
        <v>0.98527466424025134</v>
      </c>
      <c r="P83" s="1"/>
      <c r="Q83" s="1">
        <v>37.159999999999997</v>
      </c>
      <c r="R83">
        <f t="shared" si="23"/>
        <v>-1.1982543246662578E-2</v>
      </c>
      <c r="S83">
        <f t="shared" si="24"/>
        <v>0.98801745675333741</v>
      </c>
      <c r="T83">
        <f t="shared" si="25"/>
        <v>36.28000200000001</v>
      </c>
      <c r="U83">
        <f t="shared" si="26"/>
        <v>0.98801745675333741</v>
      </c>
      <c r="W83">
        <f t="shared" si="27"/>
        <v>-1.5261500310967957E-3</v>
      </c>
      <c r="X83">
        <f t="shared" si="28"/>
        <v>1.2166424819892718E-3</v>
      </c>
    </row>
    <row r="84" spans="2:24">
      <c r="B84" s="1">
        <v>151.738968</v>
      </c>
      <c r="C84">
        <f t="shared" si="15"/>
        <v>-2.6349292740489513E-2</v>
      </c>
      <c r="D84">
        <f t="shared" si="16"/>
        <v>0.97365070725951053</v>
      </c>
      <c r="E84">
        <f t="shared" si="17"/>
        <v>143.94783000000001</v>
      </c>
      <c r="F84">
        <f t="shared" si="18"/>
        <v>0.97365070725951053</v>
      </c>
      <c r="G84" s="1">
        <v>0.2495</v>
      </c>
      <c r="H84">
        <f t="shared" si="29"/>
        <v>1.6807870514432699E-4</v>
      </c>
      <c r="I84" s="5">
        <v>9.4999999999999998E-3</v>
      </c>
      <c r="J84" s="5"/>
      <c r="K84" s="1">
        <v>54.965770999999997</v>
      </c>
      <c r="L84" s="1">
        <f t="shared" si="19"/>
        <v>5.3266967362997859E-2</v>
      </c>
      <c r="M84" s="1">
        <f t="shared" si="20"/>
        <v>1.053266967362998</v>
      </c>
      <c r="N84" s="1">
        <f t="shared" si="21"/>
        <v>54.965771000000004</v>
      </c>
      <c r="O84" s="1">
        <f t="shared" si="22"/>
        <v>1.053266967362998</v>
      </c>
      <c r="P84" s="1"/>
      <c r="Q84" s="1">
        <v>35.240001999999997</v>
      </c>
      <c r="R84">
        <f t="shared" si="23"/>
        <v>5.1668406889128091E-2</v>
      </c>
      <c r="S84">
        <f t="shared" si="24"/>
        <v>1.051668406889128</v>
      </c>
      <c r="T84">
        <f t="shared" si="25"/>
        <v>39.079997999999989</v>
      </c>
      <c r="U84">
        <f t="shared" si="26"/>
        <v>1.051668406889128</v>
      </c>
      <c r="W84">
        <f t="shared" si="27"/>
        <v>-1.5802573130305753E-3</v>
      </c>
      <c r="X84">
        <f t="shared" si="28"/>
        <v>-3.1788177869005452E-3</v>
      </c>
    </row>
    <row r="85" spans="2:24">
      <c r="B85" s="1">
        <v>152.02642800000001</v>
      </c>
      <c r="C85">
        <f t="shared" si="15"/>
        <v>-1.894437558057005E-3</v>
      </c>
      <c r="D85">
        <f t="shared" si="16"/>
        <v>0.99810556244194304</v>
      </c>
      <c r="E85">
        <f t="shared" si="17"/>
        <v>151.45150799999999</v>
      </c>
      <c r="F85">
        <f t="shared" si="18"/>
        <v>0.99810556244194304</v>
      </c>
      <c r="G85" s="1">
        <v>0.25024999999999997</v>
      </c>
      <c r="H85">
        <f t="shared" si="29"/>
        <v>3.7658898700658645E-4</v>
      </c>
      <c r="I85" s="5">
        <v>9.4999999999999998E-3</v>
      </c>
      <c r="J85" s="5"/>
      <c r="K85" s="1">
        <v>55.155754000000002</v>
      </c>
      <c r="L85" s="1">
        <f t="shared" si="19"/>
        <v>3.4563874306430655E-3</v>
      </c>
      <c r="M85" s="1">
        <f t="shared" si="20"/>
        <v>1.003456387430643</v>
      </c>
      <c r="N85" s="1">
        <f t="shared" si="21"/>
        <v>55.155754000000002</v>
      </c>
      <c r="O85" s="1">
        <f t="shared" si="22"/>
        <v>1.003456387430643</v>
      </c>
      <c r="P85" s="1"/>
      <c r="Q85" s="1">
        <v>35.119999</v>
      </c>
      <c r="R85">
        <f t="shared" si="23"/>
        <v>3.4053062766567659E-3</v>
      </c>
      <c r="S85">
        <f t="shared" si="24"/>
        <v>1.0034053062766568</v>
      </c>
      <c r="T85">
        <f t="shared" si="25"/>
        <v>35.360004999999994</v>
      </c>
      <c r="U85">
        <f t="shared" si="26"/>
        <v>1.0034053062766568</v>
      </c>
      <c r="W85">
        <f t="shared" si="27"/>
        <v>-3.3230116631521867E-4</v>
      </c>
      <c r="X85">
        <f t="shared" si="28"/>
        <v>-3.8338232030143971E-4</v>
      </c>
    </row>
    <row r="86" spans="2:24">
      <c r="B86" s="1">
        <v>153.46374499999999</v>
      </c>
      <c r="C86">
        <f t="shared" si="15"/>
        <v>-9.4543890750362087E-3</v>
      </c>
      <c r="D86">
        <f t="shared" si="16"/>
        <v>0.99054561092496374</v>
      </c>
      <c r="E86">
        <f t="shared" si="17"/>
        <v>150.58911100000003</v>
      </c>
      <c r="F86">
        <f t="shared" si="18"/>
        <v>0.99054561092496374</v>
      </c>
      <c r="G86" s="1">
        <v>0.24912999999999999</v>
      </c>
      <c r="H86">
        <f t="shared" si="29"/>
        <v>2.571454240080533E-4</v>
      </c>
      <c r="I86" s="5">
        <v>9.4999999999999998E-3</v>
      </c>
      <c r="J86" s="5"/>
      <c r="K86" s="1">
        <v>56.175677999999998</v>
      </c>
      <c r="L86" s="1">
        <f t="shared" si="19"/>
        <v>1.849170623249926E-2</v>
      </c>
      <c r="M86" s="1">
        <f t="shared" si="20"/>
        <v>1.0184917062324992</v>
      </c>
      <c r="N86" s="1">
        <f t="shared" si="21"/>
        <v>56.175677999999991</v>
      </c>
      <c r="O86" s="1">
        <f t="shared" si="22"/>
        <v>1.0184917062324992</v>
      </c>
      <c r="P86" s="1"/>
      <c r="Q86" s="1">
        <v>34.439999</v>
      </c>
      <c r="R86">
        <f t="shared" si="23"/>
        <v>1.9362187339470018E-2</v>
      </c>
      <c r="S86">
        <f t="shared" si="24"/>
        <v>1.01936218733947</v>
      </c>
      <c r="T86">
        <f t="shared" si="25"/>
        <v>35.799999</v>
      </c>
      <c r="U86">
        <f t="shared" si="26"/>
        <v>1.01936218733947</v>
      </c>
      <c r="W86">
        <f t="shared" si="27"/>
        <v>-6.783339303984004E-4</v>
      </c>
      <c r="X86">
        <f t="shared" si="28"/>
        <v>1.9214717657245473E-4</v>
      </c>
    </row>
    <row r="87" spans="2:24">
      <c r="B87" s="1">
        <v>152.34364299999999</v>
      </c>
      <c r="C87">
        <f t="shared" si="15"/>
        <v>7.2988053302100956E-3</v>
      </c>
      <c r="D87">
        <f t="shared" si="16"/>
        <v>1.0072988053302101</v>
      </c>
      <c r="E87">
        <f t="shared" si="17"/>
        <v>154.58384699999999</v>
      </c>
      <c r="F87">
        <f t="shared" si="18"/>
        <v>1.0072988053302101</v>
      </c>
      <c r="G87" s="1">
        <v>0.25037999999999999</v>
      </c>
      <c r="H87">
        <f t="shared" si="29"/>
        <v>2.3401170664303676E-4</v>
      </c>
      <c r="I87" s="5">
        <v>9.4999999999999998E-3</v>
      </c>
      <c r="J87" s="5"/>
      <c r="K87" s="1">
        <v>55.395736999999997</v>
      </c>
      <c r="L87" s="1">
        <f t="shared" si="19"/>
        <v>-1.3883962379590699E-2</v>
      </c>
      <c r="M87" s="1">
        <f t="shared" si="20"/>
        <v>0.98611603762040934</v>
      </c>
      <c r="N87" s="1">
        <f t="shared" si="21"/>
        <v>55.395736999999997</v>
      </c>
      <c r="O87" s="1">
        <f t="shared" si="22"/>
        <v>0.98611603762040934</v>
      </c>
      <c r="P87" s="1"/>
      <c r="Q87" s="1">
        <v>34.919998</v>
      </c>
      <c r="R87">
        <f t="shared" si="23"/>
        <v>-1.3937253598642653E-2</v>
      </c>
      <c r="S87">
        <f t="shared" si="24"/>
        <v>0.98606274640135738</v>
      </c>
      <c r="T87">
        <f t="shared" si="25"/>
        <v>33.96</v>
      </c>
      <c r="U87">
        <f t="shared" si="26"/>
        <v>0.98606274640135738</v>
      </c>
      <c r="W87">
        <f t="shared" si="27"/>
        <v>5.6501781498408121E-4</v>
      </c>
      <c r="X87">
        <f t="shared" si="28"/>
        <v>5.117265959321271E-4</v>
      </c>
    </row>
    <row r="88" spans="2:24">
      <c r="B88" s="1">
        <v>151.94714400000001</v>
      </c>
      <c r="C88">
        <f t="shared" si="15"/>
        <v>2.6026619305669178E-3</v>
      </c>
      <c r="D88">
        <f t="shared" si="16"/>
        <v>1.002602661930567</v>
      </c>
      <c r="E88">
        <f t="shared" si="17"/>
        <v>152.74014199999999</v>
      </c>
      <c r="F88">
        <f t="shared" si="18"/>
        <v>1.002602661930567</v>
      </c>
      <c r="G88" s="1">
        <v>0.23724999999999999</v>
      </c>
      <c r="H88">
        <f t="shared" si="29"/>
        <v>1.9304431296339017E-4</v>
      </c>
      <c r="I88" s="5">
        <v>9.4999999999999998E-3</v>
      </c>
      <c r="J88" s="5"/>
      <c r="K88" s="1">
        <v>55.085762000000003</v>
      </c>
      <c r="L88" s="1">
        <f t="shared" si="19"/>
        <v>-5.5956471885191157E-3</v>
      </c>
      <c r="M88" s="1">
        <f t="shared" si="20"/>
        <v>0.99440435281148087</v>
      </c>
      <c r="N88" s="1">
        <f t="shared" si="21"/>
        <v>55.085762000000003</v>
      </c>
      <c r="O88" s="1">
        <f t="shared" si="22"/>
        <v>0.99440435281148087</v>
      </c>
      <c r="P88" s="1"/>
      <c r="Q88" s="1">
        <v>35.080002</v>
      </c>
      <c r="R88">
        <f t="shared" si="23"/>
        <v>-4.5820162990845735E-3</v>
      </c>
      <c r="S88">
        <f t="shared" si="24"/>
        <v>0.99541798370091539</v>
      </c>
      <c r="T88">
        <f t="shared" si="25"/>
        <v>34.759993999999999</v>
      </c>
      <c r="U88">
        <f t="shared" si="26"/>
        <v>0.99541798370091539</v>
      </c>
      <c r="W88">
        <f t="shared" si="27"/>
        <v>-3.9960160282337398E-4</v>
      </c>
      <c r="X88">
        <f t="shared" si="28"/>
        <v>6.1402928661113965E-4</v>
      </c>
    </row>
    <row r="89" spans="2:24">
      <c r="B89" s="1">
        <v>146.62417600000001</v>
      </c>
      <c r="C89">
        <f t="shared" si="15"/>
        <v>3.5031708131348642E-2</v>
      </c>
      <c r="D89">
        <f t="shared" si="16"/>
        <v>1.0350317081313487</v>
      </c>
      <c r="E89">
        <f t="shared" si="17"/>
        <v>157.27011200000001</v>
      </c>
      <c r="F89">
        <f t="shared" si="18"/>
        <v>1.0350317081313487</v>
      </c>
      <c r="G89" s="1">
        <v>0.24612999999999999</v>
      </c>
      <c r="H89">
        <f t="shared" si="29"/>
        <v>1.7319380725115265E-4</v>
      </c>
      <c r="I89" s="5">
        <v>9.4999999999999998E-3</v>
      </c>
      <c r="J89" s="5"/>
      <c r="K89" s="1">
        <v>51.326053999999999</v>
      </c>
      <c r="L89" s="1">
        <f t="shared" si="19"/>
        <v>-6.8251901462305323E-2</v>
      </c>
      <c r="M89" s="1">
        <f t="shared" si="20"/>
        <v>0.93174809853769469</v>
      </c>
      <c r="N89" s="1">
        <f t="shared" si="21"/>
        <v>51.326053999999999</v>
      </c>
      <c r="O89" s="1">
        <f t="shared" si="22"/>
        <v>0.93174809853769469</v>
      </c>
      <c r="P89" s="1"/>
      <c r="Q89" s="1">
        <v>37.560001</v>
      </c>
      <c r="R89">
        <f t="shared" si="23"/>
        <v>-7.0695520484861982E-2</v>
      </c>
      <c r="S89">
        <f t="shared" si="24"/>
        <v>0.92930447951513806</v>
      </c>
      <c r="T89">
        <f t="shared" si="25"/>
        <v>32.600003000000001</v>
      </c>
      <c r="U89">
        <f t="shared" si="26"/>
        <v>0.92930447951513806</v>
      </c>
      <c r="W89">
        <f t="shared" si="27"/>
        <v>-1.6962488269981479E-3</v>
      </c>
      <c r="X89">
        <f t="shared" si="28"/>
        <v>-4.1398678495547792E-3</v>
      </c>
    </row>
    <row r="90" spans="2:24">
      <c r="B90" s="1">
        <v>147.75419600000001</v>
      </c>
      <c r="C90">
        <f t="shared" si="15"/>
        <v>-7.7069145813989217E-3</v>
      </c>
      <c r="D90">
        <f t="shared" si="16"/>
        <v>0.99229308541860106</v>
      </c>
      <c r="E90">
        <f t="shared" si="17"/>
        <v>145.494156</v>
      </c>
      <c r="F90">
        <f t="shared" si="18"/>
        <v>0.99229308541860106</v>
      </c>
      <c r="G90" s="1">
        <v>0.23325000000000001</v>
      </c>
      <c r="H90">
        <f t="shared" si="29"/>
        <v>2.8866491327575011E-4</v>
      </c>
      <c r="I90" s="5">
        <v>9.4999999999999998E-3</v>
      </c>
      <c r="J90" s="5"/>
      <c r="K90" s="1">
        <v>52.005997000000001</v>
      </c>
      <c r="L90" s="1">
        <f t="shared" si="19"/>
        <v>1.3247521424499174E-2</v>
      </c>
      <c r="M90" s="1">
        <f t="shared" si="20"/>
        <v>1.0132475214244991</v>
      </c>
      <c r="N90" s="1">
        <f t="shared" si="21"/>
        <v>52.005997000000001</v>
      </c>
      <c r="O90" s="1">
        <f t="shared" si="22"/>
        <v>1.0132475214244991</v>
      </c>
      <c r="P90" s="1"/>
      <c r="Q90" s="1">
        <v>37</v>
      </c>
      <c r="R90">
        <f t="shared" si="23"/>
        <v>1.49095043953806E-2</v>
      </c>
      <c r="S90">
        <f t="shared" si="24"/>
        <v>1.0149095043953806</v>
      </c>
      <c r="T90">
        <f t="shared" si="25"/>
        <v>38.120001999999999</v>
      </c>
      <c r="U90">
        <f t="shared" si="26"/>
        <v>1.0149095043953806</v>
      </c>
      <c r="W90">
        <f t="shared" si="27"/>
        <v>-2.3338846933844692E-3</v>
      </c>
      <c r="X90">
        <f t="shared" si="28"/>
        <v>-6.7190172250297664E-4</v>
      </c>
    </row>
    <row r="91" spans="2:24">
      <c r="B91" s="1">
        <v>143.352249</v>
      </c>
      <c r="C91">
        <f t="shared" si="15"/>
        <v>2.9792365422908237E-2</v>
      </c>
      <c r="D91">
        <f t="shared" si="16"/>
        <v>1.0297923654229082</v>
      </c>
      <c r="E91">
        <f t="shared" si="17"/>
        <v>152.15614300000001</v>
      </c>
      <c r="F91">
        <f t="shared" si="18"/>
        <v>1.0297923654229082</v>
      </c>
      <c r="G91" s="1">
        <v>0.22738</v>
      </c>
      <c r="H91">
        <f t="shared" si="29"/>
        <v>3.2044840404488455E-4</v>
      </c>
      <c r="I91" s="5">
        <v>9.4999999999999998E-3</v>
      </c>
      <c r="J91" s="5"/>
      <c r="K91" s="1">
        <v>48.956229999999998</v>
      </c>
      <c r="L91" s="1">
        <f t="shared" si="19"/>
        <v>-5.8642602313729371E-2</v>
      </c>
      <c r="M91" s="1">
        <f t="shared" si="20"/>
        <v>0.94135739768627058</v>
      </c>
      <c r="N91" s="1">
        <f t="shared" si="21"/>
        <v>48.956229999999998</v>
      </c>
      <c r="O91" s="1">
        <f t="shared" si="22"/>
        <v>0.94135739768627058</v>
      </c>
      <c r="P91" s="1"/>
      <c r="Q91" s="1">
        <v>39.119999</v>
      </c>
      <c r="R91">
        <f t="shared" si="23"/>
        <v>-5.7297270270270269E-2</v>
      </c>
      <c r="S91">
        <f t="shared" si="24"/>
        <v>0.94270272972972968</v>
      </c>
      <c r="T91">
        <f t="shared" si="25"/>
        <v>34.880001</v>
      </c>
      <c r="U91">
        <f t="shared" si="26"/>
        <v>0.94270272972972968</v>
      </c>
      <c r="W91">
        <f t="shared" si="27"/>
        <v>-1.6061856371077932E-3</v>
      </c>
      <c r="X91">
        <f t="shared" si="28"/>
        <v>-2.608535936486911E-4</v>
      </c>
    </row>
    <row r="92" spans="2:24">
      <c r="B92" s="1">
        <v>143.352249</v>
      </c>
      <c r="C92">
        <f t="shared" si="15"/>
        <v>0</v>
      </c>
      <c r="D92">
        <f t="shared" si="16"/>
        <v>1</v>
      </c>
      <c r="E92">
        <f t="shared" si="17"/>
        <v>143.352249</v>
      </c>
      <c r="F92">
        <f t="shared" si="18"/>
        <v>1</v>
      </c>
      <c r="G92" s="1">
        <v>0.22538</v>
      </c>
      <c r="H92">
        <f t="shared" si="29"/>
        <v>3.3398732509536724E-4</v>
      </c>
      <c r="I92" s="5">
        <v>9.4999999999999998E-3</v>
      </c>
      <c r="J92" s="5"/>
      <c r="K92" s="1">
        <v>48.976230999999999</v>
      </c>
      <c r="L92" s="1">
        <f t="shared" si="19"/>
        <v>4.0854861577373507E-4</v>
      </c>
      <c r="M92" s="1">
        <f t="shared" si="20"/>
        <v>1.0004085486157737</v>
      </c>
      <c r="N92" s="1">
        <f t="shared" si="21"/>
        <v>48.976230999999999</v>
      </c>
      <c r="O92" s="1">
        <f t="shared" si="22"/>
        <v>1.0004085486157737</v>
      </c>
      <c r="P92" s="1"/>
      <c r="Q92" s="1">
        <v>39.119999</v>
      </c>
      <c r="R92">
        <f t="shared" si="23"/>
        <v>0</v>
      </c>
      <c r="S92">
        <f t="shared" si="24"/>
        <v>1</v>
      </c>
      <c r="T92">
        <f t="shared" si="25"/>
        <v>39.119999</v>
      </c>
      <c r="U92">
        <f t="shared" si="26"/>
        <v>1</v>
      </c>
      <c r="W92">
        <f t="shared" si="27"/>
        <v>4.2212053423285045E-4</v>
      </c>
      <c r="X92">
        <f t="shared" si="28"/>
        <v>1.3571918459187593E-5</v>
      </c>
    </row>
    <row r="93" spans="2:24">
      <c r="B93" s="1">
        <v>145.680588</v>
      </c>
      <c r="C93">
        <f t="shared" si="15"/>
        <v>-1.6242082117595515E-2</v>
      </c>
      <c r="D93">
        <f t="shared" si="16"/>
        <v>0.98375791788240452</v>
      </c>
      <c r="E93">
        <f t="shared" si="17"/>
        <v>141.02391</v>
      </c>
      <c r="F93">
        <f t="shared" si="18"/>
        <v>0.98375791788240452</v>
      </c>
      <c r="G93" s="1">
        <v>0.22325</v>
      </c>
      <c r="H93">
        <f t="shared" si="29"/>
        <v>3.6692114795861756E-4</v>
      </c>
      <c r="I93" s="5">
        <v>9.4999999999999998E-3</v>
      </c>
      <c r="J93" s="5"/>
      <c r="K93" s="1">
        <v>50.556109999999997</v>
      </c>
      <c r="L93" s="1">
        <f t="shared" si="19"/>
        <v>3.2258076371781207E-2</v>
      </c>
      <c r="M93" s="1">
        <f t="shared" si="20"/>
        <v>1.0322580763717812</v>
      </c>
      <c r="N93" s="1">
        <f t="shared" si="21"/>
        <v>50.556109999999997</v>
      </c>
      <c r="O93" s="1">
        <f t="shared" si="22"/>
        <v>1.0322580763717812</v>
      </c>
      <c r="P93" s="1"/>
      <c r="Q93" s="1">
        <v>37.840000000000003</v>
      </c>
      <c r="R93">
        <f t="shared" si="23"/>
        <v>3.2719811674841726E-2</v>
      </c>
      <c r="S93">
        <f t="shared" si="24"/>
        <v>1.0327198116748417</v>
      </c>
      <c r="T93">
        <f t="shared" si="25"/>
        <v>40.399997999999997</v>
      </c>
      <c r="U93">
        <f t="shared" si="26"/>
        <v>1.0327198116748417</v>
      </c>
      <c r="W93">
        <f t="shared" si="27"/>
        <v>-1.0204394447312914E-3</v>
      </c>
      <c r="X93">
        <f t="shared" si="28"/>
        <v>-5.5870414167080718E-4</v>
      </c>
    </row>
    <row r="94" spans="2:24">
      <c r="B94" s="1">
        <v>149.27259799999999</v>
      </c>
      <c r="C94">
        <f t="shared" si="15"/>
        <v>-2.4656751110861713E-2</v>
      </c>
      <c r="D94">
        <f t="shared" si="16"/>
        <v>0.97534324888913826</v>
      </c>
      <c r="E94">
        <f t="shared" si="17"/>
        <v>142.08857800000001</v>
      </c>
      <c r="F94">
        <f t="shared" si="18"/>
        <v>0.97534324888913826</v>
      </c>
      <c r="G94" s="1">
        <v>0.2225</v>
      </c>
      <c r="H94">
        <f t="shared" si="29"/>
        <v>5.2596324859676747E-4</v>
      </c>
      <c r="I94" s="5">
        <v>9.4999999999999998E-3</v>
      </c>
      <c r="J94" s="5"/>
      <c r="K94" s="1">
        <v>53.095913000000003</v>
      </c>
      <c r="L94" s="1">
        <f t="shared" si="19"/>
        <v>5.0237310584220311E-2</v>
      </c>
      <c r="M94" s="1">
        <f t="shared" si="20"/>
        <v>1.0502373105842202</v>
      </c>
      <c r="N94" s="1">
        <f t="shared" si="21"/>
        <v>53.095912999999996</v>
      </c>
      <c r="O94" s="1">
        <f t="shared" si="22"/>
        <v>1.0502373105842202</v>
      </c>
      <c r="P94" s="1"/>
      <c r="Q94" s="1">
        <v>35.959999000000003</v>
      </c>
      <c r="R94">
        <f t="shared" si="23"/>
        <v>4.9682901691331917E-2</v>
      </c>
      <c r="S94">
        <f t="shared" si="24"/>
        <v>1.0496829016913318</v>
      </c>
      <c r="T94">
        <f t="shared" si="25"/>
        <v>39.720001000000003</v>
      </c>
      <c r="U94">
        <f t="shared" si="26"/>
        <v>1.0496829016913318</v>
      </c>
      <c r="W94">
        <f t="shared" si="27"/>
        <v>-9.4568631222635702E-4</v>
      </c>
      <c r="X94">
        <f t="shared" si="28"/>
        <v>-1.5000952051147376E-3</v>
      </c>
    </row>
    <row r="95" spans="2:24">
      <c r="B95" s="1">
        <v>148.595978</v>
      </c>
      <c r="C95">
        <f t="shared" si="15"/>
        <v>4.5327810265617914E-3</v>
      </c>
      <c r="D95">
        <f t="shared" si="16"/>
        <v>1.0045327810265618</v>
      </c>
      <c r="E95">
        <f t="shared" si="17"/>
        <v>149.94921799999997</v>
      </c>
      <c r="F95">
        <f t="shared" si="18"/>
        <v>1.0045327810265618</v>
      </c>
      <c r="G95" s="1">
        <v>0.22500000000000001</v>
      </c>
      <c r="H95">
        <f t="shared" si="29"/>
        <v>4.3698837633681742E-4</v>
      </c>
      <c r="I95" s="5">
        <v>9.4999999999999998E-3</v>
      </c>
      <c r="J95" s="5"/>
      <c r="K95" s="1">
        <v>52.535957000000003</v>
      </c>
      <c r="L95" s="1">
        <f t="shared" si="19"/>
        <v>-1.054612244825698E-2</v>
      </c>
      <c r="M95" s="1">
        <f t="shared" si="20"/>
        <v>0.98945387755174297</v>
      </c>
      <c r="N95" s="1">
        <f t="shared" si="21"/>
        <v>52.535957000000003</v>
      </c>
      <c r="O95" s="1">
        <f t="shared" si="22"/>
        <v>0.98945387755174297</v>
      </c>
      <c r="P95" s="1"/>
      <c r="Q95" s="1">
        <v>36.360000999999997</v>
      </c>
      <c r="R95">
        <f t="shared" si="23"/>
        <v>-1.1123526449486094E-2</v>
      </c>
      <c r="S95">
        <f t="shared" si="24"/>
        <v>0.98887647355051389</v>
      </c>
      <c r="T95">
        <f t="shared" si="25"/>
        <v>35.55999700000001</v>
      </c>
      <c r="U95">
        <f t="shared" si="26"/>
        <v>0.98887647355051389</v>
      </c>
      <c r="W95">
        <f t="shared" si="27"/>
        <v>-1.5275202362580176E-3</v>
      </c>
      <c r="X95">
        <f t="shared" si="28"/>
        <v>-2.1049242374870936E-3</v>
      </c>
    </row>
    <row r="96" spans="2:24">
      <c r="B96" s="1">
        <v>149.04373200000001</v>
      </c>
      <c r="C96">
        <f t="shared" si="15"/>
        <v>-3.0132309503020554E-3</v>
      </c>
      <c r="D96">
        <f t="shared" si="16"/>
        <v>0.99698676904969796</v>
      </c>
      <c r="E96">
        <f t="shared" si="17"/>
        <v>148.148224</v>
      </c>
      <c r="F96">
        <f t="shared" si="18"/>
        <v>0.99698676904969796</v>
      </c>
      <c r="G96" s="1">
        <v>0.23325000000000001</v>
      </c>
      <c r="H96">
        <f t="shared" si="29"/>
        <v>4.4281226915272669E-4</v>
      </c>
      <c r="I96" s="5">
        <v>9.4999999999999998E-3</v>
      </c>
      <c r="J96" s="5"/>
      <c r="K96" s="1">
        <v>52.895930999999997</v>
      </c>
      <c r="L96" s="1">
        <f t="shared" si="19"/>
        <v>6.8519547478690448E-3</v>
      </c>
      <c r="M96" s="1">
        <f t="shared" si="20"/>
        <v>1.0068519547478691</v>
      </c>
      <c r="N96" s="1">
        <f t="shared" si="21"/>
        <v>52.895931000000004</v>
      </c>
      <c r="O96" s="1">
        <f t="shared" si="22"/>
        <v>1.0068519547478691</v>
      </c>
      <c r="P96" s="1"/>
      <c r="Q96" s="1">
        <v>36.080002</v>
      </c>
      <c r="R96">
        <f t="shared" si="23"/>
        <v>7.700742362465738E-3</v>
      </c>
      <c r="S96">
        <f t="shared" si="24"/>
        <v>1.0077007423624658</v>
      </c>
      <c r="T96">
        <f t="shared" si="25"/>
        <v>36.639999999999993</v>
      </c>
      <c r="U96">
        <f t="shared" si="26"/>
        <v>1.0077007423624658</v>
      </c>
      <c r="W96">
        <f t="shared" si="27"/>
        <v>8.1172444590982273E-4</v>
      </c>
      <c r="X96">
        <f t="shared" si="28"/>
        <v>1.6605120605064361E-3</v>
      </c>
    </row>
    <row r="97" spans="2:24">
      <c r="B97" s="1">
        <v>151.42181400000001</v>
      </c>
      <c r="C97">
        <f t="shared" si="15"/>
        <v>-1.5955598857387752E-2</v>
      </c>
      <c r="D97">
        <f t="shared" si="16"/>
        <v>0.98404440114261227</v>
      </c>
      <c r="E97">
        <f t="shared" si="17"/>
        <v>146.66565</v>
      </c>
      <c r="F97">
        <f t="shared" si="18"/>
        <v>0.98404440114261227</v>
      </c>
      <c r="G97" s="1">
        <v>0.21787999999999999</v>
      </c>
      <c r="H97">
        <f t="shared" si="29"/>
        <v>1.4781017078403102E-4</v>
      </c>
      <c r="I97" s="5">
        <v>9.4999999999999998E-3</v>
      </c>
      <c r="J97" s="5"/>
      <c r="K97" s="1">
        <v>54.515804000000003</v>
      </c>
      <c r="L97" s="1">
        <f t="shared" si="19"/>
        <v>3.062377331065419E-2</v>
      </c>
      <c r="M97" s="1">
        <f t="shared" si="20"/>
        <v>1.0306237733106542</v>
      </c>
      <c r="N97" s="1">
        <f t="shared" si="21"/>
        <v>54.515804000000003</v>
      </c>
      <c r="O97" s="1">
        <f t="shared" si="22"/>
        <v>1.0306237733106542</v>
      </c>
      <c r="P97" s="1"/>
      <c r="Q97" s="1">
        <v>35</v>
      </c>
      <c r="R97">
        <f t="shared" si="23"/>
        <v>2.9933534926079006E-2</v>
      </c>
      <c r="S97">
        <f t="shared" si="24"/>
        <v>1.029933534926079</v>
      </c>
      <c r="T97">
        <f t="shared" si="25"/>
        <v>37.160004000000001</v>
      </c>
      <c r="U97">
        <f t="shared" si="26"/>
        <v>1.029933534926079</v>
      </c>
      <c r="W97">
        <f t="shared" si="27"/>
        <v>-2.054336814721669E-3</v>
      </c>
      <c r="X97">
        <f t="shared" si="28"/>
        <v>-2.7445751992969392E-3</v>
      </c>
    </row>
    <row r="98" spans="2:24">
      <c r="B98" s="1">
        <v>152.08850100000001</v>
      </c>
      <c r="C98">
        <f t="shared" si="15"/>
        <v>-4.4028464749471035E-3</v>
      </c>
      <c r="D98">
        <f t="shared" si="16"/>
        <v>0.99559715352505285</v>
      </c>
      <c r="E98">
        <f t="shared" si="17"/>
        <v>150.75512700000002</v>
      </c>
      <c r="F98">
        <f t="shared" si="18"/>
        <v>0.99559715352505285</v>
      </c>
      <c r="G98" s="1">
        <v>0.22037999999999999</v>
      </c>
      <c r="H98">
        <f t="shared" si="29"/>
        <v>1.3589439323681058E-4</v>
      </c>
      <c r="I98" s="5">
        <v>9.4999999999999998E-3</v>
      </c>
      <c r="J98" s="5"/>
      <c r="K98" s="1">
        <v>55.055762999999999</v>
      </c>
      <c r="L98" s="1">
        <f t="shared" si="19"/>
        <v>9.9046324254888733E-3</v>
      </c>
      <c r="M98" s="1">
        <f t="shared" si="20"/>
        <v>1.0099046324254888</v>
      </c>
      <c r="N98" s="1">
        <f t="shared" si="21"/>
        <v>55.055762999999992</v>
      </c>
      <c r="O98" s="1">
        <f t="shared" si="22"/>
        <v>1.0099046324254888</v>
      </c>
      <c r="P98" s="1"/>
      <c r="Q98" s="1">
        <v>34.639999000000003</v>
      </c>
      <c r="R98">
        <f t="shared" si="23"/>
        <v>1.0285742857142769E-2</v>
      </c>
      <c r="S98">
        <f t="shared" si="24"/>
        <v>1.0102857428571428</v>
      </c>
      <c r="T98">
        <f t="shared" si="25"/>
        <v>35.360000999999997</v>
      </c>
      <c r="U98">
        <f t="shared" si="26"/>
        <v>1.0102857428571428</v>
      </c>
      <c r="W98">
        <f t="shared" si="27"/>
        <v>1.0531437388816567E-3</v>
      </c>
      <c r="X98">
        <f t="shared" si="28"/>
        <v>1.4342541705356648E-3</v>
      </c>
    </row>
    <row r="99" spans="2:24">
      <c r="B99" s="1">
        <v>156.287476</v>
      </c>
      <c r="C99">
        <f t="shared" si="15"/>
        <v>-2.7608760507147018E-2</v>
      </c>
      <c r="D99">
        <f t="shared" si="16"/>
        <v>0.972391239492853</v>
      </c>
      <c r="E99">
        <f t="shared" si="17"/>
        <v>147.88952600000002</v>
      </c>
      <c r="F99">
        <f t="shared" si="18"/>
        <v>0.972391239492853</v>
      </c>
      <c r="G99" s="1">
        <v>0.22513</v>
      </c>
      <c r="H99">
        <f t="shared" si="29"/>
        <v>1.3329324533547488E-4</v>
      </c>
      <c r="I99" s="5">
        <v>9.4999999999999998E-3</v>
      </c>
      <c r="J99" s="5"/>
      <c r="K99" s="1">
        <v>58.075530999999998</v>
      </c>
      <c r="L99" s="1">
        <f t="shared" si="19"/>
        <v>5.4849262555856308E-2</v>
      </c>
      <c r="M99" s="1">
        <f t="shared" si="20"/>
        <v>1.0548492625558563</v>
      </c>
      <c r="N99" s="1">
        <f t="shared" si="21"/>
        <v>58.075530999999998</v>
      </c>
      <c r="O99" s="1">
        <f t="shared" si="22"/>
        <v>1.0548492625558563</v>
      </c>
      <c r="P99" s="1"/>
      <c r="Q99" s="1">
        <v>32.720001000000003</v>
      </c>
      <c r="R99">
        <f t="shared" si="23"/>
        <v>5.5427195595473301E-2</v>
      </c>
      <c r="S99">
        <f t="shared" si="24"/>
        <v>1.0554271955954733</v>
      </c>
      <c r="T99">
        <f t="shared" si="25"/>
        <v>36.559997000000003</v>
      </c>
      <c r="U99">
        <f t="shared" si="26"/>
        <v>1.0554271955954733</v>
      </c>
      <c r="W99">
        <f t="shared" si="27"/>
        <v>-2.7294784500837554E-3</v>
      </c>
      <c r="X99">
        <f t="shared" si="28"/>
        <v>-2.1515454104668041E-3</v>
      </c>
    </row>
    <row r="100" spans="2:24">
      <c r="B100" s="1">
        <v>155.83970600000001</v>
      </c>
      <c r="C100">
        <f t="shared" si="15"/>
        <v>2.8650408302709511E-3</v>
      </c>
      <c r="D100">
        <f t="shared" si="16"/>
        <v>1.0028650408302711</v>
      </c>
      <c r="E100">
        <f t="shared" si="17"/>
        <v>156.73524600000002</v>
      </c>
      <c r="F100">
        <f t="shared" si="18"/>
        <v>1.0028650408302711</v>
      </c>
      <c r="G100" s="1">
        <v>0.23388</v>
      </c>
      <c r="H100">
        <f t="shared" si="29"/>
        <v>1.5858964203392212E-4</v>
      </c>
      <c r="I100" s="5">
        <v>9.4999999999999998E-3</v>
      </c>
      <c r="J100" s="5"/>
      <c r="K100" s="1">
        <v>57.705559000000001</v>
      </c>
      <c r="L100" s="1">
        <f t="shared" si="19"/>
        <v>-6.3705315066339575E-3</v>
      </c>
      <c r="M100" s="1">
        <f t="shared" si="20"/>
        <v>0.99362946849336609</v>
      </c>
      <c r="N100" s="1">
        <f t="shared" si="21"/>
        <v>57.705559000000001</v>
      </c>
      <c r="O100" s="1">
        <f t="shared" si="22"/>
        <v>0.99362946849336609</v>
      </c>
      <c r="P100" s="1"/>
      <c r="Q100" s="1">
        <v>32.959999000000003</v>
      </c>
      <c r="R100">
        <f t="shared" si="23"/>
        <v>-7.3349019763171742E-3</v>
      </c>
      <c r="S100">
        <f t="shared" si="24"/>
        <v>0.99266509802368286</v>
      </c>
      <c r="T100">
        <f t="shared" si="25"/>
        <v>32.480003000000004</v>
      </c>
      <c r="U100">
        <f t="shared" si="26"/>
        <v>0.99266509802368286</v>
      </c>
      <c r="W100">
        <f t="shared" si="27"/>
        <v>-6.5388673240951434E-4</v>
      </c>
      <c r="X100">
        <f t="shared" si="28"/>
        <v>-1.6182572020927433E-3</v>
      </c>
    </row>
    <row r="101" spans="2:24">
      <c r="B101" s="1">
        <v>159.242661</v>
      </c>
      <c r="C101">
        <f t="shared" si="15"/>
        <v>-2.1836251410792519E-2</v>
      </c>
      <c r="D101">
        <f t="shared" si="16"/>
        <v>0.97816374858920752</v>
      </c>
      <c r="E101">
        <f t="shared" si="17"/>
        <v>152.43675100000002</v>
      </c>
      <c r="F101">
        <f t="shared" si="18"/>
        <v>0.97816374858920752</v>
      </c>
      <c r="G101" s="1">
        <v>0.23400000000000001</v>
      </c>
      <c r="H101">
        <f t="shared" si="29"/>
        <v>1.4761990069291566E-4</v>
      </c>
      <c r="I101" s="5">
        <v>9.4999999999999998E-3</v>
      </c>
      <c r="J101" s="5"/>
      <c r="K101" s="1">
        <v>60.285361999999999</v>
      </c>
      <c r="L101" s="1">
        <f t="shared" si="19"/>
        <v>4.4706316769238787E-2</v>
      </c>
      <c r="M101" s="1">
        <f t="shared" si="20"/>
        <v>1.0447063167692388</v>
      </c>
      <c r="N101" s="1">
        <f t="shared" si="21"/>
        <v>60.285361999999999</v>
      </c>
      <c r="O101" s="1">
        <f t="shared" si="22"/>
        <v>1.0447063167692388</v>
      </c>
      <c r="P101" s="1"/>
      <c r="Q101" s="1">
        <v>31.440000999999999</v>
      </c>
      <c r="R101">
        <f t="shared" si="23"/>
        <v>4.6116445573921423E-2</v>
      </c>
      <c r="S101">
        <f t="shared" si="24"/>
        <v>1.0461164455739214</v>
      </c>
      <c r="T101">
        <f t="shared" si="25"/>
        <v>34.479997000000004</v>
      </c>
      <c r="U101">
        <f t="shared" si="26"/>
        <v>1.0461164455739214</v>
      </c>
      <c r="W101">
        <f t="shared" si="27"/>
        <v>-4.2791121736929227E-4</v>
      </c>
      <c r="X101">
        <f t="shared" si="28"/>
        <v>9.8221758731331654E-4</v>
      </c>
    </row>
    <row r="102" spans="2:24">
      <c r="B102" s="1">
        <v>161.05360400000001</v>
      </c>
      <c r="C102">
        <f t="shared" si="15"/>
        <v>-1.1372222673420465E-2</v>
      </c>
      <c r="D102">
        <f t="shared" si="16"/>
        <v>0.98862777732657958</v>
      </c>
      <c r="E102">
        <f t="shared" si="17"/>
        <v>157.43171799999999</v>
      </c>
      <c r="F102">
        <f t="shared" si="18"/>
        <v>0.98862777732657958</v>
      </c>
      <c r="G102" s="1">
        <v>0.23350000000000001</v>
      </c>
      <c r="H102">
        <f t="shared" si="29"/>
        <v>1.562724661979322E-4</v>
      </c>
      <c r="I102" s="5">
        <v>9.4999999999999998E-3</v>
      </c>
      <c r="J102" s="5"/>
      <c r="K102" s="1">
        <v>61.645256000000003</v>
      </c>
      <c r="L102" s="1">
        <f t="shared" si="19"/>
        <v>2.2557615230045465E-2</v>
      </c>
      <c r="M102" s="1">
        <f t="shared" si="20"/>
        <v>1.0225576152300455</v>
      </c>
      <c r="N102" s="1">
        <f t="shared" si="21"/>
        <v>61.645256000000003</v>
      </c>
      <c r="O102" s="1">
        <f t="shared" si="22"/>
        <v>1.0225576152300455</v>
      </c>
      <c r="P102" s="1"/>
      <c r="Q102" s="1">
        <v>30.76</v>
      </c>
      <c r="R102">
        <f t="shared" si="23"/>
        <v>2.1628529846420719E-2</v>
      </c>
      <c r="S102">
        <f t="shared" si="24"/>
        <v>1.0216285298464207</v>
      </c>
      <c r="T102">
        <f t="shared" si="25"/>
        <v>32.120001999999999</v>
      </c>
      <c r="U102">
        <f t="shared" si="26"/>
        <v>1.0216285298464209</v>
      </c>
      <c r="W102">
        <f t="shared" si="27"/>
        <v>-5.693360220349053E-4</v>
      </c>
      <c r="X102">
        <f t="shared" si="28"/>
        <v>-1.498421405659478E-3</v>
      </c>
    </row>
    <row r="103" spans="2:24">
      <c r="B103" s="1">
        <v>161.88942</v>
      </c>
      <c r="C103">
        <f t="shared" si="15"/>
        <v>-5.189675854754508E-3</v>
      </c>
      <c r="D103">
        <f t="shared" si="16"/>
        <v>0.99481032414524551</v>
      </c>
      <c r="E103">
        <f t="shared" si="17"/>
        <v>160.21778800000001</v>
      </c>
      <c r="F103">
        <f t="shared" si="18"/>
        <v>0.99481032414524551</v>
      </c>
      <c r="G103" s="1">
        <v>0.22025</v>
      </c>
      <c r="H103">
        <f t="shared" si="29"/>
        <v>1.5458907210593343E-4</v>
      </c>
      <c r="I103" s="5">
        <v>9.4999999999999998E-3</v>
      </c>
      <c r="J103" s="5"/>
      <c r="K103" s="1">
        <v>62.215214000000003</v>
      </c>
      <c r="L103" s="1">
        <f t="shared" si="19"/>
        <v>9.2457722943027395E-3</v>
      </c>
      <c r="M103" s="1">
        <f t="shared" si="20"/>
        <v>1.0092457722943027</v>
      </c>
      <c r="N103" s="1">
        <f t="shared" si="21"/>
        <v>62.215213999999996</v>
      </c>
      <c r="O103" s="1">
        <f t="shared" si="22"/>
        <v>1.0092457722943027</v>
      </c>
      <c r="P103" s="1"/>
      <c r="Q103" s="1">
        <v>30.440000999999999</v>
      </c>
      <c r="R103">
        <f t="shared" si="23"/>
        <v>1.0403088426528049E-2</v>
      </c>
      <c r="S103">
        <f t="shared" si="24"/>
        <v>1.010403088426528</v>
      </c>
      <c r="T103">
        <f t="shared" si="25"/>
        <v>31.079999000000004</v>
      </c>
      <c r="U103">
        <f t="shared" si="26"/>
        <v>1.010403088426528</v>
      </c>
      <c r="W103">
        <f t="shared" si="27"/>
        <v>-1.2020513186730142E-3</v>
      </c>
      <c r="X103">
        <f t="shared" si="28"/>
        <v>-4.4735186447653064E-5</v>
      </c>
    </row>
    <row r="104" spans="2:24">
      <c r="B104" s="1">
        <v>162.973984</v>
      </c>
      <c r="C104">
        <f t="shared" si="15"/>
        <v>-6.6994124755033425E-3</v>
      </c>
      <c r="D104">
        <f t="shared" si="16"/>
        <v>0.99330058752449668</v>
      </c>
      <c r="E104">
        <f t="shared" si="17"/>
        <v>160.804856</v>
      </c>
      <c r="F104">
        <f t="shared" si="18"/>
        <v>0.99330058752449668</v>
      </c>
      <c r="G104" s="1">
        <v>0.22975000000000001</v>
      </c>
      <c r="H104">
        <f t="shared" si="29"/>
        <v>1.5153875891747544E-4</v>
      </c>
      <c r="I104" s="5">
        <v>9.4999999999999998E-3</v>
      </c>
      <c r="J104" s="5"/>
      <c r="K104" s="1">
        <v>63.145142</v>
      </c>
      <c r="L104" s="1">
        <f t="shared" si="19"/>
        <v>1.4946954936135022E-2</v>
      </c>
      <c r="M104" s="1">
        <f t="shared" si="20"/>
        <v>1.014946954936135</v>
      </c>
      <c r="N104" s="1">
        <f t="shared" si="21"/>
        <v>63.145141999999993</v>
      </c>
      <c r="O104" s="1">
        <f t="shared" si="22"/>
        <v>1.014946954936135</v>
      </c>
      <c r="P104" s="1"/>
      <c r="Q104" s="1">
        <v>30</v>
      </c>
      <c r="R104">
        <f t="shared" si="23"/>
        <v>1.4454697291238551E-2</v>
      </c>
      <c r="S104">
        <f t="shared" si="24"/>
        <v>1.0144546972912385</v>
      </c>
      <c r="T104">
        <f t="shared" si="25"/>
        <v>30.880001999999998</v>
      </c>
      <c r="U104">
        <f t="shared" si="26"/>
        <v>1.0144546972912385</v>
      </c>
      <c r="W104">
        <f t="shared" si="27"/>
        <v>1.4240235188260897E-3</v>
      </c>
      <c r="X104">
        <f t="shared" si="28"/>
        <v>9.3176587392962418E-4</v>
      </c>
    </row>
    <row r="105" spans="2:24">
      <c r="B105" s="1">
        <v>161.88942</v>
      </c>
      <c r="C105">
        <f t="shared" si="15"/>
        <v>6.6548290308715797E-3</v>
      </c>
      <c r="D105">
        <f t="shared" si="16"/>
        <v>1.0066548290308717</v>
      </c>
      <c r="E105">
        <f t="shared" si="17"/>
        <v>164.05854800000003</v>
      </c>
      <c r="F105">
        <f t="shared" si="18"/>
        <v>1.0066548290308717</v>
      </c>
      <c r="G105" s="1">
        <v>0.22950000000000001</v>
      </c>
      <c r="H105">
        <f t="shared" si="29"/>
        <v>8.2363867572671646E-5</v>
      </c>
      <c r="I105" s="5">
        <v>9.4999999999999998E-3</v>
      </c>
      <c r="J105" s="5"/>
      <c r="K105" s="1">
        <v>62.185214999999999</v>
      </c>
      <c r="L105" s="1">
        <f t="shared" si="19"/>
        <v>-1.5201913711746826E-2</v>
      </c>
      <c r="M105" s="1">
        <f t="shared" si="20"/>
        <v>0.98479808628825316</v>
      </c>
      <c r="N105" s="1">
        <f t="shared" si="21"/>
        <v>62.185214999999999</v>
      </c>
      <c r="O105" s="1">
        <f t="shared" si="22"/>
        <v>0.98479808628825316</v>
      </c>
      <c r="P105" s="1"/>
      <c r="Q105" s="1">
        <v>30.48</v>
      </c>
      <c r="R105">
        <f t="shared" si="23"/>
        <v>-1.6000000000000014E-2</v>
      </c>
      <c r="S105">
        <f t="shared" si="24"/>
        <v>0.98399999999999999</v>
      </c>
      <c r="T105">
        <f t="shared" si="25"/>
        <v>29.52</v>
      </c>
      <c r="U105">
        <f t="shared" si="26"/>
        <v>0.98399999999999999</v>
      </c>
      <c r="W105">
        <f t="shared" si="27"/>
        <v>-2.0130181330838548E-3</v>
      </c>
      <c r="X105">
        <f t="shared" si="28"/>
        <v>-2.8111044213370295E-3</v>
      </c>
    </row>
    <row r="106" spans="2:24">
      <c r="B106" s="1">
        <v>160.28744499999999</v>
      </c>
      <c r="C106">
        <f t="shared" si="15"/>
        <v>9.8954891554989214E-3</v>
      </c>
      <c r="D106">
        <f t="shared" si="16"/>
        <v>1.009895489155499</v>
      </c>
      <c r="E106">
        <f t="shared" si="17"/>
        <v>163.49139500000001</v>
      </c>
      <c r="F106">
        <f t="shared" si="18"/>
        <v>1.009895489155499</v>
      </c>
      <c r="G106" s="1">
        <v>0.2205</v>
      </c>
      <c r="H106">
        <f t="shared" si="29"/>
        <v>1.0667054665829509E-4</v>
      </c>
      <c r="I106" s="5">
        <v>9.4999999999999998E-3</v>
      </c>
      <c r="J106" s="5"/>
      <c r="K106" s="1">
        <v>61.035305000000001</v>
      </c>
      <c r="L106" s="1">
        <f t="shared" si="19"/>
        <v>-1.8491694528996939E-2</v>
      </c>
      <c r="M106" s="1">
        <f t="shared" si="20"/>
        <v>0.9815083054710031</v>
      </c>
      <c r="N106" s="1">
        <f t="shared" si="21"/>
        <v>61.035305000000001</v>
      </c>
      <c r="O106" s="1">
        <f t="shared" si="22"/>
        <v>0.9815083054710031</v>
      </c>
      <c r="P106" s="1"/>
      <c r="Q106" s="1">
        <v>31</v>
      </c>
      <c r="R106">
        <f t="shared" si="23"/>
        <v>-1.7060367454068227E-2</v>
      </c>
      <c r="S106">
        <f t="shared" si="24"/>
        <v>0.98293963254593175</v>
      </c>
      <c r="T106">
        <f t="shared" si="25"/>
        <v>29.96</v>
      </c>
      <c r="U106">
        <f t="shared" si="26"/>
        <v>0.98293963254593175</v>
      </c>
      <c r="W106">
        <f t="shared" si="27"/>
        <v>1.0214533717658458E-3</v>
      </c>
      <c r="X106">
        <f t="shared" si="28"/>
        <v>2.4527804466945025E-3</v>
      </c>
    </row>
    <row r="107" spans="2:24">
      <c r="B107" s="1">
        <v>161.93916300000001</v>
      </c>
      <c r="C107">
        <f t="shared" si="15"/>
        <v>-1.0304724739982079E-2</v>
      </c>
      <c r="D107">
        <f t="shared" si="16"/>
        <v>0.98969527526001788</v>
      </c>
      <c r="E107">
        <f t="shared" si="17"/>
        <v>158.63572699999997</v>
      </c>
      <c r="F107">
        <f t="shared" si="18"/>
        <v>0.98969527526001788</v>
      </c>
      <c r="G107" s="1">
        <v>0.22413</v>
      </c>
      <c r="H107">
        <f t="shared" si="29"/>
        <v>8.3585570416536684E-5</v>
      </c>
      <c r="I107" s="5">
        <v>9.4999999999999998E-3</v>
      </c>
      <c r="J107" s="5"/>
      <c r="K107" s="1">
        <v>62.305205999999998</v>
      </c>
      <c r="L107" s="1">
        <f t="shared" si="19"/>
        <v>2.0806007277263498E-2</v>
      </c>
      <c r="M107" s="1">
        <f t="shared" si="20"/>
        <v>1.0208060072772636</v>
      </c>
      <c r="N107" s="1">
        <f t="shared" si="21"/>
        <v>62.305206000000005</v>
      </c>
      <c r="O107" s="1">
        <f t="shared" si="22"/>
        <v>1.0208060072772636</v>
      </c>
      <c r="P107" s="1"/>
      <c r="Q107" s="1">
        <v>30.4</v>
      </c>
      <c r="R107">
        <f t="shared" si="23"/>
        <v>1.9354838709677465E-2</v>
      </c>
      <c r="S107">
        <f t="shared" si="24"/>
        <v>1.0193548387096774</v>
      </c>
      <c r="T107">
        <f t="shared" si="25"/>
        <v>31.599999999999998</v>
      </c>
      <c r="U107">
        <f t="shared" si="26"/>
        <v>1.0193548387096774</v>
      </c>
      <c r="W107">
        <f t="shared" si="27"/>
        <v>-1.1446670146941784E-4</v>
      </c>
      <c r="X107">
        <f t="shared" si="28"/>
        <v>-1.5656352690556208E-3</v>
      </c>
    </row>
    <row r="108" spans="2:24">
      <c r="B108" s="1">
        <v>161.541168</v>
      </c>
      <c r="C108">
        <f t="shared" si="15"/>
        <v>2.4576822099544181E-3</v>
      </c>
      <c r="D108">
        <f t="shared" si="16"/>
        <v>1.0024576822099545</v>
      </c>
      <c r="E108">
        <f t="shared" si="17"/>
        <v>162.33715800000002</v>
      </c>
      <c r="F108">
        <f t="shared" si="18"/>
        <v>1.0024576822099545</v>
      </c>
      <c r="G108" s="1">
        <v>0.22888</v>
      </c>
      <c r="H108">
        <f t="shared" si="29"/>
        <v>7.8459965779256591E-5</v>
      </c>
      <c r="I108" s="5">
        <v>9.4999999999999998E-3</v>
      </c>
      <c r="J108" s="5"/>
      <c r="K108" s="1">
        <v>61.965232999999998</v>
      </c>
      <c r="L108" s="1">
        <f t="shared" si="19"/>
        <v>-5.4565745276566541E-3</v>
      </c>
      <c r="M108" s="1">
        <f t="shared" si="20"/>
        <v>0.99454342547234331</v>
      </c>
      <c r="N108" s="1">
        <f t="shared" si="21"/>
        <v>61.965232999999998</v>
      </c>
      <c r="O108" s="1">
        <f t="shared" si="22"/>
        <v>0.99454342547234331</v>
      </c>
      <c r="P108" s="1"/>
      <c r="Q108" s="1">
        <v>30.559999000000001</v>
      </c>
      <c r="R108">
        <f t="shared" si="23"/>
        <v>-5.263125000000088E-3</v>
      </c>
      <c r="S108">
        <f t="shared" si="24"/>
        <v>0.99473687499999996</v>
      </c>
      <c r="T108">
        <f t="shared" si="25"/>
        <v>30.240000999999996</v>
      </c>
      <c r="U108">
        <f t="shared" si="26"/>
        <v>0.99473687499999996</v>
      </c>
      <c r="W108">
        <f t="shared" si="27"/>
        <v>-5.4820841409053411E-4</v>
      </c>
      <c r="X108">
        <f t="shared" si="28"/>
        <v>-3.5475888643388132E-4</v>
      </c>
    </row>
    <row r="109" spans="2:24">
      <c r="B109" s="1">
        <v>159.61082500000001</v>
      </c>
      <c r="C109">
        <f t="shared" si="15"/>
        <v>1.1949542174908588E-2</v>
      </c>
      <c r="D109">
        <f t="shared" si="16"/>
        <v>1.0119495421749085</v>
      </c>
      <c r="E109">
        <f t="shared" si="17"/>
        <v>163.47151099999999</v>
      </c>
      <c r="F109">
        <f t="shared" si="18"/>
        <v>1.0119495421749085</v>
      </c>
      <c r="G109" s="1">
        <v>0.23688000000000001</v>
      </c>
      <c r="H109">
        <f t="shared" si="29"/>
        <v>7.4628510714019528E-5</v>
      </c>
      <c r="I109" s="5">
        <v>9.4999999999999998E-3</v>
      </c>
      <c r="J109" s="5"/>
      <c r="K109" s="1">
        <v>60.505341000000001</v>
      </c>
      <c r="L109" s="1">
        <f t="shared" si="19"/>
        <v>-2.3559856540844387E-2</v>
      </c>
      <c r="M109" s="1">
        <f t="shared" si="20"/>
        <v>0.97644014345915564</v>
      </c>
      <c r="N109" s="1">
        <f t="shared" si="21"/>
        <v>60.505341000000001</v>
      </c>
      <c r="O109" s="1">
        <f t="shared" si="22"/>
        <v>0.97644014345915564</v>
      </c>
      <c r="P109" s="1"/>
      <c r="Q109" s="1">
        <v>31.280000999999999</v>
      </c>
      <c r="R109">
        <f t="shared" si="23"/>
        <v>-2.3560275640061287E-2</v>
      </c>
      <c r="S109">
        <f t="shared" si="24"/>
        <v>0.97643972435993875</v>
      </c>
      <c r="T109">
        <f t="shared" si="25"/>
        <v>29.839997000000004</v>
      </c>
      <c r="U109">
        <f t="shared" si="26"/>
        <v>0.97643972435993875</v>
      </c>
      <c r="W109">
        <f t="shared" si="27"/>
        <v>-7.2529189283909723E-5</v>
      </c>
      <c r="X109">
        <f t="shared" si="28"/>
        <v>-7.2948288500795933E-5</v>
      </c>
    </row>
    <row r="110" spans="2:24">
      <c r="B110" s="1">
        <v>159.95907600000001</v>
      </c>
      <c r="C110">
        <f t="shared" si="15"/>
        <v>-2.1818758220189935E-3</v>
      </c>
      <c r="D110">
        <f t="shared" si="16"/>
        <v>0.99781812417798099</v>
      </c>
      <c r="E110">
        <f t="shared" si="17"/>
        <v>159.262574</v>
      </c>
      <c r="F110">
        <f t="shared" si="18"/>
        <v>0.99781812417798099</v>
      </c>
      <c r="G110" s="1">
        <v>0.23013</v>
      </c>
      <c r="H110">
        <f t="shared" si="29"/>
        <v>7.7979697546100193E-5</v>
      </c>
      <c r="I110" s="5">
        <v>9.4999999999999998E-3</v>
      </c>
      <c r="J110" s="5"/>
      <c r="K110" s="1">
        <v>60.695332000000001</v>
      </c>
      <c r="L110" s="1">
        <f t="shared" si="19"/>
        <v>3.1400698989532036E-3</v>
      </c>
      <c r="M110" s="1">
        <f t="shared" si="20"/>
        <v>1.0031400698989532</v>
      </c>
      <c r="N110" s="1">
        <f t="shared" si="21"/>
        <v>60.695332000000001</v>
      </c>
      <c r="O110" s="1">
        <f t="shared" si="22"/>
        <v>1.0031400698989532</v>
      </c>
      <c r="P110" s="1"/>
      <c r="Q110" s="1">
        <v>31.16</v>
      </c>
      <c r="R110">
        <f t="shared" si="23"/>
        <v>3.8363489822138583E-3</v>
      </c>
      <c r="S110">
        <f t="shared" si="24"/>
        <v>1.003836348982214</v>
      </c>
      <c r="T110">
        <f t="shared" si="25"/>
        <v>31.400002000000001</v>
      </c>
      <c r="U110">
        <f t="shared" si="26"/>
        <v>1.003836348982214</v>
      </c>
      <c r="W110">
        <f t="shared" si="27"/>
        <v>-1.2269928304349254E-3</v>
      </c>
      <c r="X110">
        <f t="shared" si="28"/>
        <v>-5.3071374717417186E-4</v>
      </c>
    </row>
    <row r="111" spans="2:24">
      <c r="B111" s="1">
        <v>158.58595299999999</v>
      </c>
      <c r="C111">
        <f t="shared" si="15"/>
        <v>8.584214377432519E-3</v>
      </c>
      <c r="D111">
        <f t="shared" si="16"/>
        <v>1.0085842143774326</v>
      </c>
      <c r="E111">
        <f t="shared" si="17"/>
        <v>161.33219900000006</v>
      </c>
      <c r="F111">
        <f t="shared" si="18"/>
        <v>1.0085842143774326</v>
      </c>
      <c r="G111" s="1">
        <v>0.21775</v>
      </c>
      <c r="H111">
        <f t="shared" si="29"/>
        <v>8.2444073636918624E-5</v>
      </c>
      <c r="I111" s="5">
        <v>9.4999999999999998E-3</v>
      </c>
      <c r="J111" s="5"/>
      <c r="K111" s="1">
        <v>59.695408</v>
      </c>
      <c r="L111" s="1">
        <f t="shared" si="19"/>
        <v>-1.6474479454202509E-2</v>
      </c>
      <c r="M111" s="1">
        <f t="shared" si="20"/>
        <v>0.98352552054579745</v>
      </c>
      <c r="N111" s="1">
        <f t="shared" si="21"/>
        <v>59.695408</v>
      </c>
      <c r="O111" s="1">
        <f t="shared" si="22"/>
        <v>0.98352552054579745</v>
      </c>
      <c r="P111" s="1"/>
      <c r="Q111" s="1">
        <v>31.719999000000001</v>
      </c>
      <c r="R111">
        <f t="shared" si="23"/>
        <v>-1.7971726572528924E-2</v>
      </c>
      <c r="S111">
        <f t="shared" si="24"/>
        <v>0.98202827342747112</v>
      </c>
      <c r="T111">
        <f t="shared" si="25"/>
        <v>30.600000999999999</v>
      </c>
      <c r="U111">
        <f t="shared" si="26"/>
        <v>0.98202827342747112</v>
      </c>
      <c r="W111">
        <f t="shared" si="27"/>
        <v>4.8765448700460734E-4</v>
      </c>
      <c r="X111">
        <f t="shared" si="28"/>
        <v>-1.0095926313217207E-3</v>
      </c>
    </row>
    <row r="112" spans="2:24">
      <c r="B112" s="1">
        <v>161.32226600000001</v>
      </c>
      <c r="C112">
        <f t="shared" si="15"/>
        <v>-1.7254447498259978E-2</v>
      </c>
      <c r="D112">
        <f t="shared" si="16"/>
        <v>0.98274555250174001</v>
      </c>
      <c r="E112">
        <f t="shared" si="17"/>
        <v>155.84963999999997</v>
      </c>
      <c r="F112">
        <f t="shared" si="18"/>
        <v>0.98274555250174001</v>
      </c>
      <c r="G112" s="1">
        <v>0.21837999999999999</v>
      </c>
      <c r="H112">
        <f t="shared" si="29"/>
        <v>7.7849526364850326E-5</v>
      </c>
      <c r="I112" s="5">
        <v>9.4999999999999998E-3</v>
      </c>
      <c r="J112" s="5"/>
      <c r="K112" s="1">
        <v>61.715252</v>
      </c>
      <c r="L112" s="1">
        <f t="shared" si="19"/>
        <v>3.3835835413001933E-2</v>
      </c>
      <c r="M112" s="1">
        <f t="shared" si="20"/>
        <v>1.0338358354130019</v>
      </c>
      <c r="N112" s="1">
        <f t="shared" si="21"/>
        <v>61.715252</v>
      </c>
      <c r="O112" s="1">
        <f t="shared" si="22"/>
        <v>1.0338358354130019</v>
      </c>
      <c r="P112" s="1"/>
      <c r="Q112" s="1">
        <v>30.6</v>
      </c>
      <c r="R112">
        <f t="shared" si="23"/>
        <v>3.5308922929032878E-2</v>
      </c>
      <c r="S112">
        <f t="shared" si="24"/>
        <v>1.0353089229290329</v>
      </c>
      <c r="T112">
        <f t="shared" si="25"/>
        <v>32.839998000000001</v>
      </c>
      <c r="U112">
        <f t="shared" si="26"/>
        <v>1.0353089229290329</v>
      </c>
      <c r="W112">
        <f t="shared" si="27"/>
        <v>-1.5744019462970993E-3</v>
      </c>
      <c r="X112">
        <f t="shared" si="28"/>
        <v>-1.0131443026617504E-4</v>
      </c>
    </row>
    <row r="113" spans="2:24">
      <c r="B113" s="1">
        <v>162.25758400000001</v>
      </c>
      <c r="C113">
        <f t="shared" si="15"/>
        <v>-5.7978233457246075E-3</v>
      </c>
      <c r="D113">
        <f t="shared" si="16"/>
        <v>0.99420217665427535</v>
      </c>
      <c r="E113">
        <f t="shared" si="17"/>
        <v>160.38694800000002</v>
      </c>
      <c r="F113">
        <f t="shared" si="18"/>
        <v>0.99420217665427535</v>
      </c>
      <c r="G113" s="1">
        <v>0.20863000000000001</v>
      </c>
      <c r="H113">
        <f t="shared" si="29"/>
        <v>1.3061731698111819E-4</v>
      </c>
      <c r="I113" s="5">
        <v>9.4999999999999998E-3</v>
      </c>
      <c r="J113" s="5"/>
      <c r="K113" s="1">
        <v>62.485191</v>
      </c>
      <c r="L113" s="1">
        <f t="shared" si="19"/>
        <v>1.2475668089307985E-2</v>
      </c>
      <c r="M113" s="1">
        <f t="shared" si="20"/>
        <v>1.0124756680893079</v>
      </c>
      <c r="N113" s="1">
        <f t="shared" si="21"/>
        <v>62.485190999999993</v>
      </c>
      <c r="O113" s="1">
        <f t="shared" si="22"/>
        <v>1.0124756680893079</v>
      </c>
      <c r="P113" s="1"/>
      <c r="Q113" s="1">
        <v>30.200001</v>
      </c>
      <c r="R113">
        <f t="shared" si="23"/>
        <v>1.3071862745098075E-2</v>
      </c>
      <c r="S113">
        <f t="shared" si="24"/>
        <v>1.0130718627450981</v>
      </c>
      <c r="T113">
        <f t="shared" si="25"/>
        <v>30.999999000000003</v>
      </c>
      <c r="U113">
        <f t="shared" si="26"/>
        <v>1.0130718627450981</v>
      </c>
      <c r="W113">
        <f t="shared" si="27"/>
        <v>7.9250851640066955E-4</v>
      </c>
      <c r="X113">
        <f t="shared" si="28"/>
        <v>1.3887031721908638E-3</v>
      </c>
    </row>
    <row r="114" spans="2:24">
      <c r="B114" s="1">
        <v>158.75512699999999</v>
      </c>
      <c r="C114">
        <f t="shared" si="15"/>
        <v>2.1585783010303054E-2</v>
      </c>
      <c r="D114">
        <f t="shared" si="16"/>
        <v>1.021585783010303</v>
      </c>
      <c r="E114">
        <f t="shared" si="17"/>
        <v>165.76004100000003</v>
      </c>
      <c r="F114">
        <f t="shared" si="18"/>
        <v>1.021585783010303</v>
      </c>
      <c r="G114" s="1">
        <v>0.21575</v>
      </c>
      <c r="H114">
        <f t="shared" si="29"/>
        <v>1.3703821433616635E-4</v>
      </c>
      <c r="I114" s="5">
        <v>9.4999999999999998E-3</v>
      </c>
      <c r="J114" s="5"/>
      <c r="K114" s="1">
        <v>59.715404999999997</v>
      </c>
      <c r="L114" s="1">
        <f t="shared" si="19"/>
        <v>-4.4327079035415023E-2</v>
      </c>
      <c r="M114" s="1">
        <f t="shared" si="20"/>
        <v>0.955672920964585</v>
      </c>
      <c r="N114" s="1">
        <f t="shared" si="21"/>
        <v>59.715404999999997</v>
      </c>
      <c r="O114" s="1">
        <f t="shared" si="22"/>
        <v>0.955672920964585</v>
      </c>
      <c r="P114" s="1"/>
      <c r="Q114" s="1">
        <v>31.559999000000001</v>
      </c>
      <c r="R114">
        <f t="shared" si="23"/>
        <v>-4.5033044866455499E-2</v>
      </c>
      <c r="S114">
        <f t="shared" si="24"/>
        <v>0.95496695513354446</v>
      </c>
      <c r="T114">
        <f t="shared" si="25"/>
        <v>28.840002999999999</v>
      </c>
      <c r="U114">
        <f t="shared" si="26"/>
        <v>0.95496695513354446</v>
      </c>
      <c r="W114">
        <f t="shared" si="27"/>
        <v>-2.5015743469869456E-3</v>
      </c>
      <c r="X114">
        <f t="shared" si="28"/>
        <v>-3.2075401780274904E-3</v>
      </c>
    </row>
    <row r="115" spans="2:24">
      <c r="B115" s="1">
        <v>157.39193700000001</v>
      </c>
      <c r="C115">
        <f t="shared" si="15"/>
        <v>8.5867463039475556E-3</v>
      </c>
      <c r="D115">
        <f t="shared" si="16"/>
        <v>1.0085867463039475</v>
      </c>
      <c r="E115">
        <f t="shared" si="17"/>
        <v>160.11831699999996</v>
      </c>
      <c r="F115">
        <f t="shared" si="18"/>
        <v>1.0085867463039475</v>
      </c>
      <c r="G115" s="1">
        <v>0.20913000000000001</v>
      </c>
      <c r="H115">
        <f t="shared" si="29"/>
        <v>2.1771338407432827E-4</v>
      </c>
      <c r="I115" s="5">
        <v>9.4999999999999998E-3</v>
      </c>
      <c r="J115" s="5"/>
      <c r="K115" s="1">
        <v>58.715485000000001</v>
      </c>
      <c r="L115" s="1">
        <f t="shared" si="19"/>
        <v>-1.6744757906272192E-2</v>
      </c>
      <c r="M115" s="1">
        <f t="shared" si="20"/>
        <v>0.98325524209372783</v>
      </c>
      <c r="N115" s="1">
        <f t="shared" si="21"/>
        <v>58.715485000000001</v>
      </c>
      <c r="O115" s="1">
        <f t="shared" si="22"/>
        <v>0.98325524209372783</v>
      </c>
      <c r="P115" s="1"/>
      <c r="Q115" s="1">
        <v>32.080002</v>
      </c>
      <c r="R115">
        <f t="shared" si="23"/>
        <v>-1.6476648177333564E-2</v>
      </c>
      <c r="S115">
        <f t="shared" si="24"/>
        <v>0.98352335182266648</v>
      </c>
      <c r="T115">
        <f t="shared" si="25"/>
        <v>31.039996000000002</v>
      </c>
      <c r="U115">
        <f t="shared" si="26"/>
        <v>0.98352335182266648</v>
      </c>
      <c r="W115">
        <f t="shared" si="27"/>
        <v>2.2438395861279492E-4</v>
      </c>
      <c r="X115">
        <f t="shared" si="28"/>
        <v>4.9249368755144296E-4</v>
      </c>
    </row>
    <row r="116" spans="2:24">
      <c r="B116" s="1">
        <v>152.54620399999999</v>
      </c>
      <c r="C116">
        <f t="shared" si="15"/>
        <v>3.0787682599014102E-2</v>
      </c>
      <c r="D116">
        <f t="shared" si="16"/>
        <v>1.0307876825990141</v>
      </c>
      <c r="E116">
        <f t="shared" si="17"/>
        <v>162.23767000000004</v>
      </c>
      <c r="F116">
        <f t="shared" si="18"/>
        <v>1.0307876825990141</v>
      </c>
      <c r="G116" s="1">
        <v>0.21475</v>
      </c>
      <c r="H116">
        <f t="shared" si="29"/>
        <v>2.2384289931689583E-4</v>
      </c>
      <c r="I116" s="5">
        <v>9.4999999999999998E-3</v>
      </c>
      <c r="J116" s="5"/>
      <c r="K116" s="1">
        <v>55.075763999999999</v>
      </c>
      <c r="L116" s="1">
        <f t="shared" si="19"/>
        <v>-6.1989115818425096E-2</v>
      </c>
      <c r="M116" s="1">
        <f t="shared" si="20"/>
        <v>0.93801088418157486</v>
      </c>
      <c r="N116" s="1">
        <f t="shared" si="21"/>
        <v>55.075763999999999</v>
      </c>
      <c r="O116" s="1">
        <f t="shared" si="22"/>
        <v>0.93801088418157486</v>
      </c>
      <c r="P116" s="1"/>
      <c r="Q116" s="1">
        <v>34</v>
      </c>
      <c r="R116">
        <f t="shared" si="23"/>
        <v>-5.9850307989382283E-2</v>
      </c>
      <c r="S116">
        <f t="shared" si="24"/>
        <v>0.94014969201061771</v>
      </c>
      <c r="T116">
        <f t="shared" si="25"/>
        <v>30.160004000000001</v>
      </c>
      <c r="U116">
        <f t="shared" si="26"/>
        <v>0.94014969201061771</v>
      </c>
      <c r="W116">
        <f t="shared" si="27"/>
        <v>-3.131851674568864E-3</v>
      </c>
      <c r="X116">
        <f t="shared" si="28"/>
        <v>-9.9304384552600933E-4</v>
      </c>
    </row>
    <row r="117" spans="2:24">
      <c r="B117" s="1">
        <v>154.36708100000001</v>
      </c>
      <c r="C117">
        <f t="shared" si="15"/>
        <v>-1.1936560545289115E-2</v>
      </c>
      <c r="D117">
        <f t="shared" si="16"/>
        <v>0.98806343945471087</v>
      </c>
      <c r="E117">
        <f t="shared" si="17"/>
        <v>150.72532699999996</v>
      </c>
      <c r="F117">
        <f t="shared" si="18"/>
        <v>0.98806343945471087</v>
      </c>
      <c r="G117" s="1">
        <v>0.2165</v>
      </c>
      <c r="H117">
        <f t="shared" si="29"/>
        <v>3.8287198871747932E-4</v>
      </c>
      <c r="I117" s="5">
        <v>9.4999999999999998E-3</v>
      </c>
      <c r="J117" s="5"/>
      <c r="K117" s="1">
        <v>56.435654</v>
      </c>
      <c r="L117" s="1">
        <f t="shared" si="19"/>
        <v>2.4691259843440394E-2</v>
      </c>
      <c r="M117" s="1">
        <f t="shared" si="20"/>
        <v>1.0246912598434403</v>
      </c>
      <c r="N117" s="1">
        <f t="shared" si="21"/>
        <v>56.435654</v>
      </c>
      <c r="O117" s="1">
        <f t="shared" si="22"/>
        <v>1.0246912598434403</v>
      </c>
      <c r="P117" s="1"/>
      <c r="Q117" s="1">
        <v>33.200001</v>
      </c>
      <c r="R117">
        <f t="shared" si="23"/>
        <v>2.3529382352941167E-2</v>
      </c>
      <c r="S117">
        <f t="shared" si="24"/>
        <v>1.0235293823529412</v>
      </c>
      <c r="T117">
        <f t="shared" si="25"/>
        <v>34.799999</v>
      </c>
      <c r="U117">
        <f t="shared" si="26"/>
        <v>1.0235293823529412</v>
      </c>
      <c r="W117">
        <f t="shared" si="27"/>
        <v>3.9917632256170066E-4</v>
      </c>
      <c r="X117">
        <f t="shared" si="28"/>
        <v>-7.6270116793741849E-4</v>
      </c>
    </row>
    <row r="118" spans="2:24">
      <c r="B118" s="1">
        <v>152.32730100000001</v>
      </c>
      <c r="C118">
        <f t="shared" si="15"/>
        <v>1.3213827629480195E-2</v>
      </c>
      <c r="D118">
        <f t="shared" si="16"/>
        <v>1.0132138276294802</v>
      </c>
      <c r="E118">
        <f t="shared" si="17"/>
        <v>156.40686100000002</v>
      </c>
      <c r="F118">
        <f t="shared" si="18"/>
        <v>1.0132138276294802</v>
      </c>
      <c r="G118" s="1">
        <v>0.22225</v>
      </c>
      <c r="H118">
        <f t="shared" si="29"/>
        <v>3.2249035790790479E-4</v>
      </c>
      <c r="I118" s="5">
        <v>9.4999999999999998E-3</v>
      </c>
      <c r="J118" s="5"/>
      <c r="K118" s="1">
        <v>54.905773000000003</v>
      </c>
      <c r="L118" s="1">
        <f t="shared" si="19"/>
        <v>-2.7108412706619758E-2</v>
      </c>
      <c r="M118" s="1">
        <f t="shared" si="20"/>
        <v>0.97289158729338021</v>
      </c>
      <c r="N118" s="1">
        <f t="shared" si="21"/>
        <v>54.905773000000003</v>
      </c>
      <c r="O118" s="1">
        <f t="shared" si="22"/>
        <v>0.97289158729338021</v>
      </c>
      <c r="P118" s="1"/>
      <c r="Q118" s="1">
        <v>34.119999</v>
      </c>
      <c r="R118">
        <f t="shared" si="23"/>
        <v>-2.7710782297867994E-2</v>
      </c>
      <c r="S118">
        <f t="shared" si="24"/>
        <v>0.97228921770213206</v>
      </c>
      <c r="T118">
        <f t="shared" si="25"/>
        <v>32.280003000000001</v>
      </c>
      <c r="U118">
        <f t="shared" si="26"/>
        <v>0.97228921770213206</v>
      </c>
      <c r="W118">
        <f t="shared" si="27"/>
        <v>-1.1819990091667121E-3</v>
      </c>
      <c r="X118">
        <f t="shared" si="28"/>
        <v>-1.7843686004148651E-3</v>
      </c>
    </row>
    <row r="119" spans="2:24">
      <c r="B119" s="1">
        <v>155.043701</v>
      </c>
      <c r="C119">
        <f t="shared" si="15"/>
        <v>-1.7832653648868844E-2</v>
      </c>
      <c r="D119">
        <f t="shared" si="16"/>
        <v>0.98216734635113112</v>
      </c>
      <c r="E119">
        <f t="shared" si="17"/>
        <v>149.61090100000001</v>
      </c>
      <c r="F119">
        <f t="shared" si="18"/>
        <v>0.98216734635113112</v>
      </c>
      <c r="G119" s="1">
        <v>0.21325</v>
      </c>
      <c r="H119">
        <f t="shared" si="29"/>
        <v>2.5748639998877444E-4</v>
      </c>
      <c r="I119" s="5">
        <v>9.4999999999999998E-3</v>
      </c>
      <c r="J119" s="5"/>
      <c r="K119" s="1">
        <v>56.895622000000003</v>
      </c>
      <c r="L119" s="1">
        <f t="shared" si="19"/>
        <v>3.6241161744503612E-2</v>
      </c>
      <c r="M119" s="1">
        <f t="shared" si="20"/>
        <v>1.0362411617445035</v>
      </c>
      <c r="N119" s="1">
        <f t="shared" si="21"/>
        <v>56.895621999999996</v>
      </c>
      <c r="O119" s="1">
        <f t="shared" si="22"/>
        <v>1.0362411617445035</v>
      </c>
      <c r="P119" s="1"/>
      <c r="Q119" s="1">
        <v>32.840000000000003</v>
      </c>
      <c r="R119">
        <f t="shared" si="23"/>
        <v>3.7514625952949077E-2</v>
      </c>
      <c r="S119">
        <f t="shared" si="24"/>
        <v>1.0375146259529491</v>
      </c>
      <c r="T119">
        <f t="shared" si="25"/>
        <v>35.399997999999997</v>
      </c>
      <c r="U119">
        <f t="shared" si="26"/>
        <v>1.0375146259529491</v>
      </c>
      <c r="W119">
        <f t="shared" si="27"/>
        <v>-3.8641599511146651E-4</v>
      </c>
      <c r="X119">
        <f t="shared" si="28"/>
        <v>8.8704821333407402E-4</v>
      </c>
    </row>
    <row r="120" spans="2:24">
      <c r="B120" s="1">
        <v>159.44168099999999</v>
      </c>
      <c r="C120">
        <f t="shared" si="15"/>
        <v>-2.8366066932316004E-2</v>
      </c>
      <c r="D120">
        <f t="shared" si="16"/>
        <v>0.97163393306768397</v>
      </c>
      <c r="E120">
        <f t="shared" si="17"/>
        <v>150.64572100000001</v>
      </c>
      <c r="F120">
        <f t="shared" si="18"/>
        <v>0.97163393306768397</v>
      </c>
      <c r="G120" s="1">
        <v>0.21437999999999999</v>
      </c>
      <c r="H120">
        <f t="shared" si="29"/>
        <v>3.881405319230491E-4</v>
      </c>
      <c r="I120" s="5">
        <v>9.4999999999999998E-3</v>
      </c>
      <c r="J120" s="5"/>
      <c r="K120" s="1">
        <v>60.145373999999997</v>
      </c>
      <c r="L120" s="1">
        <f t="shared" si="19"/>
        <v>5.7117786672584291E-2</v>
      </c>
      <c r="M120" s="1">
        <f t="shared" si="20"/>
        <v>1.0571177866725843</v>
      </c>
      <c r="N120" s="1">
        <f t="shared" si="21"/>
        <v>60.145373999999997</v>
      </c>
      <c r="O120" s="1">
        <f t="shared" si="22"/>
        <v>1.0571177866725843</v>
      </c>
      <c r="P120" s="1"/>
      <c r="Q120" s="1">
        <v>31</v>
      </c>
      <c r="R120">
        <f t="shared" si="23"/>
        <v>5.6029232643118244E-2</v>
      </c>
      <c r="S120">
        <f t="shared" si="24"/>
        <v>1.0560292326431182</v>
      </c>
      <c r="T120">
        <f t="shared" si="25"/>
        <v>34.680000000000007</v>
      </c>
      <c r="U120">
        <f t="shared" si="26"/>
        <v>1.0560292326431182</v>
      </c>
      <c r="W120">
        <f t="shared" si="27"/>
        <v>-2.1066711779473835E-3</v>
      </c>
      <c r="X120">
        <f t="shared" si="28"/>
        <v>-3.1952252074134435E-3</v>
      </c>
    </row>
    <row r="121" spans="2:24">
      <c r="B121" s="1">
        <v>159.62077300000001</v>
      </c>
      <c r="C121">
        <f t="shared" si="15"/>
        <v>-1.1232445548540447E-3</v>
      </c>
      <c r="D121">
        <f t="shared" si="16"/>
        <v>0.99887675544514598</v>
      </c>
      <c r="E121">
        <f t="shared" si="17"/>
        <v>159.26258899999996</v>
      </c>
      <c r="F121">
        <f t="shared" si="18"/>
        <v>0.99887675544514598</v>
      </c>
      <c r="G121" s="1">
        <v>0.21437999999999999</v>
      </c>
      <c r="H121">
        <f t="shared" si="29"/>
        <v>5.8691317787510852E-4</v>
      </c>
      <c r="I121" s="5">
        <v>9.4999999999999998E-3</v>
      </c>
      <c r="J121" s="5"/>
      <c r="K121" s="1">
        <v>60.215366000000003</v>
      </c>
      <c r="L121" s="1">
        <f t="shared" si="19"/>
        <v>1.1637137712371076E-3</v>
      </c>
      <c r="M121" s="1">
        <f t="shared" si="20"/>
        <v>1.001163713771237</v>
      </c>
      <c r="N121" s="1">
        <f t="shared" si="21"/>
        <v>60.215365999999996</v>
      </c>
      <c r="O121" s="1">
        <f t="shared" si="22"/>
        <v>1.001163713771237</v>
      </c>
      <c r="P121" s="1"/>
      <c r="Q121" s="1">
        <v>30.879999000000002</v>
      </c>
      <c r="R121">
        <f t="shared" si="23"/>
        <v>3.8709999999999504E-3</v>
      </c>
      <c r="S121">
        <f t="shared" si="24"/>
        <v>1.003871</v>
      </c>
      <c r="T121">
        <f t="shared" si="25"/>
        <v>31.120000999999998</v>
      </c>
      <c r="U121">
        <f t="shared" si="26"/>
        <v>1.003871</v>
      </c>
      <c r="W121">
        <f t="shared" si="27"/>
        <v>-1.0696260618026088E-3</v>
      </c>
      <c r="X121">
        <f t="shared" si="28"/>
        <v>1.6376601669603197E-3</v>
      </c>
    </row>
    <row r="122" spans="2:24">
      <c r="B122" s="1">
        <v>164.08840900000001</v>
      </c>
      <c r="C122">
        <f t="shared" si="15"/>
        <v>-2.7989063804370867E-2</v>
      </c>
      <c r="D122">
        <f t="shared" si="16"/>
        <v>0.97201093619562917</v>
      </c>
      <c r="E122">
        <f t="shared" si="17"/>
        <v>155.15313700000002</v>
      </c>
      <c r="F122">
        <f t="shared" si="18"/>
        <v>0.97201093619562917</v>
      </c>
      <c r="G122" s="1">
        <v>0.21575</v>
      </c>
      <c r="H122">
        <f t="shared" si="29"/>
        <v>2.5424071055873889E-4</v>
      </c>
      <c r="I122" s="5">
        <v>9.4999999999999998E-3</v>
      </c>
      <c r="J122" s="5"/>
      <c r="K122" s="1">
        <v>63.705097000000002</v>
      </c>
      <c r="L122" s="1">
        <f t="shared" si="19"/>
        <v>5.7954160736978642E-2</v>
      </c>
      <c r="M122" s="1">
        <f t="shared" si="20"/>
        <v>1.0579541607369787</v>
      </c>
      <c r="N122" s="1">
        <f t="shared" si="21"/>
        <v>63.705097000000002</v>
      </c>
      <c r="O122" s="1">
        <f t="shared" si="22"/>
        <v>1.0579541607369787</v>
      </c>
      <c r="P122" s="1"/>
      <c r="Q122" s="1">
        <v>29.120000999999998</v>
      </c>
      <c r="R122">
        <f t="shared" si="23"/>
        <v>5.6994755731695552E-2</v>
      </c>
      <c r="S122">
        <f t="shared" si="24"/>
        <v>1.0569947557316957</v>
      </c>
      <c r="T122">
        <f t="shared" si="25"/>
        <v>32.639997000000008</v>
      </c>
      <c r="U122">
        <f t="shared" si="26"/>
        <v>1.0569947557316957</v>
      </c>
      <c r="W122">
        <f t="shared" si="27"/>
        <v>-4.5009966589271144E-4</v>
      </c>
      <c r="X122">
        <f t="shared" si="28"/>
        <v>-1.409504671175732E-3</v>
      </c>
    </row>
    <row r="123" spans="2:24">
      <c r="B123" s="1">
        <v>162.80482499999999</v>
      </c>
      <c r="C123">
        <f t="shared" si="15"/>
        <v>7.8225147517885854E-3</v>
      </c>
      <c r="D123">
        <f t="shared" si="16"/>
        <v>1.0078225147517885</v>
      </c>
      <c r="E123">
        <f t="shared" si="17"/>
        <v>165.37199300000003</v>
      </c>
      <c r="F123">
        <f t="shared" si="18"/>
        <v>1.0078225147517885</v>
      </c>
      <c r="G123" s="1">
        <v>0.22012999999999999</v>
      </c>
      <c r="H123">
        <f t="shared" si="29"/>
        <v>3.2766985470897281E-4</v>
      </c>
      <c r="I123" s="5">
        <v>9.4999999999999998E-3</v>
      </c>
      <c r="J123" s="5"/>
      <c r="K123" s="1">
        <v>62.555186999999997</v>
      </c>
      <c r="L123" s="1">
        <f t="shared" si="19"/>
        <v>-1.8050517998583464E-2</v>
      </c>
      <c r="M123" s="1">
        <f t="shared" si="20"/>
        <v>0.98194948200141652</v>
      </c>
      <c r="N123" s="1">
        <f t="shared" si="21"/>
        <v>62.555186999999997</v>
      </c>
      <c r="O123" s="1">
        <f t="shared" si="22"/>
        <v>0.98194948200141652</v>
      </c>
      <c r="P123" s="1"/>
      <c r="Q123" s="1">
        <v>29.639999</v>
      </c>
      <c r="R123">
        <f t="shared" si="23"/>
        <v>-1.7857073562600533E-2</v>
      </c>
      <c r="S123">
        <f t="shared" si="24"/>
        <v>0.98214292643739942</v>
      </c>
      <c r="T123">
        <f t="shared" si="25"/>
        <v>28.600002999999997</v>
      </c>
      <c r="U123">
        <f t="shared" si="26"/>
        <v>0.98214292643739942</v>
      </c>
      <c r="W123">
        <f t="shared" si="27"/>
        <v>-2.5732372908731094E-3</v>
      </c>
      <c r="X123">
        <f t="shared" si="28"/>
        <v>-2.3797928548902059E-3</v>
      </c>
    </row>
    <row r="124" spans="2:24">
      <c r="B124" s="1">
        <v>168.70529199999999</v>
      </c>
      <c r="C124">
        <f t="shared" si="15"/>
        <v>-3.6242580648331475E-2</v>
      </c>
      <c r="D124">
        <f t="shared" si="16"/>
        <v>0.96375741935166848</v>
      </c>
      <c r="E124">
        <f t="shared" si="17"/>
        <v>156.904358</v>
      </c>
      <c r="F124">
        <f t="shared" si="18"/>
        <v>0.96375741935166848</v>
      </c>
      <c r="G124" s="1">
        <v>0.22475000000000001</v>
      </c>
      <c r="H124">
        <f t="shared" si="29"/>
        <v>2.6438462197717625E-4</v>
      </c>
      <c r="I124" s="5">
        <v>9.4999999999999998E-3</v>
      </c>
      <c r="J124" s="5"/>
      <c r="K124" s="1">
        <v>67.244827000000001</v>
      </c>
      <c r="L124" s="1">
        <f t="shared" si="19"/>
        <v>7.4968043817053964E-2</v>
      </c>
      <c r="M124" s="1">
        <f t="shared" si="20"/>
        <v>1.0749680438170539</v>
      </c>
      <c r="N124" s="1">
        <f t="shared" si="21"/>
        <v>67.244827000000001</v>
      </c>
      <c r="O124" s="1">
        <f t="shared" si="22"/>
        <v>1.0749680438170539</v>
      </c>
      <c r="P124" s="1"/>
      <c r="Q124" s="1">
        <v>27.4</v>
      </c>
      <c r="R124">
        <f t="shared" si="23"/>
        <v>7.5573518069282017E-2</v>
      </c>
      <c r="S124">
        <f t="shared" si="24"/>
        <v>1.075573518069282</v>
      </c>
      <c r="T124">
        <f t="shared" si="25"/>
        <v>31.879998000000001</v>
      </c>
      <c r="U124">
        <f t="shared" si="26"/>
        <v>1.075573518069282</v>
      </c>
      <c r="W124">
        <f t="shared" si="27"/>
        <v>-1.6430361537496108E-3</v>
      </c>
      <c r="X124">
        <f t="shared" si="28"/>
        <v>-1.0375619015214887E-3</v>
      </c>
    </row>
    <row r="125" spans="2:24">
      <c r="B125" s="1">
        <v>171.83959999999999</v>
      </c>
      <c r="C125">
        <f t="shared" si="15"/>
        <v>-1.8578599182294795E-2</v>
      </c>
      <c r="D125">
        <f t="shared" si="16"/>
        <v>0.98142140081770524</v>
      </c>
      <c r="E125">
        <f t="shared" si="17"/>
        <v>165.57098399999998</v>
      </c>
      <c r="F125">
        <f t="shared" si="18"/>
        <v>0.98142140081770524</v>
      </c>
      <c r="G125" s="1">
        <v>0.23225000000000001</v>
      </c>
      <c r="H125">
        <f t="shared" si="29"/>
        <v>3.7207276839200181E-4</v>
      </c>
      <c r="I125" s="5">
        <v>9.4999999999999998E-3</v>
      </c>
      <c r="J125" s="5"/>
      <c r="K125" s="1">
        <v>69.584641000000005</v>
      </c>
      <c r="L125" s="1">
        <f t="shared" si="19"/>
        <v>3.4795449767459498E-2</v>
      </c>
      <c r="M125" s="1">
        <f t="shared" si="20"/>
        <v>1.0347954497674594</v>
      </c>
      <c r="N125" s="1">
        <f t="shared" si="21"/>
        <v>69.584641000000005</v>
      </c>
      <c r="O125" s="1">
        <f t="shared" si="22"/>
        <v>1.0347954497674594</v>
      </c>
      <c r="P125" s="1"/>
      <c r="Q125" s="1">
        <v>26.440000999999999</v>
      </c>
      <c r="R125">
        <f t="shared" si="23"/>
        <v>3.5036459854014594E-2</v>
      </c>
      <c r="S125">
        <f t="shared" si="24"/>
        <v>1.0350364598540145</v>
      </c>
      <c r="T125">
        <f t="shared" si="25"/>
        <v>28.359998999999995</v>
      </c>
      <c r="U125">
        <f t="shared" si="26"/>
        <v>1.0350364598540145</v>
      </c>
      <c r="W125">
        <f t="shared" si="27"/>
        <v>-3.4099483865523972E-3</v>
      </c>
      <c r="X125">
        <f t="shared" si="28"/>
        <v>-3.1689382999973148E-3</v>
      </c>
    </row>
    <row r="126" spans="2:24">
      <c r="B126" s="1">
        <v>171.769958</v>
      </c>
      <c r="C126">
        <f t="shared" si="15"/>
        <v>4.0527328974222213E-4</v>
      </c>
      <c r="D126">
        <f t="shared" si="16"/>
        <v>1.0004052732897422</v>
      </c>
      <c r="E126">
        <f t="shared" si="17"/>
        <v>171.90924199999998</v>
      </c>
      <c r="F126">
        <f t="shared" si="18"/>
        <v>1.0004052732897422</v>
      </c>
      <c r="G126" s="1">
        <v>0.21299999999999999</v>
      </c>
      <c r="H126">
        <f t="shared" si="29"/>
        <v>3.3648851302659611E-4</v>
      </c>
      <c r="I126" s="5">
        <v>9.4999999999999998E-3</v>
      </c>
      <c r="J126" s="5"/>
      <c r="K126" s="1">
        <v>69.574646000000001</v>
      </c>
      <c r="L126" s="1">
        <f t="shared" si="19"/>
        <v>-1.4363801920029348E-4</v>
      </c>
      <c r="M126" s="1">
        <f t="shared" si="20"/>
        <v>0.99985636198079975</v>
      </c>
      <c r="N126" s="1">
        <f t="shared" si="21"/>
        <v>69.574646000000001</v>
      </c>
      <c r="O126" s="1">
        <f t="shared" si="22"/>
        <v>0.99985636198079975</v>
      </c>
      <c r="P126" s="1"/>
      <c r="Q126" s="1">
        <v>26.440000999999999</v>
      </c>
      <c r="R126">
        <f t="shared" si="23"/>
        <v>0</v>
      </c>
      <c r="S126">
        <f t="shared" si="24"/>
        <v>1</v>
      </c>
      <c r="T126">
        <f t="shared" si="25"/>
        <v>26.440000999999999</v>
      </c>
      <c r="U126">
        <f t="shared" si="26"/>
        <v>1</v>
      </c>
      <c r="W126">
        <f t="shared" si="27"/>
        <v>6.8147538639429239E-4</v>
      </c>
      <c r="X126">
        <f t="shared" si="28"/>
        <v>8.2511340559454638E-4</v>
      </c>
    </row>
    <row r="127" spans="2:24">
      <c r="B127" s="1">
        <v>169.13314800000001</v>
      </c>
      <c r="C127">
        <f t="shared" si="15"/>
        <v>1.5350821707716764E-2</v>
      </c>
      <c r="D127">
        <f t="shared" si="16"/>
        <v>1.0153508217077167</v>
      </c>
      <c r="E127">
        <f t="shared" si="17"/>
        <v>174.406768</v>
      </c>
      <c r="F127">
        <f t="shared" si="18"/>
        <v>1.0153508217077167</v>
      </c>
      <c r="G127" s="1">
        <v>0.20588000000000001</v>
      </c>
      <c r="H127">
        <f t="shared" si="29"/>
        <v>3.4773103482084314E-4</v>
      </c>
      <c r="I127" s="5">
        <v>9.4999999999999998E-3</v>
      </c>
      <c r="J127" s="5"/>
      <c r="K127" s="1">
        <v>67.374808999999999</v>
      </c>
      <c r="L127" s="1">
        <f t="shared" si="19"/>
        <v>-3.1618371439504016E-2</v>
      </c>
      <c r="M127" s="1">
        <f t="shared" si="20"/>
        <v>0.96838162856049603</v>
      </c>
      <c r="N127" s="1">
        <f t="shared" si="21"/>
        <v>67.374808999999999</v>
      </c>
      <c r="O127" s="1">
        <f t="shared" si="22"/>
        <v>0.96838162856049603</v>
      </c>
      <c r="P127" s="1"/>
      <c r="Q127" s="1">
        <v>27.280000999999999</v>
      </c>
      <c r="R127">
        <f t="shared" si="23"/>
        <v>-3.1770044184188946E-2</v>
      </c>
      <c r="S127">
        <f t="shared" si="24"/>
        <v>0.96822995581581106</v>
      </c>
      <c r="T127">
        <f t="shared" si="25"/>
        <v>25.600000999999999</v>
      </c>
      <c r="U127">
        <f t="shared" si="26"/>
        <v>0.96822995581581106</v>
      </c>
      <c r="W127">
        <f t="shared" si="27"/>
        <v>-1.5939427184148425E-3</v>
      </c>
      <c r="X127">
        <f t="shared" si="28"/>
        <v>-1.7456154630998144E-3</v>
      </c>
    </row>
    <row r="128" spans="2:24">
      <c r="B128" s="1">
        <v>172.63561999999999</v>
      </c>
      <c r="C128">
        <f t="shared" si="15"/>
        <v>-2.0708371134911904E-2</v>
      </c>
      <c r="D128">
        <f t="shared" si="16"/>
        <v>0.97929162886508814</v>
      </c>
      <c r="E128">
        <f t="shared" si="17"/>
        <v>165.63067600000002</v>
      </c>
      <c r="F128">
        <f t="shared" si="18"/>
        <v>0.97929162886508814</v>
      </c>
      <c r="G128" s="1">
        <v>0.20499999999999999</v>
      </c>
      <c r="H128">
        <f t="shared" si="29"/>
        <v>4.4011826828816022E-4</v>
      </c>
      <c r="I128" s="5">
        <v>9.4999999999999998E-3</v>
      </c>
      <c r="J128" s="5"/>
      <c r="K128" s="1">
        <v>70.184601000000001</v>
      </c>
      <c r="L128" s="1">
        <f t="shared" si="19"/>
        <v>4.170389559100645E-2</v>
      </c>
      <c r="M128" s="1">
        <f t="shared" si="20"/>
        <v>1.0417038955910065</v>
      </c>
      <c r="N128" s="1">
        <f t="shared" si="21"/>
        <v>70.184601000000001</v>
      </c>
      <c r="O128" s="1">
        <f t="shared" si="22"/>
        <v>1.0417038955910065</v>
      </c>
      <c r="P128" s="1"/>
      <c r="Q128" s="1">
        <v>26.200001</v>
      </c>
      <c r="R128">
        <f t="shared" si="23"/>
        <v>3.9589441364023349E-2</v>
      </c>
      <c r="S128">
        <f t="shared" si="24"/>
        <v>1.0395894413640234</v>
      </c>
      <c r="T128">
        <f t="shared" si="25"/>
        <v>28.360001</v>
      </c>
      <c r="U128">
        <f t="shared" si="26"/>
        <v>1.0395894413640234</v>
      </c>
      <c r="W128">
        <f t="shared" si="27"/>
        <v>-1.0182478371039139E-3</v>
      </c>
      <c r="X128">
        <f t="shared" si="28"/>
        <v>-3.1327020640870007E-3</v>
      </c>
    </row>
    <row r="129" spans="2:24">
      <c r="B129" s="1">
        <v>176.74504099999999</v>
      </c>
      <c r="C129">
        <f t="shared" si="15"/>
        <v>-2.3804015648682456E-2</v>
      </c>
      <c r="D129">
        <f t="shared" si="16"/>
        <v>0.97619598435131749</v>
      </c>
      <c r="E129">
        <f t="shared" si="17"/>
        <v>168.52619899999999</v>
      </c>
      <c r="F129">
        <f t="shared" si="18"/>
        <v>0.97619598435131749</v>
      </c>
      <c r="G129" s="1">
        <v>0.21362999999999999</v>
      </c>
      <c r="H129">
        <f t="shared" si="29"/>
        <v>4.021911001390837E-4</v>
      </c>
      <c r="I129" s="5">
        <v>9.4999999999999998E-3</v>
      </c>
      <c r="J129" s="5"/>
      <c r="K129" s="1">
        <v>73.524338</v>
      </c>
      <c r="L129" s="1">
        <f t="shared" si="19"/>
        <v>4.758503934502669E-2</v>
      </c>
      <c r="M129" s="1">
        <f t="shared" si="20"/>
        <v>1.0475850393450268</v>
      </c>
      <c r="N129" s="1">
        <f t="shared" si="21"/>
        <v>73.524338</v>
      </c>
      <c r="O129" s="1">
        <f t="shared" si="22"/>
        <v>1.0475850393450268</v>
      </c>
      <c r="P129" s="1"/>
      <c r="Q129" s="1">
        <v>24.92</v>
      </c>
      <c r="R129">
        <f t="shared" si="23"/>
        <v>4.8854998135305361E-2</v>
      </c>
      <c r="S129">
        <f t="shared" si="24"/>
        <v>1.0488549981353055</v>
      </c>
      <c r="T129">
        <f t="shared" si="25"/>
        <v>27.480002000000002</v>
      </c>
      <c r="U129">
        <f t="shared" si="26"/>
        <v>1.0488549981353055</v>
      </c>
      <c r="W129">
        <f t="shared" si="27"/>
        <v>-1.7622045059861868E-3</v>
      </c>
      <c r="X129">
        <f t="shared" si="28"/>
        <v>-4.9224571570749553E-4</v>
      </c>
    </row>
    <row r="130" spans="2:24">
      <c r="B130" s="1">
        <v>177.570908</v>
      </c>
      <c r="C130">
        <f t="shared" si="15"/>
        <v>-4.6726459499365335E-3</v>
      </c>
      <c r="D130">
        <f t="shared" si="16"/>
        <v>0.99532735405006345</v>
      </c>
      <c r="E130">
        <f t="shared" si="17"/>
        <v>175.91917399999997</v>
      </c>
      <c r="F130">
        <f t="shared" si="18"/>
        <v>0.99532735405006345</v>
      </c>
      <c r="G130" s="1">
        <v>0.22062999999999999</v>
      </c>
      <c r="H130">
        <f t="shared" si="29"/>
        <v>2.8208143414579722E-4</v>
      </c>
      <c r="I130" s="5">
        <v>9.4999999999999998E-3</v>
      </c>
      <c r="J130" s="5"/>
      <c r="K130" s="1">
        <v>74.234283000000005</v>
      </c>
      <c r="L130" s="1">
        <f t="shared" si="19"/>
        <v>9.6559182892609619E-3</v>
      </c>
      <c r="M130" s="1">
        <f t="shared" si="20"/>
        <v>1.009655918289261</v>
      </c>
      <c r="N130" s="1">
        <f t="shared" si="21"/>
        <v>74.234283000000005</v>
      </c>
      <c r="O130" s="1">
        <f t="shared" si="22"/>
        <v>1.009655918289261</v>
      </c>
      <c r="P130" s="1"/>
      <c r="Q130" s="1">
        <v>24.68</v>
      </c>
      <c r="R130">
        <f t="shared" si="23"/>
        <v>9.6308186195827438E-3</v>
      </c>
      <c r="S130">
        <f t="shared" si="24"/>
        <v>1.0096308186195828</v>
      </c>
      <c r="T130">
        <f t="shared" si="25"/>
        <v>25.160000000000004</v>
      </c>
      <c r="U130">
        <f t="shared" si="26"/>
        <v>1.0096308186195828</v>
      </c>
      <c r="W130">
        <f t="shared" si="27"/>
        <v>2.5857028014120154E-4</v>
      </c>
      <c r="X130">
        <f t="shared" si="28"/>
        <v>2.3347061046297135E-4</v>
      </c>
    </row>
    <row r="131" spans="2:24">
      <c r="B131" s="1">
        <v>175.083359</v>
      </c>
      <c r="C131">
        <f t="shared" si="15"/>
        <v>1.4008764318533536E-2</v>
      </c>
      <c r="D131">
        <f t="shared" si="16"/>
        <v>1.0140087643185336</v>
      </c>
      <c r="E131">
        <f t="shared" si="17"/>
        <v>180.058457</v>
      </c>
      <c r="F131">
        <f t="shared" si="18"/>
        <v>1.0140087643185336</v>
      </c>
      <c r="G131" s="1">
        <v>0.221</v>
      </c>
      <c r="H131">
        <f t="shared" si="29"/>
        <v>2.5740365353662056E-4</v>
      </c>
      <c r="I131" s="5">
        <v>9.4999999999999998E-3</v>
      </c>
      <c r="J131" s="5"/>
      <c r="K131" s="1">
        <v>72.084450000000004</v>
      </c>
      <c r="L131" s="1">
        <f t="shared" si="19"/>
        <v>-2.8960109980452037E-2</v>
      </c>
      <c r="M131" s="1">
        <f t="shared" si="20"/>
        <v>0.97103989001954794</v>
      </c>
      <c r="N131" s="1">
        <f t="shared" si="21"/>
        <v>72.084450000000004</v>
      </c>
      <c r="O131" s="1">
        <f t="shared" si="22"/>
        <v>0.97103989001954794</v>
      </c>
      <c r="P131" s="1"/>
      <c r="Q131" s="1">
        <v>25.4</v>
      </c>
      <c r="R131">
        <f t="shared" si="23"/>
        <v>-2.917341977309558E-2</v>
      </c>
      <c r="S131">
        <f t="shared" si="24"/>
        <v>0.97082658022690438</v>
      </c>
      <c r="T131">
        <f t="shared" si="25"/>
        <v>23.96</v>
      </c>
      <c r="U131">
        <f t="shared" si="26"/>
        <v>0.97082658022690438</v>
      </c>
      <c r="W131">
        <f t="shared" si="27"/>
        <v>-1.5073953577069421E-3</v>
      </c>
      <c r="X131">
        <f t="shared" si="28"/>
        <v>-1.7207051503504989E-3</v>
      </c>
    </row>
    <row r="132" spans="2:24">
      <c r="B132" s="1">
        <v>176.426636</v>
      </c>
      <c r="C132">
        <f t="shared" ref="C132:C195" si="30" xml:space="preserve"> (B131-B132)/B131</f>
        <v>-7.6722140109272202E-3</v>
      </c>
      <c r="D132">
        <f t="shared" ref="D132:D195" si="31">1+C132</f>
        <v>0.99232778598907279</v>
      </c>
      <c r="E132">
        <f t="shared" ref="E132:E195" si="32">B131*D132</f>
        <v>173.740082</v>
      </c>
      <c r="F132">
        <f t="shared" ref="F132:F195" si="33">E132/B131</f>
        <v>0.99232778598907279</v>
      </c>
      <c r="G132" s="1">
        <v>0.222</v>
      </c>
      <c r="H132">
        <f t="shared" si="29"/>
        <v>3.4264623841077804E-4</v>
      </c>
      <c r="I132" s="5">
        <v>9.4999999999999998E-3</v>
      </c>
      <c r="J132" s="5"/>
      <c r="K132" s="1">
        <v>73.284362999999999</v>
      </c>
      <c r="L132" s="1">
        <f t="shared" ref="L132:L195" si="34">(K132-K131)/K131</f>
        <v>1.6645934039865671E-2</v>
      </c>
      <c r="M132" s="1">
        <f t="shared" ref="M132:M195" si="35">1+L132</f>
        <v>1.0166459340398657</v>
      </c>
      <c r="N132" s="1">
        <f t="shared" ref="N132:N195" si="36">M132*K131</f>
        <v>73.284362999999999</v>
      </c>
      <c r="O132" s="1">
        <f t="shared" ref="O132:O195" si="37">N132/K131</f>
        <v>1.0166459340398657</v>
      </c>
      <c r="P132" s="1"/>
      <c r="Q132" s="1">
        <v>24.959999</v>
      </c>
      <c r="R132">
        <f t="shared" ref="R132:R195" si="38" xml:space="preserve"> (Q131-Q132)/Q131</f>
        <v>1.7322874015747985E-2</v>
      </c>
      <c r="S132">
        <f t="shared" ref="S132:S195" si="39">1+R132</f>
        <v>1.0173228740157481</v>
      </c>
      <c r="T132">
        <f t="shared" ref="T132:T195" si="40">Q131*S132</f>
        <v>25.840001000000001</v>
      </c>
      <c r="U132">
        <f t="shared" ref="U132:U195" si="41">T132/Q131</f>
        <v>1.0173228740157481</v>
      </c>
      <c r="W132">
        <f t="shared" si="27"/>
        <v>1.1373564032470806E-3</v>
      </c>
      <c r="X132">
        <f t="shared" si="28"/>
        <v>1.8142963791294431E-3</v>
      </c>
    </row>
    <row r="133" spans="2:24">
      <c r="B133" s="1">
        <v>176.61567700000001</v>
      </c>
      <c r="C133">
        <f t="shared" si="30"/>
        <v>-1.0714992037823762E-3</v>
      </c>
      <c r="D133">
        <f t="shared" si="31"/>
        <v>0.99892850079621764</v>
      </c>
      <c r="E133">
        <f t="shared" si="32"/>
        <v>176.237595</v>
      </c>
      <c r="F133">
        <f t="shared" si="33"/>
        <v>0.99892850079621764</v>
      </c>
      <c r="G133" s="1">
        <v>0.22037999999999999</v>
      </c>
      <c r="H133">
        <f t="shared" si="29"/>
        <v>2.2630281813954079E-4</v>
      </c>
      <c r="I133" s="5">
        <v>9.4999999999999998E-3</v>
      </c>
      <c r="J133" s="5"/>
      <c r="K133" s="1">
        <v>73.414344999999997</v>
      </c>
      <c r="L133" s="1">
        <f t="shared" si="34"/>
        <v>1.7736662321810488E-3</v>
      </c>
      <c r="M133" s="1">
        <f t="shared" si="35"/>
        <v>1.001773666232181</v>
      </c>
      <c r="N133" s="1">
        <f t="shared" si="36"/>
        <v>73.414344999999997</v>
      </c>
      <c r="O133" s="1">
        <f t="shared" si="37"/>
        <v>1.001773666232181</v>
      </c>
      <c r="P133" s="1"/>
      <c r="Q133" s="1">
        <v>24.92</v>
      </c>
      <c r="R133">
        <f t="shared" si="38"/>
        <v>1.6025241026651532E-3</v>
      </c>
      <c r="S133">
        <f t="shared" si="39"/>
        <v>1.0016025241026651</v>
      </c>
      <c r="T133">
        <f t="shared" si="40"/>
        <v>24.999997999999998</v>
      </c>
      <c r="U133">
        <f t="shared" si="41"/>
        <v>1.0016025241026651</v>
      </c>
      <c r="W133">
        <f t="shared" si="27"/>
        <v>-3.5944137435905965E-4</v>
      </c>
      <c r="X133">
        <f t="shared" si="28"/>
        <v>-5.3058350387491515E-4</v>
      </c>
    </row>
    <row r="134" spans="2:24">
      <c r="B134" s="1">
        <v>179.91914399999999</v>
      </c>
      <c r="C134">
        <f t="shared" si="30"/>
        <v>-1.8704268251339792E-2</v>
      </c>
      <c r="D134">
        <f t="shared" si="31"/>
        <v>0.98129573174866025</v>
      </c>
      <c r="E134">
        <f t="shared" si="32"/>
        <v>173.31221000000002</v>
      </c>
      <c r="F134">
        <f t="shared" si="33"/>
        <v>0.98129573174866025</v>
      </c>
      <c r="G134" s="1">
        <v>0.23100000000000001</v>
      </c>
      <c r="H134">
        <f t="shared" si="29"/>
        <v>1.8424136623228855E-4</v>
      </c>
      <c r="I134" s="5">
        <v>9.4999999999999998E-3</v>
      </c>
      <c r="J134" s="5"/>
      <c r="K134" s="1">
        <v>76.204132000000001</v>
      </c>
      <c r="L134" s="1">
        <f t="shared" si="34"/>
        <v>3.8000570596931758E-2</v>
      </c>
      <c r="M134" s="1">
        <f t="shared" si="35"/>
        <v>1.0380005705969317</v>
      </c>
      <c r="N134" s="1">
        <f t="shared" si="36"/>
        <v>76.204132000000001</v>
      </c>
      <c r="O134" s="1">
        <f t="shared" si="37"/>
        <v>1.0380005705969317</v>
      </c>
      <c r="P134" s="1"/>
      <c r="Q134" s="1">
        <v>23.959999</v>
      </c>
      <c r="R134">
        <f t="shared" si="38"/>
        <v>3.8523314606741646E-2</v>
      </c>
      <c r="S134">
        <f t="shared" si="39"/>
        <v>1.0385233146067416</v>
      </c>
      <c r="T134">
        <f t="shared" si="40"/>
        <v>25.880001000000004</v>
      </c>
      <c r="U134">
        <f t="shared" si="41"/>
        <v>1.0385233146067416</v>
      </c>
      <c r="W134">
        <f t="shared" si="27"/>
        <v>-4.7215802320810241E-4</v>
      </c>
      <c r="X134">
        <f t="shared" si="28"/>
        <v>5.0585986601792143E-5</v>
      </c>
    </row>
    <row r="135" spans="2:24">
      <c r="B135" s="1">
        <v>183.3022</v>
      </c>
      <c r="C135">
        <f t="shared" si="30"/>
        <v>-1.8803201953873295E-2</v>
      </c>
      <c r="D135">
        <f t="shared" si="31"/>
        <v>0.98119679804612669</v>
      </c>
      <c r="E135">
        <f t="shared" si="32"/>
        <v>176.53608799999998</v>
      </c>
      <c r="F135">
        <f t="shared" si="33"/>
        <v>0.98119679804612669</v>
      </c>
      <c r="G135" s="1">
        <v>0.22375</v>
      </c>
      <c r="H135">
        <f t="shared" si="29"/>
        <v>1.4058295253118928E-4</v>
      </c>
      <c r="I135" s="5">
        <v>9.4999999999999998E-3</v>
      </c>
      <c r="J135" s="5"/>
      <c r="K135" s="1">
        <v>79.063918999999999</v>
      </c>
      <c r="L135" s="1">
        <f t="shared" si="34"/>
        <v>3.7527978141657689E-2</v>
      </c>
      <c r="M135" s="1">
        <f t="shared" si="35"/>
        <v>1.0375279781416578</v>
      </c>
      <c r="N135" s="1">
        <f t="shared" si="36"/>
        <v>79.063918999999999</v>
      </c>
      <c r="O135" s="1">
        <f t="shared" si="37"/>
        <v>1.0375279781416578</v>
      </c>
      <c r="P135" s="1"/>
      <c r="Q135" s="1">
        <v>23.040001</v>
      </c>
      <c r="R135">
        <f t="shared" si="38"/>
        <v>3.8397247011571232E-2</v>
      </c>
      <c r="S135">
        <f t="shared" si="39"/>
        <v>1.0383972470115712</v>
      </c>
      <c r="T135">
        <f t="shared" si="40"/>
        <v>24.879996999999999</v>
      </c>
      <c r="U135">
        <f t="shared" si="41"/>
        <v>1.0383972470115712</v>
      </c>
      <c r="W135">
        <f t="shared" si="27"/>
        <v>-1.1536399414600051E-3</v>
      </c>
      <c r="X135">
        <f t="shared" si="28"/>
        <v>-2.8437107154655195E-4</v>
      </c>
    </row>
    <row r="136" spans="2:24">
      <c r="B136" s="1">
        <v>182.675354</v>
      </c>
      <c r="C136">
        <f t="shared" si="30"/>
        <v>3.4197407341537661E-3</v>
      </c>
      <c r="D136">
        <f t="shared" si="31"/>
        <v>1.0034197407341539</v>
      </c>
      <c r="E136">
        <f t="shared" si="32"/>
        <v>183.92904600000003</v>
      </c>
      <c r="F136">
        <f t="shared" si="33"/>
        <v>1.0034197407341539</v>
      </c>
      <c r="G136" s="1">
        <v>0.21263000000000001</v>
      </c>
      <c r="H136">
        <f t="shared" si="29"/>
        <v>1.8793794818492248E-4</v>
      </c>
      <c r="I136" s="5">
        <v>9.4999999999999998E-3</v>
      </c>
      <c r="J136" s="5"/>
      <c r="K136" s="1">
        <v>78.393967000000004</v>
      </c>
      <c r="L136" s="1">
        <f t="shared" si="34"/>
        <v>-8.473549103985031E-3</v>
      </c>
      <c r="M136" s="1">
        <f t="shared" si="35"/>
        <v>0.99152645089601499</v>
      </c>
      <c r="N136" s="1">
        <f t="shared" si="36"/>
        <v>78.393967000000004</v>
      </c>
      <c r="O136" s="1">
        <f t="shared" si="37"/>
        <v>0.99152645089601499</v>
      </c>
      <c r="P136" s="1"/>
      <c r="Q136" s="1">
        <v>23.280000999999999</v>
      </c>
      <c r="R136">
        <f t="shared" si="38"/>
        <v>-1.041666621455435E-2</v>
      </c>
      <c r="S136">
        <f t="shared" si="39"/>
        <v>0.98958333378544561</v>
      </c>
      <c r="T136">
        <f t="shared" si="40"/>
        <v>22.800001000000002</v>
      </c>
      <c r="U136">
        <f t="shared" si="41"/>
        <v>0.98958333378544561</v>
      </c>
      <c r="W136">
        <f t="shared" si="27"/>
        <v>-1.6551549501875318E-3</v>
      </c>
      <c r="X136">
        <f t="shared" si="28"/>
        <v>-3.598272060756913E-3</v>
      </c>
    </row>
    <row r="137" spans="2:24">
      <c r="B137" s="1">
        <v>183.45146199999999</v>
      </c>
      <c r="C137">
        <f t="shared" si="30"/>
        <v>-4.2485643684587772E-3</v>
      </c>
      <c r="D137">
        <f t="shared" si="31"/>
        <v>0.99575143563154123</v>
      </c>
      <c r="E137">
        <f t="shared" si="32"/>
        <v>181.89924600000001</v>
      </c>
      <c r="F137">
        <f t="shared" si="33"/>
        <v>0.99575143563154123</v>
      </c>
      <c r="G137" s="1">
        <v>0.20488000000000001</v>
      </c>
      <c r="H137">
        <f t="shared" si="29"/>
        <v>1.0205229077234134E-4</v>
      </c>
      <c r="I137" s="5">
        <v>9.4999999999999998E-3</v>
      </c>
      <c r="J137" s="5"/>
      <c r="K137" s="1">
        <v>79.103911999999994</v>
      </c>
      <c r="L137" s="1">
        <f t="shared" si="34"/>
        <v>9.0561178004933789E-3</v>
      </c>
      <c r="M137" s="1">
        <f t="shared" si="35"/>
        <v>1.0090561178004933</v>
      </c>
      <c r="N137" s="1">
        <f t="shared" si="36"/>
        <v>79.103911999999994</v>
      </c>
      <c r="O137" s="1">
        <f t="shared" si="37"/>
        <v>1.0090561178004933</v>
      </c>
      <c r="P137" s="1"/>
      <c r="Q137" s="1">
        <v>23.040001</v>
      </c>
      <c r="R137">
        <f t="shared" si="38"/>
        <v>1.0309277907677E-2</v>
      </c>
      <c r="S137">
        <f t="shared" si="39"/>
        <v>1.010309277907677</v>
      </c>
      <c r="T137">
        <f t="shared" si="40"/>
        <v>23.520000999999997</v>
      </c>
      <c r="U137">
        <f t="shared" si="41"/>
        <v>1.010309277907677</v>
      </c>
      <c r="W137">
        <f t="shared" ref="W137:W200" si="42" xml:space="preserve"> O137-F137^(-2)*EXP(-2*H137/251+((1+2)*G137/100-I137)/251)</f>
        <v>5.1882500892963535E-4</v>
      </c>
      <c r="X137">
        <f t="shared" ref="X137:X200" si="43" xml:space="preserve"> U137-F137^(-2)*EXP(-2*H137/251+((1+2)*G137/100-I137)/251)</f>
        <v>1.7719851161133171E-3</v>
      </c>
    </row>
    <row r="138" spans="2:24">
      <c r="B138" s="1">
        <v>180.11816400000001</v>
      </c>
      <c r="C138">
        <f t="shared" si="30"/>
        <v>1.8169917882693055E-2</v>
      </c>
      <c r="D138">
        <f t="shared" si="31"/>
        <v>1.0181699178826931</v>
      </c>
      <c r="E138">
        <f t="shared" si="32"/>
        <v>186.78475999999998</v>
      </c>
      <c r="F138">
        <f t="shared" si="33"/>
        <v>1.0181699178826931</v>
      </c>
      <c r="G138" s="1">
        <v>0.20649999999999999</v>
      </c>
      <c r="H138">
        <f t="shared" ref="H138:H201" si="44">VARA(C133:C137)</f>
        <v>1.0592706511324401E-4</v>
      </c>
      <c r="I138" s="5">
        <v>9.4999999999999998E-3</v>
      </c>
      <c r="J138" s="5"/>
      <c r="K138" s="1">
        <v>76.274131999999994</v>
      </c>
      <c r="L138" s="1">
        <f t="shared" si="34"/>
        <v>-3.577294634935374E-2</v>
      </c>
      <c r="M138" s="1">
        <f t="shared" si="35"/>
        <v>0.96422705365064632</v>
      </c>
      <c r="N138" s="1">
        <f t="shared" si="36"/>
        <v>76.274131999999994</v>
      </c>
      <c r="O138" s="1">
        <f t="shared" si="37"/>
        <v>0.9642270536506462</v>
      </c>
      <c r="P138" s="1"/>
      <c r="Q138" s="1">
        <v>23.879999000000002</v>
      </c>
      <c r="R138">
        <f t="shared" si="38"/>
        <v>-3.6458244945388733E-2</v>
      </c>
      <c r="S138">
        <f t="shared" si="39"/>
        <v>0.96354175505461126</v>
      </c>
      <c r="T138">
        <f t="shared" si="40"/>
        <v>22.200002999999999</v>
      </c>
      <c r="U138">
        <f t="shared" si="41"/>
        <v>0.96354175505461126</v>
      </c>
      <c r="W138">
        <f t="shared" si="42"/>
        <v>-3.865711264169347E-4</v>
      </c>
      <c r="X138">
        <f t="shared" si="43"/>
        <v>-1.0718697224518792E-3</v>
      </c>
    </row>
    <row r="139" spans="2:24">
      <c r="B139" s="1">
        <v>181.78978000000001</v>
      </c>
      <c r="C139">
        <f t="shared" si="30"/>
        <v>-9.2806631095795535E-3</v>
      </c>
      <c r="D139">
        <f t="shared" si="31"/>
        <v>0.99071933689042047</v>
      </c>
      <c r="E139">
        <f t="shared" si="32"/>
        <v>178.44654800000001</v>
      </c>
      <c r="F139">
        <f t="shared" si="33"/>
        <v>0.99071933689042047</v>
      </c>
      <c r="G139" s="1">
        <v>0.23225000000000001</v>
      </c>
      <c r="H139">
        <f t="shared" si="44"/>
        <v>2.4549108810884913E-4</v>
      </c>
      <c r="I139" s="5">
        <v>9.4999999999999998E-3</v>
      </c>
      <c r="J139" s="5"/>
      <c r="K139" s="1">
        <v>77.504035999999999</v>
      </c>
      <c r="L139" s="1">
        <f t="shared" si="34"/>
        <v>1.6124785267959588E-2</v>
      </c>
      <c r="M139" s="1">
        <f t="shared" si="35"/>
        <v>1.0161247852679596</v>
      </c>
      <c r="N139" s="1">
        <f t="shared" si="36"/>
        <v>77.504035999999999</v>
      </c>
      <c r="O139" s="1">
        <f t="shared" si="37"/>
        <v>1.0161247852679596</v>
      </c>
      <c r="P139" s="1"/>
      <c r="Q139" s="1">
        <v>23.48</v>
      </c>
      <c r="R139">
        <f t="shared" si="38"/>
        <v>1.6750377585861752E-2</v>
      </c>
      <c r="S139">
        <f t="shared" si="39"/>
        <v>1.0167503775858617</v>
      </c>
      <c r="T139">
        <f t="shared" si="40"/>
        <v>24.279998000000003</v>
      </c>
      <c r="U139">
        <f t="shared" si="41"/>
        <v>1.0167503775858617</v>
      </c>
      <c r="W139">
        <f t="shared" si="42"/>
        <v>-2.685895576579167E-3</v>
      </c>
      <c r="X139">
        <f t="shared" si="43"/>
        <v>-2.0603032586770098E-3</v>
      </c>
    </row>
    <row r="140" spans="2:24">
      <c r="B140" s="1">
        <v>181.97882100000001</v>
      </c>
      <c r="C140">
        <f t="shared" si="30"/>
        <v>-1.0398879408952645E-3</v>
      </c>
      <c r="D140">
        <f t="shared" si="31"/>
        <v>0.99896011205910473</v>
      </c>
      <c r="E140">
        <f t="shared" si="32"/>
        <v>181.600739</v>
      </c>
      <c r="F140">
        <f t="shared" si="33"/>
        <v>0.99896011205910473</v>
      </c>
      <c r="G140" s="1">
        <v>0.23300000000000001</v>
      </c>
      <c r="H140">
        <f t="shared" si="44"/>
        <v>1.9412513206505764E-4</v>
      </c>
      <c r="I140" s="5">
        <v>9.4999999999999998E-3</v>
      </c>
      <c r="J140" s="5"/>
      <c r="K140" s="1">
        <v>77.774017000000001</v>
      </c>
      <c r="L140" s="1">
        <f t="shared" si="34"/>
        <v>3.4834443976569343E-3</v>
      </c>
      <c r="M140" s="1">
        <f t="shared" si="35"/>
        <v>1.003483444397657</v>
      </c>
      <c r="N140" s="1">
        <f t="shared" si="36"/>
        <v>77.774017000000001</v>
      </c>
      <c r="O140" s="1">
        <f t="shared" si="37"/>
        <v>1.003483444397657</v>
      </c>
      <c r="P140" s="1"/>
      <c r="Q140" s="1">
        <v>23.360001</v>
      </c>
      <c r="R140">
        <f t="shared" si="38"/>
        <v>5.1106899488926735E-3</v>
      </c>
      <c r="S140">
        <f t="shared" si="39"/>
        <v>1.0051106899488926</v>
      </c>
      <c r="T140">
        <f t="shared" si="40"/>
        <v>23.599999</v>
      </c>
      <c r="U140">
        <f t="shared" si="41"/>
        <v>1.0051106899488926</v>
      </c>
      <c r="W140">
        <f t="shared" si="42"/>
        <v>1.411990710515898E-3</v>
      </c>
      <c r="X140">
        <f t="shared" si="43"/>
        <v>3.0392362617515101E-3</v>
      </c>
    </row>
    <row r="141" spans="2:24">
      <c r="B141" s="1">
        <v>183.003693</v>
      </c>
      <c r="C141">
        <f t="shared" si="30"/>
        <v>-5.6318201995604082E-3</v>
      </c>
      <c r="D141">
        <f t="shared" si="31"/>
        <v>0.99436817980043957</v>
      </c>
      <c r="E141">
        <f t="shared" si="32"/>
        <v>180.95394900000002</v>
      </c>
      <c r="F141">
        <f t="shared" si="33"/>
        <v>0.99436817980043957</v>
      </c>
      <c r="G141" s="1">
        <v>0.22438</v>
      </c>
      <c r="H141">
        <f t="shared" si="44"/>
        <v>1.093113277674885E-4</v>
      </c>
      <c r="I141" s="5">
        <v>9.4999999999999998E-3</v>
      </c>
      <c r="J141" s="5"/>
      <c r="K141" s="1">
        <v>78.693939</v>
      </c>
      <c r="L141" s="1">
        <f t="shared" si="34"/>
        <v>1.1828140495816227E-2</v>
      </c>
      <c r="M141" s="1">
        <f t="shared" si="35"/>
        <v>1.0118281404958163</v>
      </c>
      <c r="N141" s="1">
        <f t="shared" si="36"/>
        <v>78.693939</v>
      </c>
      <c r="O141" s="1">
        <f t="shared" si="37"/>
        <v>1.0118281404958163</v>
      </c>
      <c r="P141" s="1"/>
      <c r="Q141" s="1">
        <v>23.120000999999998</v>
      </c>
      <c r="R141">
        <f t="shared" si="38"/>
        <v>1.0273972162929359E-2</v>
      </c>
      <c r="S141">
        <f t="shared" si="39"/>
        <v>1.0102739721629295</v>
      </c>
      <c r="T141">
        <f t="shared" si="40"/>
        <v>23.600001000000006</v>
      </c>
      <c r="U141">
        <f t="shared" si="41"/>
        <v>1.0102739721629295</v>
      </c>
      <c r="W141">
        <f t="shared" si="42"/>
        <v>4.8066473613461724E-4</v>
      </c>
      <c r="X141">
        <f t="shared" si="43"/>
        <v>-1.0735035967521789E-3</v>
      </c>
    </row>
    <row r="142" spans="2:24">
      <c r="B142" s="1">
        <v>187.26237499999999</v>
      </c>
      <c r="C142">
        <f t="shared" si="30"/>
        <v>-2.3271016722050484E-2</v>
      </c>
      <c r="D142">
        <f t="shared" si="31"/>
        <v>0.97672898327794955</v>
      </c>
      <c r="E142">
        <f t="shared" si="32"/>
        <v>178.74501100000001</v>
      </c>
      <c r="F142">
        <f t="shared" si="33"/>
        <v>0.97672898327794955</v>
      </c>
      <c r="G142" s="1">
        <v>0.22538</v>
      </c>
      <c r="H142">
        <f t="shared" si="44"/>
        <v>1.1657517047285641E-4</v>
      </c>
      <c r="I142" s="5">
        <v>9.4999999999999998E-3</v>
      </c>
      <c r="J142" s="5"/>
      <c r="K142" s="1">
        <v>82.303664999999995</v>
      </c>
      <c r="L142" s="1">
        <f t="shared" si="34"/>
        <v>4.5870444990687209E-2</v>
      </c>
      <c r="M142" s="1">
        <f t="shared" si="35"/>
        <v>1.0458704449906873</v>
      </c>
      <c r="N142" s="1">
        <f t="shared" si="36"/>
        <v>82.303664999999995</v>
      </c>
      <c r="O142" s="1">
        <f t="shared" si="37"/>
        <v>1.0458704449906873</v>
      </c>
      <c r="P142" s="1"/>
      <c r="Q142" s="1">
        <v>22.040001</v>
      </c>
      <c r="R142">
        <f t="shared" si="38"/>
        <v>4.6712800747716159E-2</v>
      </c>
      <c r="S142">
        <f t="shared" si="39"/>
        <v>1.0467128007477162</v>
      </c>
      <c r="T142">
        <f t="shared" si="40"/>
        <v>24.200000999999997</v>
      </c>
      <c r="U142">
        <f t="shared" si="41"/>
        <v>1.0467128007477162</v>
      </c>
      <c r="W142">
        <f t="shared" si="42"/>
        <v>-2.3357158359309516E-3</v>
      </c>
      <c r="X142">
        <f t="shared" si="43"/>
        <v>-1.4933600789019952E-3</v>
      </c>
    </row>
    <row r="143" spans="2:24">
      <c r="B143" s="1">
        <v>187.44148300000001</v>
      </c>
      <c r="C143">
        <f t="shared" si="30"/>
        <v>-9.5645481373401141E-4</v>
      </c>
      <c r="D143">
        <f t="shared" si="31"/>
        <v>0.99904354518626604</v>
      </c>
      <c r="E143">
        <f t="shared" si="32"/>
        <v>187.08326699999998</v>
      </c>
      <c r="F143">
        <f t="shared" si="33"/>
        <v>0.99904354518626604</v>
      </c>
      <c r="G143" s="1">
        <v>0.22763</v>
      </c>
      <c r="H143">
        <f t="shared" si="44"/>
        <v>2.2549147200601966E-4</v>
      </c>
      <c r="I143" s="5">
        <v>9.4999999999999998E-3</v>
      </c>
      <c r="J143" s="5"/>
      <c r="K143" s="1">
        <v>82.483649999999997</v>
      </c>
      <c r="L143" s="1">
        <f t="shared" si="34"/>
        <v>2.1868406467683071E-3</v>
      </c>
      <c r="M143" s="1">
        <f t="shared" si="35"/>
        <v>1.0021868406467682</v>
      </c>
      <c r="N143" s="1">
        <f t="shared" si="36"/>
        <v>82.483649999999983</v>
      </c>
      <c r="O143" s="1">
        <f t="shared" si="37"/>
        <v>1.0021868406467682</v>
      </c>
      <c r="P143" s="1"/>
      <c r="Q143" s="1">
        <v>22</v>
      </c>
      <c r="R143">
        <f t="shared" si="38"/>
        <v>1.8149273223717266E-3</v>
      </c>
      <c r="S143">
        <f t="shared" si="39"/>
        <v>1.0018149273223718</v>
      </c>
      <c r="T143">
        <f t="shared" si="40"/>
        <v>22.080002</v>
      </c>
      <c r="U143">
        <f t="shared" si="41"/>
        <v>1.0018149273223718</v>
      </c>
      <c r="W143">
        <f t="shared" si="42"/>
        <v>2.8364542581127417E-4</v>
      </c>
      <c r="X143">
        <f t="shared" si="43"/>
        <v>-8.826789858518147E-5</v>
      </c>
    </row>
    <row r="144" spans="2:24">
      <c r="B144" s="1">
        <v>189.84942599999999</v>
      </c>
      <c r="C144">
        <f t="shared" si="30"/>
        <v>-1.2846371899436951E-2</v>
      </c>
      <c r="D144">
        <f t="shared" si="31"/>
        <v>0.98715362810056306</v>
      </c>
      <c r="E144">
        <f t="shared" si="32"/>
        <v>185.03354000000002</v>
      </c>
      <c r="F144">
        <f t="shared" si="33"/>
        <v>0.98715362810056306</v>
      </c>
      <c r="G144" s="1">
        <v>0.23200000000000001</v>
      </c>
      <c r="H144">
        <f t="shared" si="44"/>
        <v>8.4625136318334317E-5</v>
      </c>
      <c r="I144" s="5">
        <v>9.4999999999999998E-3</v>
      </c>
      <c r="J144" s="5"/>
      <c r="K144" s="1">
        <v>84.503501999999997</v>
      </c>
      <c r="L144" s="1">
        <f t="shared" si="34"/>
        <v>2.448790760350688E-2</v>
      </c>
      <c r="M144" s="1">
        <f t="shared" si="35"/>
        <v>1.0244879076035069</v>
      </c>
      <c r="N144" s="1">
        <f t="shared" si="36"/>
        <v>84.503501999999997</v>
      </c>
      <c r="O144" s="1">
        <f t="shared" si="37"/>
        <v>1.0244879076035069</v>
      </c>
      <c r="P144" s="1"/>
      <c r="Q144" s="1">
        <v>21.4</v>
      </c>
      <c r="R144">
        <f t="shared" si="38"/>
        <v>2.7272727272727337E-2</v>
      </c>
      <c r="S144">
        <f t="shared" si="39"/>
        <v>1.0272727272727273</v>
      </c>
      <c r="T144">
        <f t="shared" si="40"/>
        <v>22.6</v>
      </c>
      <c r="U144">
        <f t="shared" si="41"/>
        <v>1.0272727272727273</v>
      </c>
      <c r="W144">
        <f t="shared" si="42"/>
        <v>-1.6974658963651024E-3</v>
      </c>
      <c r="X144">
        <f t="shared" si="43"/>
        <v>1.0873537728552929E-3</v>
      </c>
    </row>
    <row r="145" spans="2:24">
      <c r="B145" s="1">
        <v>188.466354</v>
      </c>
      <c r="C145">
        <f t="shared" si="30"/>
        <v>7.285099718974123E-3</v>
      </c>
      <c r="D145">
        <f t="shared" si="31"/>
        <v>1.0072850997189742</v>
      </c>
      <c r="E145">
        <f t="shared" si="32"/>
        <v>191.23249799999999</v>
      </c>
      <c r="F145">
        <f t="shared" si="33"/>
        <v>1.0072850997189742</v>
      </c>
      <c r="G145" s="1">
        <v>0.23050000000000001</v>
      </c>
      <c r="H145">
        <f t="shared" si="44"/>
        <v>8.9387101306265558E-5</v>
      </c>
      <c r="I145" s="5">
        <v>9.4999999999999998E-3</v>
      </c>
      <c r="J145" s="5"/>
      <c r="K145" s="1">
        <v>83.283591999999999</v>
      </c>
      <c r="L145" s="1">
        <f t="shared" si="34"/>
        <v>-1.4436206442663154E-2</v>
      </c>
      <c r="M145" s="1">
        <f t="shared" si="35"/>
        <v>0.98556379355733681</v>
      </c>
      <c r="N145" s="1">
        <f t="shared" si="36"/>
        <v>83.283591999999999</v>
      </c>
      <c r="O145" s="1">
        <f t="shared" si="37"/>
        <v>0.98556379355733681</v>
      </c>
      <c r="P145" s="1"/>
      <c r="Q145" s="1">
        <v>21.76</v>
      </c>
      <c r="R145">
        <f t="shared" si="38"/>
        <v>-1.6822429906542195E-2</v>
      </c>
      <c r="S145">
        <f t="shared" si="39"/>
        <v>0.98317757009345785</v>
      </c>
      <c r="T145">
        <f t="shared" si="40"/>
        <v>21.039999999999996</v>
      </c>
      <c r="U145">
        <f t="shared" si="41"/>
        <v>0.98317757009345785</v>
      </c>
      <c r="W145">
        <f t="shared" si="42"/>
        <v>-1.2840145018122584E-5</v>
      </c>
      <c r="X145">
        <f t="shared" si="43"/>
        <v>-2.3990636088970785E-3</v>
      </c>
    </row>
    <row r="146" spans="2:24">
      <c r="B146" s="1">
        <v>190.28723099999999</v>
      </c>
      <c r="C146">
        <f t="shared" si="30"/>
        <v>-9.6615494561962823E-3</v>
      </c>
      <c r="D146">
        <f t="shared" si="31"/>
        <v>0.99033845054380376</v>
      </c>
      <c r="E146">
        <f t="shared" si="32"/>
        <v>186.645477</v>
      </c>
      <c r="F146">
        <f t="shared" si="33"/>
        <v>0.99033845054380376</v>
      </c>
      <c r="G146" s="1">
        <v>0.22538</v>
      </c>
      <c r="H146">
        <f t="shared" si="44"/>
        <v>1.3533777578003022E-4</v>
      </c>
      <c r="I146" s="5">
        <v>9.4999999999999998E-3</v>
      </c>
      <c r="J146" s="5"/>
      <c r="K146" s="1">
        <v>85.023453000000003</v>
      </c>
      <c r="L146" s="1">
        <f t="shared" si="34"/>
        <v>2.0890801635933341E-2</v>
      </c>
      <c r="M146" s="1">
        <f t="shared" si="35"/>
        <v>1.0208908016359333</v>
      </c>
      <c r="N146" s="1">
        <f t="shared" si="36"/>
        <v>85.023453000000003</v>
      </c>
      <c r="O146" s="1">
        <f t="shared" si="37"/>
        <v>1.0208908016359333</v>
      </c>
      <c r="P146" s="1"/>
      <c r="Q146" s="1">
        <v>21.280000999999999</v>
      </c>
      <c r="R146">
        <f t="shared" si="38"/>
        <v>2.2058777573529545E-2</v>
      </c>
      <c r="S146">
        <f t="shared" si="39"/>
        <v>1.0220587775735295</v>
      </c>
      <c r="T146">
        <f t="shared" si="40"/>
        <v>22.239999000000005</v>
      </c>
      <c r="U146">
        <f t="shared" si="41"/>
        <v>1.0220587775735295</v>
      </c>
      <c r="W146">
        <f t="shared" si="42"/>
        <v>1.2962387228907524E-3</v>
      </c>
      <c r="X146">
        <f t="shared" si="43"/>
        <v>2.464214660486963E-3</v>
      </c>
    </row>
    <row r="147" spans="2:24">
      <c r="B147" s="1">
        <v>189.35192900000001</v>
      </c>
      <c r="C147">
        <f t="shared" si="30"/>
        <v>4.9152115729719078E-3</v>
      </c>
      <c r="D147">
        <f t="shared" si="31"/>
        <v>1.0049152115729718</v>
      </c>
      <c r="E147">
        <f t="shared" si="32"/>
        <v>191.22253299999994</v>
      </c>
      <c r="F147">
        <f t="shared" si="33"/>
        <v>1.0049152115729718</v>
      </c>
      <c r="G147" s="1">
        <v>0.22588</v>
      </c>
      <c r="H147">
        <f t="shared" si="44"/>
        <v>1.3565934639972124E-4</v>
      </c>
      <c r="I147" s="5">
        <v>9.4999999999999998E-3</v>
      </c>
      <c r="J147" s="5"/>
      <c r="K147" s="1">
        <v>84.123519999999999</v>
      </c>
      <c r="L147" s="1">
        <f t="shared" si="34"/>
        <v>-1.058452660114856E-2</v>
      </c>
      <c r="M147" s="1">
        <f t="shared" si="35"/>
        <v>0.98941547339885139</v>
      </c>
      <c r="N147" s="1">
        <f t="shared" si="36"/>
        <v>84.123519999999999</v>
      </c>
      <c r="O147" s="1">
        <f t="shared" si="37"/>
        <v>0.98941547339885139</v>
      </c>
      <c r="P147" s="1"/>
      <c r="Q147" s="1">
        <v>21.52</v>
      </c>
      <c r="R147">
        <f t="shared" si="38"/>
        <v>-1.1278147966252492E-2</v>
      </c>
      <c r="S147">
        <f t="shared" si="39"/>
        <v>0.98872185203374752</v>
      </c>
      <c r="T147">
        <f t="shared" si="40"/>
        <v>21.040001999999998</v>
      </c>
      <c r="U147">
        <f t="shared" si="41"/>
        <v>0.98872185203374752</v>
      </c>
      <c r="W147">
        <f t="shared" si="42"/>
        <v>-8.1429383891840068E-4</v>
      </c>
      <c r="X147">
        <f t="shared" si="43"/>
        <v>-1.5079152040222699E-3</v>
      </c>
    </row>
    <row r="148" spans="2:24">
      <c r="B148" s="1">
        <v>189.573486</v>
      </c>
      <c r="C148">
        <f t="shared" si="30"/>
        <v>-1.1700805012659259E-3</v>
      </c>
      <c r="D148">
        <f t="shared" si="31"/>
        <v>0.99882991949873412</v>
      </c>
      <c r="E148">
        <f t="shared" si="32"/>
        <v>189.13037200000002</v>
      </c>
      <c r="F148">
        <f t="shared" si="33"/>
        <v>0.99882991949873412</v>
      </c>
      <c r="G148" s="1">
        <v>0.23038</v>
      </c>
      <c r="H148">
        <f t="shared" si="44"/>
        <v>7.7786441473451997E-5</v>
      </c>
      <c r="I148" s="5">
        <v>9.4999999999999998E-3</v>
      </c>
      <c r="J148" s="5"/>
      <c r="K148" s="1">
        <v>84.343506000000005</v>
      </c>
      <c r="L148" s="1">
        <f t="shared" si="34"/>
        <v>2.6150356047869344E-3</v>
      </c>
      <c r="M148" s="1">
        <f t="shared" si="35"/>
        <v>1.0026150356047869</v>
      </c>
      <c r="N148" s="1">
        <f t="shared" si="36"/>
        <v>84.343506000000005</v>
      </c>
      <c r="O148" s="1">
        <f t="shared" si="37"/>
        <v>1.0026150356047869</v>
      </c>
      <c r="P148" s="1"/>
      <c r="Q148" s="1">
        <v>21.440000999999999</v>
      </c>
      <c r="R148">
        <f t="shared" si="38"/>
        <v>3.7174256505576589E-3</v>
      </c>
      <c r="S148">
        <f t="shared" si="39"/>
        <v>1.0037174256505577</v>
      </c>
      <c r="T148">
        <f t="shared" si="40"/>
        <v>21.599999</v>
      </c>
      <c r="U148">
        <f t="shared" si="41"/>
        <v>1.0037174256505577</v>
      </c>
      <c r="W148">
        <f t="shared" si="42"/>
        <v>2.8171944960631023E-4</v>
      </c>
      <c r="X148">
        <f t="shared" si="43"/>
        <v>1.3841094953770394E-3</v>
      </c>
    </row>
    <row r="149" spans="2:24">
      <c r="B149" s="1">
        <v>194.31457499999999</v>
      </c>
      <c r="C149">
        <f t="shared" si="30"/>
        <v>-2.5009241007468673E-2</v>
      </c>
      <c r="D149">
        <f t="shared" si="31"/>
        <v>0.97499075899253129</v>
      </c>
      <c r="E149">
        <f t="shared" si="32"/>
        <v>184.83239700000001</v>
      </c>
      <c r="F149">
        <f t="shared" si="33"/>
        <v>0.97499075899253129</v>
      </c>
      <c r="G149" s="1">
        <v>0.23</v>
      </c>
      <c r="H149">
        <f t="shared" si="44"/>
        <v>7.7657100958530942E-5</v>
      </c>
      <c r="I149" s="5">
        <v>9.4999999999999998E-3</v>
      </c>
      <c r="J149" s="5"/>
      <c r="K149" s="1">
        <v>88.463195999999996</v>
      </c>
      <c r="L149" s="1">
        <f t="shared" si="34"/>
        <v>4.884418724542932E-2</v>
      </c>
      <c r="M149" s="1">
        <f t="shared" si="35"/>
        <v>1.0488441872454293</v>
      </c>
      <c r="N149" s="1">
        <f t="shared" si="36"/>
        <v>88.463195999999996</v>
      </c>
      <c r="O149" s="1">
        <f t="shared" si="37"/>
        <v>1.0488441872454293</v>
      </c>
      <c r="P149" s="1"/>
      <c r="Q149" s="1">
        <v>20.440000999999999</v>
      </c>
      <c r="R149">
        <f t="shared" si="38"/>
        <v>4.664178886931955E-2</v>
      </c>
      <c r="S149">
        <f t="shared" si="39"/>
        <v>1.0466417888693196</v>
      </c>
      <c r="T149">
        <f t="shared" si="40"/>
        <v>22.440000999999999</v>
      </c>
      <c r="U149">
        <f t="shared" si="41"/>
        <v>1.0466417888693196</v>
      </c>
      <c r="W149">
        <f t="shared" si="42"/>
        <v>-3.1037193286667097E-3</v>
      </c>
      <c r="X149">
        <f t="shared" si="43"/>
        <v>-5.306117704776403E-3</v>
      </c>
    </row>
    <row r="150" spans="2:24">
      <c r="B150" s="1">
        <v>193.615891</v>
      </c>
      <c r="C150">
        <f t="shared" si="30"/>
        <v>3.5956335236303604E-3</v>
      </c>
      <c r="D150">
        <f t="shared" si="31"/>
        <v>1.0035956335236305</v>
      </c>
      <c r="E150">
        <f t="shared" si="32"/>
        <v>195.01325900000001</v>
      </c>
      <c r="F150">
        <f t="shared" si="33"/>
        <v>1.0035956335236305</v>
      </c>
      <c r="G150" s="1">
        <v>0.22062999999999999</v>
      </c>
      <c r="H150">
        <f t="shared" si="44"/>
        <v>1.714083831089261E-4</v>
      </c>
      <c r="I150" s="5">
        <v>9.4999999999999998E-3</v>
      </c>
      <c r="J150" s="5"/>
      <c r="K150" s="1">
        <v>87.933234999999996</v>
      </c>
      <c r="L150" s="1">
        <f t="shared" si="34"/>
        <v>-5.9907512272109201E-3</v>
      </c>
      <c r="M150" s="1">
        <f t="shared" si="35"/>
        <v>0.99400924877278907</v>
      </c>
      <c r="N150" s="1">
        <f t="shared" si="36"/>
        <v>87.933234999999996</v>
      </c>
      <c r="O150" s="1">
        <f t="shared" si="37"/>
        <v>0.99400924877278907</v>
      </c>
      <c r="P150" s="1"/>
      <c r="Q150" s="1">
        <v>20.559999000000001</v>
      </c>
      <c r="R150">
        <f t="shared" si="38"/>
        <v>-5.8707433527034805E-3</v>
      </c>
      <c r="S150">
        <f t="shared" si="39"/>
        <v>0.99412925664729657</v>
      </c>
      <c r="T150">
        <f t="shared" si="40"/>
        <v>20.320002999999996</v>
      </c>
      <c r="U150">
        <f t="shared" si="41"/>
        <v>0.99412925664729657</v>
      </c>
      <c r="W150">
        <f t="shared" si="42"/>
        <v>1.1746675294267428E-3</v>
      </c>
      <c r="X150">
        <f t="shared" si="43"/>
        <v>1.2946754039342423E-3</v>
      </c>
    </row>
    <row r="151" spans="2:24">
      <c r="B151" s="1">
        <v>195.92155500000001</v>
      </c>
      <c r="C151">
        <f t="shared" si="30"/>
        <v>-1.1908444023326614E-2</v>
      </c>
      <c r="D151">
        <f t="shared" si="31"/>
        <v>0.98809155597667342</v>
      </c>
      <c r="E151">
        <f t="shared" si="32"/>
        <v>191.310227</v>
      </c>
      <c r="F151">
        <f t="shared" si="33"/>
        <v>0.98809155597667342</v>
      </c>
      <c r="G151" s="1">
        <v>0.2195</v>
      </c>
      <c r="H151">
        <f t="shared" si="44"/>
        <v>1.5196964612356284E-4</v>
      </c>
      <c r="I151" s="5">
        <v>9.4999999999999998E-3</v>
      </c>
      <c r="J151" s="5"/>
      <c r="K151" s="1">
        <v>89.993072999999995</v>
      </c>
      <c r="L151" s="1">
        <f t="shared" si="34"/>
        <v>2.3425022404782437E-2</v>
      </c>
      <c r="M151" s="1">
        <f t="shared" si="35"/>
        <v>1.0234250224047825</v>
      </c>
      <c r="N151" s="1">
        <f t="shared" si="36"/>
        <v>89.993072999999995</v>
      </c>
      <c r="O151" s="1">
        <f t="shared" si="37"/>
        <v>1.0234250224047825</v>
      </c>
      <c r="P151" s="1"/>
      <c r="Q151" s="1">
        <v>20.040001</v>
      </c>
      <c r="R151">
        <f t="shared" si="38"/>
        <v>2.529173274765242E-2</v>
      </c>
      <c r="S151">
        <f t="shared" si="39"/>
        <v>1.0252917327476525</v>
      </c>
      <c r="T151">
        <f t="shared" si="40"/>
        <v>21.079997000000002</v>
      </c>
      <c r="U151">
        <f t="shared" si="41"/>
        <v>1.0252917327476525</v>
      </c>
      <c r="W151">
        <f t="shared" si="42"/>
        <v>-8.1102040561087385E-4</v>
      </c>
      <c r="X151">
        <f t="shared" si="43"/>
        <v>1.05568993725913E-3</v>
      </c>
    </row>
    <row r="152" spans="2:24">
      <c r="B152" s="1">
        <v>194.973343</v>
      </c>
      <c r="C152">
        <f t="shared" si="30"/>
        <v>4.8397533390341467E-3</v>
      </c>
      <c r="D152">
        <f t="shared" si="31"/>
        <v>1.0048397533390341</v>
      </c>
      <c r="E152">
        <f t="shared" si="32"/>
        <v>196.86976700000002</v>
      </c>
      <c r="F152">
        <f t="shared" si="33"/>
        <v>1.0048397533390341</v>
      </c>
      <c r="G152" s="1">
        <v>0.2165</v>
      </c>
      <c r="H152">
        <f t="shared" si="44"/>
        <v>1.576928259900091E-4</v>
      </c>
      <c r="I152" s="5">
        <v>9.4999999999999998E-3</v>
      </c>
      <c r="J152" s="5"/>
      <c r="K152" s="1">
        <v>89.103142000000005</v>
      </c>
      <c r="L152" s="1">
        <f t="shared" si="34"/>
        <v>-9.8888833366095868E-3</v>
      </c>
      <c r="M152" s="1">
        <f t="shared" si="35"/>
        <v>0.99011111666339047</v>
      </c>
      <c r="N152" s="1">
        <f t="shared" si="36"/>
        <v>89.103142000000005</v>
      </c>
      <c r="O152" s="1">
        <f t="shared" si="37"/>
        <v>0.99011111666339047</v>
      </c>
      <c r="P152" s="1"/>
      <c r="Q152" s="1">
        <v>20.280000999999999</v>
      </c>
      <c r="R152">
        <f t="shared" si="38"/>
        <v>-1.1976047306584388E-2</v>
      </c>
      <c r="S152">
        <f t="shared" si="39"/>
        <v>0.98802395269341559</v>
      </c>
      <c r="T152">
        <f t="shared" si="40"/>
        <v>19.800001000000002</v>
      </c>
      <c r="U152">
        <f t="shared" si="41"/>
        <v>0.98802395269341559</v>
      </c>
      <c r="W152">
        <f t="shared" si="42"/>
        <v>-2.6609415434708517E-4</v>
      </c>
      <c r="X152">
        <f t="shared" si="43"/>
        <v>-2.3532581243219663E-3</v>
      </c>
    </row>
    <row r="153" spans="2:24">
      <c r="B153" s="1">
        <v>194.873535</v>
      </c>
      <c r="C153">
        <f t="shared" si="30"/>
        <v>5.1190587628174335E-4</v>
      </c>
      <c r="D153">
        <f t="shared" si="31"/>
        <v>1.0005119058762817</v>
      </c>
      <c r="E153">
        <f t="shared" si="32"/>
        <v>195.073151</v>
      </c>
      <c r="F153">
        <f t="shared" si="33"/>
        <v>1.0005119058762817</v>
      </c>
      <c r="G153" s="1">
        <v>0.21925</v>
      </c>
      <c r="H153">
        <f t="shared" si="44"/>
        <v>1.5728533596852173E-4</v>
      </c>
      <c r="I153" s="5">
        <v>9.4999999999999998E-3</v>
      </c>
      <c r="J153" s="5"/>
      <c r="K153" s="1">
        <v>89.043152000000006</v>
      </c>
      <c r="L153" s="1">
        <f t="shared" si="34"/>
        <v>-6.7326469811804278E-4</v>
      </c>
      <c r="M153" s="1">
        <f t="shared" si="35"/>
        <v>0.99932673530188199</v>
      </c>
      <c r="N153" s="1">
        <f t="shared" si="36"/>
        <v>89.043152000000006</v>
      </c>
      <c r="O153" s="1">
        <f t="shared" si="37"/>
        <v>0.99932673530188199</v>
      </c>
      <c r="P153" s="1"/>
      <c r="Q153" s="1">
        <v>20.280000999999999</v>
      </c>
      <c r="R153">
        <f t="shared" si="38"/>
        <v>0</v>
      </c>
      <c r="S153">
        <f t="shared" si="39"/>
        <v>1</v>
      </c>
      <c r="T153">
        <f t="shared" si="40"/>
        <v>20.280000999999999</v>
      </c>
      <c r="U153">
        <f t="shared" si="41"/>
        <v>1</v>
      </c>
      <c r="W153">
        <f t="shared" si="42"/>
        <v>3.6264486696879761E-4</v>
      </c>
      <c r="X153">
        <f t="shared" si="43"/>
        <v>1.0359095650868122E-3</v>
      </c>
    </row>
    <row r="154" spans="2:24">
      <c r="B154" s="1">
        <v>197.089371</v>
      </c>
      <c r="C154">
        <f t="shared" si="30"/>
        <v>-1.137063583313145E-2</v>
      </c>
      <c r="D154">
        <f t="shared" si="31"/>
        <v>0.98862936416686853</v>
      </c>
      <c r="E154">
        <f t="shared" si="32"/>
        <v>192.65769900000001</v>
      </c>
      <c r="F154">
        <f t="shared" si="33"/>
        <v>0.98862936416686853</v>
      </c>
      <c r="G154" s="1">
        <v>0.22875000000000001</v>
      </c>
      <c r="H154">
        <f t="shared" si="44"/>
        <v>1.618546115698722E-4</v>
      </c>
      <c r="I154" s="5">
        <v>9.4999999999999998E-3</v>
      </c>
      <c r="J154" s="5"/>
      <c r="K154" s="1">
        <v>90.933006000000006</v>
      </c>
      <c r="L154" s="1">
        <f t="shared" si="34"/>
        <v>2.1224024055213134E-2</v>
      </c>
      <c r="M154" s="1">
        <f t="shared" si="35"/>
        <v>1.0212240240552131</v>
      </c>
      <c r="N154" s="1">
        <f t="shared" si="36"/>
        <v>90.933006000000006</v>
      </c>
      <c r="O154" s="1">
        <f t="shared" si="37"/>
        <v>1.0212240240552131</v>
      </c>
      <c r="P154" s="1"/>
      <c r="Q154" s="1">
        <v>19.799999</v>
      </c>
      <c r="R154">
        <f t="shared" si="38"/>
        <v>2.3668736505486315E-2</v>
      </c>
      <c r="S154">
        <f t="shared" si="39"/>
        <v>1.0236687365054864</v>
      </c>
      <c r="T154">
        <f t="shared" si="40"/>
        <v>20.760002999999998</v>
      </c>
      <c r="U154">
        <f t="shared" si="41"/>
        <v>1.0236687365054864</v>
      </c>
      <c r="W154">
        <f t="shared" si="42"/>
        <v>-1.899016410739307E-3</v>
      </c>
      <c r="X154">
        <f t="shared" si="43"/>
        <v>5.4569603953402712E-4</v>
      </c>
    </row>
    <row r="155" spans="2:24">
      <c r="B155" s="1">
        <v>198.76620500000001</v>
      </c>
      <c r="C155">
        <f t="shared" si="30"/>
        <v>-8.5079879827716018E-3</v>
      </c>
      <c r="D155">
        <f t="shared" si="31"/>
        <v>0.99149201201722836</v>
      </c>
      <c r="E155">
        <f t="shared" si="32"/>
        <v>195.41253699999999</v>
      </c>
      <c r="F155">
        <f t="shared" si="33"/>
        <v>0.99149201201722836</v>
      </c>
      <c r="G155" s="1">
        <v>0.23638000000000001</v>
      </c>
      <c r="H155">
        <f t="shared" si="44"/>
        <v>6.6659053588794806E-5</v>
      </c>
      <c r="I155" s="5">
        <v>9.4999999999999998E-3</v>
      </c>
      <c r="J155" s="5"/>
      <c r="K155" s="1">
        <v>92.610000999999997</v>
      </c>
      <c r="L155" s="1">
        <f t="shared" si="34"/>
        <v>1.844209351222801E-2</v>
      </c>
      <c r="M155" s="1">
        <f t="shared" si="35"/>
        <v>1.018442093512228</v>
      </c>
      <c r="N155" s="1">
        <f t="shared" si="36"/>
        <v>92.610000999999997</v>
      </c>
      <c r="O155" s="1">
        <f t="shared" si="37"/>
        <v>1.018442093512228</v>
      </c>
      <c r="P155" s="1"/>
      <c r="Q155" s="1">
        <v>19.48</v>
      </c>
      <c r="R155">
        <f t="shared" si="38"/>
        <v>1.6161566472806352E-2</v>
      </c>
      <c r="S155">
        <f t="shared" si="39"/>
        <v>1.0161615664728063</v>
      </c>
      <c r="T155">
        <f t="shared" si="40"/>
        <v>20.119997999999999</v>
      </c>
      <c r="U155">
        <f t="shared" si="41"/>
        <v>1.0161615664728063</v>
      </c>
      <c r="W155">
        <f t="shared" si="42"/>
        <v>1.2167717269191414E-3</v>
      </c>
      <c r="X155">
        <f t="shared" si="43"/>
        <v>-1.0637553125025789E-3</v>
      </c>
    </row>
    <row r="156" spans="2:24">
      <c r="B156" s="1">
        <v>198.63644400000001</v>
      </c>
      <c r="C156">
        <f t="shared" si="30"/>
        <v>6.5283230617600209E-4</v>
      </c>
      <c r="D156">
        <f t="shared" si="31"/>
        <v>1.0006528323061761</v>
      </c>
      <c r="E156">
        <f t="shared" si="32"/>
        <v>198.89596600000004</v>
      </c>
      <c r="F156">
        <f t="shared" si="33"/>
        <v>1.0006528323061761</v>
      </c>
      <c r="G156" s="1">
        <v>0.23863000000000001</v>
      </c>
      <c r="H156">
        <f t="shared" si="44"/>
        <v>5.6851838001896826E-5</v>
      </c>
      <c r="I156" s="5">
        <v>9.4999999999999998E-3</v>
      </c>
      <c r="J156" s="5"/>
      <c r="K156" s="1">
        <v>92.379997000000003</v>
      </c>
      <c r="L156" s="1">
        <f t="shared" si="34"/>
        <v>-2.4835762608402725E-3</v>
      </c>
      <c r="M156" s="1">
        <f t="shared" si="35"/>
        <v>0.99751642373915972</v>
      </c>
      <c r="N156" s="1">
        <f t="shared" si="36"/>
        <v>92.379997000000003</v>
      </c>
      <c r="O156" s="1">
        <f t="shared" si="37"/>
        <v>0.99751642373915972</v>
      </c>
      <c r="P156" s="1"/>
      <c r="Q156" s="1">
        <v>19.48</v>
      </c>
      <c r="R156">
        <f t="shared" si="38"/>
        <v>0</v>
      </c>
      <c r="S156">
        <f t="shared" si="39"/>
        <v>1</v>
      </c>
      <c r="T156">
        <f t="shared" si="40"/>
        <v>19.48</v>
      </c>
      <c r="U156">
        <f t="shared" si="41"/>
        <v>1</v>
      </c>
      <c r="W156">
        <f t="shared" si="42"/>
        <v>-1.1694218169984172E-3</v>
      </c>
      <c r="X156">
        <f t="shared" si="43"/>
        <v>1.314154443841864E-3</v>
      </c>
    </row>
    <row r="157" spans="2:24">
      <c r="B157" s="1">
        <v>197.897842</v>
      </c>
      <c r="C157">
        <f t="shared" si="30"/>
        <v>3.7183609670338961E-3</v>
      </c>
      <c r="D157">
        <f t="shared" si="31"/>
        <v>1.0037183609670339</v>
      </c>
      <c r="E157">
        <f t="shared" si="32"/>
        <v>199.37504600000003</v>
      </c>
      <c r="F157">
        <f t="shared" si="33"/>
        <v>1.0037183609670339</v>
      </c>
      <c r="G157" s="1">
        <v>0.23574999999999999</v>
      </c>
      <c r="H157">
        <f t="shared" si="44"/>
        <v>4.6822589852241364E-5</v>
      </c>
      <c r="I157" s="5">
        <v>9.4999999999999998E-3</v>
      </c>
      <c r="J157" s="5"/>
      <c r="K157" s="1">
        <v>91.769997000000004</v>
      </c>
      <c r="L157" s="1">
        <f t="shared" si="34"/>
        <v>-6.6031610717631802E-3</v>
      </c>
      <c r="M157" s="1">
        <f t="shared" si="35"/>
        <v>0.99339683892823682</v>
      </c>
      <c r="N157" s="1">
        <f t="shared" si="36"/>
        <v>91.769997000000004</v>
      </c>
      <c r="O157" s="1">
        <f t="shared" si="37"/>
        <v>0.99339683892823682</v>
      </c>
      <c r="P157" s="1"/>
      <c r="Q157" s="1">
        <v>19.639999</v>
      </c>
      <c r="R157">
        <f t="shared" si="38"/>
        <v>-8.2135010266939992E-3</v>
      </c>
      <c r="S157">
        <f t="shared" si="39"/>
        <v>0.99178649897330595</v>
      </c>
      <c r="T157">
        <f t="shared" si="40"/>
        <v>19.320001000000001</v>
      </c>
      <c r="U157">
        <f t="shared" si="41"/>
        <v>0.99178649897330595</v>
      </c>
      <c r="W157">
        <f t="shared" si="42"/>
        <v>8.0225699939395767E-4</v>
      </c>
      <c r="X157">
        <f t="shared" si="43"/>
        <v>-8.0808295553691512E-4</v>
      </c>
    </row>
    <row r="158" spans="2:24">
      <c r="B158" s="1">
        <v>194.06504799999999</v>
      </c>
      <c r="C158">
        <f t="shared" si="30"/>
        <v>1.9367538126060044E-2</v>
      </c>
      <c r="D158">
        <f t="shared" si="31"/>
        <v>1.0193675381260601</v>
      </c>
      <c r="E158">
        <f t="shared" si="32"/>
        <v>201.730636</v>
      </c>
      <c r="F158">
        <f t="shared" si="33"/>
        <v>1.0193675381260601</v>
      </c>
      <c r="G158" s="1">
        <v>0.24487999999999999</v>
      </c>
      <c r="H158">
        <f t="shared" si="44"/>
        <v>4.280462817195211E-5</v>
      </c>
      <c r="I158" s="5">
        <v>9.4999999999999998E-3</v>
      </c>
      <c r="J158" s="5"/>
      <c r="K158" s="1">
        <v>88.110000999999997</v>
      </c>
      <c r="L158" s="1">
        <f t="shared" si="34"/>
        <v>-3.988227219839624E-2</v>
      </c>
      <c r="M158" s="1">
        <f t="shared" si="35"/>
        <v>0.96011772780160376</v>
      </c>
      <c r="N158" s="1">
        <f t="shared" si="36"/>
        <v>88.110000999999997</v>
      </c>
      <c r="O158" s="1">
        <f t="shared" si="37"/>
        <v>0.96011772780160376</v>
      </c>
      <c r="P158" s="1"/>
      <c r="Q158" s="1">
        <v>20.399999999999999</v>
      </c>
      <c r="R158">
        <f t="shared" si="38"/>
        <v>-3.8696590564999474E-2</v>
      </c>
      <c r="S158">
        <f t="shared" si="39"/>
        <v>0.96130340943500048</v>
      </c>
      <c r="T158">
        <f t="shared" si="40"/>
        <v>18.879998000000001</v>
      </c>
      <c r="U158">
        <f t="shared" si="41"/>
        <v>0.96130340943500048</v>
      </c>
      <c r="W158">
        <f t="shared" si="42"/>
        <v>-2.2355435510189592E-3</v>
      </c>
      <c r="X158">
        <f t="shared" si="43"/>
        <v>-1.0498619176222412E-3</v>
      </c>
    </row>
    <row r="159" spans="2:24">
      <c r="B159" s="1">
        <v>196.041336</v>
      </c>
      <c r="C159">
        <f t="shared" si="30"/>
        <v>-1.0183636983409867E-2</v>
      </c>
      <c r="D159">
        <f t="shared" si="31"/>
        <v>0.98981636301659015</v>
      </c>
      <c r="E159">
        <f t="shared" si="32"/>
        <v>192.08875999999998</v>
      </c>
      <c r="F159">
        <f t="shared" si="33"/>
        <v>0.98981636301659015</v>
      </c>
      <c r="G159" s="1">
        <v>0.23813000000000001</v>
      </c>
      <c r="H159">
        <f t="shared" si="44"/>
        <v>1.4701276600479586E-4</v>
      </c>
      <c r="I159" s="5">
        <v>9.4999999999999998E-3</v>
      </c>
      <c r="J159" s="5"/>
      <c r="K159" s="1">
        <v>90.010002</v>
      </c>
      <c r="L159" s="1">
        <f t="shared" si="34"/>
        <v>2.1563965252934265E-2</v>
      </c>
      <c r="M159" s="1">
        <f t="shared" si="35"/>
        <v>1.0215639652529342</v>
      </c>
      <c r="N159" s="1">
        <f t="shared" si="36"/>
        <v>90.010002</v>
      </c>
      <c r="O159" s="1">
        <f t="shared" si="37"/>
        <v>1.0215639652529342</v>
      </c>
      <c r="P159" s="1"/>
      <c r="Q159" s="1">
        <v>20</v>
      </c>
      <c r="R159">
        <f t="shared" si="38"/>
        <v>1.9607843137254832E-2</v>
      </c>
      <c r="S159">
        <f t="shared" si="39"/>
        <v>1.0196078431372548</v>
      </c>
      <c r="T159">
        <f t="shared" si="40"/>
        <v>20.799999999999997</v>
      </c>
      <c r="U159">
        <f t="shared" si="41"/>
        <v>1.0196078431372548</v>
      </c>
      <c r="W159">
        <f t="shared" si="42"/>
        <v>8.9206960880483521E-4</v>
      </c>
      <c r="X159">
        <f t="shared" si="43"/>
        <v>-1.0640525068745799E-3</v>
      </c>
    </row>
    <row r="160" spans="2:24">
      <c r="B160" s="1">
        <v>195.69198600000001</v>
      </c>
      <c r="C160">
        <f t="shared" si="30"/>
        <v>1.7820221343522518E-3</v>
      </c>
      <c r="D160">
        <f t="shared" si="31"/>
        <v>1.0017820221343523</v>
      </c>
      <c r="E160">
        <f t="shared" si="32"/>
        <v>196.39068599999999</v>
      </c>
      <c r="F160">
        <f t="shared" si="33"/>
        <v>1.0017820221343523</v>
      </c>
      <c r="G160" s="1">
        <v>0.251</v>
      </c>
      <c r="H160">
        <f t="shared" si="44"/>
        <v>1.4008789910525309E-4</v>
      </c>
      <c r="I160" s="5">
        <v>9.4999999999999998E-3</v>
      </c>
      <c r="J160" s="5"/>
      <c r="K160" s="1">
        <v>89.610000999999997</v>
      </c>
      <c r="L160" s="1">
        <f t="shared" si="34"/>
        <v>-4.4439616832805222E-3</v>
      </c>
      <c r="M160" s="1">
        <f t="shared" si="35"/>
        <v>0.99555603831671946</v>
      </c>
      <c r="N160" s="1">
        <f t="shared" si="36"/>
        <v>89.610000999999997</v>
      </c>
      <c r="O160" s="1">
        <f t="shared" si="37"/>
        <v>0.99555603831671946</v>
      </c>
      <c r="P160" s="1"/>
      <c r="Q160" s="1">
        <v>20.040001</v>
      </c>
      <c r="R160">
        <f t="shared" si="38"/>
        <v>-2.0000500000000089E-3</v>
      </c>
      <c r="S160">
        <f t="shared" si="39"/>
        <v>0.99799994999999997</v>
      </c>
      <c r="T160">
        <f t="shared" si="40"/>
        <v>19.959999</v>
      </c>
      <c r="U160">
        <f t="shared" si="41"/>
        <v>0.99799994999999997</v>
      </c>
      <c r="W160">
        <f t="shared" si="42"/>
        <v>-8.8048869969403754E-4</v>
      </c>
      <c r="X160">
        <f t="shared" si="43"/>
        <v>1.563422983586471E-3</v>
      </c>
    </row>
    <row r="161" spans="2:24">
      <c r="B161" s="1">
        <v>193.13679500000001</v>
      </c>
      <c r="C161">
        <f t="shared" si="30"/>
        <v>1.3057208178162225E-2</v>
      </c>
      <c r="D161">
        <f t="shared" si="31"/>
        <v>1.0130572081781621</v>
      </c>
      <c r="E161">
        <f t="shared" si="32"/>
        <v>198.24717699999999</v>
      </c>
      <c r="F161">
        <f t="shared" si="33"/>
        <v>1.0130572081781621</v>
      </c>
      <c r="G161" s="1">
        <v>0.24013000000000001</v>
      </c>
      <c r="H161">
        <f t="shared" si="44"/>
        <v>1.1229764191194324E-4</v>
      </c>
      <c r="I161" s="5">
        <v>9.4999999999999998E-3</v>
      </c>
      <c r="J161" s="5"/>
      <c r="K161" s="1">
        <v>87.25</v>
      </c>
      <c r="L161" s="1">
        <f t="shared" si="34"/>
        <v>-2.633635725548086E-2</v>
      </c>
      <c r="M161" s="1">
        <f t="shared" si="35"/>
        <v>0.97366364274451911</v>
      </c>
      <c r="N161" s="1">
        <f t="shared" si="36"/>
        <v>87.25</v>
      </c>
      <c r="O161" s="1">
        <f t="shared" si="37"/>
        <v>0.97366364274451911</v>
      </c>
      <c r="P161" s="1"/>
      <c r="Q161" s="1">
        <v>20.559999000000001</v>
      </c>
      <c r="R161">
        <f t="shared" si="38"/>
        <v>-2.5948002697205506E-2</v>
      </c>
      <c r="S161">
        <f t="shared" si="39"/>
        <v>0.97405199730279446</v>
      </c>
      <c r="T161">
        <f t="shared" si="40"/>
        <v>19.520002999999999</v>
      </c>
      <c r="U161">
        <f t="shared" si="41"/>
        <v>0.97405199730279446</v>
      </c>
      <c r="W161">
        <f t="shared" si="42"/>
        <v>-7.1486616506521994E-4</v>
      </c>
      <c r="X161">
        <f t="shared" si="43"/>
        <v>-3.265116067898699E-4</v>
      </c>
    </row>
    <row r="162" spans="2:24">
      <c r="B162" s="1">
        <v>196.121185</v>
      </c>
      <c r="C162">
        <f t="shared" si="30"/>
        <v>-1.5452208368684954E-2</v>
      </c>
      <c r="D162">
        <f t="shared" si="31"/>
        <v>0.98454779163131501</v>
      </c>
      <c r="E162">
        <f t="shared" si="32"/>
        <v>190.15240500000002</v>
      </c>
      <c r="F162">
        <f t="shared" si="33"/>
        <v>0.98454779163131501</v>
      </c>
      <c r="G162" s="1">
        <v>0.24013000000000001</v>
      </c>
      <c r="H162">
        <f t="shared" si="44"/>
        <v>1.2809560287210795E-4</v>
      </c>
      <c r="I162" s="5">
        <v>9.4999999999999998E-3</v>
      </c>
      <c r="J162" s="5"/>
      <c r="K162" s="1">
        <v>89.980002999999996</v>
      </c>
      <c r="L162" s="1">
        <f t="shared" si="34"/>
        <v>3.1289432664756409E-2</v>
      </c>
      <c r="M162" s="1">
        <f t="shared" si="35"/>
        <v>1.0312894326647564</v>
      </c>
      <c r="N162" s="1">
        <f t="shared" si="36"/>
        <v>89.980002999999996</v>
      </c>
      <c r="O162" s="1">
        <f t="shared" si="37"/>
        <v>1.0312894326647564</v>
      </c>
      <c r="P162" s="1"/>
      <c r="Q162" s="1">
        <v>19.959999</v>
      </c>
      <c r="R162">
        <f t="shared" si="38"/>
        <v>2.9182880796832792E-2</v>
      </c>
      <c r="S162">
        <f t="shared" si="39"/>
        <v>1.0291828807968328</v>
      </c>
      <c r="T162">
        <f t="shared" si="40"/>
        <v>21.159999000000003</v>
      </c>
      <c r="U162">
        <f t="shared" si="41"/>
        <v>1.0291828807968328</v>
      </c>
      <c r="W162">
        <f t="shared" si="42"/>
        <v>-3.3585475856257041E-4</v>
      </c>
      <c r="X162">
        <f t="shared" si="43"/>
        <v>-2.4424066264860933E-3</v>
      </c>
    </row>
    <row r="163" spans="2:24">
      <c r="B163" s="1">
        <v>204.14608799999999</v>
      </c>
      <c r="C163">
        <f t="shared" si="30"/>
        <v>-4.0918083377886966E-2</v>
      </c>
      <c r="D163">
        <f t="shared" si="31"/>
        <v>0.95908191662211306</v>
      </c>
      <c r="E163">
        <f t="shared" si="32"/>
        <v>188.096282</v>
      </c>
      <c r="F163">
        <f t="shared" si="33"/>
        <v>0.95908191662211306</v>
      </c>
      <c r="G163" s="1">
        <v>0.24013000000000001</v>
      </c>
      <c r="H163">
        <f t="shared" si="44"/>
        <v>2.1913822063195941E-4</v>
      </c>
      <c r="I163" s="5">
        <v>9.4999999999999998E-3</v>
      </c>
      <c r="J163" s="5"/>
      <c r="K163" s="1">
        <v>97.400002000000001</v>
      </c>
      <c r="L163" s="1">
        <f t="shared" si="34"/>
        <v>8.2462755641384056E-2</v>
      </c>
      <c r="M163" s="1">
        <f t="shared" si="35"/>
        <v>1.0824627556413842</v>
      </c>
      <c r="N163" s="1">
        <f t="shared" si="36"/>
        <v>97.400002000000015</v>
      </c>
      <c r="O163" s="1">
        <f t="shared" si="37"/>
        <v>1.0824627556413842</v>
      </c>
      <c r="P163" s="1"/>
      <c r="Q163" s="1">
        <v>18.280000999999999</v>
      </c>
      <c r="R163">
        <f t="shared" si="38"/>
        <v>8.4168240689791674E-2</v>
      </c>
      <c r="S163">
        <f t="shared" si="39"/>
        <v>1.0841682406897917</v>
      </c>
      <c r="T163">
        <f t="shared" si="40"/>
        <v>21.639997000000001</v>
      </c>
      <c r="U163">
        <f t="shared" si="41"/>
        <v>1.0841682406897917</v>
      </c>
      <c r="W163">
        <f t="shared" si="42"/>
        <v>-4.6732102984747836E-3</v>
      </c>
      <c r="X163">
        <f t="shared" si="43"/>
        <v>-2.9677252500672768E-3</v>
      </c>
    </row>
    <row r="164" spans="2:24">
      <c r="B164" s="1">
        <v>207.77926600000001</v>
      </c>
      <c r="C164">
        <f t="shared" si="30"/>
        <v>-1.7796951367493336E-2</v>
      </c>
      <c r="D164">
        <f t="shared" si="31"/>
        <v>0.98220304863250663</v>
      </c>
      <c r="E164">
        <f t="shared" si="32"/>
        <v>200.51290999999998</v>
      </c>
      <c r="F164">
        <f t="shared" si="33"/>
        <v>0.98220304863250663</v>
      </c>
      <c r="G164" s="1">
        <v>0.25387999999999999</v>
      </c>
      <c r="H164">
        <f t="shared" si="44"/>
        <v>4.1388775870302721E-4</v>
      </c>
      <c r="I164" s="5">
        <v>9.4999999999999998E-3</v>
      </c>
      <c r="J164" s="5"/>
      <c r="K164" s="1">
        <v>100.860001</v>
      </c>
      <c r="L164" s="1">
        <f t="shared" si="34"/>
        <v>3.5523602966661093E-2</v>
      </c>
      <c r="M164" s="1">
        <f t="shared" si="35"/>
        <v>1.035523602966661</v>
      </c>
      <c r="N164" s="1">
        <f t="shared" si="36"/>
        <v>100.86000099999998</v>
      </c>
      <c r="O164" s="1">
        <f t="shared" si="37"/>
        <v>1.035523602966661</v>
      </c>
      <c r="P164" s="1"/>
      <c r="Q164" s="1">
        <v>17.639999</v>
      </c>
      <c r="R164">
        <f t="shared" si="38"/>
        <v>3.5011048412962292E-2</v>
      </c>
      <c r="S164">
        <f t="shared" si="39"/>
        <v>1.0350110484129622</v>
      </c>
      <c r="T164">
        <f t="shared" si="40"/>
        <v>18.920002999999998</v>
      </c>
      <c r="U164">
        <f t="shared" si="41"/>
        <v>1.0350110484129622</v>
      </c>
      <c r="W164">
        <f t="shared" si="42"/>
        <v>-1.0323569129320198E-3</v>
      </c>
      <c r="X164">
        <f t="shared" si="43"/>
        <v>-1.5449114666308272E-3</v>
      </c>
    </row>
    <row r="165" spans="2:24">
      <c r="B165" s="1">
        <v>207.33010899999999</v>
      </c>
      <c r="C165">
        <f t="shared" si="30"/>
        <v>2.1617026984781713E-3</v>
      </c>
      <c r="D165">
        <f t="shared" si="31"/>
        <v>1.0021617026984782</v>
      </c>
      <c r="E165">
        <f t="shared" si="32"/>
        <v>208.22842300000002</v>
      </c>
      <c r="F165">
        <f t="shared" si="33"/>
        <v>1.0021617026984782</v>
      </c>
      <c r="G165" s="1">
        <v>0.23749999999999999</v>
      </c>
      <c r="H165">
        <f t="shared" si="44"/>
        <v>4.248738591162208E-4</v>
      </c>
      <c r="I165" s="5">
        <v>9.4999999999999998E-3</v>
      </c>
      <c r="J165" s="5"/>
      <c r="K165" s="1">
        <v>100.339996</v>
      </c>
      <c r="L165" s="1">
        <f t="shared" si="34"/>
        <v>-5.1557108352596349E-3</v>
      </c>
      <c r="M165" s="1">
        <f t="shared" si="35"/>
        <v>0.99484428916474033</v>
      </c>
      <c r="N165" s="1">
        <f t="shared" si="36"/>
        <v>100.339996</v>
      </c>
      <c r="O165" s="1">
        <f t="shared" si="37"/>
        <v>0.99484428916474033</v>
      </c>
      <c r="P165" s="1"/>
      <c r="Q165" s="1">
        <v>17.760000000000002</v>
      </c>
      <c r="R165">
        <f t="shared" si="38"/>
        <v>-6.802778163422913E-3</v>
      </c>
      <c r="S165">
        <f t="shared" si="39"/>
        <v>0.9931972218365771</v>
      </c>
      <c r="T165">
        <f t="shared" si="40"/>
        <v>17.519997999999998</v>
      </c>
      <c r="U165">
        <f t="shared" si="41"/>
        <v>0.9931972218365771</v>
      </c>
      <c r="W165">
        <f t="shared" si="42"/>
        <v>-8.3349186418235632E-4</v>
      </c>
      <c r="X165">
        <f t="shared" si="43"/>
        <v>-2.4805591923455772E-3</v>
      </c>
    </row>
    <row r="166" spans="2:24">
      <c r="B166" s="1">
        <v>207.15043600000001</v>
      </c>
      <c r="C166">
        <f t="shared" si="30"/>
        <v>8.6660350909273755E-4</v>
      </c>
      <c r="D166">
        <f t="shared" si="31"/>
        <v>1.0008666035090927</v>
      </c>
      <c r="E166">
        <f t="shared" si="32"/>
        <v>207.50978199999997</v>
      </c>
      <c r="F166">
        <f t="shared" si="33"/>
        <v>1.0008666035090927</v>
      </c>
      <c r="G166" s="1">
        <v>0.23838000000000001</v>
      </c>
      <c r="H166">
        <f t="shared" si="44"/>
        <v>4.274935595038999E-4</v>
      </c>
      <c r="I166" s="5">
        <v>9.4999999999999998E-3</v>
      </c>
      <c r="J166" s="5"/>
      <c r="K166" s="1">
        <v>100.239998</v>
      </c>
      <c r="L166" s="1">
        <f t="shared" si="34"/>
        <v>-9.965916283273459E-4</v>
      </c>
      <c r="M166" s="1">
        <f t="shared" si="35"/>
        <v>0.99900340837167267</v>
      </c>
      <c r="N166" s="1">
        <f t="shared" si="36"/>
        <v>100.239998</v>
      </c>
      <c r="O166" s="1">
        <f t="shared" si="37"/>
        <v>0.99900340837167267</v>
      </c>
      <c r="P166" s="1"/>
      <c r="Q166" s="1">
        <v>17.719999000000001</v>
      </c>
      <c r="R166">
        <f t="shared" si="38"/>
        <v>2.2523085585585681E-3</v>
      </c>
      <c r="S166">
        <f t="shared" si="39"/>
        <v>1.0022523085585586</v>
      </c>
      <c r="T166">
        <f t="shared" si="40"/>
        <v>17.800001000000002</v>
      </c>
      <c r="U166">
        <f t="shared" si="41"/>
        <v>1.0022523085585586</v>
      </c>
      <c r="W166">
        <f t="shared" si="42"/>
        <v>7.4710610667272359E-4</v>
      </c>
      <c r="X166">
        <f t="shared" si="43"/>
        <v>3.9960062935586738E-3</v>
      </c>
    </row>
    <row r="167" spans="2:24">
      <c r="B167" s="1">
        <v>210.86346399999999</v>
      </c>
      <c r="C167">
        <f t="shared" si="30"/>
        <v>-1.7924306951494804E-2</v>
      </c>
      <c r="D167">
        <f t="shared" si="31"/>
        <v>0.98207569304850517</v>
      </c>
      <c r="E167">
        <f t="shared" si="32"/>
        <v>203.43740800000003</v>
      </c>
      <c r="F167">
        <f t="shared" si="33"/>
        <v>0.98207569304850517</v>
      </c>
      <c r="G167" s="1">
        <v>0.23838000000000001</v>
      </c>
      <c r="H167">
        <f t="shared" si="44"/>
        <v>3.0576651503180818E-4</v>
      </c>
      <c r="I167" s="5">
        <v>9.4999999999999998E-3</v>
      </c>
      <c r="J167" s="5"/>
      <c r="K167" s="1">
        <v>103.849998</v>
      </c>
      <c r="L167" s="1">
        <f t="shared" si="34"/>
        <v>3.6013568156695291E-2</v>
      </c>
      <c r="M167" s="1">
        <f t="shared" si="35"/>
        <v>1.0360135681566953</v>
      </c>
      <c r="N167" s="1">
        <f t="shared" si="36"/>
        <v>103.849998</v>
      </c>
      <c r="O167" s="1">
        <f t="shared" si="37"/>
        <v>1.0360135681566953</v>
      </c>
      <c r="P167" s="1"/>
      <c r="Q167" s="1">
        <v>17.079999999999998</v>
      </c>
      <c r="R167">
        <f t="shared" si="38"/>
        <v>3.611732709465746E-2</v>
      </c>
      <c r="S167">
        <f t="shared" si="39"/>
        <v>1.0361173270946575</v>
      </c>
      <c r="T167">
        <f t="shared" si="40"/>
        <v>18.359998000000004</v>
      </c>
      <c r="U167">
        <f t="shared" si="41"/>
        <v>1.0361173270946575</v>
      </c>
      <c r="W167">
        <f t="shared" si="42"/>
        <v>-8.1022276437425766E-4</v>
      </c>
      <c r="X167">
        <f t="shared" si="43"/>
        <v>-7.0646382641204042E-4</v>
      </c>
    </row>
    <row r="168" spans="2:24">
      <c r="B168" s="1">
        <v>209.35629299999999</v>
      </c>
      <c r="C168">
        <f t="shared" si="30"/>
        <v>7.147615672291145E-3</v>
      </c>
      <c r="D168">
        <f t="shared" si="31"/>
        <v>1.0071476156722912</v>
      </c>
      <c r="E168">
        <f t="shared" si="32"/>
        <v>212.37063499999999</v>
      </c>
      <c r="F168">
        <f t="shared" si="33"/>
        <v>1.0071476156722912</v>
      </c>
      <c r="G168" s="1">
        <v>0.23724999999999999</v>
      </c>
      <c r="H168">
        <f t="shared" si="44"/>
        <v>3.0850221400627418E-4</v>
      </c>
      <c r="I168" s="5">
        <v>9.4999999999999998E-3</v>
      </c>
      <c r="J168" s="5"/>
      <c r="K168" s="1">
        <v>102.349998</v>
      </c>
      <c r="L168" s="1">
        <f t="shared" si="34"/>
        <v>-1.4443909763002595E-2</v>
      </c>
      <c r="M168" s="1">
        <f t="shared" si="35"/>
        <v>0.98555609023699742</v>
      </c>
      <c r="N168" s="1">
        <f t="shared" si="36"/>
        <v>102.349998</v>
      </c>
      <c r="O168" s="1">
        <f t="shared" si="37"/>
        <v>0.98555609023699742</v>
      </c>
      <c r="P168" s="1"/>
      <c r="Q168" s="1">
        <v>17.399999999999999</v>
      </c>
      <c r="R168">
        <f t="shared" si="38"/>
        <v>-1.8735362997658097E-2</v>
      </c>
      <c r="S168">
        <f t="shared" si="39"/>
        <v>0.9812646370023419</v>
      </c>
      <c r="T168">
        <f t="shared" si="40"/>
        <v>16.759999999999998</v>
      </c>
      <c r="U168">
        <f t="shared" si="41"/>
        <v>0.9812646370023419</v>
      </c>
      <c r="W168">
        <f t="shared" si="42"/>
        <v>-2.8871481607462002E-4</v>
      </c>
      <c r="X168">
        <f t="shared" si="43"/>
        <v>-4.5801680507301379E-3</v>
      </c>
    </row>
    <row r="169" spans="2:24">
      <c r="B169" s="1">
        <v>213.53843699999999</v>
      </c>
      <c r="C169">
        <f t="shared" si="30"/>
        <v>-1.9976203915685466E-2</v>
      </c>
      <c r="D169">
        <f t="shared" si="31"/>
        <v>0.98002379608431456</v>
      </c>
      <c r="E169">
        <f t="shared" si="32"/>
        <v>205.174149</v>
      </c>
      <c r="F169">
        <f t="shared" si="33"/>
        <v>0.98002379608431456</v>
      </c>
      <c r="G169" s="1">
        <v>0.23688000000000001</v>
      </c>
      <c r="H169">
        <f t="shared" si="44"/>
        <v>1.4100294622701522E-4</v>
      </c>
      <c r="I169" s="5">
        <v>9.4999999999999998E-3</v>
      </c>
      <c r="J169" s="5"/>
      <c r="K169" s="1">
        <v>106.339996</v>
      </c>
      <c r="L169" s="1">
        <f t="shared" si="34"/>
        <v>3.8983860068077379E-2</v>
      </c>
      <c r="M169" s="1">
        <f t="shared" si="35"/>
        <v>1.0389838600680774</v>
      </c>
      <c r="N169" s="1">
        <f t="shared" si="36"/>
        <v>106.339996</v>
      </c>
      <c r="O169" s="1">
        <f t="shared" si="37"/>
        <v>1.0389838600680774</v>
      </c>
      <c r="P169" s="1"/>
      <c r="Q169" s="1">
        <v>16.68</v>
      </c>
      <c r="R169">
        <f t="shared" si="38"/>
        <v>4.1379310344827523E-2</v>
      </c>
      <c r="S169">
        <f t="shared" si="39"/>
        <v>1.0413793103448274</v>
      </c>
      <c r="T169">
        <f t="shared" si="40"/>
        <v>18.119999999999997</v>
      </c>
      <c r="U169">
        <f t="shared" si="41"/>
        <v>1.0413793103448274</v>
      </c>
      <c r="W169">
        <f t="shared" si="42"/>
        <v>-2.1872968680001215E-3</v>
      </c>
      <c r="X169">
        <f t="shared" si="43"/>
        <v>2.0815340874991151E-4</v>
      </c>
    </row>
    <row r="170" spans="2:24">
      <c r="B170" s="1">
        <v>210.35441599999999</v>
      </c>
      <c r="C170">
        <f t="shared" si="30"/>
        <v>1.4910762880595597E-2</v>
      </c>
      <c r="D170">
        <f t="shared" si="31"/>
        <v>1.0149107628805956</v>
      </c>
      <c r="E170">
        <f t="shared" si="32"/>
        <v>216.72245799999999</v>
      </c>
      <c r="F170">
        <f t="shared" si="33"/>
        <v>1.0149107628805956</v>
      </c>
      <c r="G170" s="1">
        <v>0.23400000000000001</v>
      </c>
      <c r="H170">
        <f t="shared" si="44"/>
        <v>1.557778264166672E-4</v>
      </c>
      <c r="I170" s="5">
        <v>9.4999999999999998E-3</v>
      </c>
      <c r="J170" s="5"/>
      <c r="K170" s="1">
        <v>103.239998</v>
      </c>
      <c r="L170" s="1">
        <f t="shared" si="34"/>
        <v>-2.915175960698738E-2</v>
      </c>
      <c r="M170" s="1">
        <f t="shared" si="35"/>
        <v>0.97084824039301265</v>
      </c>
      <c r="N170" s="1">
        <f t="shared" si="36"/>
        <v>103.239998</v>
      </c>
      <c r="O170" s="1">
        <f t="shared" si="37"/>
        <v>0.97084824039301265</v>
      </c>
      <c r="P170" s="1"/>
      <c r="Q170" s="1">
        <v>17.16</v>
      </c>
      <c r="R170">
        <f t="shared" si="38"/>
        <v>-2.8776978417266213E-2</v>
      </c>
      <c r="S170">
        <f t="shared" si="39"/>
        <v>0.97122302158273377</v>
      </c>
      <c r="T170">
        <f t="shared" si="40"/>
        <v>16.2</v>
      </c>
      <c r="U170">
        <f t="shared" si="41"/>
        <v>0.97122302158273377</v>
      </c>
      <c r="W170">
        <f t="shared" si="42"/>
        <v>2.6588568966978698E-5</v>
      </c>
      <c r="X170">
        <f t="shared" si="43"/>
        <v>4.013697586880971E-4</v>
      </c>
    </row>
    <row r="171" spans="2:24">
      <c r="B171" s="1">
        <v>213.04934700000001</v>
      </c>
      <c r="C171">
        <f t="shared" si="30"/>
        <v>-1.2811383051735056E-2</v>
      </c>
      <c r="D171">
        <f t="shared" si="31"/>
        <v>0.98718861694826499</v>
      </c>
      <c r="E171">
        <f t="shared" si="32"/>
        <v>207.65948499999996</v>
      </c>
      <c r="F171">
        <f t="shared" si="33"/>
        <v>0.98718861694826499</v>
      </c>
      <c r="G171" s="1">
        <v>0.22475000000000001</v>
      </c>
      <c r="H171">
        <f t="shared" si="44"/>
        <v>2.3741161777386853E-4</v>
      </c>
      <c r="I171" s="5">
        <v>9.4999999999999998E-3</v>
      </c>
      <c r="J171" s="5"/>
      <c r="K171" s="1">
        <v>105.839996</v>
      </c>
      <c r="L171" s="1">
        <f t="shared" si="34"/>
        <v>2.5184018310422666E-2</v>
      </c>
      <c r="M171" s="1">
        <f t="shared" si="35"/>
        <v>1.0251840183104226</v>
      </c>
      <c r="N171" s="1">
        <f t="shared" si="36"/>
        <v>105.839996</v>
      </c>
      <c r="O171" s="1">
        <f t="shared" si="37"/>
        <v>1.0251840183104226</v>
      </c>
      <c r="P171" s="1"/>
      <c r="Q171" s="1">
        <v>16.719999000000001</v>
      </c>
      <c r="R171">
        <f t="shared" si="38"/>
        <v>2.5641083916083843E-2</v>
      </c>
      <c r="S171">
        <f t="shared" si="39"/>
        <v>1.0256410839160839</v>
      </c>
      <c r="T171">
        <f t="shared" si="40"/>
        <v>17.600000999999999</v>
      </c>
      <c r="U171">
        <f t="shared" si="41"/>
        <v>1.0256410839160839</v>
      </c>
      <c r="W171">
        <f t="shared" si="42"/>
        <v>-9.2647609387541685E-4</v>
      </c>
      <c r="X171">
        <f t="shared" si="43"/>
        <v>-4.6941048821413922E-4</v>
      </c>
    </row>
    <row r="172" spans="2:24">
      <c r="B172" s="1">
        <v>213.987595</v>
      </c>
      <c r="C172">
        <f t="shared" si="30"/>
        <v>-4.403899909629797E-3</v>
      </c>
      <c r="D172">
        <f t="shared" si="31"/>
        <v>0.99559610009037025</v>
      </c>
      <c r="E172">
        <f t="shared" si="32"/>
        <v>212.11109900000002</v>
      </c>
      <c r="F172">
        <f t="shared" si="33"/>
        <v>0.99559610009037025</v>
      </c>
      <c r="G172" s="1">
        <v>0.22438</v>
      </c>
      <c r="H172">
        <f t="shared" si="44"/>
        <v>2.484188772961547E-4</v>
      </c>
      <c r="I172" s="5">
        <v>9.4999999999999998E-3</v>
      </c>
      <c r="J172" s="5"/>
      <c r="K172" s="1">
        <v>106.849998</v>
      </c>
      <c r="L172" s="1">
        <f t="shared" si="34"/>
        <v>9.5427252283720801E-3</v>
      </c>
      <c r="M172" s="1">
        <f t="shared" si="35"/>
        <v>1.0095427252283722</v>
      </c>
      <c r="N172" s="1">
        <f t="shared" si="36"/>
        <v>106.84999800000001</v>
      </c>
      <c r="O172" s="1">
        <f t="shared" si="37"/>
        <v>1.0095427252283722</v>
      </c>
      <c r="P172" s="1"/>
      <c r="Q172" s="1">
        <v>16.52</v>
      </c>
      <c r="R172">
        <f t="shared" si="38"/>
        <v>1.1961663394836435E-2</v>
      </c>
      <c r="S172">
        <f t="shared" si="39"/>
        <v>1.0119616633948365</v>
      </c>
      <c r="T172">
        <f t="shared" si="40"/>
        <v>16.919998000000003</v>
      </c>
      <c r="U172">
        <f t="shared" si="41"/>
        <v>1.0119616633948365</v>
      </c>
      <c r="W172">
        <f t="shared" si="42"/>
        <v>6.8952384749643159E-4</v>
      </c>
      <c r="X172">
        <f t="shared" si="43"/>
        <v>3.1084620139607555E-3</v>
      </c>
    </row>
    <row r="173" spans="2:24">
      <c r="B173" s="1">
        <v>212.13107299999999</v>
      </c>
      <c r="C173">
        <f t="shared" si="30"/>
        <v>8.6758393634921334E-3</v>
      </c>
      <c r="D173">
        <f t="shared" si="31"/>
        <v>1.008675839363492</v>
      </c>
      <c r="E173">
        <f t="shared" si="32"/>
        <v>215.84411699999998</v>
      </c>
      <c r="F173">
        <f t="shared" si="33"/>
        <v>1.008675839363492</v>
      </c>
      <c r="G173" s="1">
        <v>0.22450000000000001</v>
      </c>
      <c r="H173">
        <f t="shared" si="44"/>
        <v>2.0254791474083117E-4</v>
      </c>
      <c r="I173" s="5">
        <v>9.4999999999999998E-3</v>
      </c>
      <c r="J173" s="5"/>
      <c r="K173" s="1">
        <v>104.93</v>
      </c>
      <c r="L173" s="1">
        <f t="shared" si="34"/>
        <v>-1.79690972011061E-2</v>
      </c>
      <c r="M173" s="1">
        <f t="shared" si="35"/>
        <v>0.98203090279889393</v>
      </c>
      <c r="N173" s="1">
        <f t="shared" si="36"/>
        <v>104.93</v>
      </c>
      <c r="O173" s="1">
        <f t="shared" si="37"/>
        <v>0.98203090279889393</v>
      </c>
      <c r="P173" s="1"/>
      <c r="Q173" s="1">
        <v>16.850000000000001</v>
      </c>
      <c r="R173">
        <f t="shared" si="38"/>
        <v>-1.9975786924939579E-2</v>
      </c>
      <c r="S173">
        <f t="shared" si="39"/>
        <v>0.98002421307506038</v>
      </c>
      <c r="T173">
        <f t="shared" si="40"/>
        <v>16.189999999999998</v>
      </c>
      <c r="U173">
        <f t="shared" si="41"/>
        <v>0.98002421307506038</v>
      </c>
      <c r="W173">
        <f t="shared" si="42"/>
        <v>-8.2823149242983174E-4</v>
      </c>
      <c r="X173">
        <f t="shared" si="43"/>
        <v>-2.8349212162633863E-3</v>
      </c>
    </row>
    <row r="174" spans="2:24">
      <c r="B174" s="1">
        <v>214.59643600000001</v>
      </c>
      <c r="C174">
        <f t="shared" si="30"/>
        <v>-1.1621885304846523E-2</v>
      </c>
      <c r="D174">
        <f t="shared" si="31"/>
        <v>0.98837811469515346</v>
      </c>
      <c r="E174">
        <f t="shared" si="32"/>
        <v>209.66570999999996</v>
      </c>
      <c r="F174">
        <f t="shared" si="33"/>
        <v>0.98837811469515346</v>
      </c>
      <c r="G174" s="1">
        <v>0.23375000000000001</v>
      </c>
      <c r="H174">
        <f t="shared" si="44"/>
        <v>2.1078926354014792E-4</v>
      </c>
      <c r="I174" s="5">
        <v>9.4999999999999998E-3</v>
      </c>
      <c r="J174" s="5"/>
      <c r="K174" s="1">
        <v>107.43</v>
      </c>
      <c r="L174" s="1">
        <f t="shared" si="34"/>
        <v>2.3825407414466787E-2</v>
      </c>
      <c r="M174" s="1">
        <f t="shared" si="35"/>
        <v>1.0238254074144668</v>
      </c>
      <c r="N174" s="1">
        <f t="shared" si="36"/>
        <v>107.43</v>
      </c>
      <c r="O174" s="1">
        <f t="shared" si="37"/>
        <v>1.0238254074144668</v>
      </c>
      <c r="P174" s="1"/>
      <c r="Q174" s="1">
        <v>16.459999</v>
      </c>
      <c r="R174">
        <f t="shared" si="38"/>
        <v>2.3145459940652913E-2</v>
      </c>
      <c r="S174">
        <f t="shared" si="39"/>
        <v>1.0231454599406529</v>
      </c>
      <c r="T174">
        <f t="shared" si="40"/>
        <v>17.240001000000003</v>
      </c>
      <c r="U174">
        <f t="shared" si="41"/>
        <v>1.0231454599406529</v>
      </c>
      <c r="W174">
        <f t="shared" si="42"/>
        <v>1.8192470449385212E-4</v>
      </c>
      <c r="X174">
        <f t="shared" si="43"/>
        <v>-4.9802276932009448E-4</v>
      </c>
    </row>
    <row r="175" spans="2:24">
      <c r="B175" s="1">
        <v>214.38682600000001</v>
      </c>
      <c r="C175">
        <f t="shared" si="30"/>
        <v>9.7676365883354118E-4</v>
      </c>
      <c r="D175">
        <f t="shared" si="31"/>
        <v>1.0009767636588336</v>
      </c>
      <c r="E175">
        <f t="shared" si="32"/>
        <v>214.80604600000001</v>
      </c>
      <c r="F175">
        <f t="shared" si="33"/>
        <v>1.0009767636588336</v>
      </c>
      <c r="G175" s="1">
        <v>0.24124999999999999</v>
      </c>
      <c r="H175">
        <f t="shared" si="44"/>
        <v>1.5267035944581509E-4</v>
      </c>
      <c r="I175" s="5">
        <v>9.4999999999999998E-3</v>
      </c>
      <c r="J175" s="5"/>
      <c r="K175" s="1">
        <v>107.150002</v>
      </c>
      <c r="L175" s="1">
        <f t="shared" si="34"/>
        <v>-2.6063297030625167E-3</v>
      </c>
      <c r="M175" s="1">
        <f t="shared" si="35"/>
        <v>0.99739367029693748</v>
      </c>
      <c r="N175" s="1">
        <f t="shared" si="36"/>
        <v>107.150002</v>
      </c>
      <c r="O175" s="1">
        <f t="shared" si="37"/>
        <v>0.99739367029693748</v>
      </c>
      <c r="P175" s="1"/>
      <c r="Q175" s="1">
        <v>16.5</v>
      </c>
      <c r="R175">
        <f t="shared" si="38"/>
        <v>-2.4301945583350385E-3</v>
      </c>
      <c r="S175">
        <f t="shared" si="39"/>
        <v>0.99756980544166496</v>
      </c>
      <c r="T175">
        <f t="shared" si="40"/>
        <v>16.419998</v>
      </c>
      <c r="U175">
        <f t="shared" si="41"/>
        <v>0.99756980544166496</v>
      </c>
      <c r="W175">
        <f t="shared" si="42"/>
        <v>-6.4545043140429303E-4</v>
      </c>
      <c r="X175">
        <f t="shared" si="43"/>
        <v>-4.693152866768191E-4</v>
      </c>
    </row>
    <row r="176" spans="2:24">
      <c r="B176" s="1">
        <v>212.899643</v>
      </c>
      <c r="C176">
        <f t="shared" si="30"/>
        <v>6.9369141180345463E-3</v>
      </c>
      <c r="D176">
        <f t="shared" si="31"/>
        <v>1.0069369141180347</v>
      </c>
      <c r="E176">
        <f t="shared" si="32"/>
        <v>215.87400900000006</v>
      </c>
      <c r="F176">
        <f t="shared" si="33"/>
        <v>1.0069369141180347</v>
      </c>
      <c r="G176" s="1">
        <v>0.22563</v>
      </c>
      <c r="H176">
        <f t="shared" si="44"/>
        <v>8.0302208834571277E-5</v>
      </c>
      <c r="I176" s="5">
        <v>9.4999999999999998E-3</v>
      </c>
      <c r="J176" s="5"/>
      <c r="K176" s="1">
        <v>105.639999</v>
      </c>
      <c r="L176" s="1">
        <f t="shared" si="34"/>
        <v>-1.4092421575503075E-2</v>
      </c>
      <c r="M176" s="1">
        <f t="shared" si="35"/>
        <v>0.98590757842449694</v>
      </c>
      <c r="N176" s="1">
        <f t="shared" si="36"/>
        <v>105.639999</v>
      </c>
      <c r="O176" s="1">
        <f t="shared" si="37"/>
        <v>0.98590757842449694</v>
      </c>
      <c r="P176" s="1"/>
      <c r="Q176" s="1">
        <v>16.719999000000001</v>
      </c>
      <c r="R176">
        <f t="shared" si="38"/>
        <v>-1.3333272727272812E-2</v>
      </c>
      <c r="S176">
        <f t="shared" si="39"/>
        <v>0.9866667272727272</v>
      </c>
      <c r="T176">
        <f t="shared" si="40"/>
        <v>16.280000999999999</v>
      </c>
      <c r="U176">
        <f t="shared" si="41"/>
        <v>0.9866667272727272</v>
      </c>
      <c r="W176">
        <f t="shared" si="42"/>
        <v>-3.5026943502081131E-4</v>
      </c>
      <c r="X176">
        <f t="shared" si="43"/>
        <v>4.0887941320943977E-4</v>
      </c>
    </row>
    <row r="177" spans="2:24">
      <c r="B177" s="1">
        <v>208.99697900000001</v>
      </c>
      <c r="C177">
        <f t="shared" si="30"/>
        <v>1.8331003025683735E-2</v>
      </c>
      <c r="D177">
        <f t="shared" si="31"/>
        <v>1.0183310030256838</v>
      </c>
      <c r="E177">
        <f t="shared" si="32"/>
        <v>216.80230699999998</v>
      </c>
      <c r="F177">
        <f t="shared" si="33"/>
        <v>1.0183310030256838</v>
      </c>
      <c r="G177" s="1">
        <v>0.22338</v>
      </c>
      <c r="H177">
        <f t="shared" si="44"/>
        <v>6.9686006775879306E-5</v>
      </c>
      <c r="I177" s="5">
        <v>9.4999999999999998E-3</v>
      </c>
      <c r="J177" s="5"/>
      <c r="K177" s="1">
        <v>101.760002</v>
      </c>
      <c r="L177" s="1">
        <f t="shared" si="34"/>
        <v>-3.6728483876642244E-2</v>
      </c>
      <c r="M177" s="1">
        <f t="shared" si="35"/>
        <v>0.96327151612335771</v>
      </c>
      <c r="N177" s="1">
        <f t="shared" si="36"/>
        <v>101.760002</v>
      </c>
      <c r="O177" s="1">
        <f t="shared" si="37"/>
        <v>0.96327151612335771</v>
      </c>
      <c r="P177" s="1"/>
      <c r="Q177" s="1">
        <v>17.329999999999998</v>
      </c>
      <c r="R177">
        <f t="shared" si="38"/>
        <v>-3.6483315579145484E-2</v>
      </c>
      <c r="S177">
        <f t="shared" si="39"/>
        <v>0.96351668442085447</v>
      </c>
      <c r="T177">
        <f t="shared" si="40"/>
        <v>16.109998000000004</v>
      </c>
      <c r="U177">
        <f t="shared" si="41"/>
        <v>0.96351668442085447</v>
      </c>
      <c r="W177">
        <f t="shared" si="42"/>
        <v>-1.0391811100102233E-3</v>
      </c>
      <c r="X177">
        <f t="shared" si="43"/>
        <v>-7.9401281251345601E-4</v>
      </c>
    </row>
    <row r="178" spans="2:24">
      <c r="B178" s="1">
        <v>208.32823200000001</v>
      </c>
      <c r="C178">
        <f t="shared" si="30"/>
        <v>3.1997926630317284E-3</v>
      </c>
      <c r="D178">
        <f t="shared" si="31"/>
        <v>1.0031997926630318</v>
      </c>
      <c r="E178">
        <f t="shared" si="32"/>
        <v>209.66572600000003</v>
      </c>
      <c r="F178">
        <f t="shared" si="33"/>
        <v>1.0031997926630318</v>
      </c>
      <c r="G178" s="1">
        <v>0.224</v>
      </c>
      <c r="H178">
        <f t="shared" si="44"/>
        <v>1.2171841151871936E-4</v>
      </c>
      <c r="I178" s="5">
        <v>9.4999999999999998E-3</v>
      </c>
      <c r="J178" s="5"/>
      <c r="K178" s="1">
        <v>101.150002</v>
      </c>
      <c r="L178" s="1">
        <f t="shared" si="34"/>
        <v>-5.9944967375295394E-3</v>
      </c>
      <c r="M178" s="1">
        <f t="shared" si="35"/>
        <v>0.9940055032624705</v>
      </c>
      <c r="N178" s="1">
        <f t="shared" si="36"/>
        <v>101.150002</v>
      </c>
      <c r="O178" s="1">
        <f t="shared" si="37"/>
        <v>0.9940055032624705</v>
      </c>
      <c r="P178" s="1"/>
      <c r="Q178" s="1">
        <v>17.440000999999999</v>
      </c>
      <c r="R178">
        <f t="shared" si="38"/>
        <v>-6.3474321984997384E-3</v>
      </c>
      <c r="S178">
        <f t="shared" si="39"/>
        <v>0.99365256780150024</v>
      </c>
      <c r="T178">
        <f t="shared" si="40"/>
        <v>17.219998999999998</v>
      </c>
      <c r="U178">
        <f t="shared" si="41"/>
        <v>0.99365256780150024</v>
      </c>
      <c r="W178">
        <f t="shared" si="42"/>
        <v>3.864718683970203E-4</v>
      </c>
      <c r="X178">
        <f t="shared" si="43"/>
        <v>3.3536407426759673E-5</v>
      </c>
    </row>
    <row r="179" spans="2:24">
      <c r="B179" s="1">
        <v>205.17416399999999</v>
      </c>
      <c r="C179">
        <f t="shared" si="30"/>
        <v>1.5139897121576991E-2</v>
      </c>
      <c r="D179">
        <f t="shared" si="31"/>
        <v>1.015139897121577</v>
      </c>
      <c r="E179">
        <f t="shared" si="32"/>
        <v>211.48230000000004</v>
      </c>
      <c r="F179">
        <f t="shared" si="33"/>
        <v>1.015139897121577</v>
      </c>
      <c r="G179" s="1">
        <v>0.22363</v>
      </c>
      <c r="H179">
        <f t="shared" si="44"/>
        <v>1.1671961950744542E-4</v>
      </c>
      <c r="I179" s="5">
        <v>9.4999999999999998E-3</v>
      </c>
      <c r="J179" s="5"/>
      <c r="K179" s="1">
        <v>98.059997999999993</v>
      </c>
      <c r="L179" s="1">
        <f t="shared" si="34"/>
        <v>-3.0548729005462676E-2</v>
      </c>
      <c r="M179" s="1">
        <f t="shared" si="35"/>
        <v>0.96945127099453732</v>
      </c>
      <c r="N179" s="1">
        <f t="shared" si="36"/>
        <v>98.059997999999993</v>
      </c>
      <c r="O179" s="1">
        <f t="shared" si="37"/>
        <v>0.96945127099453732</v>
      </c>
      <c r="P179" s="1"/>
      <c r="Q179" s="1">
        <v>17.969999000000001</v>
      </c>
      <c r="R179">
        <f t="shared" si="38"/>
        <v>-3.038979183544787E-2</v>
      </c>
      <c r="S179">
        <f t="shared" si="39"/>
        <v>0.96961020816455212</v>
      </c>
      <c r="T179">
        <f t="shared" si="40"/>
        <v>16.910002999999996</v>
      </c>
      <c r="U179">
        <f t="shared" si="41"/>
        <v>0.96961020816455212</v>
      </c>
      <c r="W179">
        <f t="shared" si="42"/>
        <v>-9.312678335595681E-4</v>
      </c>
      <c r="X179">
        <f t="shared" si="43"/>
        <v>-7.7233066354476243E-4</v>
      </c>
    </row>
    <row r="180" spans="2:24">
      <c r="B180" s="1">
        <v>210.21469099999999</v>
      </c>
      <c r="C180">
        <f t="shared" si="30"/>
        <v>-2.4567064886395724E-2</v>
      </c>
      <c r="D180">
        <f t="shared" si="31"/>
        <v>0.97543293511360429</v>
      </c>
      <c r="E180">
        <f t="shared" si="32"/>
        <v>200.13363699999999</v>
      </c>
      <c r="F180">
        <f t="shared" si="33"/>
        <v>0.97543293511360429</v>
      </c>
      <c r="G180" s="1">
        <v>0.22237999999999999</v>
      </c>
      <c r="H180">
        <f t="shared" si="44"/>
        <v>5.675061361537624E-5</v>
      </c>
      <c r="I180" s="5">
        <v>9.4999999999999998E-3</v>
      </c>
      <c r="J180" s="5"/>
      <c r="K180" s="1">
        <v>102.910004</v>
      </c>
      <c r="L180" s="1">
        <f t="shared" si="34"/>
        <v>4.9459576778698361E-2</v>
      </c>
      <c r="M180" s="1">
        <f t="shared" si="35"/>
        <v>1.0494595767786983</v>
      </c>
      <c r="N180" s="1">
        <f t="shared" si="36"/>
        <v>102.91000399999999</v>
      </c>
      <c r="O180" s="1">
        <f t="shared" si="37"/>
        <v>1.0494595767786983</v>
      </c>
      <c r="P180" s="1"/>
      <c r="Q180" s="1">
        <v>17.07</v>
      </c>
      <c r="R180">
        <f t="shared" si="38"/>
        <v>5.0083419592844777E-2</v>
      </c>
      <c r="S180">
        <f t="shared" si="39"/>
        <v>1.0500834195928448</v>
      </c>
      <c r="T180">
        <f t="shared" si="40"/>
        <v>18.869998000000002</v>
      </c>
      <c r="U180">
        <f t="shared" si="41"/>
        <v>1.0500834195928448</v>
      </c>
      <c r="W180">
        <f t="shared" si="42"/>
        <v>-1.5340411868087767E-3</v>
      </c>
      <c r="X180">
        <f t="shared" si="43"/>
        <v>-9.1019837266226311E-4</v>
      </c>
    </row>
    <row r="181" spans="2:24">
      <c r="B181" s="1">
        <v>213.209045</v>
      </c>
      <c r="C181">
        <f t="shared" si="30"/>
        <v>-1.424426611554002E-2</v>
      </c>
      <c r="D181">
        <f t="shared" si="31"/>
        <v>0.98575573388446003</v>
      </c>
      <c r="E181">
        <f t="shared" si="32"/>
        <v>207.22033699999997</v>
      </c>
      <c r="F181">
        <f t="shared" si="33"/>
        <v>0.98575573388446003</v>
      </c>
      <c r="G181" s="1">
        <v>0.21775</v>
      </c>
      <c r="H181">
        <f t="shared" si="44"/>
        <v>2.8865845905730184E-4</v>
      </c>
      <c r="I181" s="5">
        <v>9.4999999999999998E-3</v>
      </c>
      <c r="J181" s="5"/>
      <c r="K181" s="1">
        <v>105.860001</v>
      </c>
      <c r="L181" s="1">
        <f t="shared" si="34"/>
        <v>2.866579424095636E-2</v>
      </c>
      <c r="M181" s="1">
        <f t="shared" si="35"/>
        <v>1.0286657942409563</v>
      </c>
      <c r="N181" s="1">
        <f t="shared" si="36"/>
        <v>105.86000099999998</v>
      </c>
      <c r="O181" s="1">
        <f t="shared" si="37"/>
        <v>1.0286657942409563</v>
      </c>
      <c r="P181" s="1"/>
      <c r="Q181" s="1">
        <v>16.59</v>
      </c>
      <c r="R181">
        <f t="shared" si="38"/>
        <v>2.8119507908611625E-2</v>
      </c>
      <c r="S181">
        <f t="shared" si="39"/>
        <v>1.0281195079086116</v>
      </c>
      <c r="T181">
        <f t="shared" si="40"/>
        <v>17.55</v>
      </c>
      <c r="U181">
        <f t="shared" si="41"/>
        <v>1.0281195079086116</v>
      </c>
      <c r="W181">
        <f t="shared" si="42"/>
        <v>-4.286715820271958E-4</v>
      </c>
      <c r="X181">
        <f t="shared" si="43"/>
        <v>-9.7495791437185453E-4</v>
      </c>
    </row>
    <row r="182" spans="2:24">
      <c r="B182" s="1">
        <v>213.84785500000001</v>
      </c>
      <c r="C182">
        <f t="shared" si="30"/>
        <v>-2.9961674468360691E-3</v>
      </c>
      <c r="D182">
        <f t="shared" si="31"/>
        <v>0.99700383255316394</v>
      </c>
      <c r="E182">
        <f t="shared" si="32"/>
        <v>212.570235</v>
      </c>
      <c r="F182">
        <f t="shared" si="33"/>
        <v>0.99700383255316394</v>
      </c>
      <c r="G182" s="1">
        <v>0.21525</v>
      </c>
      <c r="H182">
        <f t="shared" si="44"/>
        <v>3.4525103944878699E-4</v>
      </c>
      <c r="I182" s="5">
        <v>9.4999999999999998E-3</v>
      </c>
      <c r="J182" s="5"/>
      <c r="K182" s="1">
        <v>106.459999</v>
      </c>
      <c r="L182" s="1">
        <f t="shared" si="34"/>
        <v>5.6678442691493964E-3</v>
      </c>
      <c r="M182" s="1">
        <f t="shared" si="35"/>
        <v>1.0056678442691493</v>
      </c>
      <c r="N182" s="1">
        <f t="shared" si="36"/>
        <v>106.459999</v>
      </c>
      <c r="O182" s="1">
        <f t="shared" si="37"/>
        <v>1.0056678442691493</v>
      </c>
      <c r="P182" s="1"/>
      <c r="Q182" s="1">
        <v>16.5</v>
      </c>
      <c r="R182">
        <f t="shared" si="38"/>
        <v>5.424954792043391E-3</v>
      </c>
      <c r="S182">
        <f t="shared" si="39"/>
        <v>1.0054249547920433</v>
      </c>
      <c r="T182">
        <f t="shared" si="40"/>
        <v>16.68</v>
      </c>
      <c r="U182">
        <f t="shared" si="41"/>
        <v>1.0054249547920433</v>
      </c>
      <c r="W182">
        <f t="shared" si="42"/>
        <v>-3.3656774340173889E-4</v>
      </c>
      <c r="X182">
        <f t="shared" si="43"/>
        <v>-5.7945722050778414E-4</v>
      </c>
    </row>
    <row r="183" spans="2:24">
      <c r="B183" s="1">
        <v>218.209641</v>
      </c>
      <c r="C183">
        <f t="shared" si="30"/>
        <v>-2.0396678750881064E-2</v>
      </c>
      <c r="D183">
        <f t="shared" si="31"/>
        <v>0.97960332124911897</v>
      </c>
      <c r="E183">
        <f t="shared" si="32"/>
        <v>209.48606900000001</v>
      </c>
      <c r="F183">
        <f t="shared" si="33"/>
        <v>0.97960332124911897</v>
      </c>
      <c r="G183" s="1">
        <v>0.21288000000000001</v>
      </c>
      <c r="H183">
        <f t="shared" si="44"/>
        <v>2.361810907277382E-4</v>
      </c>
      <c r="I183" s="5">
        <v>9.4999999999999998E-3</v>
      </c>
      <c r="J183" s="5"/>
      <c r="K183" s="1">
        <v>110.860001</v>
      </c>
      <c r="L183" s="1">
        <f t="shared" si="34"/>
        <v>4.1330096198854943E-2</v>
      </c>
      <c r="M183" s="1">
        <f t="shared" si="35"/>
        <v>1.041330096198855</v>
      </c>
      <c r="N183" s="1">
        <f t="shared" si="36"/>
        <v>110.860001</v>
      </c>
      <c r="O183" s="1">
        <f t="shared" si="37"/>
        <v>1.041330096198855</v>
      </c>
      <c r="P183" s="1"/>
      <c r="Q183" s="1">
        <v>15.81</v>
      </c>
      <c r="R183">
        <f t="shared" si="38"/>
        <v>4.1818181818181789E-2</v>
      </c>
      <c r="S183">
        <f t="shared" si="39"/>
        <v>1.0418181818181818</v>
      </c>
      <c r="T183">
        <f t="shared" si="40"/>
        <v>17.189999999999998</v>
      </c>
      <c r="U183">
        <f t="shared" si="41"/>
        <v>1.0418181818181818</v>
      </c>
      <c r="W183">
        <f t="shared" si="42"/>
        <v>-7.3127624029223348E-4</v>
      </c>
      <c r="X183">
        <f t="shared" si="43"/>
        <v>-2.4319062096544997E-4</v>
      </c>
    </row>
    <row r="184" spans="2:24">
      <c r="B184" s="1">
        <v>221.233948</v>
      </c>
      <c r="C184">
        <f t="shared" si="30"/>
        <v>-1.3859639684756153E-2</v>
      </c>
      <c r="D184">
        <f t="shared" si="31"/>
        <v>0.98614036031524388</v>
      </c>
      <c r="E184">
        <f t="shared" si="32"/>
        <v>215.18533400000001</v>
      </c>
      <c r="F184">
        <f t="shared" si="33"/>
        <v>0.98614036031524388</v>
      </c>
      <c r="G184" s="1">
        <v>0.2185</v>
      </c>
      <c r="H184">
        <f t="shared" si="44"/>
        <v>2.5441212768431096E-4</v>
      </c>
      <c r="I184" s="5">
        <v>9.4999999999999998E-3</v>
      </c>
      <c r="J184" s="5"/>
      <c r="K184" s="1">
        <v>113.889999</v>
      </c>
      <c r="L184" s="1">
        <f t="shared" si="34"/>
        <v>2.733175151243239E-2</v>
      </c>
      <c r="M184" s="1">
        <f t="shared" si="35"/>
        <v>1.0273317515124325</v>
      </c>
      <c r="N184" s="1">
        <f t="shared" si="36"/>
        <v>113.88999900000002</v>
      </c>
      <c r="O184" s="1">
        <f t="shared" si="37"/>
        <v>1.0273317515124325</v>
      </c>
      <c r="P184" s="1"/>
      <c r="Q184" s="1">
        <v>15.38</v>
      </c>
      <c r="R184">
        <f t="shared" si="38"/>
        <v>2.719797596457936E-2</v>
      </c>
      <c r="S184">
        <f t="shared" si="39"/>
        <v>1.0271979759645793</v>
      </c>
      <c r="T184">
        <f t="shared" si="40"/>
        <v>16.239999999999998</v>
      </c>
      <c r="U184">
        <f t="shared" si="41"/>
        <v>1.0271979759645793</v>
      </c>
      <c r="W184">
        <f t="shared" si="42"/>
        <v>-9.604838140537808E-4</v>
      </c>
      <c r="X184">
        <f t="shared" si="43"/>
        <v>-1.0942593619069907E-3</v>
      </c>
    </row>
    <row r="185" spans="2:24">
      <c r="B185" s="1">
        <v>226.883331</v>
      </c>
      <c r="C185">
        <f t="shared" si="30"/>
        <v>-2.553578712069994E-2</v>
      </c>
      <c r="D185">
        <f t="shared" si="31"/>
        <v>0.97446421287930007</v>
      </c>
      <c r="E185">
        <f t="shared" si="32"/>
        <v>215.584565</v>
      </c>
      <c r="F185">
        <f t="shared" si="33"/>
        <v>0.97446421287930007</v>
      </c>
      <c r="G185" s="1">
        <v>0.21149999999999999</v>
      </c>
      <c r="H185">
        <f t="shared" si="44"/>
        <v>6.6597520531277152E-5</v>
      </c>
      <c r="I185" s="5">
        <v>9.4999999999999998E-3</v>
      </c>
      <c r="J185" s="5"/>
      <c r="K185" s="1">
        <v>119.58000199999999</v>
      </c>
      <c r="L185" s="1">
        <f t="shared" si="34"/>
        <v>4.9960514970238873E-2</v>
      </c>
      <c r="M185" s="1">
        <f t="shared" si="35"/>
        <v>1.0499605149702389</v>
      </c>
      <c r="N185" s="1">
        <f t="shared" si="36"/>
        <v>119.58000199999999</v>
      </c>
      <c r="O185" s="1">
        <f t="shared" si="37"/>
        <v>1.0499605149702389</v>
      </c>
      <c r="P185" s="1"/>
      <c r="Q185" s="1">
        <v>14.6</v>
      </c>
      <c r="R185">
        <f t="shared" si="38"/>
        <v>5.0715214564369379E-2</v>
      </c>
      <c r="S185">
        <f t="shared" si="39"/>
        <v>1.0507152145643694</v>
      </c>
      <c r="T185">
        <f t="shared" si="40"/>
        <v>16.160000000000004</v>
      </c>
      <c r="U185">
        <f t="shared" si="41"/>
        <v>1.0507152145643694</v>
      </c>
      <c r="W185">
        <f t="shared" si="42"/>
        <v>-3.1222909728425563E-3</v>
      </c>
      <c r="X185">
        <f t="shared" si="43"/>
        <v>-2.3675913787120084E-3</v>
      </c>
    </row>
    <row r="186" spans="2:24">
      <c r="B186" s="1">
        <v>227.95133999999999</v>
      </c>
      <c r="C186">
        <f t="shared" si="30"/>
        <v>-4.7073048306047185E-3</v>
      </c>
      <c r="D186">
        <f t="shared" si="31"/>
        <v>0.99529269516939534</v>
      </c>
      <c r="E186">
        <f t="shared" si="32"/>
        <v>225.81532200000001</v>
      </c>
      <c r="F186">
        <f t="shared" si="33"/>
        <v>0.99529269516939534</v>
      </c>
      <c r="G186" s="1">
        <v>0.20499999999999999</v>
      </c>
      <c r="H186">
        <f t="shared" si="44"/>
        <v>7.1316065014050004E-5</v>
      </c>
      <c r="I186" s="5">
        <v>9.4999999999999998E-3</v>
      </c>
      <c r="J186" s="5"/>
      <c r="K186" s="1">
        <v>120.870003</v>
      </c>
      <c r="L186" s="1">
        <f t="shared" si="34"/>
        <v>1.0787765332199975E-2</v>
      </c>
      <c r="M186" s="1">
        <f t="shared" si="35"/>
        <v>1.0107877653321999</v>
      </c>
      <c r="N186" s="1">
        <f t="shared" si="36"/>
        <v>120.870003</v>
      </c>
      <c r="O186" s="1">
        <f t="shared" si="37"/>
        <v>1.0107877653321999</v>
      </c>
      <c r="P186" s="1"/>
      <c r="Q186" s="1">
        <v>14.44</v>
      </c>
      <c r="R186">
        <f t="shared" si="38"/>
        <v>1.0958904109589052E-2</v>
      </c>
      <c r="S186">
        <f t="shared" si="39"/>
        <v>1.010958904109589</v>
      </c>
      <c r="T186">
        <f t="shared" si="40"/>
        <v>14.76</v>
      </c>
      <c r="U186">
        <f t="shared" si="41"/>
        <v>1.010958904109589</v>
      </c>
      <c r="W186">
        <f t="shared" si="42"/>
        <v>1.3203065195439567E-3</v>
      </c>
      <c r="X186">
        <f t="shared" si="43"/>
        <v>1.4914452969330139E-3</v>
      </c>
    </row>
    <row r="187" spans="2:24">
      <c r="B187" s="1">
        <v>226.45414700000001</v>
      </c>
      <c r="C187">
        <f t="shared" si="30"/>
        <v>6.5680377224366466E-3</v>
      </c>
      <c r="D187">
        <f t="shared" si="31"/>
        <v>1.0065680377224366</v>
      </c>
      <c r="E187">
        <f t="shared" si="32"/>
        <v>229.44853299999997</v>
      </c>
      <c r="F187">
        <f t="shared" si="33"/>
        <v>1.0065680377224366</v>
      </c>
      <c r="G187" s="1">
        <v>0.20188</v>
      </c>
      <c r="H187">
        <f t="shared" si="44"/>
        <v>9.5048918211553858E-5</v>
      </c>
      <c r="I187" s="5">
        <v>9.4999999999999998E-3</v>
      </c>
      <c r="J187" s="5"/>
      <c r="K187" s="1">
        <v>119.18</v>
      </c>
      <c r="L187" s="1">
        <f t="shared" si="34"/>
        <v>-1.3981988566675143E-2</v>
      </c>
      <c r="M187" s="1">
        <f t="shared" si="35"/>
        <v>0.9860180114333249</v>
      </c>
      <c r="N187" s="1">
        <f t="shared" si="36"/>
        <v>119.18</v>
      </c>
      <c r="O187" s="1">
        <f t="shared" si="37"/>
        <v>0.9860180114333249</v>
      </c>
      <c r="P187" s="1"/>
      <c r="Q187" s="1">
        <v>14.65</v>
      </c>
      <c r="R187">
        <f t="shared" si="38"/>
        <v>-1.4542936288088702E-2</v>
      </c>
      <c r="S187">
        <f t="shared" si="39"/>
        <v>0.98545706371191133</v>
      </c>
      <c r="T187">
        <f t="shared" si="40"/>
        <v>14.229999999999999</v>
      </c>
      <c r="U187">
        <f t="shared" si="41"/>
        <v>0.98545706371191133</v>
      </c>
      <c r="W187">
        <f t="shared" si="42"/>
        <v>-9.5991788682026069E-4</v>
      </c>
      <c r="X187">
        <f t="shared" si="43"/>
        <v>-1.5208656082338345E-3</v>
      </c>
    </row>
    <row r="188" spans="2:24">
      <c r="B188" s="1">
        <v>226.194626</v>
      </c>
      <c r="C188">
        <f t="shared" si="30"/>
        <v>1.1460200814958207E-3</v>
      </c>
      <c r="D188">
        <f t="shared" si="31"/>
        <v>1.0011460200814959</v>
      </c>
      <c r="E188">
        <f t="shared" si="32"/>
        <v>226.71366800000004</v>
      </c>
      <c r="F188">
        <f t="shared" si="33"/>
        <v>1.0011460200814959</v>
      </c>
      <c r="G188" s="1">
        <v>0.19550000000000001</v>
      </c>
      <c r="H188">
        <f t="shared" si="44"/>
        <v>1.6356989766611106E-4</v>
      </c>
      <c r="I188" s="5">
        <v>9.4999999999999998E-3</v>
      </c>
      <c r="J188" s="5"/>
      <c r="K188" s="1">
        <v>118.870003</v>
      </c>
      <c r="L188" s="1">
        <f t="shared" si="34"/>
        <v>-2.6010823963753134E-3</v>
      </c>
      <c r="M188" s="1">
        <f t="shared" si="35"/>
        <v>0.99739891760362465</v>
      </c>
      <c r="N188" s="1">
        <f t="shared" si="36"/>
        <v>118.870003</v>
      </c>
      <c r="O188" s="1">
        <f t="shared" si="37"/>
        <v>0.99739891760362465</v>
      </c>
      <c r="P188" s="1"/>
      <c r="Q188" s="1">
        <v>14.68</v>
      </c>
      <c r="R188">
        <f t="shared" si="38"/>
        <v>-2.0477815699658265E-3</v>
      </c>
      <c r="S188">
        <f t="shared" si="39"/>
        <v>0.99795221843003412</v>
      </c>
      <c r="T188">
        <f t="shared" si="40"/>
        <v>14.620000000000001</v>
      </c>
      <c r="U188">
        <f t="shared" si="41"/>
        <v>0.99795221843003412</v>
      </c>
      <c r="W188">
        <f t="shared" si="42"/>
        <v>-2.9722713302349213E-4</v>
      </c>
      <c r="X188">
        <f t="shared" si="43"/>
        <v>2.5607369338598307E-4</v>
      </c>
    </row>
    <row r="189" spans="2:24">
      <c r="B189" s="1">
        <v>226.83341999999999</v>
      </c>
      <c r="C189">
        <f t="shared" si="30"/>
        <v>-2.8240900824937818E-3</v>
      </c>
      <c r="D189">
        <f t="shared" si="31"/>
        <v>0.99717590991750626</v>
      </c>
      <c r="E189">
        <f t="shared" si="32"/>
        <v>225.55583200000001</v>
      </c>
      <c r="F189">
        <f t="shared" si="33"/>
        <v>0.99717590991750626</v>
      </c>
      <c r="G189" s="1">
        <v>0.19225</v>
      </c>
      <c r="H189">
        <f t="shared" si="44"/>
        <v>1.6148752993288624E-4</v>
      </c>
      <c r="I189" s="5">
        <v>9.4999999999999998E-3</v>
      </c>
      <c r="J189" s="5"/>
      <c r="K189" s="1">
        <v>119.739998</v>
      </c>
      <c r="L189" s="1">
        <f t="shared" si="34"/>
        <v>7.3188775809150354E-3</v>
      </c>
      <c r="M189" s="1">
        <f t="shared" si="35"/>
        <v>1.007318877580915</v>
      </c>
      <c r="N189" s="1">
        <f t="shared" si="36"/>
        <v>119.739998</v>
      </c>
      <c r="O189" s="1">
        <f t="shared" si="37"/>
        <v>1.007318877580915</v>
      </c>
      <c r="P189" s="1"/>
      <c r="Q189" s="1">
        <v>14.59</v>
      </c>
      <c r="R189">
        <f t="shared" si="38"/>
        <v>6.1307901907356856E-3</v>
      </c>
      <c r="S189">
        <f t="shared" si="39"/>
        <v>1.0061307901907357</v>
      </c>
      <c r="T189">
        <f t="shared" si="40"/>
        <v>14.77</v>
      </c>
      <c r="U189">
        <f t="shared" si="41"/>
        <v>1.0061307901907357</v>
      </c>
      <c r="W189">
        <f t="shared" si="42"/>
        <v>1.6629293355843178E-3</v>
      </c>
      <c r="X189">
        <f t="shared" si="43"/>
        <v>4.7484194540503566E-4</v>
      </c>
    </row>
    <row r="190" spans="2:24">
      <c r="B190" s="1">
        <v>225.406113</v>
      </c>
      <c r="C190">
        <f t="shared" si="30"/>
        <v>6.2923135400417838E-3</v>
      </c>
      <c r="D190">
        <f t="shared" si="31"/>
        <v>1.0062923135400419</v>
      </c>
      <c r="E190">
        <f t="shared" si="32"/>
        <v>228.260727</v>
      </c>
      <c r="F190">
        <f t="shared" si="33"/>
        <v>1.0062923135400419</v>
      </c>
      <c r="G190" s="1">
        <v>0.19513</v>
      </c>
      <c r="H190">
        <f t="shared" si="44"/>
        <v>1.4952673183587955E-4</v>
      </c>
      <c r="I190" s="5">
        <v>9.4999999999999998E-3</v>
      </c>
      <c r="J190" s="5"/>
      <c r="K190" s="1">
        <v>118.089996</v>
      </c>
      <c r="L190" s="1">
        <f t="shared" si="34"/>
        <v>-1.3779873288456215E-2</v>
      </c>
      <c r="M190" s="1">
        <f t="shared" si="35"/>
        <v>0.9862201267115438</v>
      </c>
      <c r="N190" s="1">
        <f t="shared" si="36"/>
        <v>118.089996</v>
      </c>
      <c r="O190" s="1">
        <f t="shared" si="37"/>
        <v>0.9862201267115438</v>
      </c>
      <c r="P190" s="1"/>
      <c r="Q190" s="1">
        <v>14.77</v>
      </c>
      <c r="R190">
        <f t="shared" si="38"/>
        <v>-1.2337217272104161E-2</v>
      </c>
      <c r="S190">
        <f t="shared" si="39"/>
        <v>0.98766278272789587</v>
      </c>
      <c r="T190">
        <f t="shared" si="40"/>
        <v>14.41</v>
      </c>
      <c r="U190">
        <f t="shared" si="41"/>
        <v>0.98766278272789587</v>
      </c>
      <c r="W190">
        <f t="shared" si="42"/>
        <v>-1.2975154148582302E-3</v>
      </c>
      <c r="X190">
        <f t="shared" si="43"/>
        <v>1.4514060149384278E-4</v>
      </c>
    </row>
    <row r="191" spans="2:24">
      <c r="B191" s="1">
        <v>223.63943499999999</v>
      </c>
      <c r="C191">
        <f t="shared" si="30"/>
        <v>7.8377554915736152E-3</v>
      </c>
      <c r="D191">
        <f t="shared" si="31"/>
        <v>1.0078377554915736</v>
      </c>
      <c r="E191">
        <f t="shared" si="32"/>
        <v>227.17279100000002</v>
      </c>
      <c r="F191">
        <f t="shared" si="33"/>
        <v>1.0078377554915736</v>
      </c>
      <c r="G191" s="1">
        <v>0.19263</v>
      </c>
      <c r="H191">
        <f t="shared" si="44"/>
        <v>2.6448707710732646E-5</v>
      </c>
      <c r="I191" s="5">
        <v>9.4999999999999998E-3</v>
      </c>
      <c r="J191" s="5"/>
      <c r="K191" s="1">
        <v>116.230003</v>
      </c>
      <c r="L191" s="1">
        <f t="shared" si="34"/>
        <v>-1.5750639876387182E-2</v>
      </c>
      <c r="M191" s="1">
        <f t="shared" si="35"/>
        <v>0.98424936012361286</v>
      </c>
      <c r="N191" s="1">
        <f t="shared" si="36"/>
        <v>116.230003</v>
      </c>
      <c r="O191" s="1">
        <f t="shared" si="37"/>
        <v>0.98424936012361286</v>
      </c>
      <c r="P191" s="1"/>
      <c r="Q191" s="1">
        <v>14.98</v>
      </c>
      <c r="R191">
        <f t="shared" si="38"/>
        <v>-1.4218009478673044E-2</v>
      </c>
      <c r="S191">
        <f t="shared" si="39"/>
        <v>0.98578199052132698</v>
      </c>
      <c r="T191">
        <f t="shared" si="40"/>
        <v>14.559999999999999</v>
      </c>
      <c r="U191">
        <f t="shared" si="41"/>
        <v>0.98578199052132698</v>
      </c>
      <c r="W191">
        <f t="shared" si="42"/>
        <v>-2.4271013041465839E-4</v>
      </c>
      <c r="X191">
        <f t="shared" si="43"/>
        <v>1.2899202672994603E-3</v>
      </c>
    </row>
    <row r="192" spans="2:24">
      <c r="B192" s="1">
        <v>220.175949</v>
      </c>
      <c r="C192">
        <f t="shared" si="30"/>
        <v>1.5486919826997368E-2</v>
      </c>
      <c r="D192">
        <f t="shared" si="31"/>
        <v>1.0154869198269973</v>
      </c>
      <c r="E192">
        <f t="shared" si="32"/>
        <v>227.10292099999998</v>
      </c>
      <c r="F192">
        <f t="shared" si="33"/>
        <v>1.0154869198269973</v>
      </c>
      <c r="G192" s="1">
        <v>0.19087999999999999</v>
      </c>
      <c r="H192">
        <f t="shared" si="44"/>
        <v>2.0274806889740529E-5</v>
      </c>
      <c r="I192" s="5">
        <v>9.4999999999999998E-3</v>
      </c>
      <c r="J192" s="5"/>
      <c r="K192" s="1">
        <v>112.529999</v>
      </c>
      <c r="L192" s="1">
        <f t="shared" si="34"/>
        <v>-3.1833467301897886E-2</v>
      </c>
      <c r="M192" s="1">
        <f t="shared" si="35"/>
        <v>0.96816653269810216</v>
      </c>
      <c r="N192" s="1">
        <f t="shared" si="36"/>
        <v>112.529999</v>
      </c>
      <c r="O192" s="1">
        <f t="shared" si="37"/>
        <v>0.96816653269810216</v>
      </c>
      <c r="P192" s="1"/>
      <c r="Q192" s="1">
        <v>15.46</v>
      </c>
      <c r="R192">
        <f t="shared" si="38"/>
        <v>-3.2042723631508709E-2</v>
      </c>
      <c r="S192">
        <f t="shared" si="39"/>
        <v>0.96795727636849127</v>
      </c>
      <c r="T192">
        <f t="shared" si="40"/>
        <v>14.5</v>
      </c>
      <c r="U192">
        <f t="shared" si="41"/>
        <v>0.96795727636849127</v>
      </c>
      <c r="W192">
        <f t="shared" si="42"/>
        <v>-1.549850517412743E-3</v>
      </c>
      <c r="X192">
        <f t="shared" si="43"/>
        <v>-1.7591068470236282E-3</v>
      </c>
    </row>
    <row r="193" spans="2:24">
      <c r="B193" s="1">
        <v>224.76731899999999</v>
      </c>
      <c r="C193">
        <f t="shared" si="30"/>
        <v>-2.0853185921773789E-2</v>
      </c>
      <c r="D193">
        <f t="shared" si="31"/>
        <v>0.97914681407822624</v>
      </c>
      <c r="E193">
        <f t="shared" si="32"/>
        <v>215.58457900000002</v>
      </c>
      <c r="F193">
        <f t="shared" si="33"/>
        <v>0.97914681407822624</v>
      </c>
      <c r="G193" s="1">
        <v>0.19538</v>
      </c>
      <c r="H193">
        <f t="shared" si="44"/>
        <v>4.8510128998621065E-5</v>
      </c>
      <c r="I193" s="5">
        <v>9.4999999999999998E-3</v>
      </c>
      <c r="J193" s="5"/>
      <c r="K193" s="1">
        <v>117.239998</v>
      </c>
      <c r="L193" s="1">
        <f t="shared" si="34"/>
        <v>4.1855496684044188E-2</v>
      </c>
      <c r="M193" s="1">
        <f t="shared" si="35"/>
        <v>1.0418554966840441</v>
      </c>
      <c r="N193" s="1">
        <f t="shared" si="36"/>
        <v>117.23999799999999</v>
      </c>
      <c r="O193" s="1">
        <f t="shared" si="37"/>
        <v>1.0418554966840441</v>
      </c>
      <c r="P193" s="1"/>
      <c r="Q193" s="1">
        <v>14.82</v>
      </c>
      <c r="R193">
        <f t="shared" si="38"/>
        <v>4.1397153945666267E-2</v>
      </c>
      <c r="S193">
        <f t="shared" si="39"/>
        <v>1.0413971539456663</v>
      </c>
      <c r="T193">
        <f t="shared" si="40"/>
        <v>16.100000000000001</v>
      </c>
      <c r="U193">
        <f t="shared" si="41"/>
        <v>1.0413971539456663</v>
      </c>
      <c r="W193">
        <f t="shared" si="42"/>
        <v>-1.1771599556331669E-3</v>
      </c>
      <c r="X193">
        <f t="shared" si="43"/>
        <v>-1.6355026940109152E-3</v>
      </c>
    </row>
    <row r="194" spans="2:24">
      <c r="B194" s="1">
        <v>223.310059</v>
      </c>
      <c r="C194">
        <f t="shared" si="30"/>
        <v>6.4834158563771942E-3</v>
      </c>
      <c r="D194">
        <f t="shared" si="31"/>
        <v>1.0064834158563771</v>
      </c>
      <c r="E194">
        <f t="shared" si="32"/>
        <v>226.22457899999995</v>
      </c>
      <c r="F194">
        <f t="shared" si="33"/>
        <v>1.0064834158563771</v>
      </c>
      <c r="G194" s="1">
        <v>0.20250000000000001</v>
      </c>
      <c r="H194">
        <f t="shared" si="44"/>
        <v>1.9416077917085481E-4</v>
      </c>
      <c r="I194" s="5">
        <v>9.4999999999999998E-3</v>
      </c>
      <c r="J194" s="5"/>
      <c r="K194" s="1">
        <v>115.80999799999999</v>
      </c>
      <c r="L194" s="1">
        <f t="shared" si="34"/>
        <v>-1.2197202528099726E-2</v>
      </c>
      <c r="M194" s="1">
        <f t="shared" si="35"/>
        <v>0.98780279747190025</v>
      </c>
      <c r="N194" s="1">
        <f t="shared" si="36"/>
        <v>115.80999799999999</v>
      </c>
      <c r="O194" s="1">
        <f t="shared" si="37"/>
        <v>0.98780279747190025</v>
      </c>
      <c r="P194" s="1"/>
      <c r="Q194" s="1">
        <v>15</v>
      </c>
      <c r="R194">
        <f t="shared" si="38"/>
        <v>-1.2145748987854232E-2</v>
      </c>
      <c r="S194">
        <f t="shared" si="39"/>
        <v>0.98785425101214575</v>
      </c>
      <c r="T194">
        <f t="shared" si="40"/>
        <v>14.64</v>
      </c>
      <c r="U194">
        <f t="shared" si="41"/>
        <v>0.98785425101214575</v>
      </c>
      <c r="W194">
        <f t="shared" si="42"/>
        <v>6.5960379092744326E-4</v>
      </c>
      <c r="X194">
        <f t="shared" si="43"/>
        <v>7.1105733117293735E-4</v>
      </c>
    </row>
    <row r="195" spans="2:24">
      <c r="B195" s="1">
        <v>221.34375</v>
      </c>
      <c r="C195">
        <f t="shared" si="30"/>
        <v>8.8052862858273451E-3</v>
      </c>
      <c r="D195">
        <f t="shared" si="31"/>
        <v>1.0088052862858274</v>
      </c>
      <c r="E195">
        <f t="shared" si="32"/>
        <v>225.27636800000002</v>
      </c>
      <c r="F195">
        <f t="shared" si="33"/>
        <v>1.0088052862858274</v>
      </c>
      <c r="G195" s="1">
        <v>0.20088</v>
      </c>
      <c r="H195">
        <f t="shared" si="44"/>
        <v>1.9281570365721912E-4</v>
      </c>
      <c r="I195" s="5">
        <v>9.4999999999999998E-3</v>
      </c>
      <c r="J195" s="5"/>
      <c r="K195" s="1">
        <v>113.730003</v>
      </c>
      <c r="L195" s="1">
        <f t="shared" si="34"/>
        <v>-1.7960409601250463E-2</v>
      </c>
      <c r="M195" s="1">
        <f t="shared" si="35"/>
        <v>0.98203959039874955</v>
      </c>
      <c r="N195" s="1">
        <f t="shared" si="36"/>
        <v>113.730003</v>
      </c>
      <c r="O195" s="1">
        <f t="shared" si="37"/>
        <v>0.98203959039874955</v>
      </c>
      <c r="P195" s="1"/>
      <c r="Q195" s="1">
        <v>15.26</v>
      </c>
      <c r="R195">
        <f t="shared" si="38"/>
        <v>-1.7333333333333319E-2</v>
      </c>
      <c r="S195">
        <f t="shared" si="39"/>
        <v>0.98266666666666669</v>
      </c>
      <c r="T195">
        <f t="shared" si="40"/>
        <v>14.74</v>
      </c>
      <c r="U195">
        <f t="shared" si="41"/>
        <v>0.98266666666666669</v>
      </c>
      <c r="W195">
        <f t="shared" si="42"/>
        <v>-5.6462709590221483E-4</v>
      </c>
      <c r="X195">
        <f t="shared" si="43"/>
        <v>6.2449172014922283E-5</v>
      </c>
    </row>
    <row r="196" spans="2:24">
      <c r="B196" s="1">
        <v>226.573914</v>
      </c>
      <c r="C196">
        <f t="shared" ref="C196:C252" si="45" xml:space="preserve"> (B195-B196)/B195</f>
        <v>-2.3629146971622203E-2</v>
      </c>
      <c r="D196">
        <f t="shared" ref="D196:D252" si="46">1+C196</f>
        <v>0.97637085302837778</v>
      </c>
      <c r="E196">
        <f t="shared" ref="E196:E252" si="47">B195*D196</f>
        <v>216.113586</v>
      </c>
      <c r="F196">
        <f t="shared" ref="F196:F252" si="48">E196/B195</f>
        <v>0.97637085302837778</v>
      </c>
      <c r="G196" s="1">
        <v>0.19763</v>
      </c>
      <c r="H196">
        <f t="shared" si="44"/>
        <v>1.9815333175082441E-4</v>
      </c>
      <c r="I196" s="5">
        <v>9.4999999999999998E-3</v>
      </c>
      <c r="J196" s="5"/>
      <c r="K196" s="1">
        <v>119.160004</v>
      </c>
      <c r="L196" s="1">
        <f t="shared" ref="L196:L253" si="49">(K196-K195)/K195</f>
        <v>4.7744665934810575E-2</v>
      </c>
      <c r="M196" s="1">
        <f t="shared" ref="M196:M253" si="50">1+L196</f>
        <v>1.0477446659348106</v>
      </c>
      <c r="N196" s="1">
        <f t="shared" ref="N196:N253" si="51">M196*K195</f>
        <v>119.16000400000001</v>
      </c>
      <c r="O196" s="1">
        <f t="shared" ref="O196:O253" si="52">N196/K195</f>
        <v>1.0477446659348106</v>
      </c>
      <c r="P196" s="1"/>
      <c r="Q196" s="1">
        <v>14.53</v>
      </c>
      <c r="R196">
        <f t="shared" ref="R196:R252" si="53" xml:space="preserve"> (Q195-Q196)/Q195</f>
        <v>4.7837483617300162E-2</v>
      </c>
      <c r="S196">
        <f t="shared" ref="S196:S252" si="54">1+R196</f>
        <v>1.0478374836173001</v>
      </c>
      <c r="T196">
        <f t="shared" ref="T196:T252" si="55">Q195*S196</f>
        <v>15.99</v>
      </c>
      <c r="U196">
        <f t="shared" ref="U196:U252" si="56">T196/Q195</f>
        <v>1.0478374836173001</v>
      </c>
      <c r="W196">
        <f t="shared" si="42"/>
        <v>-1.2264333961622409E-3</v>
      </c>
      <c r="X196">
        <f t="shared" si="43"/>
        <v>-1.1336157136727643E-3</v>
      </c>
    </row>
    <row r="197" spans="2:24">
      <c r="B197" s="1">
        <v>218.19966099999999</v>
      </c>
      <c r="C197">
        <f t="shared" si="45"/>
        <v>3.6960358110775318E-2</v>
      </c>
      <c r="D197">
        <f t="shared" si="46"/>
        <v>1.0369603581107754</v>
      </c>
      <c r="E197">
        <f t="shared" si="47"/>
        <v>234.94816700000001</v>
      </c>
      <c r="F197">
        <f t="shared" si="48"/>
        <v>1.0369603581107754</v>
      </c>
      <c r="G197" s="1">
        <v>0.19375000000000001</v>
      </c>
      <c r="H197">
        <f t="shared" si="44"/>
        <v>3.2875739957316237E-4</v>
      </c>
      <c r="I197" s="5">
        <v>9.4999999999999998E-3</v>
      </c>
      <c r="J197" s="5"/>
      <c r="K197" s="1">
        <v>110.139999</v>
      </c>
      <c r="L197" s="1">
        <f t="shared" si="49"/>
        <v>-7.569658188329699E-2</v>
      </c>
      <c r="M197" s="1">
        <f t="shared" si="50"/>
        <v>0.92430341811670302</v>
      </c>
      <c r="N197" s="1">
        <f t="shared" si="51"/>
        <v>110.139999</v>
      </c>
      <c r="O197" s="1">
        <f t="shared" si="52"/>
        <v>0.92430341811670302</v>
      </c>
      <c r="P197" s="1"/>
      <c r="Q197" s="1">
        <v>15.64</v>
      </c>
      <c r="R197">
        <f t="shared" si="53"/>
        <v>-7.6393668272539655E-2</v>
      </c>
      <c r="S197">
        <f t="shared" si="54"/>
        <v>0.92360633172746032</v>
      </c>
      <c r="T197">
        <f t="shared" si="55"/>
        <v>13.419999999999998</v>
      </c>
      <c r="U197">
        <f t="shared" si="56"/>
        <v>0.92360633172746032</v>
      </c>
      <c r="W197">
        <f t="shared" si="42"/>
        <v>-5.6649437572640071E-3</v>
      </c>
      <c r="X197">
        <f t="shared" si="43"/>
        <v>-6.3620301465067142E-3</v>
      </c>
    </row>
    <row r="198" spans="2:24">
      <c r="B198" s="1">
        <v>217.90022300000001</v>
      </c>
      <c r="C198">
        <f t="shared" si="45"/>
        <v>1.3723119395679575E-3</v>
      </c>
      <c r="D198">
        <f t="shared" si="46"/>
        <v>1.0013723119395679</v>
      </c>
      <c r="E198">
        <f t="shared" si="47"/>
        <v>218.49909899999994</v>
      </c>
      <c r="F198">
        <f t="shared" si="48"/>
        <v>1.0013723119395679</v>
      </c>
      <c r="G198" s="1">
        <v>0.1915</v>
      </c>
      <c r="H198">
        <f t="shared" si="44"/>
        <v>6.1669083958445559E-4</v>
      </c>
      <c r="I198" s="5">
        <v>9.4999999999999998E-3</v>
      </c>
      <c r="J198" s="5"/>
      <c r="K198" s="1">
        <v>109.949997</v>
      </c>
      <c r="L198" s="1">
        <f t="shared" si="49"/>
        <v>-1.7250953488750884E-3</v>
      </c>
      <c r="M198" s="1">
        <f t="shared" si="50"/>
        <v>0.99827490465112489</v>
      </c>
      <c r="N198" s="1">
        <f t="shared" si="51"/>
        <v>109.949997</v>
      </c>
      <c r="O198" s="1">
        <f t="shared" si="52"/>
        <v>0.99827490465112489</v>
      </c>
      <c r="P198" s="1"/>
      <c r="Q198" s="1">
        <v>15.64</v>
      </c>
      <c r="R198">
        <f t="shared" si="53"/>
        <v>0</v>
      </c>
      <c r="S198">
        <f t="shared" si="54"/>
        <v>1</v>
      </c>
      <c r="T198">
        <f t="shared" si="55"/>
        <v>15.64</v>
      </c>
      <c r="U198">
        <f t="shared" si="56"/>
        <v>1</v>
      </c>
      <c r="W198">
        <f t="shared" si="42"/>
        <v>1.0337085289363612E-3</v>
      </c>
      <c r="X198">
        <f t="shared" si="43"/>
        <v>2.7588038778114665E-3</v>
      </c>
    </row>
    <row r="199" spans="2:24">
      <c r="B199" s="1">
        <v>225.64567600000001</v>
      </c>
      <c r="C199">
        <f t="shared" si="45"/>
        <v>-3.554587000124363E-2</v>
      </c>
      <c r="D199">
        <f t="shared" si="46"/>
        <v>0.96445412999875635</v>
      </c>
      <c r="E199">
        <f t="shared" si="47"/>
        <v>210.15477000000001</v>
      </c>
      <c r="F199">
        <f t="shared" si="48"/>
        <v>0.96445412999875635</v>
      </c>
      <c r="G199" s="1">
        <v>0.18862999999999999</v>
      </c>
      <c r="H199">
        <f t="shared" si="44"/>
        <v>4.6648723283607884E-4</v>
      </c>
      <c r="I199" s="5">
        <v>9.4999999999999998E-3</v>
      </c>
      <c r="J199" s="5"/>
      <c r="K199" s="1">
        <v>117.83000199999999</v>
      </c>
      <c r="L199" s="1">
        <f t="shared" si="49"/>
        <v>7.1668987858180641E-2</v>
      </c>
      <c r="M199" s="1">
        <f t="shared" si="50"/>
        <v>1.0716689878581807</v>
      </c>
      <c r="N199" s="1">
        <f t="shared" si="51"/>
        <v>117.83000199999999</v>
      </c>
      <c r="O199" s="1">
        <f t="shared" si="52"/>
        <v>1.0716689878581807</v>
      </c>
      <c r="P199" s="1"/>
      <c r="Q199" s="1">
        <v>14.55</v>
      </c>
      <c r="R199">
        <f t="shared" si="53"/>
        <v>6.9693094629156002E-2</v>
      </c>
      <c r="S199">
        <f t="shared" si="54"/>
        <v>1.0696930946291561</v>
      </c>
      <c r="T199">
        <f t="shared" si="55"/>
        <v>16.73</v>
      </c>
      <c r="U199">
        <f t="shared" si="56"/>
        <v>1.0696930946291561</v>
      </c>
      <c r="W199">
        <f t="shared" si="42"/>
        <v>-3.3808184554555698E-3</v>
      </c>
      <c r="X199">
        <f t="shared" si="43"/>
        <v>-5.3567116844801532E-3</v>
      </c>
    </row>
    <row r="200" spans="2:24">
      <c r="B200" s="1">
        <v>221.303833</v>
      </c>
      <c r="C200">
        <f t="shared" si="45"/>
        <v>1.924186218396674E-2</v>
      </c>
      <c r="D200">
        <f t="shared" si="46"/>
        <v>1.0192418621839667</v>
      </c>
      <c r="E200">
        <f t="shared" si="47"/>
        <v>229.98751900000002</v>
      </c>
      <c r="F200">
        <f t="shared" si="48"/>
        <v>1.0192418621839667</v>
      </c>
      <c r="G200" s="1">
        <v>0.18138000000000001</v>
      </c>
      <c r="H200">
        <f t="shared" si="44"/>
        <v>8.0958791832728841E-4</v>
      </c>
      <c r="I200" s="5">
        <v>9.4999999999999998E-3</v>
      </c>
      <c r="J200" s="5"/>
      <c r="K200" s="1">
        <v>113.260002</v>
      </c>
      <c r="L200" s="1">
        <f t="shared" si="49"/>
        <v>-3.8784689149033484E-2</v>
      </c>
      <c r="M200" s="1">
        <f t="shared" si="50"/>
        <v>0.96121531085096656</v>
      </c>
      <c r="N200" s="1">
        <f t="shared" si="51"/>
        <v>113.260002</v>
      </c>
      <c r="O200" s="1">
        <f t="shared" si="52"/>
        <v>0.96121531085096656</v>
      </c>
      <c r="P200" s="1"/>
      <c r="Q200" s="1">
        <v>15.12</v>
      </c>
      <c r="R200">
        <f t="shared" si="53"/>
        <v>-3.9175257731958658E-2</v>
      </c>
      <c r="S200">
        <f t="shared" si="54"/>
        <v>0.96082474226804138</v>
      </c>
      <c r="T200">
        <f t="shared" si="55"/>
        <v>13.980000000000002</v>
      </c>
      <c r="U200">
        <f t="shared" si="56"/>
        <v>0.96082474226804138</v>
      </c>
      <c r="W200">
        <f t="shared" si="42"/>
        <v>-1.3621110195192188E-3</v>
      </c>
      <c r="X200">
        <f t="shared" si="43"/>
        <v>-1.7526796024444069E-3</v>
      </c>
    </row>
    <row r="201" spans="2:24">
      <c r="B201" s="1">
        <v>218.90834000000001</v>
      </c>
      <c r="C201">
        <f t="shared" si="45"/>
        <v>1.0824453275510992E-2</v>
      </c>
      <c r="D201">
        <f t="shared" si="46"/>
        <v>1.0108244532755111</v>
      </c>
      <c r="E201">
        <f t="shared" si="47"/>
        <v>223.69932600000001</v>
      </c>
      <c r="F201">
        <f t="shared" si="48"/>
        <v>1.0108244532755111</v>
      </c>
      <c r="G201" s="1">
        <v>0.18237999999999999</v>
      </c>
      <c r="H201">
        <f t="shared" si="44"/>
        <v>8.8988343062879234E-4</v>
      </c>
      <c r="I201" s="5">
        <v>9.4999999999999998E-3</v>
      </c>
      <c r="J201" s="5"/>
      <c r="K201" s="1">
        <v>110.769997</v>
      </c>
      <c r="L201" s="1">
        <f t="shared" si="49"/>
        <v>-2.1984857460977236E-2</v>
      </c>
      <c r="M201" s="1">
        <f t="shared" si="50"/>
        <v>0.97801514253902277</v>
      </c>
      <c r="N201" s="1">
        <f t="shared" si="51"/>
        <v>110.769997</v>
      </c>
      <c r="O201" s="1">
        <f t="shared" si="52"/>
        <v>0.97801514253902277</v>
      </c>
      <c r="P201" s="1"/>
      <c r="Q201" s="1">
        <v>15.43</v>
      </c>
      <c r="R201">
        <f t="shared" si="53"/>
        <v>-2.0502645502645536E-2</v>
      </c>
      <c r="S201">
        <f t="shared" si="54"/>
        <v>0.97949735449735442</v>
      </c>
      <c r="T201">
        <f t="shared" si="55"/>
        <v>14.809999999999999</v>
      </c>
      <c r="U201">
        <f t="shared" si="56"/>
        <v>0.97949735449735442</v>
      </c>
      <c r="W201">
        <f t="shared" ref="W201:W252" si="57" xml:space="preserve"> O201-F201^(-2)*EXP(-2*H201/251+((1+2)*G201/100-I201)/251)</f>
        <v>-6.598042010398375E-4</v>
      </c>
      <c r="X201">
        <f t="shared" ref="X201:X252" si="58" xml:space="preserve"> U201-F201^(-2)*EXP(-2*H201/251+((1+2)*G201/100-I201)/251)</f>
        <v>8.2240775729180982E-4</v>
      </c>
    </row>
    <row r="202" spans="2:24">
      <c r="B202" s="1">
        <v>212.789841</v>
      </c>
      <c r="C202">
        <f t="shared" si="45"/>
        <v>2.7950049778825301E-2</v>
      </c>
      <c r="D202">
        <f t="shared" si="46"/>
        <v>1.0279500497788252</v>
      </c>
      <c r="E202">
        <f t="shared" si="47"/>
        <v>225.026839</v>
      </c>
      <c r="F202">
        <f t="shared" si="48"/>
        <v>1.0279500497788252</v>
      </c>
      <c r="G202" s="1">
        <v>0.17524999999999999</v>
      </c>
      <c r="H202">
        <f t="shared" ref="H202:H252" si="59">VARA(C197:C201)</f>
        <v>7.2575319879451296E-4</v>
      </c>
      <c r="I202" s="5">
        <v>9.4999999999999998E-3</v>
      </c>
      <c r="J202" s="5"/>
      <c r="K202" s="1">
        <v>104.639999</v>
      </c>
      <c r="L202" s="1">
        <f t="shared" si="49"/>
        <v>-5.5339876916309753E-2</v>
      </c>
      <c r="M202" s="1">
        <f t="shared" si="50"/>
        <v>0.9446601230836903</v>
      </c>
      <c r="N202" s="1">
        <f t="shared" si="51"/>
        <v>104.639999</v>
      </c>
      <c r="O202" s="1">
        <f t="shared" si="52"/>
        <v>0.9446601230836903</v>
      </c>
      <c r="P202" s="1"/>
      <c r="Q202" s="1">
        <v>16.290001</v>
      </c>
      <c r="R202">
        <f t="shared" si="53"/>
        <v>-5.5735644847699321E-2</v>
      </c>
      <c r="S202">
        <f t="shared" si="54"/>
        <v>0.94426435515230067</v>
      </c>
      <c r="T202">
        <f t="shared" si="55"/>
        <v>14.569998999999999</v>
      </c>
      <c r="U202">
        <f t="shared" si="56"/>
        <v>0.94426435515230067</v>
      </c>
      <c r="W202">
        <f t="shared" si="57"/>
        <v>-1.6775384158637108E-3</v>
      </c>
      <c r="X202">
        <f t="shared" si="58"/>
        <v>-2.0733063472533342E-3</v>
      </c>
    </row>
    <row r="203" spans="2:24">
      <c r="B203" s="1">
        <v>217.30136100000001</v>
      </c>
      <c r="C203">
        <f t="shared" si="45"/>
        <v>-2.1201764044741302E-2</v>
      </c>
      <c r="D203">
        <f t="shared" si="46"/>
        <v>0.97879823595525872</v>
      </c>
      <c r="E203">
        <f t="shared" si="47"/>
        <v>208.27832099999998</v>
      </c>
      <c r="F203">
        <f t="shared" si="48"/>
        <v>0.97879823595525872</v>
      </c>
      <c r="G203" s="1">
        <v>0.17549999999999999</v>
      </c>
      <c r="H203">
        <f t="shared" si="59"/>
        <v>6.0507988876293197E-4</v>
      </c>
      <c r="I203" s="5">
        <v>9.4999999999999998E-3</v>
      </c>
      <c r="J203" s="5"/>
      <c r="K203" s="1">
        <v>108.970001</v>
      </c>
      <c r="L203" s="1">
        <f t="shared" si="49"/>
        <v>4.1379988927560993E-2</v>
      </c>
      <c r="M203" s="1">
        <f t="shared" si="50"/>
        <v>1.041379988927561</v>
      </c>
      <c r="N203" s="1">
        <f t="shared" si="51"/>
        <v>108.970001</v>
      </c>
      <c r="O203" s="1">
        <f t="shared" si="52"/>
        <v>1.041379988927561</v>
      </c>
      <c r="P203" s="1"/>
      <c r="Q203" s="1">
        <v>15.61</v>
      </c>
      <c r="R203">
        <f t="shared" si="53"/>
        <v>4.1743459684256662E-2</v>
      </c>
      <c r="S203">
        <f t="shared" si="54"/>
        <v>1.0417434596842567</v>
      </c>
      <c r="T203">
        <f t="shared" si="55"/>
        <v>16.970002000000001</v>
      </c>
      <c r="U203">
        <f t="shared" si="56"/>
        <v>1.0417434596842567</v>
      </c>
      <c r="W203">
        <f t="shared" si="57"/>
        <v>-2.3885986394776015E-3</v>
      </c>
      <c r="X203">
        <f t="shared" si="58"/>
        <v>-2.0251278827818631E-3</v>
      </c>
    </row>
    <row r="204" spans="2:24">
      <c r="B204" s="1">
        <v>218.32942199999999</v>
      </c>
      <c r="C204">
        <f t="shared" si="45"/>
        <v>-4.7310380168303669E-3</v>
      </c>
      <c r="D204">
        <f t="shared" si="46"/>
        <v>0.99526896198316961</v>
      </c>
      <c r="E204">
        <f t="shared" si="47"/>
        <v>216.27330000000003</v>
      </c>
      <c r="F204">
        <f t="shared" si="48"/>
        <v>0.99526896198316961</v>
      </c>
      <c r="G204" s="1">
        <v>0.1875</v>
      </c>
      <c r="H204">
        <f t="shared" si="59"/>
        <v>7.453312671614567E-4</v>
      </c>
      <c r="I204" s="5">
        <v>9.4999999999999998E-3</v>
      </c>
      <c r="J204" s="5"/>
      <c r="K204" s="1">
        <v>110.150002</v>
      </c>
      <c r="L204" s="1">
        <f t="shared" si="49"/>
        <v>1.0828677518319967E-2</v>
      </c>
      <c r="M204" s="1">
        <f t="shared" si="50"/>
        <v>1.01082867751832</v>
      </c>
      <c r="N204" s="1">
        <f t="shared" si="51"/>
        <v>110.150002</v>
      </c>
      <c r="O204" s="1">
        <f t="shared" si="52"/>
        <v>1.01082867751832</v>
      </c>
      <c r="P204" s="1"/>
      <c r="Q204" s="1">
        <v>15.45</v>
      </c>
      <c r="R204">
        <f t="shared" si="53"/>
        <v>1.0249839846252412E-2</v>
      </c>
      <c r="S204">
        <f t="shared" si="54"/>
        <v>1.0102498398462525</v>
      </c>
      <c r="T204">
        <f t="shared" si="55"/>
        <v>15.770000000000001</v>
      </c>
      <c r="U204">
        <f t="shared" si="56"/>
        <v>1.0102498398462525</v>
      </c>
      <c r="W204">
        <f t="shared" si="57"/>
        <v>1.3206078568548385E-3</v>
      </c>
      <c r="X204">
        <f t="shared" si="58"/>
        <v>7.4177018478738255E-4</v>
      </c>
    </row>
    <row r="205" spans="2:24">
      <c r="B205" s="1">
        <v>222.92079200000001</v>
      </c>
      <c r="C205">
        <f t="shared" si="45"/>
        <v>-2.1029552306514199E-2</v>
      </c>
      <c r="D205">
        <f t="shared" si="46"/>
        <v>0.97897044769348585</v>
      </c>
      <c r="E205">
        <f t="shared" si="47"/>
        <v>213.73805199999998</v>
      </c>
      <c r="F205">
        <f t="shared" si="48"/>
        <v>0.97897044769348585</v>
      </c>
      <c r="G205" s="1">
        <v>0.18975</v>
      </c>
      <c r="H205">
        <f t="shared" si="59"/>
        <v>3.8366246144045469E-4</v>
      </c>
      <c r="I205" s="5">
        <v>9.4999999999999998E-3</v>
      </c>
      <c r="J205" s="5"/>
      <c r="K205" s="1">
        <v>114.639999</v>
      </c>
      <c r="L205" s="1">
        <f t="shared" si="49"/>
        <v>4.0762568483657426E-2</v>
      </c>
      <c r="M205" s="1">
        <f t="shared" si="50"/>
        <v>1.0407625684836574</v>
      </c>
      <c r="N205" s="1">
        <f t="shared" si="51"/>
        <v>114.639999</v>
      </c>
      <c r="O205" s="1">
        <f t="shared" si="52"/>
        <v>1.0407625684836574</v>
      </c>
      <c r="P205" s="1"/>
      <c r="Q205" s="1">
        <v>14.83</v>
      </c>
      <c r="R205">
        <f t="shared" si="53"/>
        <v>4.0129449838187656E-2</v>
      </c>
      <c r="S205">
        <f t="shared" si="54"/>
        <v>1.0401294498381877</v>
      </c>
      <c r="T205">
        <f t="shared" si="55"/>
        <v>16.07</v>
      </c>
      <c r="U205">
        <f t="shared" si="56"/>
        <v>1.0401294498381877</v>
      </c>
      <c r="W205">
        <f t="shared" si="57"/>
        <v>-2.6424484547369342E-3</v>
      </c>
      <c r="X205">
        <f t="shared" si="58"/>
        <v>-3.275567100206711E-3</v>
      </c>
    </row>
    <row r="206" spans="2:24">
      <c r="B206" s="1">
        <v>226.79350299999999</v>
      </c>
      <c r="C206">
        <f t="shared" si="45"/>
        <v>-1.7372587658848714E-2</v>
      </c>
      <c r="D206">
        <f t="shared" si="46"/>
        <v>0.98262741234115125</v>
      </c>
      <c r="E206">
        <f t="shared" si="47"/>
        <v>219.04808100000002</v>
      </c>
      <c r="F206">
        <f t="shared" si="48"/>
        <v>0.98262741234115125</v>
      </c>
      <c r="G206" s="1">
        <v>0.1905</v>
      </c>
      <c r="H206">
        <f t="shared" si="59"/>
        <v>4.4977636976582862E-4</v>
      </c>
      <c r="I206" s="5">
        <v>9.4999999999999998E-3</v>
      </c>
      <c r="J206" s="5"/>
      <c r="K206" s="1">
        <v>118.720001</v>
      </c>
      <c r="L206" s="1">
        <f t="shared" si="49"/>
        <v>3.5589689773113074E-2</v>
      </c>
      <c r="M206" s="1">
        <f t="shared" si="50"/>
        <v>1.0355896897731132</v>
      </c>
      <c r="N206" s="1">
        <f t="shared" si="51"/>
        <v>118.72000100000001</v>
      </c>
      <c r="O206" s="1">
        <f t="shared" si="52"/>
        <v>1.0355896897731132</v>
      </c>
      <c r="P206" s="1"/>
      <c r="Q206" s="1">
        <v>14.3</v>
      </c>
      <c r="R206">
        <f t="shared" si="53"/>
        <v>3.573836817262302E-2</v>
      </c>
      <c r="S206">
        <f t="shared" si="54"/>
        <v>1.0357383681726231</v>
      </c>
      <c r="T206">
        <f t="shared" si="55"/>
        <v>15.360000000000001</v>
      </c>
      <c r="U206">
        <f t="shared" si="56"/>
        <v>1.0357383681726231</v>
      </c>
      <c r="W206">
        <f t="shared" si="57"/>
        <v>-6.3014595191868139E-5</v>
      </c>
      <c r="X206">
        <f t="shared" si="58"/>
        <v>8.5663804318070191E-5</v>
      </c>
    </row>
    <row r="207" spans="2:24">
      <c r="B207" s="1">
        <v>231.784119</v>
      </c>
      <c r="C207">
        <f t="shared" si="45"/>
        <v>-2.200511008465713E-2</v>
      </c>
      <c r="D207">
        <f t="shared" si="46"/>
        <v>0.97799488991534289</v>
      </c>
      <c r="E207">
        <f t="shared" si="47"/>
        <v>221.80288699999997</v>
      </c>
      <c r="F207">
        <f t="shared" si="48"/>
        <v>0.97799488991534289</v>
      </c>
      <c r="G207" s="1">
        <v>0.18837999999999999</v>
      </c>
      <c r="H207">
        <f t="shared" si="59"/>
        <v>4.330948993399715E-4</v>
      </c>
      <c r="I207" s="5">
        <v>9.4999999999999998E-3</v>
      </c>
      <c r="J207" s="5"/>
      <c r="K207" s="1">
        <v>123.83000199999999</v>
      </c>
      <c r="L207" s="1">
        <f t="shared" si="49"/>
        <v>4.3042460890814829E-2</v>
      </c>
      <c r="M207" s="1">
        <f t="shared" si="50"/>
        <v>1.0430424608908149</v>
      </c>
      <c r="N207" s="1">
        <f t="shared" si="51"/>
        <v>123.83000199999999</v>
      </c>
      <c r="O207" s="1">
        <f t="shared" si="52"/>
        <v>1.0430424608908149</v>
      </c>
      <c r="P207" s="1"/>
      <c r="Q207" s="1">
        <v>13.66</v>
      </c>
      <c r="R207">
        <f t="shared" si="53"/>
        <v>4.475524475524479E-2</v>
      </c>
      <c r="S207">
        <f t="shared" si="54"/>
        <v>1.0447552447552448</v>
      </c>
      <c r="T207">
        <f t="shared" si="55"/>
        <v>14.940000000000001</v>
      </c>
      <c r="U207">
        <f t="shared" si="56"/>
        <v>1.0447552447552448</v>
      </c>
      <c r="W207">
        <f t="shared" si="57"/>
        <v>-2.4446210779367483E-3</v>
      </c>
      <c r="X207">
        <f t="shared" si="58"/>
        <v>-7.3183721350678077E-4</v>
      </c>
    </row>
    <row r="208" spans="2:24">
      <c r="B208" s="1">
        <v>233.15154999999999</v>
      </c>
      <c r="C208">
        <f t="shared" si="45"/>
        <v>-5.8995888324858961E-3</v>
      </c>
      <c r="D208">
        <f t="shared" si="46"/>
        <v>0.99410041116751413</v>
      </c>
      <c r="E208">
        <f t="shared" si="47"/>
        <v>230.41668800000002</v>
      </c>
      <c r="F208">
        <f t="shared" si="48"/>
        <v>0.99410041116751413</v>
      </c>
      <c r="G208" s="1">
        <v>0.18425</v>
      </c>
      <c r="H208">
        <f t="shared" si="59"/>
        <v>5.2312585403445767E-5</v>
      </c>
      <c r="I208" s="5">
        <v>9.4999999999999998E-3</v>
      </c>
      <c r="J208" s="5"/>
      <c r="K208" s="1">
        <v>125.629997</v>
      </c>
      <c r="L208" s="1">
        <f t="shared" si="49"/>
        <v>1.4536016885471825E-2</v>
      </c>
      <c r="M208" s="1">
        <f t="shared" si="50"/>
        <v>1.0145360168854718</v>
      </c>
      <c r="N208" s="1">
        <f t="shared" si="51"/>
        <v>125.629997</v>
      </c>
      <c r="O208" s="1">
        <f t="shared" si="52"/>
        <v>1.0145360168854718</v>
      </c>
      <c r="P208" s="1"/>
      <c r="Q208" s="1">
        <v>13.48</v>
      </c>
      <c r="R208">
        <f t="shared" si="53"/>
        <v>1.3177159590043903E-2</v>
      </c>
      <c r="S208">
        <f t="shared" si="54"/>
        <v>1.0131771595900438</v>
      </c>
      <c r="T208">
        <f t="shared" si="55"/>
        <v>13.84</v>
      </c>
      <c r="U208">
        <f t="shared" si="56"/>
        <v>1.0131771595900438</v>
      </c>
      <c r="W208">
        <f t="shared" si="57"/>
        <v>2.6480330937470598E-3</v>
      </c>
      <c r="X208">
        <f t="shared" si="58"/>
        <v>1.2891757983191088E-3</v>
      </c>
    </row>
    <row r="209" spans="2:24">
      <c r="B209" s="1">
        <v>233.979996</v>
      </c>
      <c r="C209">
        <f t="shared" si="45"/>
        <v>-3.5532510935484402E-3</v>
      </c>
      <c r="D209">
        <f t="shared" si="46"/>
        <v>0.99644674890645157</v>
      </c>
      <c r="E209">
        <f t="shared" si="47"/>
        <v>232.32310399999997</v>
      </c>
      <c r="F209">
        <f t="shared" si="48"/>
        <v>0.99644674890645157</v>
      </c>
      <c r="G209" s="1">
        <v>0.18337999999999999</v>
      </c>
      <c r="H209">
        <f t="shared" si="59"/>
        <v>6.9046405062678294E-5</v>
      </c>
      <c r="I209" s="5">
        <v>9.4999999999999998E-3</v>
      </c>
      <c r="J209" s="5"/>
      <c r="K209" s="1">
        <v>126.260002</v>
      </c>
      <c r="L209" s="1">
        <f t="shared" si="49"/>
        <v>5.0147657012202035E-3</v>
      </c>
      <c r="M209" s="1">
        <f t="shared" si="50"/>
        <v>1.0050147657012203</v>
      </c>
      <c r="N209" s="1">
        <f t="shared" si="51"/>
        <v>126.26000200000001</v>
      </c>
      <c r="O209" s="1">
        <f t="shared" si="52"/>
        <v>1.0050147657012203</v>
      </c>
      <c r="P209" s="1"/>
      <c r="Q209" s="1">
        <v>13.38</v>
      </c>
      <c r="R209">
        <f t="shared" si="53"/>
        <v>7.418397626112733E-3</v>
      </c>
      <c r="S209">
        <f t="shared" si="54"/>
        <v>1.0074183976261126</v>
      </c>
      <c r="T209">
        <f t="shared" si="55"/>
        <v>13.579999999999998</v>
      </c>
      <c r="U209">
        <f t="shared" si="56"/>
        <v>1.0074183976261126</v>
      </c>
      <c r="W209">
        <f t="shared" si="57"/>
        <v>-2.1131950544681644E-3</v>
      </c>
      <c r="X209">
        <f t="shared" si="58"/>
        <v>2.904368704241822E-4</v>
      </c>
    </row>
    <row r="210" spans="2:24">
      <c r="B210" s="1">
        <v>230.067352</v>
      </c>
      <c r="C210">
        <f t="shared" si="45"/>
        <v>1.6722130382462268E-2</v>
      </c>
      <c r="D210">
        <f t="shared" si="46"/>
        <v>1.0167221303824623</v>
      </c>
      <c r="E210">
        <f t="shared" si="47"/>
        <v>237.89264</v>
      </c>
      <c r="F210">
        <f t="shared" si="48"/>
        <v>1.0167221303824623</v>
      </c>
      <c r="G210" s="1">
        <v>0.19375000000000001</v>
      </c>
      <c r="H210">
        <f t="shared" si="59"/>
        <v>7.4904512362097749E-5</v>
      </c>
      <c r="I210" s="5">
        <v>9.4999999999999998E-3</v>
      </c>
      <c r="J210" s="5"/>
      <c r="K210" s="1">
        <v>122.019997</v>
      </c>
      <c r="L210" s="1">
        <f t="shared" si="49"/>
        <v>-3.3581537564049746E-2</v>
      </c>
      <c r="M210" s="1">
        <f t="shared" si="50"/>
        <v>0.9664184624359502</v>
      </c>
      <c r="N210" s="1">
        <f t="shared" si="51"/>
        <v>122.019997</v>
      </c>
      <c r="O210" s="1">
        <f t="shared" si="52"/>
        <v>0.9664184624359502</v>
      </c>
      <c r="P210" s="1"/>
      <c r="Q210" s="1">
        <v>13.84</v>
      </c>
      <c r="R210">
        <f t="shared" si="53"/>
        <v>-3.4379671150971527E-2</v>
      </c>
      <c r="S210">
        <f t="shared" si="54"/>
        <v>0.96562032884902849</v>
      </c>
      <c r="T210">
        <f t="shared" si="55"/>
        <v>12.920000000000002</v>
      </c>
      <c r="U210">
        <f t="shared" si="56"/>
        <v>0.96562032884902849</v>
      </c>
      <c r="W210">
        <f t="shared" si="57"/>
        <v>-9.4305577082143266E-4</v>
      </c>
      <c r="X210">
        <f t="shared" si="58"/>
        <v>-1.7411893577431448E-3</v>
      </c>
    </row>
    <row r="211" spans="2:24">
      <c r="B211" s="1">
        <v>231.87394699999999</v>
      </c>
      <c r="C211">
        <f t="shared" si="45"/>
        <v>-7.8524613957393977E-3</v>
      </c>
      <c r="D211">
        <f t="shared" si="46"/>
        <v>0.99214753860426064</v>
      </c>
      <c r="E211">
        <f t="shared" si="47"/>
        <v>228.26075700000001</v>
      </c>
      <c r="F211">
        <f t="shared" si="48"/>
        <v>0.99214753860426064</v>
      </c>
      <c r="G211" s="1">
        <v>0.17549999999999999</v>
      </c>
      <c r="H211">
        <f t="shared" si="59"/>
        <v>2.2672552358848729E-4</v>
      </c>
      <c r="I211" s="5">
        <v>9.4999999999999998E-3</v>
      </c>
      <c r="J211" s="5"/>
      <c r="K211" s="1">
        <v>123.970001</v>
      </c>
      <c r="L211" s="1">
        <f t="shared" si="49"/>
        <v>1.598101989791061E-2</v>
      </c>
      <c r="M211" s="1">
        <f t="shared" si="50"/>
        <v>1.0159810198979107</v>
      </c>
      <c r="N211" s="1">
        <f t="shared" si="51"/>
        <v>123.97000100000001</v>
      </c>
      <c r="O211" s="1">
        <f t="shared" si="52"/>
        <v>1.0159810198979107</v>
      </c>
      <c r="P211" s="1"/>
      <c r="Q211" s="1">
        <v>13.63</v>
      </c>
      <c r="R211">
        <f t="shared" si="53"/>
        <v>1.5173410404624211E-2</v>
      </c>
      <c r="S211">
        <f t="shared" si="54"/>
        <v>1.0151734104046242</v>
      </c>
      <c r="T211">
        <f t="shared" si="55"/>
        <v>14.049999999999999</v>
      </c>
      <c r="U211">
        <f t="shared" si="56"/>
        <v>1.0151734104046242</v>
      </c>
      <c r="W211">
        <f t="shared" si="57"/>
        <v>1.0813345414195652E-4</v>
      </c>
      <c r="X211">
        <f t="shared" si="58"/>
        <v>-6.9947603914455314E-4</v>
      </c>
    </row>
    <row r="212" spans="2:24">
      <c r="B212" s="1">
        <v>224.81723</v>
      </c>
      <c r="C212">
        <f t="shared" si="45"/>
        <v>3.0433419067990387E-2</v>
      </c>
      <c r="D212">
        <f t="shared" si="46"/>
        <v>1.0304334190679905</v>
      </c>
      <c r="E212">
        <f t="shared" si="47"/>
        <v>238.93066400000001</v>
      </c>
      <c r="F212">
        <f t="shared" si="48"/>
        <v>1.0304334190679905</v>
      </c>
      <c r="G212" s="1">
        <v>0.18537999999999999</v>
      </c>
      <c r="H212">
        <f t="shared" si="59"/>
        <v>1.9272507953504089E-4</v>
      </c>
      <c r="I212" s="5">
        <v>9.4999999999999998E-3</v>
      </c>
      <c r="J212" s="5"/>
      <c r="K212" s="1">
        <v>116.459999</v>
      </c>
      <c r="L212" s="1">
        <f t="shared" si="49"/>
        <v>-6.0579188024689944E-2</v>
      </c>
      <c r="M212" s="1">
        <f t="shared" si="50"/>
        <v>0.93942081197531002</v>
      </c>
      <c r="N212" s="1">
        <f t="shared" si="51"/>
        <v>116.459999</v>
      </c>
      <c r="O212" s="1">
        <f t="shared" si="52"/>
        <v>0.93942081197531002</v>
      </c>
      <c r="P212" s="1"/>
      <c r="Q212" s="1">
        <v>14.44</v>
      </c>
      <c r="R212">
        <f t="shared" si="53"/>
        <v>-5.942773294203952E-2</v>
      </c>
      <c r="S212">
        <f t="shared" si="54"/>
        <v>0.94057226705796049</v>
      </c>
      <c r="T212">
        <f t="shared" si="55"/>
        <v>12.820000000000002</v>
      </c>
      <c r="U212">
        <f t="shared" si="56"/>
        <v>0.94057226705796049</v>
      </c>
      <c r="W212">
        <f t="shared" si="57"/>
        <v>-2.3660933226796743E-3</v>
      </c>
      <c r="X212">
        <f t="shared" si="58"/>
        <v>-1.2146382400292088E-3</v>
      </c>
    </row>
    <row r="213" spans="2:24">
      <c r="B213" s="1">
        <v>226.514038</v>
      </c>
      <c r="C213">
        <f t="shared" si="45"/>
        <v>-7.5474998068431158E-3</v>
      </c>
      <c r="D213">
        <f t="shared" si="46"/>
        <v>0.99245250019315689</v>
      </c>
      <c r="E213">
        <f t="shared" si="47"/>
        <v>223.12042199999999</v>
      </c>
      <c r="F213">
        <f t="shared" si="48"/>
        <v>0.99245250019315689</v>
      </c>
      <c r="G213" s="1">
        <v>0.1825</v>
      </c>
      <c r="H213">
        <f t="shared" si="59"/>
        <v>2.8417676743125545E-4</v>
      </c>
      <c r="I213" s="5">
        <v>9.4999999999999998E-3</v>
      </c>
      <c r="J213" s="5"/>
      <c r="K213" s="1">
        <v>118.220001</v>
      </c>
      <c r="L213" s="1">
        <f t="shared" si="49"/>
        <v>1.5112502276425403E-2</v>
      </c>
      <c r="M213" s="1">
        <f t="shared" si="50"/>
        <v>1.0151125022764254</v>
      </c>
      <c r="N213" s="1">
        <f t="shared" si="51"/>
        <v>118.220001</v>
      </c>
      <c r="O213" s="1">
        <f t="shared" si="52"/>
        <v>1.0151125022764254</v>
      </c>
      <c r="P213" s="1"/>
      <c r="Q213" s="1">
        <v>14.23</v>
      </c>
      <c r="R213">
        <f t="shared" si="53"/>
        <v>1.4542936288088578E-2</v>
      </c>
      <c r="S213">
        <f t="shared" si="54"/>
        <v>1.0145429362880887</v>
      </c>
      <c r="T213">
        <f t="shared" si="55"/>
        <v>14.65</v>
      </c>
      <c r="U213">
        <f t="shared" si="56"/>
        <v>1.0145429362880887</v>
      </c>
      <c r="W213">
        <f t="shared" si="57"/>
        <v>-1.365482921251715E-4</v>
      </c>
      <c r="X213">
        <f t="shared" si="58"/>
        <v>-7.0611428046185587E-4</v>
      </c>
    </row>
    <row r="214" spans="2:24">
      <c r="B214" s="1">
        <v>224.80723599999999</v>
      </c>
      <c r="C214">
        <f t="shared" si="45"/>
        <v>7.5350826600866583E-3</v>
      </c>
      <c r="D214">
        <f t="shared" si="46"/>
        <v>1.0075350826600866</v>
      </c>
      <c r="E214">
        <f t="shared" si="47"/>
        <v>228.22084000000001</v>
      </c>
      <c r="F214">
        <f t="shared" si="48"/>
        <v>1.0075350826600866</v>
      </c>
      <c r="G214" s="1">
        <v>0.17724999999999999</v>
      </c>
      <c r="H214">
        <f t="shared" si="59"/>
        <v>2.9449994328561481E-4</v>
      </c>
      <c r="I214" s="5">
        <v>9.4999999999999998E-3</v>
      </c>
      <c r="J214" s="5"/>
      <c r="K214" s="1">
        <v>116.43</v>
      </c>
      <c r="L214" s="1">
        <f t="shared" si="49"/>
        <v>-1.514127038452647E-2</v>
      </c>
      <c r="M214" s="1">
        <f t="shared" si="50"/>
        <v>0.98485872961547349</v>
      </c>
      <c r="N214" s="1">
        <f t="shared" si="51"/>
        <v>116.43</v>
      </c>
      <c r="O214" s="1">
        <f t="shared" si="52"/>
        <v>0.98485872961547349</v>
      </c>
      <c r="P214" s="1"/>
      <c r="Q214" s="1">
        <v>14.43</v>
      </c>
      <c r="R214">
        <f t="shared" si="53"/>
        <v>-1.4054813773717447E-2</v>
      </c>
      <c r="S214">
        <f t="shared" si="54"/>
        <v>0.98594518622628258</v>
      </c>
      <c r="T214">
        <f t="shared" si="55"/>
        <v>14.030000000000001</v>
      </c>
      <c r="U214">
        <f t="shared" si="56"/>
        <v>0.98594518622628258</v>
      </c>
      <c r="W214">
        <f t="shared" si="57"/>
        <v>-2.2101565436782877E-4</v>
      </c>
      <c r="X214">
        <f t="shared" si="58"/>
        <v>8.6544095644125463E-4</v>
      </c>
    </row>
    <row r="215" spans="2:24">
      <c r="B215" s="1">
        <v>216.65257299999999</v>
      </c>
      <c r="C215">
        <f t="shared" si="45"/>
        <v>3.6274023670661563E-2</v>
      </c>
      <c r="D215">
        <f t="shared" si="46"/>
        <v>1.0362740236706616</v>
      </c>
      <c r="E215">
        <f t="shared" si="47"/>
        <v>232.96189899999999</v>
      </c>
      <c r="F215">
        <f t="shared" si="48"/>
        <v>1.0362740236706616</v>
      </c>
      <c r="G215" s="1">
        <v>0.18412999999999999</v>
      </c>
      <c r="H215">
        <f t="shared" si="59"/>
        <v>2.6811866265418231E-4</v>
      </c>
      <c r="I215" s="5">
        <v>9.4999999999999998E-3</v>
      </c>
      <c r="J215" s="5"/>
      <c r="K215" s="1">
        <v>107.989998</v>
      </c>
      <c r="L215" s="1">
        <f t="shared" si="49"/>
        <v>-7.2489925276990524E-2</v>
      </c>
      <c r="M215" s="1">
        <f t="shared" si="50"/>
        <v>0.9275100747230095</v>
      </c>
      <c r="N215" s="1">
        <f t="shared" si="51"/>
        <v>107.989998</v>
      </c>
      <c r="O215" s="1">
        <f t="shared" si="52"/>
        <v>0.9275100747230095</v>
      </c>
      <c r="P215" s="1"/>
      <c r="Q215" s="1">
        <v>15.49</v>
      </c>
      <c r="R215">
        <f t="shared" si="53"/>
        <v>-7.3458073458073495E-2</v>
      </c>
      <c r="S215">
        <f t="shared" si="54"/>
        <v>0.92654192654192646</v>
      </c>
      <c r="T215">
        <f t="shared" si="55"/>
        <v>13.37</v>
      </c>
      <c r="U215">
        <f t="shared" si="56"/>
        <v>0.92654192654192646</v>
      </c>
      <c r="W215">
        <f t="shared" si="57"/>
        <v>-3.6899286427118927E-3</v>
      </c>
      <c r="X215">
        <f t="shared" si="58"/>
        <v>-4.6580768237949322E-3</v>
      </c>
    </row>
    <row r="216" spans="2:24">
      <c r="B216" s="1">
        <v>211.641998</v>
      </c>
      <c r="C216">
        <f t="shared" si="45"/>
        <v>2.3127235142506194E-2</v>
      </c>
      <c r="D216">
        <f t="shared" si="46"/>
        <v>1.0231272351425063</v>
      </c>
      <c r="E216">
        <f t="shared" si="47"/>
        <v>221.66314799999998</v>
      </c>
      <c r="F216">
        <f t="shared" si="48"/>
        <v>1.0231272351425063</v>
      </c>
      <c r="G216" s="1">
        <v>0.18387999999999999</v>
      </c>
      <c r="H216">
        <f t="shared" si="59"/>
        <v>4.3122792279802469E-4</v>
      </c>
      <c r="I216" s="5">
        <v>9.4999999999999998E-3</v>
      </c>
      <c r="J216" s="5"/>
      <c r="K216" s="1">
        <v>102.900002</v>
      </c>
      <c r="L216" s="1">
        <f t="shared" si="49"/>
        <v>-4.7133957720788169E-2</v>
      </c>
      <c r="M216" s="1">
        <f t="shared" si="50"/>
        <v>0.95286604227921179</v>
      </c>
      <c r="N216" s="1">
        <f t="shared" si="51"/>
        <v>102.900002</v>
      </c>
      <c r="O216" s="1">
        <f t="shared" si="52"/>
        <v>0.95286604227921179</v>
      </c>
      <c r="P216" s="1"/>
      <c r="Q216" s="1">
        <v>16.200001</v>
      </c>
      <c r="R216">
        <f t="shared" si="53"/>
        <v>-4.5836087798579735E-2</v>
      </c>
      <c r="S216">
        <f t="shared" si="54"/>
        <v>0.95416391220142027</v>
      </c>
      <c r="T216">
        <f t="shared" si="55"/>
        <v>14.779999</v>
      </c>
      <c r="U216">
        <f t="shared" si="56"/>
        <v>0.95416391220142027</v>
      </c>
      <c r="W216">
        <f t="shared" si="57"/>
        <v>-2.4175622222399884E-3</v>
      </c>
      <c r="X216">
        <f t="shared" si="58"/>
        <v>-1.1196923000315051E-3</v>
      </c>
    </row>
    <row r="217" spans="2:24">
      <c r="B217" s="1">
        <v>216.66000399999999</v>
      </c>
      <c r="C217">
        <f t="shared" si="45"/>
        <v>-2.3709878225587275E-2</v>
      </c>
      <c r="D217">
        <f t="shared" si="46"/>
        <v>0.97629012177441277</v>
      </c>
      <c r="E217">
        <f t="shared" si="47"/>
        <v>206.62399200000002</v>
      </c>
      <c r="F217">
        <f t="shared" si="48"/>
        <v>0.97629012177441277</v>
      </c>
      <c r="G217" s="1">
        <v>0.1895</v>
      </c>
      <c r="H217">
        <f t="shared" si="59"/>
        <v>3.192503285263193E-4</v>
      </c>
      <c r="I217" s="5">
        <v>9.4999999999999998E-3</v>
      </c>
      <c r="J217" s="5"/>
      <c r="K217" s="1">
        <v>107.80999799999999</v>
      </c>
      <c r="L217" s="1">
        <f t="shared" si="49"/>
        <v>4.7716189548762035E-2</v>
      </c>
      <c r="M217" s="1">
        <f t="shared" si="50"/>
        <v>1.0477161895487621</v>
      </c>
      <c r="N217" s="1">
        <f t="shared" si="51"/>
        <v>107.80999800000001</v>
      </c>
      <c r="O217" s="1">
        <f t="shared" si="52"/>
        <v>1.0477161895487621</v>
      </c>
      <c r="P217" s="1"/>
      <c r="Q217" s="1">
        <v>15.44</v>
      </c>
      <c r="R217">
        <f t="shared" si="53"/>
        <v>4.6913639079405045E-2</v>
      </c>
      <c r="S217">
        <f t="shared" si="54"/>
        <v>1.0469136390794049</v>
      </c>
      <c r="T217">
        <f t="shared" si="55"/>
        <v>16.960001999999999</v>
      </c>
      <c r="U217">
        <f t="shared" si="56"/>
        <v>1.0469136390794049</v>
      </c>
      <c r="W217">
        <f t="shared" si="57"/>
        <v>-1.4263679122163975E-3</v>
      </c>
      <c r="X217">
        <f t="shared" si="58"/>
        <v>-2.2289183815735747E-3</v>
      </c>
    </row>
    <row r="218" spans="2:24">
      <c r="B218" s="1">
        <v>220.61000100000001</v>
      </c>
      <c r="C218">
        <f t="shared" si="45"/>
        <v>-1.8231316011606945E-2</v>
      </c>
      <c r="D218">
        <f t="shared" si="46"/>
        <v>0.98176868398839301</v>
      </c>
      <c r="E218">
        <f t="shared" si="47"/>
        <v>212.71000699999996</v>
      </c>
      <c r="F218">
        <f t="shared" si="48"/>
        <v>0.98176868398839301</v>
      </c>
      <c r="G218" s="1">
        <v>0.182</v>
      </c>
      <c r="H218">
        <f t="shared" si="59"/>
        <v>5.6799416541374254E-4</v>
      </c>
      <c r="I218" s="5">
        <v>9.4999999999999998E-3</v>
      </c>
      <c r="J218" s="5"/>
      <c r="K218" s="1">
        <v>111.68</v>
      </c>
      <c r="L218" s="1">
        <f t="shared" si="49"/>
        <v>3.5896503773240156E-2</v>
      </c>
      <c r="M218" s="1">
        <f t="shared" si="50"/>
        <v>1.0358965037732402</v>
      </c>
      <c r="N218" s="1">
        <f t="shared" si="51"/>
        <v>111.68</v>
      </c>
      <c r="O218" s="1">
        <f t="shared" si="52"/>
        <v>1.0358965037732402</v>
      </c>
      <c r="P218" s="1"/>
      <c r="Q218" s="1">
        <v>14.88</v>
      </c>
      <c r="R218">
        <f t="shared" si="53"/>
        <v>3.6269430051813392E-2</v>
      </c>
      <c r="S218">
        <f t="shared" si="54"/>
        <v>1.0362694300518134</v>
      </c>
      <c r="T218">
        <f t="shared" si="55"/>
        <v>15.999999999999998</v>
      </c>
      <c r="U218">
        <f t="shared" si="56"/>
        <v>1.0362694300518134</v>
      </c>
      <c r="W218">
        <f t="shared" si="57"/>
        <v>-1.5666803629599269E-3</v>
      </c>
      <c r="X218">
        <f t="shared" si="58"/>
        <v>-1.1937540843867112E-3</v>
      </c>
    </row>
    <row r="219" spans="2:24">
      <c r="B219" s="1">
        <v>214.39999399999999</v>
      </c>
      <c r="C219">
        <f t="shared" si="45"/>
        <v>2.814925421264115E-2</v>
      </c>
      <c r="D219">
        <f t="shared" si="46"/>
        <v>1.0281492542126411</v>
      </c>
      <c r="E219">
        <f t="shared" si="47"/>
        <v>226.82000800000003</v>
      </c>
      <c r="F219">
        <f t="shared" si="48"/>
        <v>1.0281492542126411</v>
      </c>
      <c r="G219" s="1">
        <v>0.19</v>
      </c>
      <c r="H219">
        <f t="shared" si="59"/>
        <v>6.6925975030190379E-4</v>
      </c>
      <c r="I219" s="5">
        <v>9.4999999999999998E-3</v>
      </c>
      <c r="J219" s="5"/>
      <c r="K219" s="1">
        <v>105.449997</v>
      </c>
      <c r="L219" s="1">
        <f t="shared" si="49"/>
        <v>-5.5784410816619001E-2</v>
      </c>
      <c r="M219" s="1">
        <f t="shared" si="50"/>
        <v>0.944215589183381</v>
      </c>
      <c r="N219" s="1">
        <f t="shared" si="51"/>
        <v>105.449997</v>
      </c>
      <c r="O219" s="1">
        <f t="shared" si="52"/>
        <v>0.944215589183381</v>
      </c>
      <c r="P219" s="1"/>
      <c r="Q219" s="1">
        <v>15.73</v>
      </c>
      <c r="R219">
        <f t="shared" si="53"/>
        <v>-5.7123655913978465E-2</v>
      </c>
      <c r="S219">
        <f t="shared" si="54"/>
        <v>0.9428763440860215</v>
      </c>
      <c r="T219">
        <f t="shared" si="55"/>
        <v>14.030000000000001</v>
      </c>
      <c r="U219">
        <f t="shared" si="56"/>
        <v>0.9428763440860215</v>
      </c>
      <c r="W219">
        <f t="shared" si="57"/>
        <v>-1.7574945737992564E-3</v>
      </c>
      <c r="X219">
        <f t="shared" si="58"/>
        <v>-3.0967396711587547E-3</v>
      </c>
    </row>
    <row r="220" spans="2:24">
      <c r="B220" s="1">
        <v>218.009995</v>
      </c>
      <c r="C220">
        <f t="shared" si="45"/>
        <v>-1.6837691702547394E-2</v>
      </c>
      <c r="D220">
        <f t="shared" si="46"/>
        <v>0.98316230829745266</v>
      </c>
      <c r="E220">
        <f t="shared" si="47"/>
        <v>210.78999299999998</v>
      </c>
      <c r="F220">
        <f t="shared" si="48"/>
        <v>0.98316230829745266</v>
      </c>
      <c r="G220" s="1">
        <v>0.18962999999999999</v>
      </c>
      <c r="H220">
        <f t="shared" si="59"/>
        <v>7.8038788205983534E-4</v>
      </c>
      <c r="I220" s="5">
        <v>9.4999999999999998E-3</v>
      </c>
      <c r="J220" s="5"/>
      <c r="K220" s="1">
        <v>108.959999</v>
      </c>
      <c r="L220" s="1">
        <f t="shared" si="49"/>
        <v>3.3285937409746919E-2</v>
      </c>
      <c r="M220" s="1">
        <f t="shared" si="50"/>
        <v>1.0332859374097469</v>
      </c>
      <c r="N220" s="1">
        <f t="shared" si="51"/>
        <v>108.959999</v>
      </c>
      <c r="O220" s="1">
        <f t="shared" si="52"/>
        <v>1.0332859374097469</v>
      </c>
      <c r="P220" s="1"/>
      <c r="Q220" s="1">
        <v>15.17</v>
      </c>
      <c r="R220">
        <f t="shared" si="53"/>
        <v>3.5600762873490177E-2</v>
      </c>
      <c r="S220">
        <f t="shared" si="54"/>
        <v>1.0356007628734902</v>
      </c>
      <c r="T220">
        <f t="shared" si="55"/>
        <v>16.290000000000003</v>
      </c>
      <c r="U220">
        <f t="shared" si="56"/>
        <v>1.0356007628734902</v>
      </c>
      <c r="W220">
        <f t="shared" si="57"/>
        <v>-1.2373332233472922E-3</v>
      </c>
      <c r="X220">
        <f t="shared" si="58"/>
        <v>1.0774922403959941E-3</v>
      </c>
    </row>
    <row r="221" spans="2:24">
      <c r="B221" s="1">
        <v>220.94000199999999</v>
      </c>
      <c r="C221">
        <f t="shared" si="45"/>
        <v>-1.3439782887018501E-2</v>
      </c>
      <c r="D221">
        <f t="shared" si="46"/>
        <v>0.98656021711298147</v>
      </c>
      <c r="E221">
        <f t="shared" si="47"/>
        <v>215.07998800000001</v>
      </c>
      <c r="F221">
        <f t="shared" si="48"/>
        <v>0.98656021711298147</v>
      </c>
      <c r="G221" s="1">
        <v>0.18662999999999999</v>
      </c>
      <c r="H221">
        <f t="shared" si="59"/>
        <v>6.2350984950486235E-4</v>
      </c>
      <c r="I221" s="5">
        <v>9.4999999999999998E-3</v>
      </c>
      <c r="J221" s="5"/>
      <c r="K221" s="1">
        <v>111.790001</v>
      </c>
      <c r="L221" s="1">
        <f t="shared" si="49"/>
        <v>2.5972852661278086E-2</v>
      </c>
      <c r="M221" s="1">
        <f t="shared" si="50"/>
        <v>1.0259728526612781</v>
      </c>
      <c r="N221" s="1">
        <f t="shared" si="51"/>
        <v>111.790001</v>
      </c>
      <c r="O221" s="1">
        <f t="shared" si="52"/>
        <v>1.0259728526612781</v>
      </c>
      <c r="P221" s="1"/>
      <c r="Q221" s="1">
        <v>14.79</v>
      </c>
      <c r="R221">
        <f t="shared" si="53"/>
        <v>2.5049439683586076E-2</v>
      </c>
      <c r="S221">
        <f t="shared" si="54"/>
        <v>1.0250494396835861</v>
      </c>
      <c r="T221">
        <f t="shared" si="55"/>
        <v>15.55</v>
      </c>
      <c r="U221">
        <f t="shared" si="56"/>
        <v>1.0250494396835861</v>
      </c>
      <c r="W221">
        <f t="shared" si="57"/>
        <v>-1.437399752019175E-3</v>
      </c>
      <c r="X221">
        <f t="shared" si="58"/>
        <v>-2.3608127297112258E-3</v>
      </c>
    </row>
    <row r="222" spans="2:24">
      <c r="B222" s="1">
        <v>223.740005</v>
      </c>
      <c r="C222">
        <f t="shared" si="45"/>
        <v>-1.2673137388674432E-2</v>
      </c>
      <c r="D222">
        <f t="shared" si="46"/>
        <v>0.98732686261132552</v>
      </c>
      <c r="E222">
        <f t="shared" si="47"/>
        <v>218.13999899999999</v>
      </c>
      <c r="F222">
        <f t="shared" si="48"/>
        <v>0.98732686261132552</v>
      </c>
      <c r="G222" s="1">
        <v>0.19688</v>
      </c>
      <c r="H222">
        <f t="shared" si="59"/>
        <v>4.4065817168728832E-4</v>
      </c>
      <c r="I222" s="5">
        <v>9.4999999999999998E-3</v>
      </c>
      <c r="J222" s="5"/>
      <c r="K222" s="1">
        <v>114.779999</v>
      </c>
      <c r="L222" s="1">
        <f t="shared" si="49"/>
        <v>2.6746560275994629E-2</v>
      </c>
      <c r="M222" s="1">
        <f t="shared" si="50"/>
        <v>1.0267465602759946</v>
      </c>
      <c r="N222" s="1">
        <f t="shared" si="51"/>
        <v>114.779999</v>
      </c>
      <c r="O222" s="1">
        <f t="shared" si="52"/>
        <v>1.0267465602759946</v>
      </c>
      <c r="P222" s="1"/>
      <c r="Q222" s="1">
        <v>14.39</v>
      </c>
      <c r="R222">
        <f t="shared" si="53"/>
        <v>2.7045300878972185E-2</v>
      </c>
      <c r="S222">
        <f t="shared" si="54"/>
        <v>1.0270453008789722</v>
      </c>
      <c r="T222">
        <f t="shared" si="55"/>
        <v>15.189999999999998</v>
      </c>
      <c r="U222">
        <f t="shared" si="56"/>
        <v>1.0270453008789722</v>
      </c>
      <c r="W222">
        <f t="shared" si="57"/>
        <v>9.2847645770044451E-4</v>
      </c>
      <c r="X222">
        <f t="shared" si="58"/>
        <v>1.2272170606779653E-3</v>
      </c>
    </row>
    <row r="223" spans="2:24">
      <c r="B223" s="1">
        <v>224.970001</v>
      </c>
      <c r="C223">
        <f t="shared" si="45"/>
        <v>-5.497434399360096E-3</v>
      </c>
      <c r="D223">
        <f t="shared" si="46"/>
        <v>0.99450256560063988</v>
      </c>
      <c r="E223">
        <f t="shared" si="47"/>
        <v>222.510009</v>
      </c>
      <c r="F223">
        <f t="shared" si="48"/>
        <v>0.99450256560063988</v>
      </c>
      <c r="G223" s="1">
        <v>0.1905</v>
      </c>
      <c r="H223">
        <f t="shared" si="59"/>
        <v>3.8281848151528841E-4</v>
      </c>
      <c r="I223" s="5">
        <v>9.4999999999999998E-3</v>
      </c>
      <c r="J223" s="5"/>
      <c r="K223" s="1">
        <v>115.900002</v>
      </c>
      <c r="L223" s="1">
        <f t="shared" si="49"/>
        <v>9.7578237476722493E-3</v>
      </c>
      <c r="M223" s="1">
        <f t="shared" si="50"/>
        <v>1.0097578237476723</v>
      </c>
      <c r="N223" s="1">
        <f t="shared" si="51"/>
        <v>115.90000200000001</v>
      </c>
      <c r="O223" s="1">
        <f t="shared" si="52"/>
        <v>1.0097578237476723</v>
      </c>
      <c r="P223" s="1"/>
      <c r="Q223" s="1">
        <v>14.24</v>
      </c>
      <c r="R223">
        <f t="shared" si="53"/>
        <v>1.0423905489923582E-2</v>
      </c>
      <c r="S223">
        <f t="shared" si="54"/>
        <v>1.0104239054899236</v>
      </c>
      <c r="T223">
        <f t="shared" si="55"/>
        <v>14.540000000000001</v>
      </c>
      <c r="U223">
        <f t="shared" si="56"/>
        <v>1.0104239054899236</v>
      </c>
      <c r="W223">
        <f t="shared" si="57"/>
        <v>-1.3100487174526609E-3</v>
      </c>
      <c r="X223">
        <f t="shared" si="58"/>
        <v>-6.4396697520141544E-4</v>
      </c>
    </row>
    <row r="224" spans="2:24">
      <c r="B224" s="1">
        <v>224.30999800000001</v>
      </c>
      <c r="C224">
        <f t="shared" si="45"/>
        <v>2.9337378186702727E-3</v>
      </c>
      <c r="D224">
        <f t="shared" si="46"/>
        <v>1.0029337378186702</v>
      </c>
      <c r="E224">
        <f t="shared" si="47"/>
        <v>225.63000399999999</v>
      </c>
      <c r="F224">
        <f t="shared" si="48"/>
        <v>1.0029337378186702</v>
      </c>
      <c r="G224" s="1">
        <v>0.20063</v>
      </c>
      <c r="H224">
        <f t="shared" si="59"/>
        <v>3.4123453555609182E-4</v>
      </c>
      <c r="I224" s="5">
        <v>9.4999999999999998E-3</v>
      </c>
      <c r="J224" s="5"/>
      <c r="K224" s="1">
        <v>115.279999</v>
      </c>
      <c r="L224" s="1">
        <f t="shared" si="49"/>
        <v>-5.3494649637710699E-3</v>
      </c>
      <c r="M224" s="1">
        <f t="shared" si="50"/>
        <v>0.99465053503622891</v>
      </c>
      <c r="N224" s="1">
        <f t="shared" si="51"/>
        <v>115.279999</v>
      </c>
      <c r="O224" s="1">
        <f t="shared" si="52"/>
        <v>0.99465053503622891</v>
      </c>
      <c r="P224" s="1"/>
      <c r="Q224" s="1">
        <v>14.33</v>
      </c>
      <c r="R224">
        <f t="shared" si="53"/>
        <v>-6.3202247191011139E-3</v>
      </c>
      <c r="S224">
        <f t="shared" si="54"/>
        <v>0.9936797752808989</v>
      </c>
      <c r="T224">
        <f t="shared" si="55"/>
        <v>14.15</v>
      </c>
      <c r="U224">
        <f t="shared" si="56"/>
        <v>0.9936797752808989</v>
      </c>
      <c r="W224">
        <f t="shared" si="57"/>
        <v>5.0878173750712463E-4</v>
      </c>
      <c r="X224">
        <f t="shared" si="58"/>
        <v>-4.6197801782288384E-4</v>
      </c>
    </row>
    <row r="225" spans="2:24">
      <c r="B225" s="1">
        <v>220.69000199999999</v>
      </c>
      <c r="C225">
        <f t="shared" si="45"/>
        <v>1.6138362232074981E-2</v>
      </c>
      <c r="D225">
        <f t="shared" si="46"/>
        <v>1.016138362232075</v>
      </c>
      <c r="E225">
        <f t="shared" si="47"/>
        <v>227.92999400000002</v>
      </c>
      <c r="F225">
        <f t="shared" si="48"/>
        <v>1.016138362232075</v>
      </c>
      <c r="G225" s="1">
        <v>0.19513</v>
      </c>
      <c r="H225">
        <f t="shared" si="59"/>
        <v>6.2315545759227458E-5</v>
      </c>
      <c r="I225" s="5">
        <v>9.4999999999999998E-3</v>
      </c>
      <c r="J225" s="5"/>
      <c r="K225" s="1">
        <v>111.480003</v>
      </c>
      <c r="L225" s="1">
        <f t="shared" si="49"/>
        <v>-3.2963185573934704E-2</v>
      </c>
      <c r="M225" s="1">
        <f t="shared" si="50"/>
        <v>0.96703681442606526</v>
      </c>
      <c r="N225" s="1">
        <f t="shared" si="51"/>
        <v>111.480003</v>
      </c>
      <c r="O225" s="1">
        <f t="shared" si="52"/>
        <v>0.96703681442606526</v>
      </c>
      <c r="P225" s="1"/>
      <c r="Q225" s="1">
        <v>14.8</v>
      </c>
      <c r="R225">
        <f t="shared" si="53"/>
        <v>-3.2798325191905141E-2</v>
      </c>
      <c r="S225">
        <f t="shared" si="54"/>
        <v>0.96720167480809482</v>
      </c>
      <c r="T225">
        <f t="shared" si="55"/>
        <v>13.86</v>
      </c>
      <c r="U225">
        <f t="shared" si="56"/>
        <v>0.96720167480809482</v>
      </c>
      <c r="W225">
        <f t="shared" si="57"/>
        <v>-1.4367719707774063E-3</v>
      </c>
      <c r="X225">
        <f t="shared" si="58"/>
        <v>-1.2719115887478427E-3</v>
      </c>
    </row>
    <row r="226" spans="2:24">
      <c r="B226" s="1">
        <v>222.55999800000001</v>
      </c>
      <c r="C226">
        <f t="shared" si="45"/>
        <v>-8.4734060585128571E-3</v>
      </c>
      <c r="D226">
        <f t="shared" si="46"/>
        <v>0.99152659394148712</v>
      </c>
      <c r="E226">
        <f t="shared" si="47"/>
        <v>218.82000599999998</v>
      </c>
      <c r="F226">
        <f t="shared" si="48"/>
        <v>0.99152659394148712</v>
      </c>
      <c r="G226" s="1">
        <v>0.193</v>
      </c>
      <c r="H226">
        <f t="shared" si="59"/>
        <v>1.5226748690381152E-4</v>
      </c>
      <c r="I226" s="5">
        <v>9.4999999999999998E-3</v>
      </c>
      <c r="J226" s="5"/>
      <c r="K226" s="1">
        <v>113.44000200000001</v>
      </c>
      <c r="L226" s="1">
        <f t="shared" si="49"/>
        <v>1.7581619548395693E-2</v>
      </c>
      <c r="M226" s="1">
        <f t="shared" si="50"/>
        <v>1.0175816195483958</v>
      </c>
      <c r="N226" s="1">
        <f t="shared" si="51"/>
        <v>113.44000200000002</v>
      </c>
      <c r="O226" s="1">
        <f t="shared" si="52"/>
        <v>1.0175816195483958</v>
      </c>
      <c r="P226" s="1"/>
      <c r="Q226" s="1">
        <v>14.54</v>
      </c>
      <c r="R226">
        <f t="shared" si="53"/>
        <v>1.7567567567567673E-2</v>
      </c>
      <c r="S226">
        <f t="shared" si="54"/>
        <v>1.0175675675675677</v>
      </c>
      <c r="T226">
        <f t="shared" si="55"/>
        <v>15.060000000000002</v>
      </c>
      <c r="U226">
        <f t="shared" si="56"/>
        <v>1.0175675675675677</v>
      </c>
      <c r="W226">
        <f t="shared" si="57"/>
        <v>4.3322061328909811E-4</v>
      </c>
      <c r="X226">
        <f t="shared" si="58"/>
        <v>4.1916863246105329E-4</v>
      </c>
    </row>
    <row r="227" spans="2:24">
      <c r="B227" s="1">
        <v>222.58999600000001</v>
      </c>
      <c r="C227">
        <f t="shared" si="45"/>
        <v>-1.3478612630112526E-4</v>
      </c>
      <c r="D227">
        <f t="shared" si="46"/>
        <v>0.99986521387369887</v>
      </c>
      <c r="E227">
        <f t="shared" si="47"/>
        <v>222.53</v>
      </c>
      <c r="F227">
        <f t="shared" si="48"/>
        <v>0.99986521387369887</v>
      </c>
      <c r="G227" s="1">
        <v>0.19900000000000001</v>
      </c>
      <c r="H227">
        <f t="shared" si="59"/>
        <v>1.30053923232844E-4</v>
      </c>
      <c r="I227" s="5">
        <v>9.4999999999999998E-3</v>
      </c>
      <c r="J227" s="5"/>
      <c r="K227" s="1">
        <v>113.480003</v>
      </c>
      <c r="L227" s="1">
        <f t="shared" si="49"/>
        <v>3.5261811790156277E-4</v>
      </c>
      <c r="M227" s="1">
        <f t="shared" si="50"/>
        <v>1.0003526181179017</v>
      </c>
      <c r="N227" s="1">
        <f t="shared" si="51"/>
        <v>113.48000300000001</v>
      </c>
      <c r="O227" s="1">
        <f t="shared" si="52"/>
        <v>1.0003526181179017</v>
      </c>
      <c r="P227" s="1"/>
      <c r="Q227" s="1">
        <v>14.53</v>
      </c>
      <c r="R227">
        <f t="shared" si="53"/>
        <v>6.8775790921594135E-4</v>
      </c>
      <c r="S227">
        <f t="shared" si="54"/>
        <v>1.0006877579092159</v>
      </c>
      <c r="T227">
        <f t="shared" si="55"/>
        <v>14.549999999999999</v>
      </c>
      <c r="U227">
        <f t="shared" si="56"/>
        <v>1.0006877579092159</v>
      </c>
      <c r="W227">
        <f t="shared" si="57"/>
        <v>9.809534220117655E-5</v>
      </c>
      <c r="X227">
        <f t="shared" si="58"/>
        <v>4.3323513351545273E-4</v>
      </c>
    </row>
    <row r="228" spans="2:24">
      <c r="B228" s="1">
        <v>221.720001</v>
      </c>
      <c r="C228">
        <f t="shared" si="45"/>
        <v>3.9085089879781348E-3</v>
      </c>
      <c r="D228">
        <f t="shared" si="46"/>
        <v>1.0039085089879782</v>
      </c>
      <c r="E228">
        <f t="shared" si="47"/>
        <v>223.45999100000006</v>
      </c>
      <c r="F228">
        <f t="shared" si="48"/>
        <v>1.0039085089879782</v>
      </c>
      <c r="G228" s="1">
        <v>0.20250000000000001</v>
      </c>
      <c r="H228">
        <f t="shared" si="59"/>
        <v>9.1539735972770661E-5</v>
      </c>
      <c r="I228" s="5">
        <v>9.4999999999999998E-3</v>
      </c>
      <c r="J228" s="5"/>
      <c r="K228" s="1">
        <v>112.550003</v>
      </c>
      <c r="L228" s="1">
        <f t="shared" si="49"/>
        <v>-8.195276484086739E-3</v>
      </c>
      <c r="M228" s="1">
        <f t="shared" si="50"/>
        <v>0.99180472351591331</v>
      </c>
      <c r="N228" s="1">
        <f t="shared" si="51"/>
        <v>112.550003</v>
      </c>
      <c r="O228" s="1">
        <f t="shared" si="52"/>
        <v>0.99180472351591331</v>
      </c>
      <c r="P228" s="1"/>
      <c r="Q228" s="1">
        <v>14.64</v>
      </c>
      <c r="R228">
        <f t="shared" si="53"/>
        <v>-7.570543702684185E-3</v>
      </c>
      <c r="S228">
        <f t="shared" si="54"/>
        <v>0.99242945629731583</v>
      </c>
      <c r="T228">
        <f t="shared" si="55"/>
        <v>14.419999999999998</v>
      </c>
      <c r="U228">
        <f t="shared" si="56"/>
        <v>0.99242945629731583</v>
      </c>
      <c r="W228">
        <f t="shared" si="57"/>
        <v>-4.0958716135131024E-4</v>
      </c>
      <c r="X228">
        <f t="shared" si="58"/>
        <v>2.1514562005120474E-4</v>
      </c>
    </row>
    <row r="229" spans="2:24">
      <c r="B229" s="1">
        <v>221.13999899999999</v>
      </c>
      <c r="C229">
        <f t="shared" si="45"/>
        <v>2.6159209696197299E-3</v>
      </c>
      <c r="D229">
        <f t="shared" si="46"/>
        <v>1.0026159209696197</v>
      </c>
      <c r="E229">
        <f t="shared" si="47"/>
        <v>222.300003</v>
      </c>
      <c r="F229">
        <f t="shared" si="48"/>
        <v>1.0026159209696197</v>
      </c>
      <c r="G229" s="1">
        <v>0.20163</v>
      </c>
      <c r="H229">
        <f t="shared" si="59"/>
        <v>7.8708374979811016E-5</v>
      </c>
      <c r="I229" s="5">
        <v>9.4999999999999998E-3</v>
      </c>
      <c r="J229" s="5"/>
      <c r="K229" s="1">
        <v>111.970001</v>
      </c>
      <c r="L229" s="1">
        <f t="shared" si="49"/>
        <v>-5.1532828479800875E-3</v>
      </c>
      <c r="M229" s="1">
        <f t="shared" si="50"/>
        <v>0.99484671715201989</v>
      </c>
      <c r="N229" s="1">
        <f t="shared" si="51"/>
        <v>111.970001</v>
      </c>
      <c r="O229" s="1">
        <f t="shared" si="52"/>
        <v>0.99484671715201989</v>
      </c>
      <c r="P229" s="1"/>
      <c r="Q229" s="1">
        <v>14.72</v>
      </c>
      <c r="R229">
        <f t="shared" si="53"/>
        <v>-5.4644808743169442E-3</v>
      </c>
      <c r="S229">
        <f t="shared" si="54"/>
        <v>0.99453551912568305</v>
      </c>
      <c r="T229">
        <f t="shared" si="55"/>
        <v>14.56</v>
      </c>
      <c r="U229">
        <f t="shared" si="56"/>
        <v>0.99453551912568305</v>
      </c>
      <c r="W229">
        <f t="shared" si="57"/>
        <v>7.2402869903509526E-5</v>
      </c>
      <c r="X229">
        <f t="shared" si="58"/>
        <v>-2.3879515643332461E-4</v>
      </c>
    </row>
    <row r="230" spans="2:24">
      <c r="B230" s="1">
        <v>223.320007</v>
      </c>
      <c r="C230">
        <f t="shared" si="45"/>
        <v>-9.8580447221581803E-3</v>
      </c>
      <c r="D230">
        <f t="shared" si="46"/>
        <v>0.99014195527784177</v>
      </c>
      <c r="E230">
        <f t="shared" si="47"/>
        <v>218.95999099999997</v>
      </c>
      <c r="F230">
        <f t="shared" si="48"/>
        <v>0.99014195527784177</v>
      </c>
      <c r="G230" s="1">
        <v>0.19425000000000001</v>
      </c>
      <c r="H230">
        <f t="shared" si="59"/>
        <v>7.8719160458759035E-5</v>
      </c>
      <c r="I230" s="5">
        <v>9.4999999999999998E-3</v>
      </c>
      <c r="J230" s="5"/>
      <c r="K230" s="1">
        <v>114.160004</v>
      </c>
      <c r="L230" s="1">
        <f t="shared" si="49"/>
        <v>1.9558837013853421E-2</v>
      </c>
      <c r="M230" s="1">
        <f t="shared" si="50"/>
        <v>1.0195588370138535</v>
      </c>
      <c r="N230" s="1">
        <f t="shared" si="51"/>
        <v>114.16000400000001</v>
      </c>
      <c r="O230" s="1">
        <f t="shared" si="52"/>
        <v>1.0195588370138535</v>
      </c>
      <c r="P230" s="1"/>
      <c r="Q230" s="1">
        <v>14.42</v>
      </c>
      <c r="R230">
        <f t="shared" si="53"/>
        <v>2.0380434782608745E-2</v>
      </c>
      <c r="S230">
        <f t="shared" si="54"/>
        <v>1.0203804347826086</v>
      </c>
      <c r="T230">
        <f t="shared" si="55"/>
        <v>15.02</v>
      </c>
      <c r="U230">
        <f t="shared" si="56"/>
        <v>1.0203804347826086</v>
      </c>
      <c r="W230">
        <f t="shared" si="57"/>
        <v>-4.3711146425695624E-4</v>
      </c>
      <c r="X230">
        <f t="shared" si="58"/>
        <v>3.8448630449816612E-4</v>
      </c>
    </row>
    <row r="231" spans="2:24">
      <c r="B231" s="1">
        <v>224.28999300000001</v>
      </c>
      <c r="C231">
        <f t="shared" si="45"/>
        <v>-4.3434800716265686E-3</v>
      </c>
      <c r="D231">
        <f t="shared" si="46"/>
        <v>0.99565651992837345</v>
      </c>
      <c r="E231">
        <f t="shared" si="47"/>
        <v>222.350021</v>
      </c>
      <c r="F231">
        <f t="shared" si="48"/>
        <v>0.99565651992837345</v>
      </c>
      <c r="G231" s="1">
        <v>0.19975000000000001</v>
      </c>
      <c r="H231">
        <f t="shared" si="59"/>
        <v>4.0648989415383412E-5</v>
      </c>
      <c r="I231" s="5">
        <v>9.4999999999999998E-3</v>
      </c>
      <c r="J231" s="5"/>
      <c r="K231" s="1">
        <v>115.08000199999999</v>
      </c>
      <c r="L231" s="1">
        <f t="shared" si="49"/>
        <v>8.0588469495848341E-3</v>
      </c>
      <c r="M231" s="1">
        <f t="shared" si="50"/>
        <v>1.0080588469495848</v>
      </c>
      <c r="N231" s="1">
        <f t="shared" si="51"/>
        <v>115.08000199999999</v>
      </c>
      <c r="O231" s="1">
        <f t="shared" si="52"/>
        <v>1.0080588469495848</v>
      </c>
      <c r="P231" s="1"/>
      <c r="Q231" s="1">
        <v>14.32</v>
      </c>
      <c r="R231">
        <f t="shared" si="53"/>
        <v>6.9348127600554537E-3</v>
      </c>
      <c r="S231">
        <f t="shared" si="54"/>
        <v>1.0069348127600555</v>
      </c>
      <c r="T231">
        <f t="shared" si="55"/>
        <v>14.52</v>
      </c>
      <c r="U231">
        <f t="shared" si="56"/>
        <v>1.0069348127600555</v>
      </c>
      <c r="W231">
        <f t="shared" si="57"/>
        <v>-6.7061729631845424E-4</v>
      </c>
      <c r="X231">
        <f t="shared" si="58"/>
        <v>-1.7946514858477869E-3</v>
      </c>
    </row>
    <row r="232" spans="2:24">
      <c r="B232" s="1">
        <v>224.64999399999999</v>
      </c>
      <c r="C232">
        <f t="shared" si="45"/>
        <v>-1.6050693799789038E-3</v>
      </c>
      <c r="D232">
        <f t="shared" si="46"/>
        <v>0.99839493062002105</v>
      </c>
      <c r="E232">
        <f t="shared" si="47"/>
        <v>223.92999200000003</v>
      </c>
      <c r="F232">
        <f t="shared" si="48"/>
        <v>0.99839493062002105</v>
      </c>
      <c r="G232" s="1">
        <v>0.19975000000000001</v>
      </c>
      <c r="H232">
        <f t="shared" si="59"/>
        <v>3.1494855092629184E-5</v>
      </c>
      <c r="I232" s="5">
        <v>9.4999999999999998E-3</v>
      </c>
      <c r="J232" s="5"/>
      <c r="K232" s="1">
        <v>115.57</v>
      </c>
      <c r="L232" s="1">
        <f t="shared" si="49"/>
        <v>4.257890089365831E-3</v>
      </c>
      <c r="M232" s="1">
        <f t="shared" si="50"/>
        <v>1.0042578900893657</v>
      </c>
      <c r="N232" s="1">
        <f t="shared" si="51"/>
        <v>115.56999999999998</v>
      </c>
      <c r="O232" s="1">
        <f t="shared" si="52"/>
        <v>1.0042578900893657</v>
      </c>
      <c r="P232" s="1"/>
      <c r="Q232" s="1">
        <v>14.24</v>
      </c>
      <c r="R232">
        <f t="shared" si="53"/>
        <v>5.5865921787709542E-3</v>
      </c>
      <c r="S232">
        <f t="shared" si="54"/>
        <v>1.005586592178771</v>
      </c>
      <c r="T232">
        <f t="shared" si="55"/>
        <v>14.4</v>
      </c>
      <c r="U232">
        <f t="shared" si="56"/>
        <v>1.005586592178771</v>
      </c>
      <c r="W232">
        <f t="shared" si="57"/>
        <v>1.0542767444841061E-3</v>
      </c>
      <c r="X232">
        <f t="shared" si="58"/>
        <v>2.382978833889382E-3</v>
      </c>
    </row>
    <row r="233" spans="2:24">
      <c r="B233" s="1">
        <v>221.729996</v>
      </c>
      <c r="C233">
        <f t="shared" si="45"/>
        <v>1.2997988328457256E-2</v>
      </c>
      <c r="D233">
        <f t="shared" si="46"/>
        <v>1.0129979883284572</v>
      </c>
      <c r="E233">
        <f t="shared" si="47"/>
        <v>227.56999199999998</v>
      </c>
      <c r="F233">
        <f t="shared" si="48"/>
        <v>1.0129979883284572</v>
      </c>
      <c r="G233" s="1">
        <v>0.19975000000000001</v>
      </c>
      <c r="H233">
        <f t="shared" si="59"/>
        <v>3.0877720778115527E-5</v>
      </c>
      <c r="I233" s="5">
        <v>9.4999999999999998E-3</v>
      </c>
      <c r="J233" s="5"/>
      <c r="K233" s="1">
        <v>112.5</v>
      </c>
      <c r="L233" s="1">
        <f t="shared" si="49"/>
        <v>-2.6563987193908397E-2</v>
      </c>
      <c r="M233" s="1">
        <f t="shared" si="50"/>
        <v>0.9734360128060916</v>
      </c>
      <c r="N233" s="1">
        <f t="shared" si="51"/>
        <v>112.5</v>
      </c>
      <c r="O233" s="1">
        <f t="shared" si="52"/>
        <v>0.9734360128060916</v>
      </c>
      <c r="P233" s="1"/>
      <c r="Q233" s="1">
        <v>14.63</v>
      </c>
      <c r="R233">
        <f t="shared" si="53"/>
        <v>-2.7387640449438241E-2</v>
      </c>
      <c r="S233">
        <f t="shared" si="54"/>
        <v>0.9726123595505618</v>
      </c>
      <c r="T233">
        <f t="shared" si="55"/>
        <v>13.85</v>
      </c>
      <c r="U233">
        <f t="shared" si="56"/>
        <v>0.9726123595505618</v>
      </c>
      <c r="W233">
        <f t="shared" si="57"/>
        <v>-1.0523527809626065E-3</v>
      </c>
      <c r="X233">
        <f t="shared" si="58"/>
        <v>-1.8760060364924058E-3</v>
      </c>
    </row>
    <row r="234" spans="2:24">
      <c r="B234" s="1">
        <v>217.19000199999999</v>
      </c>
      <c r="C234">
        <f t="shared" si="45"/>
        <v>2.047532621612462E-2</v>
      </c>
      <c r="D234">
        <f t="shared" si="46"/>
        <v>1.0204753262161246</v>
      </c>
      <c r="E234">
        <f t="shared" si="47"/>
        <v>226.26999000000001</v>
      </c>
      <c r="F234">
        <f t="shared" si="48"/>
        <v>1.0204753262161246</v>
      </c>
      <c r="G234" s="1">
        <v>0.19738</v>
      </c>
      <c r="H234">
        <f t="shared" si="59"/>
        <v>7.3601607551244342E-5</v>
      </c>
      <c r="I234" s="5">
        <v>9.4999999999999998E-3</v>
      </c>
      <c r="J234" s="5"/>
      <c r="K234" s="1">
        <v>108.07</v>
      </c>
      <c r="L234" s="1">
        <f t="shared" si="49"/>
        <v>-3.9377777777777838E-2</v>
      </c>
      <c r="M234" s="1">
        <f t="shared" si="50"/>
        <v>0.96062222222222216</v>
      </c>
      <c r="N234" s="1">
        <f t="shared" si="51"/>
        <v>108.07</v>
      </c>
      <c r="O234" s="1">
        <f t="shared" si="52"/>
        <v>0.96062222222222216</v>
      </c>
      <c r="P234" s="1"/>
      <c r="Q234" s="1">
        <v>15.22</v>
      </c>
      <c r="R234">
        <f t="shared" si="53"/>
        <v>-4.0328092959671893E-2</v>
      </c>
      <c r="S234">
        <f t="shared" si="54"/>
        <v>0.95967190704032812</v>
      </c>
      <c r="T234">
        <f t="shared" si="55"/>
        <v>14.040000000000001</v>
      </c>
      <c r="U234">
        <f t="shared" si="56"/>
        <v>0.95967190704032812</v>
      </c>
      <c r="W234">
        <f t="shared" si="57"/>
        <v>3.6289024458846519E-4</v>
      </c>
      <c r="X234">
        <f t="shared" si="58"/>
        <v>-5.8742493730556955E-4</v>
      </c>
    </row>
    <row r="235" spans="2:24">
      <c r="B235" s="1">
        <v>222.5</v>
      </c>
      <c r="C235">
        <f t="shared" si="45"/>
        <v>-2.4448630006458621E-2</v>
      </c>
      <c r="D235">
        <f t="shared" si="46"/>
        <v>0.97555136999354142</v>
      </c>
      <c r="E235">
        <f t="shared" si="47"/>
        <v>211.88000399999999</v>
      </c>
      <c r="F235">
        <f t="shared" si="48"/>
        <v>0.97555136999354142</v>
      </c>
      <c r="G235" s="1">
        <v>0.19363</v>
      </c>
      <c r="H235">
        <f t="shared" si="59"/>
        <v>1.6109679877563207E-4</v>
      </c>
      <c r="I235" s="5">
        <v>9.4999999999999998E-3</v>
      </c>
      <c r="J235" s="5"/>
      <c r="K235" s="1">
        <v>113.150002</v>
      </c>
      <c r="L235" s="1">
        <f t="shared" si="49"/>
        <v>4.7006588322383712E-2</v>
      </c>
      <c r="M235" s="1">
        <f t="shared" si="50"/>
        <v>1.0470065883223838</v>
      </c>
      <c r="N235" s="1">
        <f t="shared" si="51"/>
        <v>113.15000200000001</v>
      </c>
      <c r="O235" s="1">
        <f t="shared" si="52"/>
        <v>1.0470065883223838</v>
      </c>
      <c r="P235" s="1"/>
      <c r="Q235" s="1">
        <v>14.48</v>
      </c>
      <c r="R235">
        <f t="shared" si="53"/>
        <v>4.8620236530880434E-2</v>
      </c>
      <c r="S235">
        <f t="shared" si="54"/>
        <v>1.0486202365308803</v>
      </c>
      <c r="T235">
        <f t="shared" si="55"/>
        <v>15.959999999999999</v>
      </c>
      <c r="U235">
        <f t="shared" si="56"/>
        <v>1.0486202365308803</v>
      </c>
      <c r="W235">
        <f t="shared" si="57"/>
        <v>-3.7273733149194577E-3</v>
      </c>
      <c r="X235">
        <f t="shared" si="58"/>
        <v>-2.1137251064229368E-3</v>
      </c>
    </row>
    <row r="236" spans="2:24">
      <c r="B236" s="1">
        <v>221.58000200000001</v>
      </c>
      <c r="C236">
        <f t="shared" si="45"/>
        <v>4.1348224719100785E-3</v>
      </c>
      <c r="D236">
        <f t="shared" si="46"/>
        <v>1.00413482247191</v>
      </c>
      <c r="E236">
        <f t="shared" si="47"/>
        <v>223.41999799999996</v>
      </c>
      <c r="F236">
        <f t="shared" si="48"/>
        <v>1.00413482247191</v>
      </c>
      <c r="G236" s="1">
        <v>0.18775</v>
      </c>
      <c r="H236">
        <f t="shared" si="59"/>
        <v>3.0136793471730044E-4</v>
      </c>
      <c r="I236" s="5">
        <v>9.4999999999999998E-3</v>
      </c>
      <c r="J236" s="5"/>
      <c r="K236" s="1">
        <v>112.33000199999999</v>
      </c>
      <c r="L236" s="1">
        <f t="shared" si="49"/>
        <v>-7.2470171056648091E-3</v>
      </c>
      <c r="M236" s="1">
        <f t="shared" si="50"/>
        <v>0.99275298289433522</v>
      </c>
      <c r="N236" s="1">
        <f t="shared" si="51"/>
        <v>112.33000199999999</v>
      </c>
      <c r="O236" s="1">
        <f t="shared" si="52"/>
        <v>0.99275298289433522</v>
      </c>
      <c r="P236" s="1"/>
      <c r="Q236" s="1">
        <v>14.58</v>
      </c>
      <c r="R236">
        <f t="shared" si="53"/>
        <v>-6.9060773480662738E-3</v>
      </c>
      <c r="S236">
        <f t="shared" si="54"/>
        <v>0.99309392265193375</v>
      </c>
      <c r="T236">
        <f t="shared" si="55"/>
        <v>14.38</v>
      </c>
      <c r="U236">
        <f t="shared" si="56"/>
        <v>0.99309392265193375</v>
      </c>
      <c r="W236">
        <f t="shared" si="57"/>
        <v>9.8928205736303898E-4</v>
      </c>
      <c r="X236">
        <f t="shared" si="58"/>
        <v>1.330221814961563E-3</v>
      </c>
    </row>
    <row r="237" spans="2:24">
      <c r="B237" s="1">
        <v>225.759995</v>
      </c>
      <c r="C237">
        <f t="shared" si="45"/>
        <v>-1.8864486696773278E-2</v>
      </c>
      <c r="D237">
        <f t="shared" si="46"/>
        <v>0.98113551330322668</v>
      </c>
      <c r="E237">
        <f t="shared" si="47"/>
        <v>217.40000900000001</v>
      </c>
      <c r="F237">
        <f t="shared" si="48"/>
        <v>0.98113551330322668</v>
      </c>
      <c r="G237" s="1">
        <v>0.1875</v>
      </c>
      <c r="H237">
        <f t="shared" si="59"/>
        <v>2.9472354805888369E-4</v>
      </c>
      <c r="I237" s="5">
        <v>9.4999999999999998E-3</v>
      </c>
      <c r="J237" s="5"/>
      <c r="K237" s="1">
        <v>116.339996</v>
      </c>
      <c r="L237" s="1">
        <f t="shared" si="49"/>
        <v>3.569833462657649E-2</v>
      </c>
      <c r="M237" s="1">
        <f t="shared" si="50"/>
        <v>1.0356983346265765</v>
      </c>
      <c r="N237" s="1">
        <f t="shared" si="51"/>
        <v>116.339996</v>
      </c>
      <c r="O237" s="1">
        <f t="shared" si="52"/>
        <v>1.0356983346265765</v>
      </c>
      <c r="P237" s="1"/>
      <c r="Q237" s="1">
        <v>14.06</v>
      </c>
      <c r="R237">
        <f t="shared" si="53"/>
        <v>3.5665294924554156E-2</v>
      </c>
      <c r="S237">
        <f t="shared" si="54"/>
        <v>1.0356652949245542</v>
      </c>
      <c r="T237">
        <f t="shared" si="55"/>
        <v>15.1</v>
      </c>
      <c r="U237">
        <f t="shared" si="56"/>
        <v>1.0356652949245542</v>
      </c>
      <c r="W237">
        <f t="shared" si="57"/>
        <v>-3.1072693177656152E-3</v>
      </c>
      <c r="X237">
        <f t="shared" si="58"/>
        <v>-3.1403090197879013E-3</v>
      </c>
    </row>
    <row r="238" spans="2:24">
      <c r="B238" s="1">
        <v>228.11000100000001</v>
      </c>
      <c r="C238">
        <f t="shared" si="45"/>
        <v>-1.0409311003041117E-2</v>
      </c>
      <c r="D238">
        <f t="shared" si="46"/>
        <v>0.9895906889969589</v>
      </c>
      <c r="E238">
        <f t="shared" si="47"/>
        <v>223.409989</v>
      </c>
      <c r="F238">
        <f t="shared" si="48"/>
        <v>0.9895906889969589</v>
      </c>
      <c r="G238" s="1">
        <v>0.18575</v>
      </c>
      <c r="H238">
        <f t="shared" si="59"/>
        <v>3.8809461249946636E-4</v>
      </c>
      <c r="I238" s="5">
        <v>9.4999999999999998E-3</v>
      </c>
      <c r="J238" s="5"/>
      <c r="K238" s="1">
        <v>118.849998</v>
      </c>
      <c r="L238" s="1">
        <f t="shared" si="49"/>
        <v>2.1574712792666765E-2</v>
      </c>
      <c r="M238" s="1">
        <f t="shared" si="50"/>
        <v>1.0215747127926669</v>
      </c>
      <c r="N238" s="1">
        <f t="shared" si="51"/>
        <v>118.84999800000001</v>
      </c>
      <c r="O238" s="1">
        <f t="shared" si="52"/>
        <v>1.0215747127926669</v>
      </c>
      <c r="P238" s="1"/>
      <c r="Q238" s="1">
        <v>13.76</v>
      </c>
      <c r="R238">
        <f t="shared" si="53"/>
        <v>2.1337126600284546E-2</v>
      </c>
      <c r="S238">
        <f t="shared" si="54"/>
        <v>1.0213371266002846</v>
      </c>
      <c r="T238">
        <f t="shared" si="55"/>
        <v>14.360000000000003</v>
      </c>
      <c r="U238">
        <f t="shared" si="56"/>
        <v>1.0213371266002846</v>
      </c>
      <c r="W238">
        <f t="shared" si="57"/>
        <v>4.4559445560543587E-4</v>
      </c>
      <c r="X238">
        <f t="shared" si="58"/>
        <v>2.0800826322320276E-4</v>
      </c>
    </row>
    <row r="239" spans="2:24">
      <c r="B239" s="1">
        <v>228.449997</v>
      </c>
      <c r="C239">
        <f t="shared" si="45"/>
        <v>-1.4904914230392953E-3</v>
      </c>
      <c r="D239">
        <f t="shared" si="46"/>
        <v>0.99850950857696075</v>
      </c>
      <c r="E239">
        <f t="shared" si="47"/>
        <v>227.77000500000003</v>
      </c>
      <c r="F239">
        <f t="shared" si="48"/>
        <v>0.99850950857696075</v>
      </c>
      <c r="G239" s="1">
        <v>0.18375</v>
      </c>
      <c r="H239">
        <f t="shared" si="59"/>
        <v>3.3219722642181468E-4</v>
      </c>
      <c r="I239" s="5">
        <v>9.4999999999999998E-3</v>
      </c>
      <c r="J239" s="5"/>
      <c r="K239" s="1">
        <v>119.239998</v>
      </c>
      <c r="L239" s="1">
        <f t="shared" si="49"/>
        <v>3.2814472575758949E-3</v>
      </c>
      <c r="M239" s="1">
        <f t="shared" si="50"/>
        <v>1.003281447257576</v>
      </c>
      <c r="N239" s="1">
        <f t="shared" si="51"/>
        <v>119.239998</v>
      </c>
      <c r="O239" s="1">
        <f t="shared" si="52"/>
        <v>1.003281447257576</v>
      </c>
      <c r="P239" s="1"/>
      <c r="Q239" s="1">
        <v>13.71</v>
      </c>
      <c r="R239">
        <f t="shared" si="53"/>
        <v>3.6337209302324809E-3</v>
      </c>
      <c r="S239">
        <f t="shared" si="54"/>
        <v>1.0036337209302324</v>
      </c>
      <c r="T239">
        <f t="shared" si="55"/>
        <v>13.809999999999997</v>
      </c>
      <c r="U239">
        <f t="shared" si="56"/>
        <v>1.0036337209302324</v>
      </c>
      <c r="W239">
        <f t="shared" si="57"/>
        <v>3.1237509126103014E-4</v>
      </c>
      <c r="X239">
        <f t="shared" si="58"/>
        <v>6.6464876391747474E-4</v>
      </c>
    </row>
    <row r="240" spans="2:24">
      <c r="B240" s="1">
        <v>228.83999600000001</v>
      </c>
      <c r="C240">
        <f t="shared" si="45"/>
        <v>-1.70715257221044E-3</v>
      </c>
      <c r="D240">
        <f t="shared" si="46"/>
        <v>0.99829284742778956</v>
      </c>
      <c r="E240">
        <f t="shared" si="47"/>
        <v>228.05999799999998</v>
      </c>
      <c r="F240">
        <f t="shared" si="48"/>
        <v>0.99829284742778956</v>
      </c>
      <c r="G240" s="1">
        <v>0.18362999999999999</v>
      </c>
      <c r="H240">
        <f t="shared" si="59"/>
        <v>1.3987051325281473E-4</v>
      </c>
      <c r="I240" s="5">
        <v>9.4999999999999998E-3</v>
      </c>
      <c r="J240" s="5"/>
      <c r="K240" s="1">
        <v>119.629997</v>
      </c>
      <c r="L240" s="1">
        <f t="shared" si="49"/>
        <v>3.2707061937388079E-3</v>
      </c>
      <c r="M240" s="1">
        <f t="shared" si="50"/>
        <v>1.0032707061937387</v>
      </c>
      <c r="N240" s="1">
        <f t="shared" si="51"/>
        <v>119.62999699999999</v>
      </c>
      <c r="O240" s="1">
        <f t="shared" si="52"/>
        <v>1.0032707061937387</v>
      </c>
      <c r="P240" s="1"/>
      <c r="Q240" s="1">
        <v>13.66</v>
      </c>
      <c r="R240">
        <f t="shared" si="53"/>
        <v>3.64697301239976E-3</v>
      </c>
      <c r="S240">
        <f t="shared" si="54"/>
        <v>1.0036469730123998</v>
      </c>
      <c r="T240">
        <f t="shared" si="55"/>
        <v>13.760000000000002</v>
      </c>
      <c r="U240">
        <f t="shared" si="56"/>
        <v>1.0036469730123998</v>
      </c>
      <c r="W240">
        <f t="shared" si="57"/>
        <v>-1.3528860186617919E-4</v>
      </c>
      <c r="X240">
        <f t="shared" si="58"/>
        <v>2.4097821679491815E-4</v>
      </c>
    </row>
    <row r="241" spans="2:24">
      <c r="B241" s="1">
        <v>227.990005</v>
      </c>
      <c r="C241">
        <f t="shared" si="45"/>
        <v>3.7143463330597897E-3</v>
      </c>
      <c r="D241">
        <f t="shared" si="46"/>
        <v>1.0037143463330598</v>
      </c>
      <c r="E241">
        <f t="shared" si="47"/>
        <v>229.68998700000003</v>
      </c>
      <c r="F241">
        <f t="shared" si="48"/>
        <v>1.0037143463330598</v>
      </c>
      <c r="G241" s="1">
        <v>0.18975</v>
      </c>
      <c r="H241">
        <f t="shared" si="59"/>
        <v>8.1465626888083782E-5</v>
      </c>
      <c r="I241" s="5">
        <v>9.4999999999999998E-3</v>
      </c>
      <c r="J241" s="5"/>
      <c r="K241" s="1">
        <v>118.779999</v>
      </c>
      <c r="L241" s="1">
        <f t="shared" si="49"/>
        <v>-7.1052246202095897E-3</v>
      </c>
      <c r="M241" s="1">
        <f t="shared" si="50"/>
        <v>0.99289477537979043</v>
      </c>
      <c r="N241" s="1">
        <f t="shared" si="51"/>
        <v>118.779999</v>
      </c>
      <c r="O241" s="1">
        <f t="shared" si="52"/>
        <v>0.99289477537979043</v>
      </c>
      <c r="P241" s="1"/>
      <c r="Q241" s="1">
        <v>13.75</v>
      </c>
      <c r="R241">
        <f t="shared" si="53"/>
        <v>-6.5885797950219517E-3</v>
      </c>
      <c r="S241">
        <f t="shared" si="54"/>
        <v>0.99341142020497808</v>
      </c>
      <c r="T241">
        <f t="shared" si="55"/>
        <v>13.57</v>
      </c>
      <c r="U241">
        <f t="shared" si="56"/>
        <v>0.99341142020497808</v>
      </c>
      <c r="W241">
        <f t="shared" si="57"/>
        <v>2.9798443844963884E-4</v>
      </c>
      <c r="X241">
        <f t="shared" si="58"/>
        <v>8.1462926363728982E-4</v>
      </c>
    </row>
    <row r="242" spans="2:24">
      <c r="B242" s="1">
        <v>224.88999899999999</v>
      </c>
      <c r="C242">
        <f t="shared" si="45"/>
        <v>1.3597113610309398E-2</v>
      </c>
      <c r="D242">
        <f t="shared" si="46"/>
        <v>1.0135971136103095</v>
      </c>
      <c r="E242">
        <f t="shared" si="47"/>
        <v>231.09001100000003</v>
      </c>
      <c r="F242">
        <f t="shared" si="48"/>
        <v>1.0135971136103095</v>
      </c>
      <c r="G242" s="1">
        <v>0.18825</v>
      </c>
      <c r="H242">
        <f t="shared" si="59"/>
        <v>7.9440202606939904E-5</v>
      </c>
      <c r="I242" s="5">
        <v>9.4999999999999998E-3</v>
      </c>
      <c r="J242" s="5"/>
      <c r="K242" s="1">
        <v>115.589996</v>
      </c>
      <c r="L242" s="1">
        <f t="shared" si="49"/>
        <v>-2.6856398609668319E-2</v>
      </c>
      <c r="M242" s="1">
        <f t="shared" si="50"/>
        <v>0.97314360139033163</v>
      </c>
      <c r="N242" s="1">
        <f t="shared" si="51"/>
        <v>115.589996</v>
      </c>
      <c r="O242" s="1">
        <f t="shared" si="52"/>
        <v>0.97314360139033174</v>
      </c>
      <c r="P242" s="1"/>
      <c r="Q242" s="1">
        <v>14.14</v>
      </c>
      <c r="R242">
        <f t="shared" si="53"/>
        <v>-2.8363636363636403E-2</v>
      </c>
      <c r="S242">
        <f t="shared" si="54"/>
        <v>0.97163636363636363</v>
      </c>
      <c r="T242">
        <f t="shared" si="55"/>
        <v>13.36</v>
      </c>
      <c r="U242">
        <f t="shared" si="56"/>
        <v>0.97163636363636363</v>
      </c>
      <c r="W242">
        <f t="shared" si="57"/>
        <v>-1.9137305659921999E-4</v>
      </c>
      <c r="X242">
        <f t="shared" si="58"/>
        <v>-1.6986108105673248E-3</v>
      </c>
    </row>
    <row r="243" spans="2:24">
      <c r="B243" s="1">
        <v>225.990005</v>
      </c>
      <c r="C243">
        <f t="shared" si="45"/>
        <v>-4.8913068828819175E-3</v>
      </c>
      <c r="D243">
        <f t="shared" si="46"/>
        <v>0.99510869311711814</v>
      </c>
      <c r="E243">
        <f t="shared" si="47"/>
        <v>223.78999299999998</v>
      </c>
      <c r="F243">
        <f t="shared" si="48"/>
        <v>0.99510869311711814</v>
      </c>
      <c r="G243" s="1">
        <v>0.186</v>
      </c>
      <c r="H243">
        <f t="shared" si="59"/>
        <v>7.7355721495236284E-5</v>
      </c>
      <c r="I243" s="5">
        <v>9.4999999999999998E-3</v>
      </c>
      <c r="J243" s="5"/>
      <c r="K243" s="1">
        <v>116.68</v>
      </c>
      <c r="L243" s="1">
        <f t="shared" si="49"/>
        <v>9.4299164090290953E-3</v>
      </c>
      <c r="M243" s="1">
        <f t="shared" si="50"/>
        <v>1.009429916409029</v>
      </c>
      <c r="N243" s="1">
        <f t="shared" si="51"/>
        <v>116.67999999999999</v>
      </c>
      <c r="O243" s="1">
        <f t="shared" si="52"/>
        <v>1.009429916409029</v>
      </c>
      <c r="P243" s="1"/>
      <c r="Q243" s="1">
        <v>13.99</v>
      </c>
      <c r="R243">
        <f t="shared" si="53"/>
        <v>1.0608203677510633E-2</v>
      </c>
      <c r="S243">
        <f t="shared" si="54"/>
        <v>1.0106082036775106</v>
      </c>
      <c r="T243">
        <f t="shared" si="55"/>
        <v>14.290000000000001</v>
      </c>
      <c r="U243">
        <f t="shared" si="56"/>
        <v>1.0106082036775106</v>
      </c>
      <c r="W243">
        <f t="shared" si="57"/>
        <v>-4.0854922051214437E-4</v>
      </c>
      <c r="X243">
        <f t="shared" si="58"/>
        <v>7.6973804796942602E-4</v>
      </c>
    </row>
    <row r="244" spans="2:24">
      <c r="B244" s="1">
        <v>223.28999300000001</v>
      </c>
      <c r="C244">
        <f t="shared" si="45"/>
        <v>1.1947484137628063E-2</v>
      </c>
      <c r="D244">
        <f t="shared" si="46"/>
        <v>1.0119474841376281</v>
      </c>
      <c r="E244">
        <f t="shared" si="47"/>
        <v>228.69001700000001</v>
      </c>
      <c r="F244">
        <f t="shared" si="48"/>
        <v>1.0119474841376281</v>
      </c>
      <c r="G244" s="1">
        <v>0.18375</v>
      </c>
      <c r="H244">
        <f t="shared" si="59"/>
        <v>5.2681937532846129E-5</v>
      </c>
      <c r="I244" s="5">
        <v>9.4999999999999998E-3</v>
      </c>
      <c r="J244" s="5"/>
      <c r="K244" s="1">
        <v>113.82</v>
      </c>
      <c r="L244" s="1">
        <f t="shared" si="49"/>
        <v>-2.451148440178277E-2</v>
      </c>
      <c r="M244" s="1">
        <f t="shared" si="50"/>
        <v>0.97548851559821725</v>
      </c>
      <c r="N244" s="1">
        <f t="shared" si="51"/>
        <v>113.82</v>
      </c>
      <c r="O244" s="1">
        <f t="shared" si="52"/>
        <v>0.97548851559821725</v>
      </c>
      <c r="P244" s="1"/>
      <c r="Q244" s="1">
        <v>14.34</v>
      </c>
      <c r="R244">
        <f t="shared" si="53"/>
        <v>-2.5017869907076457E-2</v>
      </c>
      <c r="S244">
        <f t="shared" si="54"/>
        <v>0.97498213009292356</v>
      </c>
      <c r="T244">
        <f t="shared" si="55"/>
        <v>13.64</v>
      </c>
      <c r="U244">
        <f t="shared" si="56"/>
        <v>0.97498213009292356</v>
      </c>
      <c r="W244">
        <f t="shared" si="57"/>
        <v>-1.0220987083778832E-3</v>
      </c>
      <c r="X244">
        <f t="shared" si="58"/>
        <v>-1.5284842136715771E-3</v>
      </c>
    </row>
    <row r="245" spans="2:24">
      <c r="B245" s="1">
        <v>222.39999399999999</v>
      </c>
      <c r="C245">
        <f t="shared" si="45"/>
        <v>3.9858436468311288E-3</v>
      </c>
      <c r="D245">
        <f t="shared" si="46"/>
        <v>1.0039858436468312</v>
      </c>
      <c r="E245">
        <f t="shared" si="47"/>
        <v>224.17999200000003</v>
      </c>
      <c r="F245">
        <f t="shared" si="48"/>
        <v>1.0039858436468312</v>
      </c>
      <c r="G245" s="1">
        <v>0.17288000000000001</v>
      </c>
      <c r="H245">
        <f t="shared" si="59"/>
        <v>6.6389996165902077E-5</v>
      </c>
      <c r="I245" s="5">
        <v>9.4999999999999998E-3</v>
      </c>
      <c r="J245" s="5"/>
      <c r="K245" s="1">
        <v>112.889999</v>
      </c>
      <c r="L245" s="1">
        <f t="shared" si="49"/>
        <v>-8.1708047794762789E-3</v>
      </c>
      <c r="M245" s="1">
        <f t="shared" si="50"/>
        <v>0.99182919522052371</v>
      </c>
      <c r="N245" s="1">
        <f t="shared" si="51"/>
        <v>112.889999</v>
      </c>
      <c r="O245" s="1">
        <f t="shared" si="52"/>
        <v>0.99182919522052371</v>
      </c>
      <c r="P245" s="1"/>
      <c r="Q245" s="1">
        <v>14.45</v>
      </c>
      <c r="R245">
        <f t="shared" si="53"/>
        <v>-7.6708507670850369E-3</v>
      </c>
      <c r="S245">
        <f t="shared" si="54"/>
        <v>0.99232914923291493</v>
      </c>
      <c r="T245">
        <f t="shared" si="55"/>
        <v>14.23</v>
      </c>
      <c r="U245">
        <f t="shared" si="56"/>
        <v>0.99232914923291493</v>
      </c>
      <c r="W245">
        <f t="shared" si="57"/>
        <v>-2.2895216917029337E-4</v>
      </c>
      <c r="X245">
        <f t="shared" si="58"/>
        <v>2.7100184322093046E-4</v>
      </c>
    </row>
    <row r="246" spans="2:24">
      <c r="B246" s="1">
        <v>222.58999600000001</v>
      </c>
      <c r="C246">
        <f t="shared" si="45"/>
        <v>-8.5432556261679177E-4</v>
      </c>
      <c r="D246">
        <f t="shared" si="46"/>
        <v>0.99914567443738322</v>
      </c>
      <c r="E246">
        <f t="shared" si="47"/>
        <v>222.20999199999997</v>
      </c>
      <c r="F246">
        <f t="shared" si="48"/>
        <v>0.99914567443738322</v>
      </c>
      <c r="G246" s="1">
        <v>0.17574999999999999</v>
      </c>
      <c r="H246">
        <f t="shared" si="59"/>
        <v>5.5112025456753218E-5</v>
      </c>
      <c r="I246" s="5">
        <v>9.4999999999999998E-3</v>
      </c>
      <c r="J246" s="5"/>
      <c r="K246" s="1">
        <v>113.269997</v>
      </c>
      <c r="L246" s="1">
        <f t="shared" si="49"/>
        <v>3.3660909147496805E-3</v>
      </c>
      <c r="M246" s="1">
        <f t="shared" si="50"/>
        <v>1.0033660909147497</v>
      </c>
      <c r="N246" s="1">
        <f t="shared" si="51"/>
        <v>113.269997</v>
      </c>
      <c r="O246" s="1">
        <f t="shared" si="52"/>
        <v>1.0033660909147497</v>
      </c>
      <c r="P246" s="1"/>
      <c r="Q246" s="1">
        <v>14.39</v>
      </c>
      <c r="R246">
        <f t="shared" si="53"/>
        <v>4.1522491349480087E-3</v>
      </c>
      <c r="S246">
        <f t="shared" si="54"/>
        <v>1.0041522491349479</v>
      </c>
      <c r="T246">
        <f t="shared" si="55"/>
        <v>14.509999999999996</v>
      </c>
      <c r="U246">
        <f t="shared" si="56"/>
        <v>1.0041522491349479</v>
      </c>
      <c r="W246">
        <f t="shared" si="57"/>
        <v>1.6725588620958298E-3</v>
      </c>
      <c r="X246">
        <f t="shared" si="58"/>
        <v>2.4587170822940596E-3</v>
      </c>
    </row>
    <row r="247" spans="2:24">
      <c r="B247" s="1">
        <v>225.38999899999999</v>
      </c>
      <c r="C247">
        <f t="shared" si="45"/>
        <v>-1.2579195158438186E-2</v>
      </c>
      <c r="D247">
        <f t="shared" si="46"/>
        <v>0.98742080484156181</v>
      </c>
      <c r="E247">
        <f t="shared" si="47"/>
        <v>219.78999300000004</v>
      </c>
      <c r="F247">
        <f t="shared" si="48"/>
        <v>0.98742080484156181</v>
      </c>
      <c r="G247" s="1">
        <v>0.18138000000000001</v>
      </c>
      <c r="H247">
        <f t="shared" si="59"/>
        <v>6.3755538291583537E-5</v>
      </c>
      <c r="I247" s="5">
        <v>9.4999999999999998E-3</v>
      </c>
      <c r="J247" s="5"/>
      <c r="K247" s="1">
        <v>115.959999</v>
      </c>
      <c r="L247" s="1">
        <f t="shared" si="49"/>
        <v>2.3748583660684591E-2</v>
      </c>
      <c r="M247" s="1">
        <f t="shared" si="50"/>
        <v>1.0237485836606846</v>
      </c>
      <c r="N247" s="1">
        <f t="shared" si="51"/>
        <v>115.959999</v>
      </c>
      <c r="O247" s="1">
        <f t="shared" si="52"/>
        <v>1.0237485836606846</v>
      </c>
      <c r="P247" s="1"/>
      <c r="Q247" s="1">
        <v>14.05</v>
      </c>
      <c r="R247">
        <f t="shared" si="53"/>
        <v>2.3627519110493388E-2</v>
      </c>
      <c r="S247">
        <f t="shared" si="54"/>
        <v>1.0236275191104933</v>
      </c>
      <c r="T247">
        <f t="shared" si="55"/>
        <v>14.729999999999999</v>
      </c>
      <c r="U247">
        <f t="shared" si="56"/>
        <v>1.0236275191104933</v>
      </c>
      <c r="W247">
        <f t="shared" si="57"/>
        <v>-1.875498926090291E-3</v>
      </c>
      <c r="X247">
        <f t="shared" si="58"/>
        <v>-1.996563476281521E-3</v>
      </c>
    </row>
    <row r="248" spans="2:24">
      <c r="B248" s="1">
        <v>219.66000399999999</v>
      </c>
      <c r="C248">
        <f t="shared" si="45"/>
        <v>2.5422578754259646E-2</v>
      </c>
      <c r="D248">
        <f t="shared" si="46"/>
        <v>1.0254225787542597</v>
      </c>
      <c r="E248">
        <f t="shared" si="47"/>
        <v>231.11999399999999</v>
      </c>
      <c r="F248">
        <f t="shared" si="48"/>
        <v>1.0254225787542597</v>
      </c>
      <c r="G248" s="1">
        <v>0.184</v>
      </c>
      <c r="H248">
        <f t="shared" si="59"/>
        <v>8.5094094635522274E-5</v>
      </c>
      <c r="I248" s="5">
        <v>9.4999999999999998E-3</v>
      </c>
      <c r="J248" s="5"/>
      <c r="K248" s="1">
        <v>110.010002</v>
      </c>
      <c r="L248" s="1">
        <f t="shared" si="49"/>
        <v>-5.1310771397988682E-2</v>
      </c>
      <c r="M248" s="1">
        <f t="shared" si="50"/>
        <v>0.94868922860201133</v>
      </c>
      <c r="N248" s="1">
        <f t="shared" si="51"/>
        <v>110.010002</v>
      </c>
      <c r="O248" s="1">
        <f t="shared" si="52"/>
        <v>0.94868922860201133</v>
      </c>
      <c r="P248" s="1"/>
      <c r="Q248" s="1">
        <v>14.77</v>
      </c>
      <c r="R248">
        <f t="shared" si="53"/>
        <v>-5.1245551601423404E-2</v>
      </c>
      <c r="S248">
        <f t="shared" si="54"/>
        <v>0.94875444839857659</v>
      </c>
      <c r="T248">
        <f t="shared" si="55"/>
        <v>13.330000000000002</v>
      </c>
      <c r="U248">
        <f t="shared" si="56"/>
        <v>0.94875444839857659</v>
      </c>
      <c r="W248">
        <f t="shared" si="57"/>
        <v>-2.3251151086081112E-3</v>
      </c>
      <c r="X248">
        <f t="shared" si="58"/>
        <v>-2.2598953120428478E-3</v>
      </c>
    </row>
    <row r="249" spans="2:24">
      <c r="B249" s="1">
        <v>218.96000699999999</v>
      </c>
      <c r="C249">
        <f t="shared" si="45"/>
        <v>3.1867294330013589E-3</v>
      </c>
      <c r="D249">
        <f t="shared" si="46"/>
        <v>1.0031867294330015</v>
      </c>
      <c r="E249">
        <f t="shared" si="47"/>
        <v>220.36000100000001</v>
      </c>
      <c r="F249">
        <f t="shared" si="48"/>
        <v>1.0031867294330015</v>
      </c>
      <c r="G249" s="1">
        <v>0.17713000000000001</v>
      </c>
      <c r="H249">
        <f t="shared" si="59"/>
        <v>2.0199273359082802E-4</v>
      </c>
      <c r="I249" s="5">
        <v>9.4999999999999998E-3</v>
      </c>
      <c r="J249" s="5"/>
      <c r="K249" s="1">
        <v>109.44000200000001</v>
      </c>
      <c r="L249" s="1">
        <f t="shared" si="49"/>
        <v>-5.1813470560612583E-3</v>
      </c>
      <c r="M249" s="1">
        <f t="shared" si="50"/>
        <v>0.99481865294393879</v>
      </c>
      <c r="N249" s="1">
        <f t="shared" si="51"/>
        <v>109.44000200000001</v>
      </c>
      <c r="O249" s="1">
        <f t="shared" si="52"/>
        <v>0.99481865294393879</v>
      </c>
      <c r="P249" s="1"/>
      <c r="Q249" s="1">
        <v>14.85</v>
      </c>
      <c r="R249">
        <f t="shared" si="53"/>
        <v>-5.4163845633039996E-3</v>
      </c>
      <c r="S249">
        <f t="shared" si="54"/>
        <v>0.99458361543669604</v>
      </c>
      <c r="T249">
        <f t="shared" si="55"/>
        <v>14.69</v>
      </c>
      <c r="U249">
        <f t="shared" si="56"/>
        <v>0.99458361543669604</v>
      </c>
      <c r="W249">
        <f t="shared" si="57"/>
        <v>1.1799460399389838E-3</v>
      </c>
      <c r="X249">
        <f t="shared" si="58"/>
        <v>9.4490853269624253E-4</v>
      </c>
    </row>
    <row r="250" spans="2:24">
      <c r="B250" s="1">
        <v>211.85000600000001</v>
      </c>
      <c r="C250">
        <f t="shared" si="45"/>
        <v>3.2471687854850967E-2</v>
      </c>
      <c r="D250">
        <f t="shared" si="46"/>
        <v>1.032471687854851</v>
      </c>
      <c r="E250">
        <f t="shared" si="47"/>
        <v>226.07000799999997</v>
      </c>
      <c r="F250">
        <f t="shared" si="48"/>
        <v>1.032471687854851</v>
      </c>
      <c r="G250" s="1">
        <v>0.1855</v>
      </c>
      <c r="H250">
        <f t="shared" si="59"/>
        <v>1.8947052654781689E-4</v>
      </c>
      <c r="I250" s="5">
        <v>9.4999999999999998E-3</v>
      </c>
      <c r="J250" s="5"/>
      <c r="K250" s="1">
        <v>102.30999799999999</v>
      </c>
      <c r="L250" s="1">
        <f t="shared" si="49"/>
        <v>-6.5149889160272617E-2</v>
      </c>
      <c r="M250" s="1">
        <f t="shared" si="50"/>
        <v>0.93485011083972736</v>
      </c>
      <c r="N250" s="1">
        <f t="shared" si="51"/>
        <v>102.30999799999999</v>
      </c>
      <c r="O250" s="1">
        <f t="shared" si="52"/>
        <v>0.93485011083972736</v>
      </c>
      <c r="P250" s="1"/>
      <c r="Q250" s="1">
        <v>15.82</v>
      </c>
      <c r="R250">
        <f t="shared" si="53"/>
        <v>-6.5319865319865361E-2</v>
      </c>
      <c r="S250">
        <f t="shared" si="54"/>
        <v>0.93468013468013467</v>
      </c>
      <c r="T250">
        <f t="shared" si="55"/>
        <v>13.879999999999999</v>
      </c>
      <c r="U250">
        <f t="shared" si="56"/>
        <v>0.93468013468013467</v>
      </c>
      <c r="W250">
        <f t="shared" si="57"/>
        <v>-3.2220184427641518E-3</v>
      </c>
      <c r="X250">
        <f t="shared" si="58"/>
        <v>-3.3919946023568404E-3</v>
      </c>
    </row>
    <row r="251" spans="2:24">
      <c r="B251" s="1">
        <v>215.75</v>
      </c>
      <c r="C251">
        <f t="shared" si="45"/>
        <v>-1.8409222985813805E-2</v>
      </c>
      <c r="D251">
        <f t="shared" si="46"/>
        <v>0.98159077701418618</v>
      </c>
      <c r="E251">
        <f t="shared" si="47"/>
        <v>207.95001200000002</v>
      </c>
      <c r="F251">
        <f t="shared" si="48"/>
        <v>0.98159077701418618</v>
      </c>
      <c r="G251" s="1">
        <v>0.17563000000000001</v>
      </c>
      <c r="H251">
        <f t="shared" si="59"/>
        <v>3.5394572731135875E-4</v>
      </c>
      <c r="I251" s="5">
        <v>9.4999999999999998E-3</v>
      </c>
      <c r="J251" s="5"/>
      <c r="K251" s="1">
        <v>105.989998</v>
      </c>
      <c r="L251" s="1">
        <f t="shared" si="49"/>
        <v>3.5969114181783161E-2</v>
      </c>
      <c r="M251" s="1">
        <f t="shared" si="50"/>
        <v>1.0359691141817831</v>
      </c>
      <c r="N251" s="1">
        <f t="shared" si="51"/>
        <v>105.98999799999999</v>
      </c>
      <c r="O251" s="1">
        <f t="shared" si="52"/>
        <v>1.0359691141817831</v>
      </c>
      <c r="P251" s="1"/>
      <c r="Q251" s="1">
        <v>15.23</v>
      </c>
      <c r="R251">
        <f t="shared" si="53"/>
        <v>3.72945638432364E-2</v>
      </c>
      <c r="S251">
        <f t="shared" si="54"/>
        <v>1.0372945638432365</v>
      </c>
      <c r="T251">
        <f t="shared" si="55"/>
        <v>16.41</v>
      </c>
      <c r="U251">
        <f t="shared" si="56"/>
        <v>1.0372945638432365</v>
      </c>
      <c r="W251">
        <f t="shared" si="57"/>
        <v>-1.8711509462885356E-3</v>
      </c>
      <c r="X251">
        <f t="shared" si="58"/>
        <v>-5.4570128483510949E-4</v>
      </c>
    </row>
    <row r="252" spans="2:24">
      <c r="B252" s="1">
        <v>221.020004</v>
      </c>
      <c r="C252">
        <f t="shared" si="45"/>
        <v>-2.4426438006952492E-2</v>
      </c>
      <c r="D252">
        <f t="shared" si="46"/>
        <v>0.97557356199304746</v>
      </c>
      <c r="E252">
        <f t="shared" si="47"/>
        <v>210.479996</v>
      </c>
      <c r="F252">
        <f t="shared" si="48"/>
        <v>0.97557356199304746</v>
      </c>
      <c r="G252" s="1">
        <v>0.17638000000000001</v>
      </c>
      <c r="H252">
        <f t="shared" si="59"/>
        <v>5.0672406500157569E-4</v>
      </c>
      <c r="I252" s="5">
        <v>9.4999999999999998E-3</v>
      </c>
      <c r="J252" s="5"/>
      <c r="K252" s="1">
        <v>111.129997</v>
      </c>
      <c r="L252" s="1">
        <f t="shared" si="49"/>
        <v>4.8495132531279066E-2</v>
      </c>
      <c r="M252" s="1">
        <f t="shared" si="50"/>
        <v>1.048495132531279</v>
      </c>
      <c r="N252" s="1">
        <f t="shared" si="51"/>
        <v>111.129997</v>
      </c>
      <c r="O252" s="1">
        <f t="shared" si="52"/>
        <v>1.048495132531279</v>
      </c>
      <c r="P252" s="1"/>
      <c r="Q252" s="1">
        <v>14.5</v>
      </c>
      <c r="R252">
        <f t="shared" si="53"/>
        <v>4.7931713722915326E-2</v>
      </c>
      <c r="S252">
        <f t="shared" si="54"/>
        <v>1.0479317137229154</v>
      </c>
      <c r="T252">
        <f t="shared" si="55"/>
        <v>15.96</v>
      </c>
      <c r="U252">
        <f t="shared" si="56"/>
        <v>1.0479317137229154</v>
      </c>
      <c r="W252">
        <f t="shared" si="57"/>
        <v>-2.1859663717271882E-3</v>
      </c>
      <c r="X252">
        <f t="shared" si="58"/>
        <v>-2.7493851800908242E-3</v>
      </c>
    </row>
    <row r="253" spans="2:24">
      <c r="G253" s="1"/>
      <c r="L253" s="1">
        <f t="shared" si="49"/>
        <v>-1</v>
      </c>
      <c r="M253" s="1">
        <f t="shared" si="50"/>
        <v>0</v>
      </c>
      <c r="N253" s="1">
        <f t="shared" si="51"/>
        <v>0</v>
      </c>
      <c r="O253" s="1">
        <f t="shared" si="52"/>
        <v>0</v>
      </c>
      <c r="P253" s="1"/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EC434-16C4-9A4C-A129-9D87852797AF}">
  <dimension ref="B1:AA257"/>
  <sheetViews>
    <sheetView topLeftCell="S1" zoomScale="153" zoomScaleNormal="153" workbookViewId="0">
      <selection activeCell="AA1" sqref="AA1:AA1048576"/>
    </sheetView>
  </sheetViews>
  <sheetFormatPr baseColWidth="10" defaultRowHeight="16"/>
  <sheetData>
    <row r="1" spans="2:27">
      <c r="B1" s="2" t="s">
        <v>27</v>
      </c>
      <c r="C1" t="s">
        <v>21</v>
      </c>
      <c r="D1" t="s">
        <v>22</v>
      </c>
      <c r="E1" t="s">
        <v>6</v>
      </c>
      <c r="F1" t="s">
        <v>51</v>
      </c>
      <c r="G1" t="s">
        <v>7</v>
      </c>
      <c r="H1" t="s">
        <v>54</v>
      </c>
      <c r="I1" t="s">
        <v>8</v>
      </c>
      <c r="K1" s="2" t="s">
        <v>63</v>
      </c>
      <c r="L1" s="2" t="s">
        <v>14</v>
      </c>
      <c r="M1" s="2" t="s">
        <v>15</v>
      </c>
      <c r="N1" s="2" t="s">
        <v>5</v>
      </c>
      <c r="O1" s="2" t="s">
        <v>52</v>
      </c>
      <c r="P1" s="2"/>
      <c r="Q1" s="2" t="s">
        <v>28</v>
      </c>
      <c r="R1" t="s">
        <v>21</v>
      </c>
      <c r="S1" t="s">
        <v>22</v>
      </c>
      <c r="T1" t="s">
        <v>5</v>
      </c>
      <c r="U1" t="s">
        <v>52</v>
      </c>
      <c r="V1" t="s">
        <v>53</v>
      </c>
      <c r="W1" t="s">
        <v>63</v>
      </c>
      <c r="X1" t="s">
        <v>28</v>
      </c>
    </row>
    <row r="2" spans="2:27">
      <c r="B2" s="1">
        <v>49.585265999999997</v>
      </c>
      <c r="G2" s="1">
        <v>0.3805</v>
      </c>
      <c r="I2" s="5">
        <v>9.4999999999999998E-3</v>
      </c>
      <c r="J2" s="5"/>
      <c r="K2" s="1">
        <v>50.169998</v>
      </c>
      <c r="L2" s="1"/>
      <c r="M2" s="1"/>
      <c r="N2" s="1"/>
      <c r="O2" s="1"/>
      <c r="P2" s="1"/>
      <c r="Q2" s="1">
        <v>24.299999</v>
      </c>
      <c r="AA2" t="s">
        <v>97</v>
      </c>
    </row>
    <row r="3" spans="2:27">
      <c r="B3" s="1">
        <v>50.35022</v>
      </c>
      <c r="C3">
        <f xml:space="preserve"> (B2-B3)/B2</f>
        <v>-1.5427042379887668E-2</v>
      </c>
      <c r="D3">
        <f>1+C3</f>
        <v>0.98457295762011232</v>
      </c>
      <c r="E3">
        <f>B2*D3</f>
        <v>48.820311999999994</v>
      </c>
      <c r="F3">
        <f>E3/B2</f>
        <v>0.98457295762011232</v>
      </c>
      <c r="G3" s="1">
        <v>0.37663000000000002</v>
      </c>
      <c r="H3" s="3"/>
      <c r="I3" s="5">
        <v>9.4999999999999998E-3</v>
      </c>
      <c r="J3" s="5"/>
      <c r="K3" s="1">
        <v>49.744999</v>
      </c>
      <c r="L3" s="1">
        <f>(K3-K2)/K2</f>
        <v>-8.4711783325165709E-3</v>
      </c>
      <c r="M3" s="1">
        <f>1+L3</f>
        <v>0.99152882166748346</v>
      </c>
      <c r="N3" s="1">
        <f>M3*K2</f>
        <v>49.744999</v>
      </c>
      <c r="O3" s="1">
        <f>N3/K2</f>
        <v>0.99152882166748346</v>
      </c>
      <c r="P3" s="1"/>
      <c r="Q3" s="1">
        <v>22.84</v>
      </c>
      <c r="R3">
        <f xml:space="preserve"> (Q2-Q3)/Q2</f>
        <v>6.0082265847006822E-2</v>
      </c>
      <c r="S3">
        <f>1+R3</f>
        <v>1.0600822658470068</v>
      </c>
      <c r="T3">
        <f>Q2*S3</f>
        <v>25.759998</v>
      </c>
      <c r="U3">
        <f>T3/Q2</f>
        <v>1.0600822658470068</v>
      </c>
      <c r="Z3" s="3" t="s">
        <v>80</v>
      </c>
      <c r="AA3">
        <f>STDEV(W:W)</f>
        <v>3.0008863510730798E-2</v>
      </c>
    </row>
    <row r="4" spans="2:27">
      <c r="B4" s="1">
        <v>52.245215999999999</v>
      </c>
      <c r="C4">
        <f t="shared" ref="C4:C67" si="0" xml:space="preserve"> (B3-B4)/B3</f>
        <v>-3.763630029819133E-2</v>
      </c>
      <c r="D4">
        <f t="shared" ref="D4:D67" si="1">1+C4</f>
        <v>0.96236369970180868</v>
      </c>
      <c r="E4">
        <f t="shared" ref="E4:E67" si="2">B3*D4</f>
        <v>48.455224000000001</v>
      </c>
      <c r="F4">
        <f t="shared" ref="F4:F67" si="3">E4/B3</f>
        <v>0.96236369970180868</v>
      </c>
      <c r="G4" s="1">
        <v>0.37413000000000002</v>
      </c>
      <c r="I4" s="5">
        <v>9.4999999999999998E-3</v>
      </c>
      <c r="J4" s="5"/>
      <c r="K4" s="1">
        <v>50.994999</v>
      </c>
      <c r="L4" s="1">
        <f t="shared" ref="L4:L67" si="4">(K4-K3)/K3</f>
        <v>2.5128154088413995E-2</v>
      </c>
      <c r="M4" s="1">
        <f t="shared" ref="M4:M67" si="5">1+L4</f>
        <v>1.0251281540884141</v>
      </c>
      <c r="N4" s="1">
        <f t="shared" ref="N4:N67" si="6">M4*K3</f>
        <v>50.994999000000007</v>
      </c>
      <c r="O4" s="1">
        <f t="shared" ref="O4:O67" si="7">N4/K3</f>
        <v>1.0251281540884141</v>
      </c>
      <c r="P4" s="1"/>
      <c r="Q4" s="1">
        <v>22.92</v>
      </c>
      <c r="R4">
        <f t="shared" ref="R4:R67" si="8" xml:space="preserve"> (Q3-Q4)/Q3</f>
        <v>-3.5026269702277519E-3</v>
      </c>
      <c r="S4">
        <f t="shared" ref="S4:S67" si="9">1+R4</f>
        <v>0.99649737302977226</v>
      </c>
      <c r="T4">
        <f t="shared" ref="T4:T67" si="10">Q3*S4</f>
        <v>22.759999999999998</v>
      </c>
      <c r="U4">
        <f t="shared" ref="U4:U67" si="11">T4/Q3</f>
        <v>0.99649737302977226</v>
      </c>
      <c r="Z4">
        <f>AVERAGE(W:W)</f>
        <v>-3.8863539674991544E-4</v>
      </c>
    </row>
    <row r="5" spans="2:27">
      <c r="B5" s="1">
        <v>51.847839</v>
      </c>
      <c r="C5">
        <f t="shared" si="0"/>
        <v>7.6059978391131312E-3</v>
      </c>
      <c r="D5">
        <f t="shared" si="1"/>
        <v>1.0076059978391132</v>
      </c>
      <c r="E5">
        <f t="shared" si="2"/>
        <v>52.642593000000005</v>
      </c>
      <c r="F5">
        <f t="shared" si="3"/>
        <v>1.0076059978391132</v>
      </c>
      <c r="G5" s="1">
        <v>0.35799999999999998</v>
      </c>
      <c r="I5" s="5">
        <v>9.4999999999999998E-3</v>
      </c>
      <c r="J5" s="5"/>
      <c r="K5" s="1">
        <v>50.68</v>
      </c>
      <c r="L5" s="1">
        <f t="shared" si="4"/>
        <v>-6.177056695304578E-3</v>
      </c>
      <c r="M5" s="1">
        <f t="shared" si="5"/>
        <v>0.99382294330469545</v>
      </c>
      <c r="N5" s="1">
        <f t="shared" si="6"/>
        <v>50.68</v>
      </c>
      <c r="O5" s="1">
        <f t="shared" si="7"/>
        <v>0.99382294330469545</v>
      </c>
      <c r="P5" s="1"/>
      <c r="Q5" s="1">
        <v>22.34</v>
      </c>
      <c r="R5">
        <f t="shared" si="8"/>
        <v>2.5305410122164126E-2</v>
      </c>
      <c r="S5">
        <f t="shared" si="9"/>
        <v>1.0253054101221641</v>
      </c>
      <c r="T5">
        <f t="shared" si="10"/>
        <v>23.500000000000004</v>
      </c>
      <c r="U5">
        <f t="shared" si="11"/>
        <v>1.0253054101221641</v>
      </c>
      <c r="Z5" s="3" t="s">
        <v>79</v>
      </c>
    </row>
    <row r="6" spans="2:27">
      <c r="B6" s="1">
        <v>52.674877000000002</v>
      </c>
      <c r="C6">
        <f t="shared" si="0"/>
        <v>-1.5951253050295919E-2</v>
      </c>
      <c r="D6">
        <f t="shared" si="1"/>
        <v>0.98404874694970412</v>
      </c>
      <c r="E6">
        <f t="shared" si="2"/>
        <v>51.020800999999999</v>
      </c>
      <c r="F6">
        <f t="shared" si="3"/>
        <v>0.98404874694970412</v>
      </c>
      <c r="G6" s="1">
        <v>0.35949999999999999</v>
      </c>
      <c r="I6" s="5">
        <v>9.4999999999999998E-3</v>
      </c>
      <c r="J6" s="5"/>
      <c r="K6" s="1">
        <v>50.224997999999999</v>
      </c>
      <c r="L6" s="1">
        <f t="shared" si="4"/>
        <v>-8.9779400157853264E-3</v>
      </c>
      <c r="M6" s="1">
        <f t="shared" si="5"/>
        <v>0.99102205998421466</v>
      </c>
      <c r="N6" s="1">
        <f t="shared" si="6"/>
        <v>50.224997999999999</v>
      </c>
      <c r="O6" s="1">
        <f t="shared" si="7"/>
        <v>0.99102205998421466</v>
      </c>
      <c r="P6" s="1"/>
      <c r="Q6" s="1">
        <v>22.48</v>
      </c>
      <c r="R6">
        <f t="shared" si="8"/>
        <v>-6.266786034019721E-3</v>
      </c>
      <c r="S6">
        <f t="shared" si="9"/>
        <v>0.99373321396598024</v>
      </c>
      <c r="T6">
        <f t="shared" si="10"/>
        <v>22.2</v>
      </c>
      <c r="U6">
        <f t="shared" si="11"/>
        <v>0.99373321396598024</v>
      </c>
      <c r="Z6">
        <f>AVERAGE(X:X)</f>
        <v>-3.7607387164181123E-4</v>
      </c>
      <c r="AA6" t="s">
        <v>97</v>
      </c>
    </row>
    <row r="7" spans="2:27">
      <c r="B7" s="1">
        <v>52.704681000000001</v>
      </c>
      <c r="C7">
        <f t="shared" si="0"/>
        <v>-5.6581052861307316E-4</v>
      </c>
      <c r="D7">
        <f t="shared" si="1"/>
        <v>0.99943418947138696</v>
      </c>
      <c r="E7">
        <f t="shared" si="2"/>
        <v>52.645073000000004</v>
      </c>
      <c r="F7">
        <f t="shared" si="3"/>
        <v>0.99943418947138696</v>
      </c>
      <c r="G7" s="1">
        <v>0.36925000000000002</v>
      </c>
      <c r="I7" s="5">
        <v>9.4999999999999998E-3</v>
      </c>
      <c r="J7" s="5"/>
      <c r="K7" s="1">
        <v>51.200001</v>
      </c>
      <c r="L7" s="1">
        <f t="shared" si="4"/>
        <v>1.9412703610261983E-2</v>
      </c>
      <c r="M7" s="1">
        <f t="shared" si="5"/>
        <v>1.019412703610262</v>
      </c>
      <c r="N7" s="1">
        <f t="shared" si="6"/>
        <v>51.200001</v>
      </c>
      <c r="O7" s="1">
        <f t="shared" si="7"/>
        <v>1.019412703610262</v>
      </c>
      <c r="P7" s="1"/>
      <c r="Q7" s="1">
        <v>22.639999</v>
      </c>
      <c r="R7">
        <f t="shared" si="8"/>
        <v>-7.1173932384341245E-3</v>
      </c>
      <c r="S7">
        <f t="shared" si="9"/>
        <v>0.99288260676156592</v>
      </c>
      <c r="T7">
        <f t="shared" si="10"/>
        <v>22.320001000000001</v>
      </c>
      <c r="U7">
        <f t="shared" si="11"/>
        <v>0.99288260676156592</v>
      </c>
      <c r="AA7">
        <f>STDEV(X:X)</f>
        <v>3.2235808762309623E-2</v>
      </c>
    </row>
    <row r="8" spans="2:27">
      <c r="B8" s="1">
        <v>52.647559999999999</v>
      </c>
      <c r="C8">
        <f t="shared" si="0"/>
        <v>1.0837936766945272E-3</v>
      </c>
      <c r="D8">
        <f t="shared" si="1"/>
        <v>1.0010837936766945</v>
      </c>
      <c r="E8">
        <f t="shared" si="2"/>
        <v>52.761802000000003</v>
      </c>
      <c r="F8">
        <f t="shared" si="3"/>
        <v>1.0010837936766945</v>
      </c>
      <c r="G8" s="1">
        <v>0.36925000000000002</v>
      </c>
      <c r="H8">
        <f>VARA(C3:C7)</f>
        <v>2.997332738837083E-4</v>
      </c>
      <c r="I8" s="5">
        <v>9.4999999999999998E-3</v>
      </c>
      <c r="J8" s="5"/>
      <c r="K8" s="1">
        <v>52.375</v>
      </c>
      <c r="L8" s="1">
        <f t="shared" si="4"/>
        <v>2.2949198770523455E-2</v>
      </c>
      <c r="M8" s="1">
        <f t="shared" si="5"/>
        <v>1.0229491987705235</v>
      </c>
      <c r="N8" s="1">
        <f t="shared" si="6"/>
        <v>52.375</v>
      </c>
      <c r="O8" s="1">
        <f t="shared" si="7"/>
        <v>1.0229491987705235</v>
      </c>
      <c r="P8" s="1"/>
      <c r="Q8" s="1">
        <v>22.08</v>
      </c>
      <c r="R8">
        <f t="shared" si="8"/>
        <v>2.4734939255076877E-2</v>
      </c>
      <c r="S8">
        <f t="shared" si="9"/>
        <v>1.0247349392550769</v>
      </c>
      <c r="T8">
        <f t="shared" si="10"/>
        <v>23.199998000000001</v>
      </c>
      <c r="U8">
        <f t="shared" si="11"/>
        <v>1.0247349392550769</v>
      </c>
      <c r="W8">
        <f xml:space="preserve"> O8-F8^(-2)*EXP(-2*H8/251+((1+2)*G8/100-I8)/251)</f>
        <v>2.5109379260158882E-2</v>
      </c>
      <c r="X8">
        <f xml:space="preserve"> U8-F8^(-2)*EXP(-2*H8/251+((1+2)*G8/100-I8)/251)</f>
        <v>2.6895119744712259E-2</v>
      </c>
    </row>
    <row r="9" spans="2:27">
      <c r="B9" s="1">
        <v>53.424931000000001</v>
      </c>
      <c r="C9">
        <f t="shared" si="0"/>
        <v>-1.4765565583666219E-2</v>
      </c>
      <c r="D9">
        <f t="shared" si="1"/>
        <v>0.98523443441633374</v>
      </c>
      <c r="E9">
        <f t="shared" si="2"/>
        <v>51.870188999999996</v>
      </c>
      <c r="F9">
        <f t="shared" si="3"/>
        <v>0.98523443441633374</v>
      </c>
      <c r="G9" s="1">
        <v>0.37125000000000002</v>
      </c>
      <c r="H9">
        <f>VARA(C4:C8)</f>
        <v>3.2922306126415972E-4</v>
      </c>
      <c r="I9" s="5">
        <v>9.4999999999999998E-3</v>
      </c>
      <c r="J9" s="5"/>
      <c r="K9" s="1">
        <v>51.564999</v>
      </c>
      <c r="L9" s="1">
        <f t="shared" si="4"/>
        <v>-1.5465412887828158E-2</v>
      </c>
      <c r="M9" s="1">
        <f t="shared" si="5"/>
        <v>0.98453458711217179</v>
      </c>
      <c r="N9" s="1">
        <f t="shared" si="6"/>
        <v>51.564999</v>
      </c>
      <c r="O9" s="1">
        <f t="shared" si="7"/>
        <v>0.98453458711217179</v>
      </c>
      <c r="P9" s="1"/>
      <c r="Q9" s="1">
        <v>21.719999000000001</v>
      </c>
      <c r="R9">
        <f t="shared" si="8"/>
        <v>1.6304393115941892E-2</v>
      </c>
      <c r="S9">
        <f t="shared" si="9"/>
        <v>1.0163043931159419</v>
      </c>
      <c r="T9">
        <f t="shared" si="10"/>
        <v>22.440000999999995</v>
      </c>
      <c r="U9">
        <f t="shared" si="11"/>
        <v>1.0163043931159419</v>
      </c>
      <c r="W9">
        <f t="shared" ref="W9:W72" si="12" xml:space="preserve"> O9-F9^(-2)*EXP(-2*H9/251+((1+2)*G9/100-I9)/251)</f>
        <v>-4.566774707001553E-2</v>
      </c>
      <c r="X9">
        <f t="shared" ref="X9:X72" si="13" xml:space="preserve"> U9-F9^(-2)*EXP(-2*H9/251+((1+2)*G9/100-I9)/251)</f>
        <v>-1.3897941066245423E-2</v>
      </c>
    </row>
    <row r="10" spans="2:27">
      <c r="B10" s="1">
        <v>54.351315</v>
      </c>
      <c r="C10">
        <f t="shared" si="0"/>
        <v>-1.7339919446971278E-2</v>
      </c>
      <c r="D10">
        <f t="shared" si="1"/>
        <v>0.98266008055302867</v>
      </c>
      <c r="E10">
        <f t="shared" si="2"/>
        <v>52.498547000000002</v>
      </c>
      <c r="F10">
        <f t="shared" si="3"/>
        <v>0.98266008055302867</v>
      </c>
      <c r="G10" s="1">
        <v>0.36249999999999999</v>
      </c>
      <c r="H10">
        <f t="shared" ref="H10:H73" si="14">VARA(C5:C9)</f>
        <v>1.0743077292750246E-4</v>
      </c>
      <c r="I10" s="5">
        <v>9.4999999999999998E-3</v>
      </c>
      <c r="J10" s="5"/>
      <c r="K10" s="1">
        <v>52.220001000000003</v>
      </c>
      <c r="L10" s="1">
        <f t="shared" si="4"/>
        <v>1.2702453460728336E-2</v>
      </c>
      <c r="M10" s="1">
        <f t="shared" si="5"/>
        <v>1.0127024534607283</v>
      </c>
      <c r="N10" s="1">
        <f t="shared" si="6"/>
        <v>52.220001000000003</v>
      </c>
      <c r="O10" s="1">
        <f t="shared" si="7"/>
        <v>1.0127024534607283</v>
      </c>
      <c r="P10" s="1"/>
      <c r="Q10" s="1">
        <v>21.98</v>
      </c>
      <c r="R10">
        <f t="shared" si="8"/>
        <v>-1.1970580661628899E-2</v>
      </c>
      <c r="S10">
        <f t="shared" si="9"/>
        <v>0.98802941933837107</v>
      </c>
      <c r="T10">
        <f t="shared" si="10"/>
        <v>21.459998000000002</v>
      </c>
      <c r="U10">
        <f t="shared" si="11"/>
        <v>0.98802941933837107</v>
      </c>
      <c r="W10">
        <f t="shared" si="12"/>
        <v>-2.2905506678694065E-2</v>
      </c>
      <c r="X10">
        <f t="shared" si="13"/>
        <v>-4.7578540801051283E-2</v>
      </c>
    </row>
    <row r="11" spans="2:27">
      <c r="B11" s="1">
        <v>53.802441000000002</v>
      </c>
      <c r="C11">
        <f t="shared" si="0"/>
        <v>1.0098633308136111E-2</v>
      </c>
      <c r="D11">
        <f t="shared" si="1"/>
        <v>1.0100986333081361</v>
      </c>
      <c r="E11">
        <f t="shared" si="2"/>
        <v>54.900188999999997</v>
      </c>
      <c r="F11">
        <f t="shared" si="3"/>
        <v>1.0100986333081361</v>
      </c>
      <c r="G11" s="1">
        <v>0.35</v>
      </c>
      <c r="H11">
        <f t="shared" si="14"/>
        <v>8.066132837058923E-5</v>
      </c>
      <c r="I11" s="5">
        <v>9.4999999999999998E-3</v>
      </c>
      <c r="J11" s="5"/>
      <c r="K11" s="1">
        <v>53.720001000000003</v>
      </c>
      <c r="L11" s="1">
        <f t="shared" si="4"/>
        <v>2.8724626029785021E-2</v>
      </c>
      <c r="M11" s="1">
        <f t="shared" si="5"/>
        <v>1.0287246260297851</v>
      </c>
      <c r="N11" s="1">
        <f t="shared" si="6"/>
        <v>53.720001000000011</v>
      </c>
      <c r="O11" s="1">
        <f t="shared" si="7"/>
        <v>1.0287246260297851</v>
      </c>
      <c r="P11" s="1"/>
      <c r="Q11" s="1">
        <v>21.68</v>
      </c>
      <c r="R11">
        <f t="shared" si="8"/>
        <v>1.3648771610555083E-2</v>
      </c>
      <c r="S11">
        <f t="shared" si="9"/>
        <v>1.0136487716105551</v>
      </c>
      <c r="T11">
        <f t="shared" si="10"/>
        <v>22.28</v>
      </c>
      <c r="U11">
        <f t="shared" si="11"/>
        <v>1.0136487716105551</v>
      </c>
      <c r="W11">
        <f t="shared" si="12"/>
        <v>4.8616738741873333E-2</v>
      </c>
      <c r="X11">
        <f t="shared" si="13"/>
        <v>3.354088432264335E-2</v>
      </c>
    </row>
    <row r="12" spans="2:27">
      <c r="B12" s="1">
        <v>54.088051</v>
      </c>
      <c r="C12">
        <f t="shared" si="0"/>
        <v>-5.3084952037770619E-3</v>
      </c>
      <c r="D12">
        <f t="shared" si="1"/>
        <v>0.99469150479622293</v>
      </c>
      <c r="E12">
        <f t="shared" si="2"/>
        <v>53.516831000000003</v>
      </c>
      <c r="F12">
        <f t="shared" si="3"/>
        <v>0.99469150479622293</v>
      </c>
      <c r="G12" s="1">
        <v>0.34399999999999997</v>
      </c>
      <c r="H12">
        <f t="shared" si="14"/>
        <v>1.3245439597284778E-4</v>
      </c>
      <c r="I12" s="5">
        <v>9.4999999999999998E-3</v>
      </c>
      <c r="J12" s="5"/>
      <c r="K12" s="1">
        <v>54.165000999999997</v>
      </c>
      <c r="L12" s="1">
        <f t="shared" si="4"/>
        <v>8.2836930699236797E-3</v>
      </c>
      <c r="M12" s="1">
        <f t="shared" si="5"/>
        <v>1.0082836930699237</v>
      </c>
      <c r="N12" s="1">
        <f t="shared" si="6"/>
        <v>54.165000999999997</v>
      </c>
      <c r="O12" s="1">
        <f t="shared" si="7"/>
        <v>1.0082836930699237</v>
      </c>
      <c r="P12" s="1"/>
      <c r="Q12" s="1">
        <v>21.360001</v>
      </c>
      <c r="R12">
        <f t="shared" si="8"/>
        <v>1.4760101476014725E-2</v>
      </c>
      <c r="S12">
        <f t="shared" si="9"/>
        <v>1.0147601014760148</v>
      </c>
      <c r="T12">
        <f t="shared" si="10"/>
        <v>21.999999000000003</v>
      </c>
      <c r="U12">
        <f t="shared" si="11"/>
        <v>1.0147601014760148</v>
      </c>
      <c r="W12">
        <f t="shared" si="12"/>
        <v>-2.4206752630160366E-3</v>
      </c>
      <c r="X12">
        <f t="shared" si="13"/>
        <v>4.0557331430750576E-3</v>
      </c>
    </row>
    <row r="13" spans="2:27">
      <c r="B13" s="1">
        <v>54.589745000000001</v>
      </c>
      <c r="C13">
        <f t="shared" si="0"/>
        <v>-9.2755052312755836E-3</v>
      </c>
      <c r="D13">
        <f t="shared" si="1"/>
        <v>0.99072449476872437</v>
      </c>
      <c r="E13">
        <f t="shared" si="2"/>
        <v>53.586357</v>
      </c>
      <c r="F13">
        <f t="shared" si="3"/>
        <v>0.99072449476872437</v>
      </c>
      <c r="G13" s="1">
        <v>0.33712999999999999</v>
      </c>
      <c r="H13">
        <f t="shared" si="14"/>
        <v>1.2810324525255325E-4</v>
      </c>
      <c r="I13" s="5">
        <v>9.4999999999999998E-3</v>
      </c>
      <c r="J13" s="5"/>
      <c r="K13" s="1">
        <v>55.790000999999997</v>
      </c>
      <c r="L13" s="1">
        <f t="shared" si="4"/>
        <v>3.0000922551446093E-2</v>
      </c>
      <c r="M13" s="1">
        <f t="shared" si="5"/>
        <v>1.0300009225514462</v>
      </c>
      <c r="N13" s="1">
        <f t="shared" si="6"/>
        <v>55.790000999999997</v>
      </c>
      <c r="O13" s="1">
        <f t="shared" si="7"/>
        <v>1.0300009225514462</v>
      </c>
      <c r="P13" s="1"/>
      <c r="Q13" s="1">
        <v>21.200001</v>
      </c>
      <c r="R13">
        <f t="shared" si="8"/>
        <v>7.4906363534346342E-3</v>
      </c>
      <c r="S13">
        <f t="shared" si="9"/>
        <v>1.0074906363534346</v>
      </c>
      <c r="T13">
        <f t="shared" si="10"/>
        <v>21.520001000000001</v>
      </c>
      <c r="U13">
        <f t="shared" si="11"/>
        <v>1.0074906363534346</v>
      </c>
      <c r="W13">
        <f t="shared" si="12"/>
        <v>1.1187125714428037E-2</v>
      </c>
      <c r="X13">
        <f t="shared" si="13"/>
        <v>-1.1323160483583505E-2</v>
      </c>
    </row>
    <row r="14" spans="2:27">
      <c r="B14" s="1">
        <v>54.937446999999999</v>
      </c>
      <c r="C14">
        <f t="shared" si="0"/>
        <v>-6.3693647955307018E-3</v>
      </c>
      <c r="D14">
        <f t="shared" si="1"/>
        <v>0.99363063520446926</v>
      </c>
      <c r="E14">
        <f t="shared" si="2"/>
        <v>54.242043000000002</v>
      </c>
      <c r="F14">
        <f t="shared" si="3"/>
        <v>0.99363063520446926</v>
      </c>
      <c r="G14" s="1">
        <v>0.33050000000000002</v>
      </c>
      <c r="H14">
        <f t="shared" si="14"/>
        <v>1.1677853860648665E-4</v>
      </c>
      <c r="I14" s="5">
        <v>9.4999999999999998E-3</v>
      </c>
      <c r="J14" s="5"/>
      <c r="K14" s="1">
        <v>55.275002000000001</v>
      </c>
      <c r="L14" s="1">
        <f t="shared" si="4"/>
        <v>-9.2310269003220858E-3</v>
      </c>
      <c r="M14" s="1">
        <f t="shared" si="5"/>
        <v>0.99076897309967793</v>
      </c>
      <c r="N14" s="1">
        <f t="shared" si="6"/>
        <v>55.275002000000001</v>
      </c>
      <c r="O14" s="1">
        <f t="shared" si="7"/>
        <v>0.99076897309967793</v>
      </c>
      <c r="P14" s="1"/>
      <c r="Q14" s="1">
        <v>20.6</v>
      </c>
      <c r="R14">
        <f t="shared" si="8"/>
        <v>2.8301932627267275E-2</v>
      </c>
      <c r="S14">
        <f t="shared" si="9"/>
        <v>1.0283019326272673</v>
      </c>
      <c r="T14">
        <f t="shared" si="10"/>
        <v>21.800001999999999</v>
      </c>
      <c r="U14">
        <f t="shared" si="11"/>
        <v>1.0283019326272673</v>
      </c>
      <c r="W14">
        <f t="shared" si="12"/>
        <v>-2.2093236975477937E-2</v>
      </c>
      <c r="X14">
        <f t="shared" si="13"/>
        <v>1.5439722552111457E-2</v>
      </c>
    </row>
    <row r="15" spans="2:27">
      <c r="B15" s="1">
        <v>55.863833999999997</v>
      </c>
      <c r="C15">
        <f t="shared" si="0"/>
        <v>-1.6862578270155117E-2</v>
      </c>
      <c r="D15">
        <f t="shared" si="1"/>
        <v>0.98313742172984486</v>
      </c>
      <c r="E15">
        <f t="shared" si="2"/>
        <v>54.011060000000001</v>
      </c>
      <c r="F15">
        <f t="shared" si="3"/>
        <v>0.98313742172984486</v>
      </c>
      <c r="G15" s="1">
        <v>0.32662999999999998</v>
      </c>
      <c r="H15">
        <f t="shared" si="14"/>
        <v>9.9612863618382219E-5</v>
      </c>
      <c r="I15" s="5">
        <v>9.4999999999999998E-3</v>
      </c>
      <c r="J15" s="5"/>
      <c r="K15" s="1">
        <v>57.380001</v>
      </c>
      <c r="L15" s="1">
        <f t="shared" si="4"/>
        <v>3.8082296224973437E-2</v>
      </c>
      <c r="M15" s="1">
        <f t="shared" si="5"/>
        <v>1.0380822962249734</v>
      </c>
      <c r="N15" s="1">
        <f t="shared" si="6"/>
        <v>57.380001</v>
      </c>
      <c r="O15" s="1">
        <f t="shared" si="7"/>
        <v>1.0380822962249734</v>
      </c>
      <c r="P15" s="1"/>
      <c r="Q15" s="1">
        <v>20.719999000000001</v>
      </c>
      <c r="R15">
        <f t="shared" si="8"/>
        <v>-5.8251941747572795E-3</v>
      </c>
      <c r="S15">
        <f t="shared" si="9"/>
        <v>0.99417480582524276</v>
      </c>
      <c r="T15">
        <f t="shared" si="10"/>
        <v>20.480001000000001</v>
      </c>
      <c r="U15">
        <f t="shared" si="11"/>
        <v>0.99417480582524276</v>
      </c>
      <c r="W15">
        <f t="shared" si="12"/>
        <v>3.4840973263272623E-3</v>
      </c>
      <c r="X15">
        <f t="shared" si="13"/>
        <v>-4.0423393073403369E-2</v>
      </c>
    </row>
    <row r="16" spans="2:27">
      <c r="B16" s="1">
        <v>55.784359000000002</v>
      </c>
      <c r="C16">
        <f t="shared" si="0"/>
        <v>1.4226556666338921E-3</v>
      </c>
      <c r="D16">
        <f t="shared" si="1"/>
        <v>1.0014226556666339</v>
      </c>
      <c r="E16">
        <f t="shared" si="2"/>
        <v>55.943308999999992</v>
      </c>
      <c r="F16">
        <f t="shared" si="3"/>
        <v>1.0014226556666339</v>
      </c>
      <c r="G16" s="1">
        <v>0.31763000000000002</v>
      </c>
      <c r="H16">
        <f t="shared" si="14"/>
        <v>9.686575256730165E-5</v>
      </c>
      <c r="I16" s="5">
        <v>9.4999999999999998E-3</v>
      </c>
      <c r="J16" s="5"/>
      <c r="K16" s="1">
        <v>57.360000999999997</v>
      </c>
      <c r="L16" s="1">
        <f t="shared" si="4"/>
        <v>-3.4855349688828213E-4</v>
      </c>
      <c r="M16" s="1">
        <f t="shared" si="5"/>
        <v>0.99965144650311166</v>
      </c>
      <c r="N16" s="1">
        <f t="shared" si="6"/>
        <v>57.360000999999997</v>
      </c>
      <c r="O16" s="1">
        <f t="shared" si="7"/>
        <v>0.99965144650311166</v>
      </c>
      <c r="P16" s="1"/>
      <c r="Q16" s="1">
        <v>19.940000999999999</v>
      </c>
      <c r="R16">
        <f t="shared" si="8"/>
        <v>3.7644692936520056E-2</v>
      </c>
      <c r="S16">
        <f t="shared" si="9"/>
        <v>1.03764469293652</v>
      </c>
      <c r="T16">
        <f t="shared" si="10"/>
        <v>21.499997</v>
      </c>
      <c r="U16">
        <f t="shared" si="11"/>
        <v>1.03764469293652</v>
      </c>
      <c r="W16">
        <f t="shared" si="12"/>
        <v>2.4913523205007948E-3</v>
      </c>
      <c r="X16">
        <f t="shared" si="13"/>
        <v>4.0484598753909085E-2</v>
      </c>
    </row>
    <row r="17" spans="2:24">
      <c r="B17" s="1">
        <v>56.879631000000003</v>
      </c>
      <c r="C17">
        <f t="shared" si="0"/>
        <v>-1.9634033977158388E-2</v>
      </c>
      <c r="D17">
        <f t="shared" si="1"/>
        <v>0.98036596602284165</v>
      </c>
      <c r="E17">
        <f t="shared" si="2"/>
        <v>54.689087000000001</v>
      </c>
      <c r="F17">
        <f t="shared" si="3"/>
        <v>0.98036596602284165</v>
      </c>
      <c r="G17" s="1">
        <v>0.31287999999999999</v>
      </c>
      <c r="H17">
        <f t="shared" si="14"/>
        <v>4.4065035427551699E-5</v>
      </c>
      <c r="I17" s="5">
        <v>9.4999999999999998E-3</v>
      </c>
      <c r="J17" s="5"/>
      <c r="K17" s="1">
        <v>58.57</v>
      </c>
      <c r="L17" s="1">
        <f t="shared" si="4"/>
        <v>2.1094821807970392E-2</v>
      </c>
      <c r="M17" s="1">
        <f t="shared" si="5"/>
        <v>1.0210948218079703</v>
      </c>
      <c r="N17" s="1">
        <f t="shared" si="6"/>
        <v>58.569999999999993</v>
      </c>
      <c r="O17" s="1">
        <f t="shared" si="7"/>
        <v>1.0210948218079703</v>
      </c>
      <c r="P17" s="1"/>
      <c r="Q17" s="1">
        <v>19.260000000000002</v>
      </c>
      <c r="R17">
        <f t="shared" si="8"/>
        <v>3.4102355360964988E-2</v>
      </c>
      <c r="S17">
        <f t="shared" si="9"/>
        <v>1.034102355360965</v>
      </c>
      <c r="T17">
        <f t="shared" si="10"/>
        <v>20.620001999999996</v>
      </c>
      <c r="U17">
        <f t="shared" si="11"/>
        <v>1.034102355360965</v>
      </c>
      <c r="W17">
        <f t="shared" si="12"/>
        <v>-1.9359932057785301E-2</v>
      </c>
      <c r="X17">
        <f t="shared" si="13"/>
        <v>-6.3523985047906351E-3</v>
      </c>
    </row>
    <row r="18" spans="2:24">
      <c r="B18" s="1">
        <v>57.900398000000003</v>
      </c>
      <c r="C18">
        <f t="shared" si="0"/>
        <v>-1.7946090402731325E-2</v>
      </c>
      <c r="D18">
        <f t="shared" si="1"/>
        <v>0.98205390959726868</v>
      </c>
      <c r="E18">
        <f t="shared" si="2"/>
        <v>55.858864000000004</v>
      </c>
      <c r="F18">
        <f t="shared" si="3"/>
        <v>0.98205390959726868</v>
      </c>
      <c r="G18" s="1">
        <v>0.30975000000000003</v>
      </c>
      <c r="H18">
        <f t="shared" si="14"/>
        <v>7.0997428996261473E-5</v>
      </c>
      <c r="I18" s="5">
        <v>9.4999999999999998E-3</v>
      </c>
      <c r="J18" s="5"/>
      <c r="K18" s="1">
        <v>57.860000999999997</v>
      </c>
      <c r="L18" s="1">
        <f t="shared" si="4"/>
        <v>-1.212222981048324E-2</v>
      </c>
      <c r="M18" s="1">
        <f t="shared" si="5"/>
        <v>0.98787777018951672</v>
      </c>
      <c r="N18" s="1">
        <f t="shared" si="6"/>
        <v>57.860000999999997</v>
      </c>
      <c r="O18" s="1">
        <f t="shared" si="7"/>
        <v>0.98787777018951672</v>
      </c>
      <c r="P18" s="1"/>
      <c r="Q18" s="1">
        <v>19.399999999999999</v>
      </c>
      <c r="R18">
        <f t="shared" si="8"/>
        <v>-7.2689511941846831E-3</v>
      </c>
      <c r="S18">
        <f t="shared" si="9"/>
        <v>0.99273104880581531</v>
      </c>
      <c r="T18">
        <f t="shared" si="10"/>
        <v>19.120000000000005</v>
      </c>
      <c r="U18">
        <f t="shared" si="11"/>
        <v>0.99273104880581531</v>
      </c>
      <c r="W18">
        <f t="shared" si="12"/>
        <v>-4.900280238867083E-2</v>
      </c>
      <c r="X18">
        <f t="shared" si="13"/>
        <v>-4.4149523772372246E-2</v>
      </c>
    </row>
    <row r="19" spans="2:24">
      <c r="B19" s="1">
        <v>57.090739999999997</v>
      </c>
      <c r="C19">
        <f t="shared" si="0"/>
        <v>1.398363444755606E-2</v>
      </c>
      <c r="D19">
        <f t="shared" si="1"/>
        <v>1.0139836344475561</v>
      </c>
      <c r="E19">
        <f t="shared" si="2"/>
        <v>58.710056000000016</v>
      </c>
      <c r="F19">
        <f t="shared" si="3"/>
        <v>1.0139836344475561</v>
      </c>
      <c r="G19" s="1">
        <v>0.31463000000000002</v>
      </c>
      <c r="H19">
        <f t="shared" si="14"/>
        <v>8.2269076907733974E-5</v>
      </c>
      <c r="I19" s="5">
        <v>9.4999999999999998E-3</v>
      </c>
      <c r="J19" s="5"/>
      <c r="K19" s="1">
        <v>52.575001</v>
      </c>
      <c r="L19" s="1">
        <f t="shared" si="4"/>
        <v>-9.1341166758707751E-2</v>
      </c>
      <c r="M19" s="1">
        <f t="shared" si="5"/>
        <v>0.90865883324129226</v>
      </c>
      <c r="N19" s="1">
        <f t="shared" si="6"/>
        <v>52.575001</v>
      </c>
      <c r="O19" s="1">
        <f t="shared" si="7"/>
        <v>0.90865883324129226</v>
      </c>
      <c r="P19" s="1"/>
      <c r="Q19" s="1">
        <v>19.68</v>
      </c>
      <c r="R19">
        <f t="shared" si="8"/>
        <v>-1.4432989690721709E-2</v>
      </c>
      <c r="S19">
        <f t="shared" si="9"/>
        <v>0.98556701030927829</v>
      </c>
      <c r="T19">
        <f t="shared" si="10"/>
        <v>19.119999999999997</v>
      </c>
      <c r="U19">
        <f t="shared" si="11"/>
        <v>0.98556701030927829</v>
      </c>
      <c r="W19">
        <f t="shared" si="12"/>
        <v>-6.3948900101588046E-2</v>
      </c>
      <c r="X19">
        <f t="shared" si="13"/>
        <v>1.2959276966397981E-2</v>
      </c>
    </row>
    <row r="20" spans="2:24">
      <c r="B20" s="1">
        <v>56.323303000000003</v>
      </c>
      <c r="C20">
        <f t="shared" si="0"/>
        <v>1.3442407647895158E-2</v>
      </c>
      <c r="D20">
        <f t="shared" si="1"/>
        <v>1.0134424076478952</v>
      </c>
      <c r="E20">
        <f t="shared" si="2"/>
        <v>57.858176999999991</v>
      </c>
      <c r="F20">
        <f t="shared" si="3"/>
        <v>1.0134424076478952</v>
      </c>
      <c r="G20" s="1">
        <v>0.31838</v>
      </c>
      <c r="H20">
        <f t="shared" si="14"/>
        <v>2.2117541941277886E-4</v>
      </c>
      <c r="I20" s="5">
        <v>9.4999999999999998E-3</v>
      </c>
      <c r="J20" s="5"/>
      <c r="K20" s="1">
        <v>53.104999999999997</v>
      </c>
      <c r="L20" s="1">
        <f t="shared" si="4"/>
        <v>1.0080817687478438E-2</v>
      </c>
      <c r="M20" s="1">
        <f t="shared" si="5"/>
        <v>1.0100808176874785</v>
      </c>
      <c r="N20" s="1">
        <f t="shared" si="6"/>
        <v>53.104999999999997</v>
      </c>
      <c r="O20" s="1">
        <f t="shared" si="7"/>
        <v>1.0100808176874785</v>
      </c>
      <c r="P20" s="1"/>
      <c r="Q20" s="1">
        <v>21.540001</v>
      </c>
      <c r="R20">
        <f t="shared" si="8"/>
        <v>-9.4512245934959369E-2</v>
      </c>
      <c r="S20">
        <f t="shared" si="9"/>
        <v>0.90548775406504067</v>
      </c>
      <c r="T20">
        <f t="shared" si="10"/>
        <v>17.819998999999999</v>
      </c>
      <c r="U20">
        <f t="shared" si="11"/>
        <v>0.90548775406504067</v>
      </c>
      <c r="W20">
        <f t="shared" si="12"/>
        <v>3.6434609954958952E-2</v>
      </c>
      <c r="X20">
        <f t="shared" si="13"/>
        <v>-6.8158453667478858E-2</v>
      </c>
    </row>
    <row r="21" spans="2:24">
      <c r="B21" s="1">
        <v>53.405059999999999</v>
      </c>
      <c r="C21">
        <f t="shared" si="0"/>
        <v>5.1812355536038142E-2</v>
      </c>
      <c r="D21">
        <f t="shared" si="1"/>
        <v>1.0518123555360381</v>
      </c>
      <c r="E21">
        <f t="shared" si="2"/>
        <v>59.241546000000007</v>
      </c>
      <c r="F21">
        <f t="shared" si="3"/>
        <v>1.0518123555360381</v>
      </c>
      <c r="G21" s="1">
        <v>0.31337999999999999</v>
      </c>
      <c r="H21">
        <f t="shared" si="14"/>
        <v>2.6764354842091662E-4</v>
      </c>
      <c r="I21" s="5">
        <v>9.4999999999999998E-3</v>
      </c>
      <c r="J21" s="5"/>
      <c r="K21" s="1">
        <v>53.759998000000003</v>
      </c>
      <c r="L21" s="1">
        <f t="shared" si="4"/>
        <v>1.2334017512475402E-2</v>
      </c>
      <c r="M21" s="1">
        <f t="shared" si="5"/>
        <v>1.0123340175124753</v>
      </c>
      <c r="N21" s="1">
        <f t="shared" si="6"/>
        <v>53.759997999999996</v>
      </c>
      <c r="O21" s="1">
        <f t="shared" si="7"/>
        <v>1.0123340175124753</v>
      </c>
      <c r="P21" s="1"/>
      <c r="Q21" s="1">
        <v>21.26</v>
      </c>
      <c r="R21">
        <f t="shared" si="8"/>
        <v>1.2999117316661155E-2</v>
      </c>
      <c r="S21">
        <f t="shared" si="9"/>
        <v>1.0129991173166613</v>
      </c>
      <c r="T21">
        <f t="shared" si="10"/>
        <v>21.820002000000002</v>
      </c>
      <c r="U21">
        <f t="shared" si="11"/>
        <v>1.0129991173166613</v>
      </c>
      <c r="W21">
        <f t="shared" si="12"/>
        <v>0.10842989531760472</v>
      </c>
      <c r="X21">
        <f t="shared" si="13"/>
        <v>0.10909499512179066</v>
      </c>
    </row>
    <row r="22" spans="2:24">
      <c r="B22" s="1">
        <v>54.006092000000002</v>
      </c>
      <c r="C22">
        <f t="shared" si="0"/>
        <v>-1.1254214488290127E-2</v>
      </c>
      <c r="D22">
        <f t="shared" si="1"/>
        <v>0.98874578551170988</v>
      </c>
      <c r="E22">
        <f t="shared" si="2"/>
        <v>52.804027999999995</v>
      </c>
      <c r="F22">
        <f t="shared" si="3"/>
        <v>0.98874578551170988</v>
      </c>
      <c r="G22" s="1">
        <v>0.32088</v>
      </c>
      <c r="H22">
        <f t="shared" si="14"/>
        <v>8.5530891170652889E-4</v>
      </c>
      <c r="I22" s="5">
        <v>9.4999999999999998E-3</v>
      </c>
      <c r="J22" s="5"/>
      <c r="K22" s="1">
        <v>55.625</v>
      </c>
      <c r="L22" s="1">
        <f t="shared" si="4"/>
        <v>3.4691258731073552E-2</v>
      </c>
      <c r="M22" s="1">
        <f t="shared" si="5"/>
        <v>1.0346912587310735</v>
      </c>
      <c r="N22" s="1">
        <f t="shared" si="6"/>
        <v>55.624999999999993</v>
      </c>
      <c r="O22" s="1">
        <f t="shared" si="7"/>
        <v>1.0346912587310735</v>
      </c>
      <c r="P22" s="1"/>
      <c r="Q22" s="1">
        <v>20.860001</v>
      </c>
      <c r="R22">
        <f t="shared" si="8"/>
        <v>1.8814628410159975E-2</v>
      </c>
      <c r="S22">
        <f t="shared" si="9"/>
        <v>1.01881462841016</v>
      </c>
      <c r="T22">
        <f t="shared" si="10"/>
        <v>21.659999000000003</v>
      </c>
      <c r="U22">
        <f t="shared" si="11"/>
        <v>1.01881462841016</v>
      </c>
      <c r="W22">
        <f t="shared" si="12"/>
        <v>1.1803530803447204E-2</v>
      </c>
      <c r="X22">
        <f t="shared" si="13"/>
        <v>-4.073099517466261E-3</v>
      </c>
    </row>
    <row r="23" spans="2:24">
      <c r="B23" s="1">
        <v>54.406329999999997</v>
      </c>
      <c r="C23">
        <f t="shared" si="0"/>
        <v>-7.4109787466198167E-3</v>
      </c>
      <c r="D23">
        <f t="shared" si="1"/>
        <v>0.99258902125338022</v>
      </c>
      <c r="E23">
        <f t="shared" si="2"/>
        <v>53.605854000000008</v>
      </c>
      <c r="F23">
        <f t="shared" si="3"/>
        <v>0.99258902125338022</v>
      </c>
      <c r="G23" s="1">
        <v>0.29899999999999999</v>
      </c>
      <c r="H23">
        <f t="shared" si="14"/>
        <v>7.5217947534965011E-4</v>
      </c>
      <c r="I23" s="5">
        <v>9.4999999999999998E-3</v>
      </c>
      <c r="J23" s="5"/>
      <c r="K23" s="1">
        <v>55.869999</v>
      </c>
      <c r="L23" s="1">
        <f t="shared" si="4"/>
        <v>4.4044764044943816E-3</v>
      </c>
      <c r="M23" s="1">
        <f t="shared" si="5"/>
        <v>1.0044044764044944</v>
      </c>
      <c r="N23" s="1">
        <f t="shared" si="6"/>
        <v>55.869999</v>
      </c>
      <c r="O23" s="1">
        <f t="shared" si="7"/>
        <v>1.0044044764044944</v>
      </c>
      <c r="P23" s="1"/>
      <c r="Q23" s="1">
        <v>20.18</v>
      </c>
      <c r="R23">
        <f t="shared" si="8"/>
        <v>3.2598320584931936E-2</v>
      </c>
      <c r="S23">
        <f t="shared" si="9"/>
        <v>1.0325983205849318</v>
      </c>
      <c r="T23">
        <f t="shared" si="10"/>
        <v>21.540001999999998</v>
      </c>
      <c r="U23">
        <f t="shared" si="11"/>
        <v>1.0325983205849318</v>
      </c>
      <c r="W23">
        <f t="shared" si="12"/>
        <v>-1.0575665782154298E-2</v>
      </c>
      <c r="X23">
        <f t="shared" si="13"/>
        <v>1.7618178398283169E-2</v>
      </c>
    </row>
    <row r="24" spans="2:24">
      <c r="B24" s="1">
        <v>55.483414000000003</v>
      </c>
      <c r="C24">
        <f t="shared" si="0"/>
        <v>-1.979703464652011E-2</v>
      </c>
      <c r="D24">
        <f t="shared" si="1"/>
        <v>0.98020296535347984</v>
      </c>
      <c r="E24">
        <f t="shared" si="2"/>
        <v>53.329245999999991</v>
      </c>
      <c r="F24">
        <f t="shared" si="3"/>
        <v>0.98020296535347984</v>
      </c>
      <c r="G24" s="1">
        <v>0.30787999999999999</v>
      </c>
      <c r="H24">
        <f t="shared" si="14"/>
        <v>6.2712946837130531E-4</v>
      </c>
      <c r="I24" s="5">
        <v>9.4999999999999998E-3</v>
      </c>
      <c r="J24" s="5"/>
      <c r="K24" s="1">
        <v>55.759998000000003</v>
      </c>
      <c r="L24" s="1">
        <f t="shared" si="4"/>
        <v>-1.9688742074256507E-3</v>
      </c>
      <c r="M24" s="1">
        <f t="shared" si="5"/>
        <v>0.99803112579257436</v>
      </c>
      <c r="N24" s="1">
        <f t="shared" si="6"/>
        <v>55.759998000000003</v>
      </c>
      <c r="O24" s="1">
        <f t="shared" si="7"/>
        <v>0.99803112579257436</v>
      </c>
      <c r="P24" s="1"/>
      <c r="Q24" s="1">
        <v>20.120000999999998</v>
      </c>
      <c r="R24">
        <f t="shared" si="8"/>
        <v>2.9731912784936197E-3</v>
      </c>
      <c r="S24">
        <f t="shared" si="9"/>
        <v>1.0029731912784936</v>
      </c>
      <c r="T24">
        <f t="shared" si="10"/>
        <v>20.239999000000001</v>
      </c>
      <c r="U24">
        <f t="shared" si="11"/>
        <v>1.0029731912784936</v>
      </c>
      <c r="W24">
        <f t="shared" si="12"/>
        <v>-4.2764239590106334E-2</v>
      </c>
      <c r="X24">
        <f t="shared" si="13"/>
        <v>-3.782217410418709E-2</v>
      </c>
    </row>
    <row r="25" spans="2:24">
      <c r="B25" s="1">
        <v>55.314261999999999</v>
      </c>
      <c r="C25">
        <f t="shared" si="0"/>
        <v>3.0486948766347355E-3</v>
      </c>
      <c r="D25">
        <f t="shared" si="1"/>
        <v>1.0030486948766348</v>
      </c>
      <c r="E25">
        <f t="shared" si="2"/>
        <v>55.652566000000014</v>
      </c>
      <c r="F25">
        <f t="shared" si="3"/>
        <v>1.0030486948766348</v>
      </c>
      <c r="G25" s="1">
        <v>0.31624999999999998</v>
      </c>
      <c r="H25">
        <f t="shared" si="14"/>
        <v>8.2378826262616083E-4</v>
      </c>
      <c r="I25" s="5">
        <v>9.4999999999999998E-3</v>
      </c>
      <c r="J25" s="5"/>
      <c r="K25" s="1">
        <v>55.599997999999999</v>
      </c>
      <c r="L25" s="1">
        <f t="shared" si="4"/>
        <v>-2.86944056203165E-3</v>
      </c>
      <c r="M25" s="1">
        <f t="shared" si="5"/>
        <v>0.99713055943796836</v>
      </c>
      <c r="N25" s="1">
        <f t="shared" si="6"/>
        <v>55.599997999999999</v>
      </c>
      <c r="O25" s="1">
        <f t="shared" si="7"/>
        <v>0.99713055943796836</v>
      </c>
      <c r="P25" s="1"/>
      <c r="Q25" s="1">
        <v>20.16</v>
      </c>
      <c r="R25">
        <f t="shared" si="8"/>
        <v>-1.9880217699791204E-3</v>
      </c>
      <c r="S25">
        <f t="shared" si="9"/>
        <v>0.99801197823002086</v>
      </c>
      <c r="T25">
        <f t="shared" si="10"/>
        <v>20.080001999999997</v>
      </c>
      <c r="U25">
        <f t="shared" si="11"/>
        <v>0.99801197823002086</v>
      </c>
      <c r="W25">
        <f t="shared" si="12"/>
        <v>3.2067521697946022E-3</v>
      </c>
      <c r="X25">
        <f t="shared" si="13"/>
        <v>4.088170961847104E-3</v>
      </c>
    </row>
    <row r="26" spans="2:24">
      <c r="B26" s="1">
        <v>55.229686999999998</v>
      </c>
      <c r="C26">
        <f t="shared" si="0"/>
        <v>1.5289908414578676E-3</v>
      </c>
      <c r="D26">
        <f t="shared" si="1"/>
        <v>1.001528990841458</v>
      </c>
      <c r="E26">
        <f t="shared" si="2"/>
        <v>55.398837000000007</v>
      </c>
      <c r="F26">
        <f t="shared" si="3"/>
        <v>1.001528990841458</v>
      </c>
      <c r="G26" s="1">
        <v>0.30637999999999999</v>
      </c>
      <c r="H26">
        <f t="shared" si="14"/>
        <v>8.033832452720523E-4</v>
      </c>
      <c r="I26" s="5">
        <v>9.4999999999999998E-3</v>
      </c>
      <c r="J26" s="5"/>
      <c r="K26" s="1">
        <v>56.145000000000003</v>
      </c>
      <c r="L26" s="1">
        <f t="shared" si="4"/>
        <v>9.8021945972013129E-3</v>
      </c>
      <c r="M26" s="1">
        <f t="shared" si="5"/>
        <v>1.0098021945972013</v>
      </c>
      <c r="N26" s="1">
        <f t="shared" si="6"/>
        <v>56.145000000000003</v>
      </c>
      <c r="O26" s="1">
        <f t="shared" si="7"/>
        <v>1.0098021945972013</v>
      </c>
      <c r="P26" s="1"/>
      <c r="Q26" s="1">
        <v>20.079999999999998</v>
      </c>
      <c r="R26">
        <f t="shared" si="8"/>
        <v>3.96825396825406E-3</v>
      </c>
      <c r="S26">
        <f t="shared" si="9"/>
        <v>1.003968253968254</v>
      </c>
      <c r="T26">
        <f t="shared" si="10"/>
        <v>20.239999999999998</v>
      </c>
      <c r="U26">
        <f t="shared" si="11"/>
        <v>1.003968253968254</v>
      </c>
      <c r="W26">
        <f t="shared" si="12"/>
        <v>1.2860784743134679E-2</v>
      </c>
      <c r="X26">
        <f t="shared" si="13"/>
        <v>7.0268441141873028E-3</v>
      </c>
    </row>
    <row r="27" spans="2:24">
      <c r="B27" s="1">
        <v>54.814278000000002</v>
      </c>
      <c r="C27">
        <f t="shared" si="0"/>
        <v>7.5214802502863512E-3</v>
      </c>
      <c r="D27">
        <f t="shared" si="1"/>
        <v>1.0075214802502863</v>
      </c>
      <c r="E27">
        <f t="shared" si="2"/>
        <v>55.645095999999995</v>
      </c>
      <c r="F27">
        <f t="shared" si="3"/>
        <v>1.0075214802502863</v>
      </c>
      <c r="G27" s="1">
        <v>0.30513000000000001</v>
      </c>
      <c r="H27">
        <f t="shared" si="14"/>
        <v>8.8875611111772452E-5</v>
      </c>
      <c r="I27" s="5">
        <v>9.4999999999999998E-3</v>
      </c>
      <c r="J27" s="5"/>
      <c r="K27" s="1">
        <v>57.029998999999997</v>
      </c>
      <c r="L27" s="1">
        <f t="shared" si="4"/>
        <v>1.5762739335648649E-2</v>
      </c>
      <c r="M27" s="1">
        <f t="shared" si="5"/>
        <v>1.0157627393356488</v>
      </c>
      <c r="N27" s="1">
        <f t="shared" si="6"/>
        <v>57.029999000000004</v>
      </c>
      <c r="O27" s="1">
        <f t="shared" si="7"/>
        <v>1.0157627393356488</v>
      </c>
      <c r="P27" s="1"/>
      <c r="Q27" s="1">
        <v>19.98</v>
      </c>
      <c r="R27">
        <f t="shared" si="8"/>
        <v>4.9800796812747945E-3</v>
      </c>
      <c r="S27">
        <f t="shared" si="9"/>
        <v>1.0049800796812749</v>
      </c>
      <c r="T27">
        <f t="shared" si="10"/>
        <v>20.18</v>
      </c>
      <c r="U27">
        <f t="shared" si="11"/>
        <v>1.0049800796812749</v>
      </c>
      <c r="W27">
        <f t="shared" si="12"/>
        <v>3.0639724032031967E-2</v>
      </c>
      <c r="X27">
        <f t="shared" si="13"/>
        <v>1.9857064377658107E-2</v>
      </c>
    </row>
    <row r="28" spans="2:24">
      <c r="B28" s="1">
        <v>55.147598000000002</v>
      </c>
      <c r="C28">
        <f t="shared" si="0"/>
        <v>-6.0808973895451202E-3</v>
      </c>
      <c r="D28">
        <f t="shared" si="1"/>
        <v>0.99391910261045491</v>
      </c>
      <c r="E28">
        <f t="shared" si="2"/>
        <v>54.480958000000001</v>
      </c>
      <c r="F28">
        <f t="shared" si="3"/>
        <v>0.99391910261045491</v>
      </c>
      <c r="G28" s="1">
        <v>0.29663</v>
      </c>
      <c r="H28">
        <f t="shared" si="14"/>
        <v>1.1734868781923889E-4</v>
      </c>
      <c r="I28" s="5">
        <v>9.4999999999999998E-3</v>
      </c>
      <c r="J28" s="5"/>
      <c r="K28" s="1">
        <v>54.615001999999997</v>
      </c>
      <c r="L28" s="1">
        <f t="shared" si="4"/>
        <v>-4.2346081752517646E-2</v>
      </c>
      <c r="M28" s="1">
        <f t="shared" si="5"/>
        <v>0.95765391824748236</v>
      </c>
      <c r="N28" s="1">
        <f t="shared" si="6"/>
        <v>54.615001999999997</v>
      </c>
      <c r="O28" s="1">
        <f t="shared" si="7"/>
        <v>0.95765391824748236</v>
      </c>
      <c r="P28" s="1"/>
      <c r="Q28" s="1">
        <v>19.66</v>
      </c>
      <c r="R28">
        <f t="shared" si="8"/>
        <v>1.601601601601603E-2</v>
      </c>
      <c r="S28">
        <f t="shared" si="9"/>
        <v>1.0160160160160161</v>
      </c>
      <c r="T28">
        <f t="shared" si="10"/>
        <v>20.3</v>
      </c>
      <c r="U28">
        <f t="shared" si="11"/>
        <v>1.0160160160160161</v>
      </c>
      <c r="W28">
        <f t="shared" si="12"/>
        <v>-5.4616344044619236E-2</v>
      </c>
      <c r="X28">
        <f t="shared" si="13"/>
        <v>3.7457537239145022E-3</v>
      </c>
    </row>
    <row r="29" spans="2:24">
      <c r="B29" s="1">
        <v>55.393859999999997</v>
      </c>
      <c r="C29">
        <f t="shared" si="0"/>
        <v>-4.4655072737709162E-3</v>
      </c>
      <c r="D29">
        <f t="shared" si="1"/>
        <v>0.99553449272622907</v>
      </c>
      <c r="E29">
        <f t="shared" si="2"/>
        <v>54.901336000000008</v>
      </c>
      <c r="F29">
        <f t="shared" si="3"/>
        <v>0.99553449272622907</v>
      </c>
      <c r="G29" s="1">
        <v>0.29687999999999998</v>
      </c>
      <c r="H29">
        <f t="shared" si="14"/>
        <v>1.1478350839690456E-4</v>
      </c>
      <c r="I29" s="5">
        <v>9.4999999999999998E-3</v>
      </c>
      <c r="J29" s="5"/>
      <c r="K29" s="1">
        <v>54.834999000000003</v>
      </c>
      <c r="L29" s="1">
        <f t="shared" si="4"/>
        <v>4.0281423041970488E-3</v>
      </c>
      <c r="M29" s="1">
        <f t="shared" si="5"/>
        <v>1.004028142304197</v>
      </c>
      <c r="N29" s="1">
        <f t="shared" si="6"/>
        <v>54.834999000000003</v>
      </c>
      <c r="O29" s="1">
        <f t="shared" si="7"/>
        <v>1.004028142304197</v>
      </c>
      <c r="P29" s="1"/>
      <c r="Q29" s="1">
        <v>20.459999</v>
      </c>
      <c r="R29">
        <f t="shared" si="8"/>
        <v>-4.0691709053916565E-2</v>
      </c>
      <c r="S29">
        <f t="shared" si="9"/>
        <v>0.95930829094608339</v>
      </c>
      <c r="T29">
        <f t="shared" si="10"/>
        <v>18.860001</v>
      </c>
      <c r="U29">
        <f t="shared" si="11"/>
        <v>0.95930829094608339</v>
      </c>
      <c r="W29">
        <f t="shared" si="12"/>
        <v>-4.9597436586952259E-3</v>
      </c>
      <c r="X29">
        <f t="shared" si="13"/>
        <v>-4.9679595016808853E-2</v>
      </c>
    </row>
    <row r="30" spans="2:24">
      <c r="B30" s="1">
        <v>54.023254000000001</v>
      </c>
      <c r="C30">
        <f t="shared" si="0"/>
        <v>2.4742922771585067E-2</v>
      </c>
      <c r="D30">
        <f t="shared" si="1"/>
        <v>1.024742922771585</v>
      </c>
      <c r="E30">
        <f t="shared" si="2"/>
        <v>56.764465999999985</v>
      </c>
      <c r="F30">
        <f t="shared" si="3"/>
        <v>1.024742922771585</v>
      </c>
      <c r="G30" s="1">
        <v>0.28375</v>
      </c>
      <c r="H30">
        <f t="shared" si="14"/>
        <v>3.1160218334926507E-5</v>
      </c>
      <c r="I30" s="5">
        <v>9.4999999999999998E-3</v>
      </c>
      <c r="J30" s="5"/>
      <c r="K30" s="1">
        <v>52.445</v>
      </c>
      <c r="L30" s="1">
        <f t="shared" si="4"/>
        <v>-4.3585283916937848E-2</v>
      </c>
      <c r="M30" s="1">
        <f t="shared" si="5"/>
        <v>0.95641471608306217</v>
      </c>
      <c r="N30" s="1">
        <f t="shared" si="6"/>
        <v>52.445</v>
      </c>
      <c r="O30" s="1">
        <f t="shared" si="7"/>
        <v>0.95641471608306217</v>
      </c>
      <c r="P30" s="1"/>
      <c r="Q30" s="1">
        <v>20.399999999999999</v>
      </c>
      <c r="R30">
        <f t="shared" si="8"/>
        <v>2.9325025871213993E-3</v>
      </c>
      <c r="S30">
        <f t="shared" si="9"/>
        <v>1.0029325025871214</v>
      </c>
      <c r="T30">
        <f t="shared" si="10"/>
        <v>20.519998000000001</v>
      </c>
      <c r="U30">
        <f t="shared" si="11"/>
        <v>1.0029325025871214</v>
      </c>
      <c r="W30">
        <f t="shared" si="12"/>
        <v>4.1266796873188349E-3</v>
      </c>
      <c r="X30">
        <f t="shared" si="13"/>
        <v>5.0644466191378079E-2</v>
      </c>
    </row>
    <row r="31" spans="2:24">
      <c r="B31" s="1">
        <v>54.120269999999998</v>
      </c>
      <c r="C31">
        <f t="shared" si="0"/>
        <v>-1.7958192596098791E-3</v>
      </c>
      <c r="D31">
        <f t="shared" si="1"/>
        <v>0.99820418074039008</v>
      </c>
      <c r="E31">
        <f t="shared" si="2"/>
        <v>53.926238000000005</v>
      </c>
      <c r="F31">
        <f t="shared" si="3"/>
        <v>0.99820418074039008</v>
      </c>
      <c r="G31" s="1">
        <v>0.30599999999999999</v>
      </c>
      <c r="H31">
        <f t="shared" si="14"/>
        <v>1.5498906808262587E-4</v>
      </c>
      <c r="I31" s="5">
        <v>9.4999999999999998E-3</v>
      </c>
      <c r="J31" s="5"/>
      <c r="K31" s="1">
        <v>53.805</v>
      </c>
      <c r="L31" s="1">
        <f t="shared" si="4"/>
        <v>2.5931928687196099E-2</v>
      </c>
      <c r="M31" s="1">
        <f t="shared" si="5"/>
        <v>1.0259319286871962</v>
      </c>
      <c r="N31" s="1">
        <f t="shared" si="6"/>
        <v>53.805000000000007</v>
      </c>
      <c r="O31" s="1">
        <f t="shared" si="7"/>
        <v>1.0259319286871962</v>
      </c>
      <c r="P31" s="1"/>
      <c r="Q31" s="1">
        <v>21.280000999999999</v>
      </c>
      <c r="R31">
        <f t="shared" si="8"/>
        <v>-4.3137303921568629E-2</v>
      </c>
      <c r="S31">
        <f t="shared" si="9"/>
        <v>0.95686269607843133</v>
      </c>
      <c r="T31">
        <f t="shared" si="10"/>
        <v>19.519998999999999</v>
      </c>
      <c r="U31">
        <f t="shared" si="11"/>
        <v>0.95686269607843133</v>
      </c>
      <c r="W31">
        <f t="shared" si="12"/>
        <v>2.233311095838153E-2</v>
      </c>
      <c r="X31">
        <f t="shared" si="13"/>
        <v>-4.6736121650383322E-2</v>
      </c>
    </row>
    <row r="32" spans="2:24">
      <c r="B32" s="1">
        <v>52.946174999999997</v>
      </c>
      <c r="C32">
        <f t="shared" si="0"/>
        <v>2.1694182235232774E-2</v>
      </c>
      <c r="D32">
        <f t="shared" si="1"/>
        <v>1.0216941822352328</v>
      </c>
      <c r="E32">
        <f t="shared" si="2"/>
        <v>55.294364999999999</v>
      </c>
      <c r="F32">
        <f t="shared" si="3"/>
        <v>1.0216941822352328</v>
      </c>
      <c r="G32" s="1">
        <v>0.30787999999999999</v>
      </c>
      <c r="H32">
        <f t="shared" si="14"/>
        <v>1.623873208783604E-4</v>
      </c>
      <c r="I32" s="5">
        <v>9.4999999999999998E-3</v>
      </c>
      <c r="J32" s="5"/>
      <c r="K32" s="1">
        <v>55.555</v>
      </c>
      <c r="L32" s="1">
        <f t="shared" si="4"/>
        <v>3.2524858284546043E-2</v>
      </c>
      <c r="M32" s="1">
        <f t="shared" si="5"/>
        <v>1.0325248582845461</v>
      </c>
      <c r="N32" s="1">
        <f t="shared" si="6"/>
        <v>55.555</v>
      </c>
      <c r="O32" s="1">
        <f t="shared" si="7"/>
        <v>1.0325248582845461</v>
      </c>
      <c r="P32" s="1"/>
      <c r="Q32" s="1">
        <v>20.84</v>
      </c>
      <c r="R32">
        <f t="shared" si="8"/>
        <v>2.0676737750153246E-2</v>
      </c>
      <c r="S32">
        <f t="shared" si="9"/>
        <v>1.0206767377501533</v>
      </c>
      <c r="T32">
        <f t="shared" si="10"/>
        <v>21.720002000000001</v>
      </c>
      <c r="U32">
        <f t="shared" si="11"/>
        <v>1.0206767377501533</v>
      </c>
      <c r="W32">
        <f t="shared" si="12"/>
        <v>7.4543316762229139E-2</v>
      </c>
      <c r="X32">
        <f t="shared" si="13"/>
        <v>6.2695196227836369E-2</v>
      </c>
    </row>
    <row r="33" spans="2:24">
      <c r="B33" s="1">
        <v>53.993403999999998</v>
      </c>
      <c r="C33">
        <f t="shared" si="0"/>
        <v>-1.9779124743194414E-2</v>
      </c>
      <c r="D33">
        <f t="shared" si="1"/>
        <v>0.98022087525680557</v>
      </c>
      <c r="E33">
        <f t="shared" si="2"/>
        <v>51.898945999999995</v>
      </c>
      <c r="F33">
        <f t="shared" si="3"/>
        <v>0.98022087525680557</v>
      </c>
      <c r="G33" s="1">
        <v>0.29613</v>
      </c>
      <c r="H33">
        <f t="shared" si="14"/>
        <v>2.276251554996573E-4</v>
      </c>
      <c r="I33" s="5">
        <v>9.4999999999999998E-3</v>
      </c>
      <c r="J33" s="5"/>
      <c r="K33" s="1">
        <v>57.604999999999997</v>
      </c>
      <c r="L33" s="1">
        <f t="shared" si="4"/>
        <v>3.6900369003689988E-2</v>
      </c>
      <c r="M33" s="1">
        <f t="shared" si="5"/>
        <v>1.03690036900369</v>
      </c>
      <c r="N33" s="1">
        <f t="shared" si="6"/>
        <v>57.604999999999997</v>
      </c>
      <c r="O33" s="1">
        <f t="shared" si="7"/>
        <v>1.03690036900369</v>
      </c>
      <c r="P33" s="1"/>
      <c r="Q33" s="1">
        <v>20.16</v>
      </c>
      <c r="R33">
        <f t="shared" si="8"/>
        <v>3.2629558541266784E-2</v>
      </c>
      <c r="S33">
        <f t="shared" si="9"/>
        <v>1.0326295585412668</v>
      </c>
      <c r="T33">
        <f t="shared" si="10"/>
        <v>21.52</v>
      </c>
      <c r="U33">
        <f t="shared" si="11"/>
        <v>1.0326295585412668</v>
      </c>
      <c r="W33">
        <f t="shared" si="12"/>
        <v>-3.8588147956815089E-3</v>
      </c>
      <c r="X33">
        <f t="shared" si="13"/>
        <v>-8.129625258104678E-3</v>
      </c>
    </row>
    <row r="34" spans="2:24">
      <c r="B34" s="1">
        <v>54.480953</v>
      </c>
      <c r="C34">
        <f t="shared" si="0"/>
        <v>-9.0297881570867693E-3</v>
      </c>
      <c r="D34">
        <f t="shared" si="1"/>
        <v>0.99097021184291323</v>
      </c>
      <c r="E34">
        <f t="shared" si="2"/>
        <v>53.505854999999997</v>
      </c>
      <c r="F34">
        <f t="shared" si="3"/>
        <v>0.99097021184291323</v>
      </c>
      <c r="G34" s="1">
        <v>0.30199999999999999</v>
      </c>
      <c r="H34">
        <f t="shared" si="14"/>
        <v>3.5350614277249002E-4</v>
      </c>
      <c r="I34" s="5">
        <v>9.4999999999999998E-3</v>
      </c>
      <c r="J34" s="5"/>
      <c r="K34" s="1">
        <v>57.384998000000003</v>
      </c>
      <c r="L34" s="1">
        <f t="shared" si="4"/>
        <v>-3.8191476434336225E-3</v>
      </c>
      <c r="M34" s="1">
        <f t="shared" si="5"/>
        <v>0.99618085235656639</v>
      </c>
      <c r="N34" s="1">
        <f t="shared" si="6"/>
        <v>57.384998000000003</v>
      </c>
      <c r="O34" s="1">
        <f t="shared" si="7"/>
        <v>0.99618085235656639</v>
      </c>
      <c r="P34" s="1"/>
      <c r="Q34" s="1">
        <v>19.299999</v>
      </c>
      <c r="R34">
        <f t="shared" si="8"/>
        <v>4.2658779761904783E-2</v>
      </c>
      <c r="S34">
        <f t="shared" si="9"/>
        <v>1.0426587797619047</v>
      </c>
      <c r="T34">
        <f t="shared" si="10"/>
        <v>21.020000999999997</v>
      </c>
      <c r="U34">
        <f t="shared" si="11"/>
        <v>1.0426587797619047</v>
      </c>
      <c r="W34">
        <f t="shared" si="12"/>
        <v>-2.2121660416652422E-2</v>
      </c>
      <c r="X34">
        <f t="shared" si="13"/>
        <v>2.4356266988685871E-2</v>
      </c>
    </row>
    <row r="35" spans="2:24">
      <c r="B35" s="1">
        <v>55.132674999999999</v>
      </c>
      <c r="C35">
        <f t="shared" si="0"/>
        <v>-1.1962382522934198E-2</v>
      </c>
      <c r="D35">
        <f t="shared" si="1"/>
        <v>0.98803761747706575</v>
      </c>
      <c r="E35">
        <f t="shared" si="2"/>
        <v>53.829231</v>
      </c>
      <c r="F35">
        <f t="shared" si="3"/>
        <v>0.98803761747706575</v>
      </c>
      <c r="G35" s="1">
        <v>0.29849999999999999</v>
      </c>
      <c r="H35">
        <f t="shared" si="14"/>
        <v>3.771731951812967E-4</v>
      </c>
      <c r="I35" s="5">
        <v>9.4999999999999998E-3</v>
      </c>
      <c r="J35" s="5"/>
      <c r="K35" s="1">
        <v>59.98</v>
      </c>
      <c r="L35" s="1">
        <f t="shared" si="4"/>
        <v>4.5220912964046699E-2</v>
      </c>
      <c r="M35" s="1">
        <f t="shared" si="5"/>
        <v>1.0452209129640466</v>
      </c>
      <c r="N35" s="1">
        <f t="shared" si="6"/>
        <v>59.97999999999999</v>
      </c>
      <c r="O35" s="1">
        <f t="shared" si="7"/>
        <v>1.0452209129640466</v>
      </c>
      <c r="P35" s="1"/>
      <c r="Q35" s="1">
        <v>19.379999000000002</v>
      </c>
      <c r="R35">
        <f t="shared" si="8"/>
        <v>-4.1450779349782273E-3</v>
      </c>
      <c r="S35">
        <f t="shared" si="9"/>
        <v>0.9958549220650218</v>
      </c>
      <c r="T35">
        <f t="shared" si="10"/>
        <v>19.219998999999998</v>
      </c>
      <c r="U35">
        <f t="shared" si="11"/>
        <v>0.9958549220650218</v>
      </c>
      <c r="W35">
        <f t="shared" si="12"/>
        <v>2.0865203828427825E-2</v>
      </c>
      <c r="X35">
        <f t="shared" si="13"/>
        <v>-2.8500787070597E-2</v>
      </c>
    </row>
    <row r="36" spans="2:24">
      <c r="B36" s="1">
        <v>55.050590999999997</v>
      </c>
      <c r="C36">
        <f t="shared" si="0"/>
        <v>1.488844863776369E-3</v>
      </c>
      <c r="D36">
        <f t="shared" si="1"/>
        <v>1.0014888448637764</v>
      </c>
      <c r="E36">
        <f t="shared" si="2"/>
        <v>55.214759000000001</v>
      </c>
      <c r="F36">
        <f t="shared" si="3"/>
        <v>1.0014888448637764</v>
      </c>
      <c r="G36" s="1">
        <v>0.30375000000000002</v>
      </c>
      <c r="H36">
        <f t="shared" si="14"/>
        <v>2.5064402331750874E-4</v>
      </c>
      <c r="I36" s="5">
        <v>9.4999999999999998E-3</v>
      </c>
      <c r="J36" s="5"/>
      <c r="K36" s="1">
        <v>59.404998999999997</v>
      </c>
      <c r="L36" s="1">
        <f t="shared" si="4"/>
        <v>-9.5865455151717301E-3</v>
      </c>
      <c r="M36" s="1">
        <f t="shared" si="5"/>
        <v>0.99041345448482832</v>
      </c>
      <c r="N36" s="1">
        <f t="shared" si="6"/>
        <v>59.404998999999997</v>
      </c>
      <c r="O36" s="1">
        <f t="shared" si="7"/>
        <v>0.99041345448482832</v>
      </c>
      <c r="P36" s="1"/>
      <c r="Q36" s="1">
        <v>18.280000999999999</v>
      </c>
      <c r="R36">
        <f t="shared" si="8"/>
        <v>5.6759445653222315E-2</v>
      </c>
      <c r="S36">
        <f t="shared" si="9"/>
        <v>1.0567594456532223</v>
      </c>
      <c r="T36">
        <f t="shared" si="10"/>
        <v>20.479997000000004</v>
      </c>
      <c r="U36">
        <f t="shared" si="11"/>
        <v>1.0567594456532223</v>
      </c>
      <c r="W36">
        <f t="shared" si="12"/>
        <v>-6.6119621266630402E-3</v>
      </c>
      <c r="X36">
        <f t="shared" si="13"/>
        <v>5.9734029041730974E-2</v>
      </c>
    </row>
    <row r="37" spans="2:24">
      <c r="B37" s="1">
        <v>56.112746999999999</v>
      </c>
      <c r="C37">
        <f t="shared" si="0"/>
        <v>-1.9294179784554933E-2</v>
      </c>
      <c r="D37">
        <f t="shared" si="1"/>
        <v>0.98070582021544506</v>
      </c>
      <c r="E37">
        <f t="shared" si="2"/>
        <v>53.988434999999996</v>
      </c>
      <c r="F37">
        <f t="shared" si="3"/>
        <v>0.98070582021544506</v>
      </c>
      <c r="G37" s="1">
        <v>0.27588000000000001</v>
      </c>
      <c r="H37">
        <f t="shared" si="14"/>
        <v>2.5670855268718467E-4</v>
      </c>
      <c r="I37" s="5">
        <v>9.4999999999999998E-3</v>
      </c>
      <c r="J37" s="5"/>
      <c r="K37" s="1">
        <v>60.575001</v>
      </c>
      <c r="L37" s="1">
        <f t="shared" si="4"/>
        <v>1.9695345841180871E-2</v>
      </c>
      <c r="M37" s="1">
        <f t="shared" si="5"/>
        <v>1.0196953458411808</v>
      </c>
      <c r="N37" s="1">
        <f t="shared" si="6"/>
        <v>60.575001</v>
      </c>
      <c r="O37" s="1">
        <f t="shared" si="7"/>
        <v>1.0196953458411808</v>
      </c>
      <c r="P37" s="1"/>
      <c r="Q37" s="1">
        <v>18.639999</v>
      </c>
      <c r="R37">
        <f t="shared" si="8"/>
        <v>-1.9693543780440765E-2</v>
      </c>
      <c r="S37">
        <f t="shared" si="9"/>
        <v>0.98030645621955925</v>
      </c>
      <c r="T37">
        <f t="shared" si="10"/>
        <v>17.920002999999998</v>
      </c>
      <c r="U37">
        <f t="shared" si="11"/>
        <v>0.98030645621955925</v>
      </c>
      <c r="W37">
        <f t="shared" si="12"/>
        <v>-2.0032054047741665E-2</v>
      </c>
      <c r="X37">
        <f t="shared" si="13"/>
        <v>-5.9420943669363235E-2</v>
      </c>
    </row>
    <row r="38" spans="2:24">
      <c r="B38" s="1">
        <v>55.553061999999997</v>
      </c>
      <c r="C38">
        <f t="shared" si="0"/>
        <v>9.9742933633244109E-3</v>
      </c>
      <c r="D38">
        <f t="shared" si="1"/>
        <v>1.0099742933633244</v>
      </c>
      <c r="E38">
        <f t="shared" si="2"/>
        <v>56.672432000000001</v>
      </c>
      <c r="F38">
        <f t="shared" si="3"/>
        <v>1.0099742933633244</v>
      </c>
      <c r="G38" s="1">
        <v>0.27650000000000002</v>
      </c>
      <c r="H38">
        <f t="shared" si="14"/>
        <v>7.6021788372362655E-5</v>
      </c>
      <c r="I38" s="5">
        <v>9.4999999999999998E-3</v>
      </c>
      <c r="J38" s="5"/>
      <c r="K38" s="1">
        <v>61.505001</v>
      </c>
      <c r="L38" s="1">
        <f t="shared" si="4"/>
        <v>1.5352868091574604E-2</v>
      </c>
      <c r="M38" s="1">
        <f t="shared" si="5"/>
        <v>1.0153528680915747</v>
      </c>
      <c r="N38" s="1">
        <f t="shared" si="6"/>
        <v>61.505001</v>
      </c>
      <c r="O38" s="1">
        <f t="shared" si="7"/>
        <v>1.0153528680915747</v>
      </c>
      <c r="P38" s="1"/>
      <c r="Q38" s="1">
        <v>18.299999</v>
      </c>
      <c r="R38">
        <f t="shared" si="8"/>
        <v>1.8240344326198723E-2</v>
      </c>
      <c r="S38">
        <f t="shared" si="9"/>
        <v>1.0182403443261987</v>
      </c>
      <c r="T38">
        <f t="shared" si="10"/>
        <v>18.979998999999999</v>
      </c>
      <c r="U38">
        <f t="shared" si="11"/>
        <v>1.0182403443261987</v>
      </c>
      <c r="W38">
        <f t="shared" si="12"/>
        <v>3.5012215836097593E-2</v>
      </c>
      <c r="X38">
        <f t="shared" si="13"/>
        <v>3.7899692070721636E-2</v>
      </c>
    </row>
    <row r="39" spans="2:24">
      <c r="B39" s="1">
        <v>55.896335999999998</v>
      </c>
      <c r="C39">
        <f t="shared" si="0"/>
        <v>-6.1792093476323766E-3</v>
      </c>
      <c r="D39">
        <f t="shared" si="1"/>
        <v>0.99382079065236761</v>
      </c>
      <c r="E39">
        <f t="shared" si="2"/>
        <v>55.209787999999996</v>
      </c>
      <c r="F39">
        <f t="shared" si="3"/>
        <v>0.99382079065236761</v>
      </c>
      <c r="G39" s="1">
        <v>0.26838000000000001</v>
      </c>
      <c r="H39">
        <f t="shared" si="14"/>
        <v>1.3311217943358445E-4</v>
      </c>
      <c r="I39" s="5">
        <v>9.4999999999999998E-3</v>
      </c>
      <c r="J39" s="5"/>
      <c r="K39" s="1">
        <v>63.549999</v>
      </c>
      <c r="L39" s="1">
        <f t="shared" si="4"/>
        <v>3.3249296264542774E-2</v>
      </c>
      <c r="M39" s="1">
        <f t="shared" si="5"/>
        <v>1.0332492962645428</v>
      </c>
      <c r="N39" s="1">
        <f t="shared" si="6"/>
        <v>63.549999</v>
      </c>
      <c r="O39" s="1">
        <f t="shared" si="7"/>
        <v>1.0332492962645428</v>
      </c>
      <c r="P39" s="1"/>
      <c r="Q39" s="1">
        <v>18.02</v>
      </c>
      <c r="R39">
        <f t="shared" si="8"/>
        <v>1.5300492639371189E-2</v>
      </c>
      <c r="S39">
        <f t="shared" si="9"/>
        <v>1.0153004926393712</v>
      </c>
      <c r="T39">
        <f t="shared" si="10"/>
        <v>18.579998</v>
      </c>
      <c r="U39">
        <f t="shared" si="11"/>
        <v>1.0153004926393712</v>
      </c>
      <c r="W39">
        <f t="shared" si="12"/>
        <v>2.0782295754324887E-2</v>
      </c>
      <c r="X39">
        <f t="shared" si="13"/>
        <v>2.8334921291532922E-3</v>
      </c>
    </row>
    <row r="40" spans="2:24">
      <c r="B40" s="1">
        <v>55.863998000000002</v>
      </c>
      <c r="C40">
        <f t="shared" si="0"/>
        <v>5.7853523708594715E-4</v>
      </c>
      <c r="D40">
        <f t="shared" si="1"/>
        <v>1.000578535237086</v>
      </c>
      <c r="E40">
        <f t="shared" si="2"/>
        <v>55.928673999999994</v>
      </c>
      <c r="F40">
        <f t="shared" si="3"/>
        <v>1.000578535237086</v>
      </c>
      <c r="G40" s="1">
        <v>0.27288000000000001</v>
      </c>
      <c r="H40">
        <f t="shared" si="14"/>
        <v>1.3008356175859496E-4</v>
      </c>
      <c r="I40" s="5">
        <v>9.4999999999999998E-3</v>
      </c>
      <c r="J40" s="5"/>
      <c r="K40" s="1">
        <v>61.200001</v>
      </c>
      <c r="L40" s="1">
        <f t="shared" si="4"/>
        <v>-3.697872599494454E-2</v>
      </c>
      <c r="M40" s="1">
        <f t="shared" si="5"/>
        <v>0.96302127400505544</v>
      </c>
      <c r="N40" s="1">
        <f t="shared" si="6"/>
        <v>61.200001</v>
      </c>
      <c r="O40" s="1">
        <f t="shared" si="7"/>
        <v>0.96302127400505544</v>
      </c>
      <c r="P40" s="1"/>
      <c r="Q40" s="1">
        <v>17.52</v>
      </c>
      <c r="R40">
        <f t="shared" si="8"/>
        <v>2.774694783573807E-2</v>
      </c>
      <c r="S40">
        <f t="shared" si="9"/>
        <v>1.0277469478357382</v>
      </c>
      <c r="T40">
        <f t="shared" si="10"/>
        <v>18.52</v>
      </c>
      <c r="U40">
        <f t="shared" si="11"/>
        <v>1.0277469478357382</v>
      </c>
      <c r="W40">
        <f t="shared" si="12"/>
        <v>-3.58163961354655E-2</v>
      </c>
      <c r="X40">
        <f t="shared" si="13"/>
        <v>2.8909277695217228E-2</v>
      </c>
    </row>
    <row r="41" spans="2:24">
      <c r="B41" s="1">
        <v>56.839092000000001</v>
      </c>
      <c r="C41">
        <f t="shared" si="0"/>
        <v>-1.7454783669439457E-2</v>
      </c>
      <c r="D41">
        <f t="shared" si="1"/>
        <v>0.98254521633056058</v>
      </c>
      <c r="E41">
        <f t="shared" si="2"/>
        <v>54.888904000000004</v>
      </c>
      <c r="F41">
        <f t="shared" si="3"/>
        <v>0.98254521633056058</v>
      </c>
      <c r="G41" s="1">
        <v>0.26624999999999999</v>
      </c>
      <c r="H41">
        <f t="shared" si="14"/>
        <v>1.1910092367749847E-4</v>
      </c>
      <c r="I41" s="5">
        <v>9.4999999999999998E-3</v>
      </c>
      <c r="J41" s="5"/>
      <c r="K41" s="1">
        <v>62.189999</v>
      </c>
      <c r="L41" s="1">
        <f t="shared" si="4"/>
        <v>1.6176437644175853E-2</v>
      </c>
      <c r="M41" s="1">
        <f t="shared" si="5"/>
        <v>1.0161764376441758</v>
      </c>
      <c r="N41" s="1">
        <f t="shared" si="6"/>
        <v>62.189998999999993</v>
      </c>
      <c r="O41" s="1">
        <f t="shared" si="7"/>
        <v>1.0161764376441758</v>
      </c>
      <c r="P41" s="1"/>
      <c r="Q41" s="1">
        <v>18.139999</v>
      </c>
      <c r="R41">
        <f t="shared" si="8"/>
        <v>-3.5388070776255706E-2</v>
      </c>
      <c r="S41">
        <f t="shared" si="9"/>
        <v>0.96461192922374428</v>
      </c>
      <c r="T41">
        <f t="shared" si="10"/>
        <v>16.900001</v>
      </c>
      <c r="U41">
        <f t="shared" si="11"/>
        <v>0.96461192922374428</v>
      </c>
      <c r="W41">
        <f t="shared" si="12"/>
        <v>-1.9661659012847998E-2</v>
      </c>
      <c r="X41">
        <f t="shared" si="13"/>
        <v>-7.1226167433279475E-2</v>
      </c>
    </row>
    <row r="42" spans="2:24">
      <c r="B42" s="1">
        <v>56.112746999999999</v>
      </c>
      <c r="C42">
        <f t="shared" si="0"/>
        <v>1.2778969094017231E-2</v>
      </c>
      <c r="D42">
        <f t="shared" si="1"/>
        <v>1.0127789690940172</v>
      </c>
      <c r="E42">
        <f t="shared" si="2"/>
        <v>57.565437000000003</v>
      </c>
      <c r="F42">
        <f t="shared" si="3"/>
        <v>1.0127789690940172</v>
      </c>
      <c r="G42" s="1">
        <v>0.26812999999999998</v>
      </c>
      <c r="H42">
        <f t="shared" si="14"/>
        <v>1.5132653083907151E-4</v>
      </c>
      <c r="I42" s="5">
        <v>9.4999999999999998E-3</v>
      </c>
      <c r="J42" s="5"/>
      <c r="K42" s="1">
        <v>63.25</v>
      </c>
      <c r="L42" s="1">
        <f t="shared" si="4"/>
        <v>1.7044557276805868E-2</v>
      </c>
      <c r="M42" s="1">
        <f t="shared" si="5"/>
        <v>1.0170445572768059</v>
      </c>
      <c r="N42" s="1">
        <f t="shared" si="6"/>
        <v>63.25</v>
      </c>
      <c r="O42" s="1">
        <f t="shared" si="7"/>
        <v>1.0170445572768059</v>
      </c>
      <c r="P42" s="1"/>
      <c r="Q42" s="1">
        <v>17.82</v>
      </c>
      <c r="R42">
        <f t="shared" si="8"/>
        <v>1.764051916430642E-2</v>
      </c>
      <c r="S42">
        <f t="shared" si="9"/>
        <v>1.0176405191643063</v>
      </c>
      <c r="T42">
        <f t="shared" si="10"/>
        <v>18.459997999999995</v>
      </c>
      <c r="U42">
        <f t="shared" si="11"/>
        <v>1.0176405191643063</v>
      </c>
      <c r="W42">
        <f t="shared" si="12"/>
        <v>4.2127636567337645E-2</v>
      </c>
      <c r="X42">
        <f t="shared" si="13"/>
        <v>4.2723598454838085E-2</v>
      </c>
    </row>
    <row r="43" spans="2:24">
      <c r="B43" s="1">
        <v>56.749541999999998</v>
      </c>
      <c r="C43">
        <f t="shared" si="0"/>
        <v>-1.1348490923105215E-2</v>
      </c>
      <c r="D43">
        <f t="shared" si="1"/>
        <v>0.98865150907689481</v>
      </c>
      <c r="E43">
        <f t="shared" si="2"/>
        <v>55.475951999999999</v>
      </c>
      <c r="F43">
        <f t="shared" si="3"/>
        <v>0.98865150907689481</v>
      </c>
      <c r="G43" s="1">
        <v>0.27500000000000002</v>
      </c>
      <c r="H43">
        <f t="shared" si="14"/>
        <v>1.5148927973256181E-4</v>
      </c>
      <c r="I43" s="5">
        <v>9.4999999999999998E-3</v>
      </c>
      <c r="J43" s="5"/>
      <c r="K43" s="1">
        <v>62.884998000000003</v>
      </c>
      <c r="L43" s="1">
        <f t="shared" si="4"/>
        <v>-5.7707826086956038E-3</v>
      </c>
      <c r="M43" s="1">
        <f t="shared" si="5"/>
        <v>0.99422921739130443</v>
      </c>
      <c r="N43" s="1">
        <f t="shared" si="6"/>
        <v>62.884998000000003</v>
      </c>
      <c r="O43" s="1">
        <f t="shared" si="7"/>
        <v>0.99422921739130443</v>
      </c>
      <c r="P43" s="1"/>
      <c r="Q43" s="1">
        <v>17.559999000000001</v>
      </c>
      <c r="R43">
        <f t="shared" si="8"/>
        <v>1.4590404040403987E-2</v>
      </c>
      <c r="S43">
        <f t="shared" si="9"/>
        <v>1.0145904040404039</v>
      </c>
      <c r="T43">
        <f t="shared" si="10"/>
        <v>18.080000999999999</v>
      </c>
      <c r="U43">
        <f t="shared" si="11"/>
        <v>1.0145904040404039</v>
      </c>
      <c r="W43">
        <f t="shared" si="12"/>
        <v>-2.8853729475998624E-2</v>
      </c>
      <c r="X43">
        <f t="shared" si="13"/>
        <v>-8.4925428268991521E-3</v>
      </c>
    </row>
    <row r="44" spans="2:24">
      <c r="B44" s="1">
        <v>57.931099000000003</v>
      </c>
      <c r="C44">
        <f t="shared" si="0"/>
        <v>-2.0820555697172061E-2</v>
      </c>
      <c r="D44">
        <f t="shared" si="1"/>
        <v>0.97917944430282788</v>
      </c>
      <c r="E44">
        <f t="shared" si="2"/>
        <v>55.567984999999993</v>
      </c>
      <c r="F44">
        <f t="shared" si="3"/>
        <v>0.97917944430282799</v>
      </c>
      <c r="G44" s="1">
        <v>0.27088000000000001</v>
      </c>
      <c r="H44">
        <f t="shared" si="14"/>
        <v>1.3543728821210617E-4</v>
      </c>
      <c r="I44" s="5">
        <v>9.4999999999999998E-3</v>
      </c>
      <c r="J44" s="5"/>
      <c r="K44" s="1">
        <v>61.880001</v>
      </c>
      <c r="L44" s="1">
        <f t="shared" si="4"/>
        <v>-1.5981506431788438E-2</v>
      </c>
      <c r="M44" s="1">
        <f t="shared" si="5"/>
        <v>0.98401849356821158</v>
      </c>
      <c r="N44" s="1">
        <f t="shared" si="6"/>
        <v>61.880001</v>
      </c>
      <c r="O44" s="1">
        <f t="shared" si="7"/>
        <v>0.98401849356821158</v>
      </c>
      <c r="P44" s="1"/>
      <c r="Q44" s="1">
        <v>17.620000999999998</v>
      </c>
      <c r="R44">
        <f t="shared" si="8"/>
        <v>-3.4169705818318792E-3</v>
      </c>
      <c r="S44">
        <f t="shared" si="9"/>
        <v>0.99658302941816812</v>
      </c>
      <c r="T44">
        <f t="shared" si="10"/>
        <v>17.499997000000004</v>
      </c>
      <c r="U44">
        <f t="shared" si="11"/>
        <v>0.99658302941816812</v>
      </c>
      <c r="W44">
        <f t="shared" si="12"/>
        <v>-5.8953337316177579E-2</v>
      </c>
      <c r="X44">
        <f t="shared" si="13"/>
        <v>-4.6388801466221041E-2</v>
      </c>
    </row>
    <row r="45" spans="2:24">
      <c r="B45" s="1">
        <v>57.714691000000002</v>
      </c>
      <c r="C45">
        <f t="shared" si="0"/>
        <v>3.7356101254008879E-3</v>
      </c>
      <c r="D45">
        <f t="shared" si="1"/>
        <v>1.0037356101254009</v>
      </c>
      <c r="E45">
        <f t="shared" si="2"/>
        <v>58.147507000000004</v>
      </c>
      <c r="F45">
        <f t="shared" si="3"/>
        <v>1.0037356101254009</v>
      </c>
      <c r="G45" s="1">
        <v>0.27288000000000001</v>
      </c>
      <c r="H45">
        <f t="shared" si="14"/>
        <v>1.9188518328422301E-4</v>
      </c>
      <c r="I45" s="5">
        <v>9.4999999999999998E-3</v>
      </c>
      <c r="J45" s="5"/>
      <c r="K45" s="1">
        <v>64.610000999999997</v>
      </c>
      <c r="L45" s="1">
        <f t="shared" si="4"/>
        <v>4.4117646345868622E-2</v>
      </c>
      <c r="M45" s="1">
        <f t="shared" si="5"/>
        <v>1.0441176463458686</v>
      </c>
      <c r="N45" s="1">
        <f t="shared" si="6"/>
        <v>64.610000999999997</v>
      </c>
      <c r="O45" s="1">
        <f t="shared" si="7"/>
        <v>1.0441176463458686</v>
      </c>
      <c r="P45" s="1"/>
      <c r="Q45" s="1">
        <v>17.860001</v>
      </c>
      <c r="R45">
        <f t="shared" si="8"/>
        <v>-1.3620884584512907E-2</v>
      </c>
      <c r="S45">
        <f t="shared" si="9"/>
        <v>0.98637911541548706</v>
      </c>
      <c r="T45">
        <f t="shared" si="10"/>
        <v>17.380000999999996</v>
      </c>
      <c r="U45">
        <f t="shared" si="11"/>
        <v>0.98637911541548706</v>
      </c>
      <c r="W45">
        <f t="shared" si="12"/>
        <v>5.1553921963952476E-2</v>
      </c>
      <c r="X45">
        <f t="shared" si="13"/>
        <v>-6.1846089664290282E-3</v>
      </c>
    </row>
    <row r="46" spans="2:24">
      <c r="B46" s="1">
        <v>57.458477000000002</v>
      </c>
      <c r="C46">
        <f t="shared" si="0"/>
        <v>4.4393203110105871E-3</v>
      </c>
      <c r="D46">
        <f t="shared" si="1"/>
        <v>1.0044393203110107</v>
      </c>
      <c r="E46">
        <f t="shared" si="2"/>
        <v>57.970905000000009</v>
      </c>
      <c r="F46">
        <f t="shared" si="3"/>
        <v>1.0044393203110107</v>
      </c>
      <c r="G46" s="1">
        <v>0.27174999999999999</v>
      </c>
      <c r="H46">
        <f t="shared" si="14"/>
        <v>2.0624139788635168E-4</v>
      </c>
      <c r="I46" s="5">
        <v>9.4999999999999998E-3</v>
      </c>
      <c r="J46" s="5"/>
      <c r="K46" s="1">
        <v>64.275002000000001</v>
      </c>
      <c r="L46" s="1">
        <f t="shared" si="4"/>
        <v>-5.184940331451106E-3</v>
      </c>
      <c r="M46" s="1">
        <f t="shared" si="5"/>
        <v>0.99481505966854888</v>
      </c>
      <c r="N46" s="1">
        <f t="shared" si="6"/>
        <v>64.275002000000001</v>
      </c>
      <c r="O46" s="1">
        <f t="shared" si="7"/>
        <v>0.99481505966854888</v>
      </c>
      <c r="P46" s="1"/>
      <c r="Q46" s="1">
        <v>17.16</v>
      </c>
      <c r="R46">
        <f t="shared" si="8"/>
        <v>3.9193782799900198E-2</v>
      </c>
      <c r="S46">
        <f t="shared" si="9"/>
        <v>1.0391937827999003</v>
      </c>
      <c r="T46">
        <f t="shared" si="10"/>
        <v>18.560002000000001</v>
      </c>
      <c r="U46">
        <f t="shared" si="11"/>
        <v>1.0391937827999003</v>
      </c>
      <c r="W46">
        <f t="shared" si="12"/>
        <v>3.641875632629743E-3</v>
      </c>
      <c r="X46">
        <f t="shared" si="13"/>
        <v>4.8020598763981126E-2</v>
      </c>
    </row>
    <row r="47" spans="2:24">
      <c r="B47" s="1">
        <v>57.712200000000003</v>
      </c>
      <c r="C47">
        <f t="shared" si="0"/>
        <v>-4.4157627080857152E-3</v>
      </c>
      <c r="D47">
        <f t="shared" si="1"/>
        <v>0.99558423729191425</v>
      </c>
      <c r="E47">
        <f t="shared" si="2"/>
        <v>57.204754000000001</v>
      </c>
      <c r="F47">
        <f t="shared" si="3"/>
        <v>0.99558423729191425</v>
      </c>
      <c r="G47" s="1">
        <v>0.27138000000000001</v>
      </c>
      <c r="H47">
        <f t="shared" si="14"/>
        <v>1.8352306996501349E-4</v>
      </c>
      <c r="I47" s="5">
        <v>9.4999999999999998E-3</v>
      </c>
      <c r="J47" s="5"/>
      <c r="K47" s="1">
        <v>64.739998</v>
      </c>
      <c r="L47" s="1">
        <f t="shared" si="4"/>
        <v>7.2344766321438513E-3</v>
      </c>
      <c r="M47" s="1">
        <f t="shared" si="5"/>
        <v>1.0072344766321439</v>
      </c>
      <c r="N47" s="1">
        <f t="shared" si="6"/>
        <v>64.739998</v>
      </c>
      <c r="O47" s="1">
        <f t="shared" si="7"/>
        <v>1.0072344766321439</v>
      </c>
      <c r="P47" s="1"/>
      <c r="Q47" s="1">
        <v>17.200001</v>
      </c>
      <c r="R47">
        <f t="shared" si="8"/>
        <v>-2.3310606060606164E-3</v>
      </c>
      <c r="S47">
        <f t="shared" si="9"/>
        <v>0.99766893939393941</v>
      </c>
      <c r="T47">
        <f t="shared" si="10"/>
        <v>17.119999</v>
      </c>
      <c r="U47">
        <f t="shared" si="11"/>
        <v>0.99766893939393941</v>
      </c>
      <c r="W47">
        <f t="shared" si="12"/>
        <v>-1.6489558047974029E-3</v>
      </c>
      <c r="X47">
        <f t="shared" si="13"/>
        <v>-1.1214493043001927E-2</v>
      </c>
    </row>
    <row r="48" spans="2:24">
      <c r="B48" s="1">
        <v>57.970897999999998</v>
      </c>
      <c r="C48">
        <f t="shared" si="0"/>
        <v>-4.4825530823637879E-3</v>
      </c>
      <c r="D48">
        <f t="shared" si="1"/>
        <v>0.99551744691763622</v>
      </c>
      <c r="E48">
        <f t="shared" si="2"/>
        <v>57.453502000000007</v>
      </c>
      <c r="F48">
        <f t="shared" si="3"/>
        <v>0.99551744691763622</v>
      </c>
      <c r="G48" s="1">
        <v>0.25774999999999998</v>
      </c>
      <c r="H48">
        <f t="shared" si="14"/>
        <v>1.1350521254166107E-4</v>
      </c>
      <c r="I48" s="5">
        <v>9.4999999999999998E-3</v>
      </c>
      <c r="J48" s="5"/>
      <c r="K48" s="1">
        <v>62.445</v>
      </c>
      <c r="L48" s="1">
        <f t="shared" si="4"/>
        <v>-3.5449460471098558E-2</v>
      </c>
      <c r="M48" s="1">
        <f t="shared" si="5"/>
        <v>0.96455053952890146</v>
      </c>
      <c r="N48" s="1">
        <f t="shared" si="6"/>
        <v>62.445</v>
      </c>
      <c r="O48" s="1">
        <f t="shared" si="7"/>
        <v>0.96455053952890146</v>
      </c>
      <c r="P48" s="1"/>
      <c r="Q48" s="1">
        <v>17.079999999999998</v>
      </c>
      <c r="R48">
        <f t="shared" si="8"/>
        <v>6.9768019199534939E-3</v>
      </c>
      <c r="S48">
        <f t="shared" si="9"/>
        <v>1.0069768019199534</v>
      </c>
      <c r="T48">
        <f t="shared" si="10"/>
        <v>17.320002000000002</v>
      </c>
      <c r="U48">
        <f t="shared" si="11"/>
        <v>1.0069768019199534</v>
      </c>
      <c r="W48">
        <f t="shared" si="12"/>
        <v>-4.4467190842935378E-2</v>
      </c>
      <c r="X48">
        <f t="shared" si="13"/>
        <v>-2.040928451883417E-3</v>
      </c>
    </row>
    <row r="49" spans="2:24">
      <c r="B49" s="1">
        <v>58.418647999999997</v>
      </c>
      <c r="C49">
        <f t="shared" si="0"/>
        <v>-7.7237030207812068E-3</v>
      </c>
      <c r="D49">
        <f t="shared" si="1"/>
        <v>0.99227629697921882</v>
      </c>
      <c r="E49">
        <f t="shared" si="2"/>
        <v>57.523147999999999</v>
      </c>
      <c r="F49">
        <f t="shared" si="3"/>
        <v>0.99227629697921882</v>
      </c>
      <c r="G49" s="1">
        <v>0.2555</v>
      </c>
      <c r="H49">
        <f t="shared" si="14"/>
        <v>1.0348046264962982E-4</v>
      </c>
      <c r="I49" s="5">
        <v>9.4999999999999998E-3</v>
      </c>
      <c r="J49" s="5"/>
      <c r="K49" s="1">
        <v>62.709999000000003</v>
      </c>
      <c r="L49" s="1">
        <f t="shared" si="4"/>
        <v>4.2437184722556344E-3</v>
      </c>
      <c r="M49" s="1">
        <f t="shared" si="5"/>
        <v>1.0042437184722557</v>
      </c>
      <c r="N49" s="1">
        <f t="shared" si="6"/>
        <v>62.709999000000003</v>
      </c>
      <c r="O49" s="1">
        <f t="shared" si="7"/>
        <v>1.0042437184722557</v>
      </c>
      <c r="P49" s="1"/>
      <c r="Q49" s="1">
        <v>17.68</v>
      </c>
      <c r="R49">
        <f t="shared" si="8"/>
        <v>-3.5128805620608987E-2</v>
      </c>
      <c r="S49">
        <f t="shared" si="9"/>
        <v>0.96487119437939106</v>
      </c>
      <c r="T49">
        <f t="shared" si="10"/>
        <v>16.479999999999997</v>
      </c>
      <c r="U49">
        <f t="shared" si="11"/>
        <v>0.96487119437939106</v>
      </c>
      <c r="W49">
        <f t="shared" si="12"/>
        <v>-1.1376252933633868E-2</v>
      </c>
      <c r="X49">
        <f t="shared" si="13"/>
        <v>-5.0748777026498493E-2</v>
      </c>
    </row>
    <row r="50" spans="2:24">
      <c r="B50" s="1">
        <v>57.771900000000002</v>
      </c>
      <c r="C50">
        <f t="shared" si="0"/>
        <v>1.1070916944192122E-2</v>
      </c>
      <c r="D50">
        <f t="shared" si="1"/>
        <v>1.011070916944192</v>
      </c>
      <c r="E50">
        <f t="shared" si="2"/>
        <v>59.065395999999986</v>
      </c>
      <c r="F50">
        <f t="shared" si="3"/>
        <v>1.011070916944192</v>
      </c>
      <c r="G50" s="1">
        <v>0.26350000000000001</v>
      </c>
      <c r="H50">
        <f t="shared" si="14"/>
        <v>2.9659879553475461E-5</v>
      </c>
      <c r="I50" s="5">
        <v>9.4999999999999998E-3</v>
      </c>
      <c r="J50" s="5"/>
      <c r="K50" s="1">
        <v>63.685001</v>
      </c>
      <c r="L50" s="1">
        <f t="shared" si="4"/>
        <v>1.5547791668757582E-2</v>
      </c>
      <c r="M50" s="1">
        <f t="shared" si="5"/>
        <v>1.0155477916687576</v>
      </c>
      <c r="N50" s="1">
        <f t="shared" si="6"/>
        <v>63.685001</v>
      </c>
      <c r="O50" s="1">
        <f t="shared" si="7"/>
        <v>1.0155477916687576</v>
      </c>
      <c r="P50" s="1"/>
      <c r="Q50" s="1">
        <v>17.66</v>
      </c>
      <c r="R50">
        <f t="shared" si="8"/>
        <v>1.1312217194569894E-3</v>
      </c>
      <c r="S50">
        <f t="shared" si="9"/>
        <v>1.001131221719457</v>
      </c>
      <c r="T50">
        <f t="shared" si="10"/>
        <v>17.7</v>
      </c>
      <c r="U50">
        <f t="shared" si="11"/>
        <v>1.001131221719457</v>
      </c>
      <c r="W50">
        <f t="shared" si="12"/>
        <v>3.7333730809200438E-2</v>
      </c>
      <c r="X50">
        <f t="shared" si="13"/>
        <v>2.291716085989981E-2</v>
      </c>
    </row>
    <row r="51" spans="2:24">
      <c r="B51" s="1">
        <v>57.824139000000002</v>
      </c>
      <c r="C51">
        <f t="shared" si="0"/>
        <v>-9.042285263250844E-4</v>
      </c>
      <c r="D51">
        <f t="shared" si="1"/>
        <v>0.9990957714736749</v>
      </c>
      <c r="E51">
        <f t="shared" si="2"/>
        <v>57.719661000000002</v>
      </c>
      <c r="F51">
        <f t="shared" si="3"/>
        <v>0.9990957714736749</v>
      </c>
      <c r="G51" s="1">
        <v>0.2445</v>
      </c>
      <c r="H51">
        <f t="shared" si="14"/>
        <v>6.0318346486710221E-5</v>
      </c>
      <c r="I51" s="5">
        <v>9.4999999999999998E-3</v>
      </c>
      <c r="J51" s="5"/>
      <c r="K51" s="1">
        <v>62.48</v>
      </c>
      <c r="L51" s="1">
        <f t="shared" si="4"/>
        <v>-1.892126844749524E-2</v>
      </c>
      <c r="M51" s="1">
        <f t="shared" si="5"/>
        <v>0.9810787315525048</v>
      </c>
      <c r="N51" s="1">
        <f t="shared" si="6"/>
        <v>62.48</v>
      </c>
      <c r="O51" s="1">
        <f t="shared" si="7"/>
        <v>0.9810787315525048</v>
      </c>
      <c r="P51" s="1"/>
      <c r="Q51" s="1">
        <v>17.299999</v>
      </c>
      <c r="R51">
        <f t="shared" si="8"/>
        <v>2.0385107587768996E-2</v>
      </c>
      <c r="S51">
        <f t="shared" si="9"/>
        <v>1.020385107587769</v>
      </c>
      <c r="T51">
        <f t="shared" si="10"/>
        <v>18.020001000000001</v>
      </c>
      <c r="U51">
        <f t="shared" si="11"/>
        <v>1.020385107587769</v>
      </c>
      <c r="W51">
        <f t="shared" si="12"/>
        <v>-2.0723058777328496E-2</v>
      </c>
      <c r="X51">
        <f t="shared" si="13"/>
        <v>1.8583317257935716E-2</v>
      </c>
    </row>
    <row r="52" spans="2:24">
      <c r="B52" s="1">
        <v>58.070399999999999</v>
      </c>
      <c r="C52">
        <f t="shared" si="0"/>
        <v>-4.2587923358443254E-3</v>
      </c>
      <c r="D52">
        <f t="shared" si="1"/>
        <v>0.99574120766415564</v>
      </c>
      <c r="E52">
        <f t="shared" si="2"/>
        <v>57.577878000000005</v>
      </c>
      <c r="F52">
        <f t="shared" si="3"/>
        <v>0.99574120766415564</v>
      </c>
      <c r="G52" s="1">
        <v>0.24675</v>
      </c>
      <c r="H52">
        <f t="shared" si="14"/>
        <v>5.3574100974769405E-5</v>
      </c>
      <c r="I52" s="5">
        <v>9.4999999999999998E-3</v>
      </c>
      <c r="J52" s="5"/>
      <c r="K52" s="1">
        <v>63.529998999999997</v>
      </c>
      <c r="L52" s="1">
        <f t="shared" si="4"/>
        <v>1.6805361715749034E-2</v>
      </c>
      <c r="M52" s="1">
        <f t="shared" si="5"/>
        <v>1.0168053617157491</v>
      </c>
      <c r="N52" s="1">
        <f t="shared" si="6"/>
        <v>63.529998999999997</v>
      </c>
      <c r="O52" s="1">
        <f t="shared" si="7"/>
        <v>1.0168053617157491</v>
      </c>
      <c r="P52" s="1"/>
      <c r="Q52" s="1">
        <v>17.620000999999998</v>
      </c>
      <c r="R52">
        <f t="shared" si="8"/>
        <v>-1.8497226502729787E-2</v>
      </c>
      <c r="S52">
        <f t="shared" si="9"/>
        <v>0.98150277349727022</v>
      </c>
      <c r="T52">
        <f t="shared" si="10"/>
        <v>16.979997000000001</v>
      </c>
      <c r="U52">
        <f t="shared" si="11"/>
        <v>0.98150277349727022</v>
      </c>
      <c r="W52">
        <f t="shared" si="12"/>
        <v>8.2419131967141901E-3</v>
      </c>
      <c r="X52">
        <f t="shared" si="13"/>
        <v>-2.706067502176468E-2</v>
      </c>
    </row>
    <row r="53" spans="2:24">
      <c r="B53" s="1">
        <v>57.635086000000001</v>
      </c>
      <c r="C53">
        <f t="shared" si="0"/>
        <v>7.4963148178762021E-3</v>
      </c>
      <c r="D53">
        <f t="shared" si="1"/>
        <v>1.0074963148178762</v>
      </c>
      <c r="E53">
        <f t="shared" si="2"/>
        <v>58.505713999999998</v>
      </c>
      <c r="F53">
        <f t="shared" si="3"/>
        <v>1.0074963148178762</v>
      </c>
      <c r="G53" s="1">
        <v>0.26962999999999998</v>
      </c>
      <c r="H53">
        <f t="shared" si="14"/>
        <v>5.3333786517791541E-5</v>
      </c>
      <c r="I53" s="5">
        <v>9.4999999999999998E-3</v>
      </c>
      <c r="J53" s="5"/>
      <c r="K53" s="1">
        <v>63.709999000000003</v>
      </c>
      <c r="L53" s="1">
        <f t="shared" si="4"/>
        <v>2.8333071436063904E-3</v>
      </c>
      <c r="M53" s="1">
        <f t="shared" si="5"/>
        <v>1.0028333071436064</v>
      </c>
      <c r="N53" s="1">
        <f t="shared" si="6"/>
        <v>63.709999000000003</v>
      </c>
      <c r="O53" s="1">
        <f t="shared" si="7"/>
        <v>1.0028333071436064</v>
      </c>
      <c r="P53" s="1"/>
      <c r="Q53" s="1">
        <v>17.32</v>
      </c>
      <c r="R53">
        <f t="shared" si="8"/>
        <v>1.702616248432666E-2</v>
      </c>
      <c r="S53">
        <f t="shared" si="9"/>
        <v>1.0170261624843266</v>
      </c>
      <c r="T53">
        <f t="shared" si="10"/>
        <v>17.920001999999997</v>
      </c>
      <c r="U53">
        <f t="shared" si="11"/>
        <v>1.0170261624843266</v>
      </c>
      <c r="W53">
        <f t="shared" si="12"/>
        <v>1.7664979152487215E-2</v>
      </c>
      <c r="X53">
        <f t="shared" si="13"/>
        <v>3.1857834493207449E-2</v>
      </c>
    </row>
    <row r="54" spans="2:24">
      <c r="B54" s="1">
        <v>58.177363999999997</v>
      </c>
      <c r="C54">
        <f t="shared" si="0"/>
        <v>-9.408817399873334E-3</v>
      </c>
      <c r="D54">
        <f t="shared" si="1"/>
        <v>0.99059118260012669</v>
      </c>
      <c r="E54">
        <f t="shared" si="2"/>
        <v>57.092808000000005</v>
      </c>
      <c r="F54">
        <f t="shared" si="3"/>
        <v>0.99059118260012669</v>
      </c>
      <c r="G54" s="1">
        <v>0.26824999999999999</v>
      </c>
      <c r="H54">
        <f t="shared" si="14"/>
        <v>6.2729208405464505E-5</v>
      </c>
      <c r="I54" s="5">
        <v>9.4999999999999998E-3</v>
      </c>
      <c r="J54" s="5"/>
      <c r="K54" s="1">
        <v>64.305000000000007</v>
      </c>
      <c r="L54" s="1">
        <f t="shared" si="4"/>
        <v>9.3392090619873244E-3</v>
      </c>
      <c r="M54" s="1">
        <f t="shared" si="5"/>
        <v>1.0093392090619873</v>
      </c>
      <c r="N54" s="1">
        <f t="shared" si="6"/>
        <v>64.305000000000007</v>
      </c>
      <c r="O54" s="1">
        <f t="shared" si="7"/>
        <v>1.0093392090619873</v>
      </c>
      <c r="P54" s="1"/>
      <c r="Q54" s="1">
        <v>17.260000000000002</v>
      </c>
      <c r="R54">
        <f t="shared" si="8"/>
        <v>3.464203233256277E-3</v>
      </c>
      <c r="S54">
        <f t="shared" si="9"/>
        <v>1.0034642032332564</v>
      </c>
      <c r="T54">
        <f t="shared" si="10"/>
        <v>17.38</v>
      </c>
      <c r="U54">
        <f t="shared" si="11"/>
        <v>1.0034642032332564</v>
      </c>
      <c r="W54">
        <f t="shared" si="12"/>
        <v>-9.7409679396793791E-3</v>
      </c>
      <c r="X54">
        <f t="shared" si="13"/>
        <v>-1.5615973768410285E-2</v>
      </c>
    </row>
    <row r="55" spans="2:24">
      <c r="B55" s="1">
        <v>58.112685999999997</v>
      </c>
      <c r="C55">
        <f t="shared" si="0"/>
        <v>1.1117382355103041E-3</v>
      </c>
      <c r="D55">
        <f t="shared" si="1"/>
        <v>1.0011117382355104</v>
      </c>
      <c r="E55">
        <f t="shared" si="2"/>
        <v>58.242041999999998</v>
      </c>
      <c r="F55">
        <f t="shared" si="3"/>
        <v>1.0011117382355104</v>
      </c>
      <c r="G55" s="1">
        <v>0.26062999999999997</v>
      </c>
      <c r="H55">
        <f t="shared" si="14"/>
        <v>7.0762022560431697E-5</v>
      </c>
      <c r="I55" s="5">
        <v>9.4999999999999998E-3</v>
      </c>
      <c r="J55" s="5"/>
      <c r="K55" s="1">
        <v>64.790001000000004</v>
      </c>
      <c r="L55" s="1">
        <f t="shared" si="4"/>
        <v>7.5421973407977117E-3</v>
      </c>
      <c r="M55" s="1">
        <f t="shared" si="5"/>
        <v>1.0075421973407976</v>
      </c>
      <c r="N55" s="1">
        <f t="shared" si="6"/>
        <v>64.790001000000004</v>
      </c>
      <c r="O55" s="1">
        <f t="shared" si="7"/>
        <v>1.0075421973407976</v>
      </c>
      <c r="P55" s="1"/>
      <c r="Q55" s="1">
        <v>17.100000000000001</v>
      </c>
      <c r="R55">
        <f t="shared" si="8"/>
        <v>9.2699884125144912E-3</v>
      </c>
      <c r="S55">
        <f t="shared" si="9"/>
        <v>1.0092699884125145</v>
      </c>
      <c r="T55">
        <f t="shared" si="10"/>
        <v>17.420000000000002</v>
      </c>
      <c r="U55">
        <f t="shared" si="11"/>
        <v>1.0092699884125145</v>
      </c>
      <c r="W55">
        <f t="shared" si="12"/>
        <v>9.7692167200360558E-3</v>
      </c>
      <c r="X55">
        <f t="shared" si="13"/>
        <v>1.1497007791752889E-2</v>
      </c>
    </row>
    <row r="56" spans="2:24">
      <c r="B56" s="1">
        <v>58.194771000000003</v>
      </c>
      <c r="C56">
        <f t="shared" si="0"/>
        <v>-1.4125143002339698E-3</v>
      </c>
      <c r="D56">
        <f t="shared" si="1"/>
        <v>0.99858748569976608</v>
      </c>
      <c r="E56">
        <f t="shared" si="2"/>
        <v>58.03060099999999</v>
      </c>
      <c r="F56">
        <f t="shared" si="3"/>
        <v>0.99858748569976608</v>
      </c>
      <c r="G56" s="1">
        <v>0.251</v>
      </c>
      <c r="H56">
        <f t="shared" si="14"/>
        <v>3.9449534300458526E-5</v>
      </c>
      <c r="I56" s="5">
        <v>9.4999999999999998E-3</v>
      </c>
      <c r="J56" s="5"/>
      <c r="K56" s="1">
        <v>66.059997999999993</v>
      </c>
      <c r="L56" s="1">
        <f t="shared" si="4"/>
        <v>1.9601743793768261E-2</v>
      </c>
      <c r="M56" s="1">
        <f t="shared" si="5"/>
        <v>1.0196017437937683</v>
      </c>
      <c r="N56" s="1">
        <f t="shared" si="6"/>
        <v>66.059997999999993</v>
      </c>
      <c r="O56" s="1">
        <f t="shared" si="7"/>
        <v>1.0196017437937683</v>
      </c>
      <c r="P56" s="1"/>
      <c r="Q56" s="1">
        <v>17.059999000000001</v>
      </c>
      <c r="R56">
        <f t="shared" si="8"/>
        <v>2.3392397660818814E-3</v>
      </c>
      <c r="S56">
        <f t="shared" si="9"/>
        <v>1.002339239766082</v>
      </c>
      <c r="T56">
        <f t="shared" si="10"/>
        <v>17.140001000000002</v>
      </c>
      <c r="U56">
        <f t="shared" si="11"/>
        <v>1.002339239766082</v>
      </c>
      <c r="W56">
        <f t="shared" si="12"/>
        <v>1.6778904331031574E-2</v>
      </c>
      <c r="X56">
        <f t="shared" si="13"/>
        <v>-4.8359969665479063E-4</v>
      </c>
    </row>
    <row r="57" spans="2:24">
      <c r="B57" s="1">
        <v>58.403717</v>
      </c>
      <c r="C57">
        <f t="shared" si="0"/>
        <v>-3.5904600432227389E-3</v>
      </c>
      <c r="D57">
        <f t="shared" si="1"/>
        <v>0.99640953995677728</v>
      </c>
      <c r="E57">
        <f t="shared" si="2"/>
        <v>57.985825000000006</v>
      </c>
      <c r="F57">
        <f t="shared" si="3"/>
        <v>0.99640953995677728</v>
      </c>
      <c r="G57" s="1">
        <v>0.24875</v>
      </c>
      <c r="H57">
        <f t="shared" si="14"/>
        <v>3.9427877716176155E-5</v>
      </c>
      <c r="I57" s="5">
        <v>9.4999999999999998E-3</v>
      </c>
      <c r="J57" s="5"/>
      <c r="K57" s="1">
        <v>67.514999000000003</v>
      </c>
      <c r="L57" s="1">
        <f t="shared" si="4"/>
        <v>2.2025447230561681E-2</v>
      </c>
      <c r="M57" s="1">
        <f t="shared" si="5"/>
        <v>1.0220254472305617</v>
      </c>
      <c r="N57" s="1">
        <f t="shared" si="6"/>
        <v>67.514999000000003</v>
      </c>
      <c r="O57" s="1">
        <f t="shared" si="7"/>
        <v>1.0220254472305617</v>
      </c>
      <c r="P57" s="1"/>
      <c r="Q57" s="1">
        <v>16.739999999999998</v>
      </c>
      <c r="R57">
        <f t="shared" si="8"/>
        <v>1.8757269563732259E-2</v>
      </c>
      <c r="S57">
        <f t="shared" si="9"/>
        <v>1.0187572695637324</v>
      </c>
      <c r="T57">
        <f t="shared" si="10"/>
        <v>17.379998000000004</v>
      </c>
      <c r="U57">
        <f t="shared" si="11"/>
        <v>1.0187572695637324</v>
      </c>
      <c r="W57">
        <f t="shared" si="12"/>
        <v>1.4814159490767143E-2</v>
      </c>
      <c r="X57">
        <f t="shared" si="13"/>
        <v>1.1545981823937845E-2</v>
      </c>
    </row>
    <row r="58" spans="2:24">
      <c r="B58" s="1">
        <v>59.172356000000001</v>
      </c>
      <c r="C58">
        <f t="shared" si="0"/>
        <v>-1.3160789064161795E-2</v>
      </c>
      <c r="D58">
        <f t="shared" si="1"/>
        <v>0.98683921093583815</v>
      </c>
      <c r="E58">
        <f t="shared" si="2"/>
        <v>57.635078</v>
      </c>
      <c r="F58">
        <f t="shared" si="3"/>
        <v>0.98683921093583815</v>
      </c>
      <c r="G58" s="1">
        <v>0.249</v>
      </c>
      <c r="H58">
        <f t="shared" si="14"/>
        <v>3.8526616507820025E-5</v>
      </c>
      <c r="I58" s="5">
        <v>9.4999999999999998E-3</v>
      </c>
      <c r="J58" s="5"/>
      <c r="K58" s="1">
        <v>68.879997000000003</v>
      </c>
      <c r="L58" s="1">
        <f t="shared" si="4"/>
        <v>2.0217700069876322E-2</v>
      </c>
      <c r="M58" s="1">
        <f t="shared" si="5"/>
        <v>1.0202177000698762</v>
      </c>
      <c r="N58" s="1">
        <f t="shared" si="6"/>
        <v>68.879997000000003</v>
      </c>
      <c r="O58" s="1">
        <f t="shared" si="7"/>
        <v>1.0202177000698762</v>
      </c>
      <c r="P58" s="1"/>
      <c r="Q58" s="1">
        <v>16.34</v>
      </c>
      <c r="R58">
        <f t="shared" si="8"/>
        <v>2.3894862604539942E-2</v>
      </c>
      <c r="S58">
        <f t="shared" si="9"/>
        <v>1.0238948626045399</v>
      </c>
      <c r="T58">
        <f t="shared" si="10"/>
        <v>17.139999999999997</v>
      </c>
      <c r="U58">
        <f t="shared" si="11"/>
        <v>1.0238948626045399</v>
      </c>
      <c r="W58">
        <f t="shared" si="12"/>
        <v>-6.6241477048218922E-3</v>
      </c>
      <c r="X58">
        <f t="shared" si="13"/>
        <v>-2.9469851701582339E-3</v>
      </c>
    </row>
    <row r="59" spans="2:24">
      <c r="B59" s="1">
        <v>59.572842000000001</v>
      </c>
      <c r="C59">
        <f t="shared" si="0"/>
        <v>-6.7681266569815266E-3</v>
      </c>
      <c r="D59">
        <f t="shared" si="1"/>
        <v>0.99323187334301843</v>
      </c>
      <c r="E59">
        <f t="shared" si="2"/>
        <v>58.77187</v>
      </c>
      <c r="F59">
        <f t="shared" si="3"/>
        <v>0.99323187334301843</v>
      </c>
      <c r="G59" s="1">
        <v>0.2485</v>
      </c>
      <c r="H59">
        <f t="shared" si="14"/>
        <v>3.4454884401580486E-5</v>
      </c>
      <c r="I59" s="5">
        <v>9.4999999999999998E-3</v>
      </c>
      <c r="J59" s="5"/>
      <c r="K59" s="1">
        <v>68.154999000000004</v>
      </c>
      <c r="L59" s="1">
        <f t="shared" si="4"/>
        <v>-1.052552310651232E-2</v>
      </c>
      <c r="M59" s="1">
        <f t="shared" si="5"/>
        <v>0.98947447689348766</v>
      </c>
      <c r="N59" s="1">
        <f t="shared" si="6"/>
        <v>68.154999000000004</v>
      </c>
      <c r="O59" s="1">
        <f t="shared" si="7"/>
        <v>0.98947447689348766</v>
      </c>
      <c r="P59" s="1"/>
      <c r="Q59" s="1">
        <v>16.059999000000001</v>
      </c>
      <c r="R59">
        <f t="shared" si="8"/>
        <v>1.7135924112607014E-2</v>
      </c>
      <c r="S59">
        <f t="shared" si="9"/>
        <v>1.017135924112607</v>
      </c>
      <c r="T59">
        <f t="shared" si="10"/>
        <v>16.620000999999998</v>
      </c>
      <c r="U59">
        <f t="shared" si="11"/>
        <v>1.017135924112607</v>
      </c>
      <c r="W59">
        <f t="shared" si="12"/>
        <v>-2.4191912653353742E-2</v>
      </c>
      <c r="X59">
        <f t="shared" si="13"/>
        <v>3.4695345657655974E-3</v>
      </c>
    </row>
    <row r="60" spans="2:24">
      <c r="B60" s="1">
        <v>60.122574</v>
      </c>
      <c r="C60">
        <f t="shared" si="0"/>
        <v>-9.2278961611399826E-3</v>
      </c>
      <c r="D60">
        <f t="shared" si="1"/>
        <v>0.99077210383886005</v>
      </c>
      <c r="E60">
        <f t="shared" si="2"/>
        <v>59.023110000000003</v>
      </c>
      <c r="F60">
        <f t="shared" si="3"/>
        <v>0.99077210383886005</v>
      </c>
      <c r="G60" s="1">
        <v>0.24199999999999999</v>
      </c>
      <c r="H60">
        <f t="shared" si="14"/>
        <v>3.0414135619691832E-5</v>
      </c>
      <c r="I60" s="5">
        <v>9.4999999999999998E-3</v>
      </c>
      <c r="J60" s="5"/>
      <c r="K60" s="1">
        <v>67.980002999999996</v>
      </c>
      <c r="L60" s="1">
        <f t="shared" si="4"/>
        <v>-2.5676179673923441E-3</v>
      </c>
      <c r="M60" s="1">
        <f t="shared" si="5"/>
        <v>0.99743238203260765</v>
      </c>
      <c r="N60" s="1">
        <f t="shared" si="6"/>
        <v>67.980002999999996</v>
      </c>
      <c r="O60" s="1">
        <f t="shared" si="7"/>
        <v>0.99743238203260765</v>
      </c>
      <c r="P60" s="1"/>
      <c r="Q60" s="1">
        <v>16.139999</v>
      </c>
      <c r="R60">
        <f t="shared" si="8"/>
        <v>-4.9813203599824813E-3</v>
      </c>
      <c r="S60">
        <f t="shared" si="9"/>
        <v>0.99501867964001756</v>
      </c>
      <c r="T60">
        <f t="shared" si="10"/>
        <v>15.979999000000003</v>
      </c>
      <c r="U60">
        <f t="shared" si="11"/>
        <v>0.99501867964001756</v>
      </c>
      <c r="W60">
        <f t="shared" si="12"/>
        <v>-2.1272714173549145E-2</v>
      </c>
      <c r="X60">
        <f t="shared" si="13"/>
        <v>-2.3686416566139235E-2</v>
      </c>
    </row>
    <row r="61" spans="2:24">
      <c r="B61" s="1">
        <v>60.130034999999999</v>
      </c>
      <c r="C61">
        <f t="shared" si="0"/>
        <v>-1.2409648329426604E-4</v>
      </c>
      <c r="D61">
        <f t="shared" si="1"/>
        <v>0.99987590351670574</v>
      </c>
      <c r="E61">
        <f t="shared" si="2"/>
        <v>60.115113000000001</v>
      </c>
      <c r="F61">
        <f t="shared" si="3"/>
        <v>0.99987590351670574</v>
      </c>
      <c r="G61" s="1">
        <v>0.24324999999999999</v>
      </c>
      <c r="H61">
        <f t="shared" si="14"/>
        <v>2.1419093942444934E-5</v>
      </c>
      <c r="I61" s="5">
        <v>9.4999999999999998E-3</v>
      </c>
      <c r="J61" s="5"/>
      <c r="K61" s="1">
        <v>67.669998000000007</v>
      </c>
      <c r="L61" s="1">
        <f t="shared" si="4"/>
        <v>-4.560238104137619E-3</v>
      </c>
      <c r="M61" s="1">
        <f t="shared" si="5"/>
        <v>0.99543976189586236</v>
      </c>
      <c r="N61" s="1">
        <f t="shared" si="6"/>
        <v>67.669998000000007</v>
      </c>
      <c r="O61" s="1">
        <f t="shared" si="7"/>
        <v>0.99543976189586236</v>
      </c>
      <c r="P61" s="1"/>
      <c r="Q61" s="1">
        <v>15.96</v>
      </c>
      <c r="R61">
        <f t="shared" si="8"/>
        <v>1.1152355089984745E-2</v>
      </c>
      <c r="S61">
        <f t="shared" si="9"/>
        <v>1.0111523550899848</v>
      </c>
      <c r="T61">
        <f t="shared" si="10"/>
        <v>16.319997999999998</v>
      </c>
      <c r="U61">
        <f t="shared" si="11"/>
        <v>1.0111523550899848</v>
      </c>
      <c r="W61">
        <f t="shared" si="12"/>
        <v>-4.7995295270939486E-3</v>
      </c>
      <c r="X61">
        <f t="shared" si="13"/>
        <v>1.0913063667028489E-2</v>
      </c>
    </row>
    <row r="62" spans="2:24">
      <c r="B62" s="1">
        <v>60.605151999999997</v>
      </c>
      <c r="C62">
        <f t="shared" si="0"/>
        <v>-7.9014921577876575E-3</v>
      </c>
      <c r="D62">
        <f t="shared" si="1"/>
        <v>0.99209850784221232</v>
      </c>
      <c r="E62">
        <f t="shared" si="2"/>
        <v>59.654918000000002</v>
      </c>
      <c r="F62">
        <f t="shared" si="3"/>
        <v>0.99209850784221232</v>
      </c>
      <c r="G62" s="1">
        <v>0.2525</v>
      </c>
      <c r="H62">
        <f t="shared" si="14"/>
        <v>2.5242351460704181E-5</v>
      </c>
      <c r="I62" s="5">
        <v>9.4999999999999998E-3</v>
      </c>
      <c r="J62" s="5"/>
      <c r="K62" s="1">
        <v>69.574996999999996</v>
      </c>
      <c r="L62" s="1">
        <f t="shared" si="4"/>
        <v>2.8151308649366137E-2</v>
      </c>
      <c r="M62" s="1">
        <f t="shared" si="5"/>
        <v>1.0281513086493661</v>
      </c>
      <c r="N62" s="1">
        <f t="shared" si="6"/>
        <v>69.574996999999996</v>
      </c>
      <c r="O62" s="1">
        <f t="shared" si="7"/>
        <v>1.0281513086493661</v>
      </c>
      <c r="P62" s="1"/>
      <c r="Q62" s="1">
        <v>16.239999999999998</v>
      </c>
      <c r="R62">
        <f t="shared" si="8"/>
        <v>-1.7543859649122653E-2</v>
      </c>
      <c r="S62">
        <f t="shared" si="9"/>
        <v>0.98245614035087736</v>
      </c>
      <c r="T62">
        <f t="shared" si="10"/>
        <v>15.680000000000003</v>
      </c>
      <c r="U62">
        <f t="shared" si="11"/>
        <v>0.98245614035087736</v>
      </c>
      <c r="W62">
        <f t="shared" si="12"/>
        <v>1.2167026940891335E-2</v>
      </c>
      <c r="X62">
        <f t="shared" si="13"/>
        <v>-3.3528141357597407E-2</v>
      </c>
    </row>
    <row r="63" spans="2:24">
      <c r="B63" s="1">
        <v>60.453411000000003</v>
      </c>
      <c r="C63">
        <f t="shared" si="0"/>
        <v>2.5037640364303374E-3</v>
      </c>
      <c r="D63">
        <f t="shared" si="1"/>
        <v>1.0025037640364303</v>
      </c>
      <c r="E63">
        <f t="shared" si="2"/>
        <v>60.756892999999984</v>
      </c>
      <c r="F63">
        <f t="shared" si="3"/>
        <v>1.0025037640364303</v>
      </c>
      <c r="G63" s="1">
        <v>0.25688</v>
      </c>
      <c r="H63">
        <f t="shared" si="14"/>
        <v>2.2527692829460574E-5</v>
      </c>
      <c r="I63" s="5">
        <v>9.4999999999999998E-3</v>
      </c>
      <c r="J63" s="5"/>
      <c r="K63" s="1">
        <v>69.595000999999996</v>
      </c>
      <c r="L63" s="1">
        <f t="shared" si="4"/>
        <v>2.8751708030975748E-4</v>
      </c>
      <c r="M63" s="1">
        <f t="shared" si="5"/>
        <v>1.0002875170803098</v>
      </c>
      <c r="N63" s="1">
        <f t="shared" si="6"/>
        <v>69.595000999999996</v>
      </c>
      <c r="O63" s="1">
        <f t="shared" si="7"/>
        <v>1.0002875170803098</v>
      </c>
      <c r="P63" s="1"/>
      <c r="Q63" s="1">
        <v>15.88</v>
      </c>
      <c r="R63">
        <f t="shared" si="8"/>
        <v>2.2167487684728922E-2</v>
      </c>
      <c r="S63">
        <f t="shared" si="9"/>
        <v>1.0221674876847289</v>
      </c>
      <c r="T63">
        <f t="shared" si="10"/>
        <v>16.599999999999994</v>
      </c>
      <c r="U63">
        <f t="shared" si="11"/>
        <v>1.0221674876847289</v>
      </c>
      <c r="W63">
        <f t="shared" si="12"/>
        <v>5.2835899860688151E-3</v>
      </c>
      <c r="X63">
        <f t="shared" si="13"/>
        <v>2.7163560590487856E-2</v>
      </c>
    </row>
    <row r="64" spans="2:24">
      <c r="B64" s="1">
        <v>61.072800000000001</v>
      </c>
      <c r="C64">
        <f t="shared" si="0"/>
        <v>-1.0245724596086036E-2</v>
      </c>
      <c r="D64">
        <f t="shared" si="1"/>
        <v>0.98975427540391392</v>
      </c>
      <c r="E64">
        <f t="shared" si="2"/>
        <v>59.834022000000004</v>
      </c>
      <c r="F64">
        <f t="shared" si="3"/>
        <v>0.98975427540391392</v>
      </c>
      <c r="G64" s="1">
        <v>0.2535</v>
      </c>
      <c r="H64">
        <f t="shared" si="14"/>
        <v>2.6768966767661296E-5</v>
      </c>
      <c r="I64" s="5">
        <v>9.4999999999999998E-3</v>
      </c>
      <c r="J64" s="5"/>
      <c r="K64" s="1">
        <v>69.574996999999996</v>
      </c>
      <c r="L64" s="1">
        <f t="shared" si="4"/>
        <v>-2.8743443799936338E-4</v>
      </c>
      <c r="M64" s="1">
        <f t="shared" si="5"/>
        <v>0.99971256556200061</v>
      </c>
      <c r="N64" s="1">
        <f t="shared" si="6"/>
        <v>69.574996999999996</v>
      </c>
      <c r="O64" s="1">
        <f t="shared" si="7"/>
        <v>0.99971256556200061</v>
      </c>
      <c r="P64" s="1"/>
      <c r="Q64" s="1">
        <v>15.82</v>
      </c>
      <c r="R64">
        <f t="shared" si="8"/>
        <v>3.7783375314861772E-3</v>
      </c>
      <c r="S64">
        <f t="shared" si="9"/>
        <v>1.0037783375314862</v>
      </c>
      <c r="T64">
        <f t="shared" si="10"/>
        <v>15.940000000000001</v>
      </c>
      <c r="U64">
        <f t="shared" si="11"/>
        <v>1.0037783375314862</v>
      </c>
      <c r="W64">
        <f t="shared" si="12"/>
        <v>-2.109024158208872E-2</v>
      </c>
      <c r="X64">
        <f t="shared" si="13"/>
        <v>-1.7024469612603177E-2</v>
      </c>
    </row>
    <row r="65" spans="2:24">
      <c r="B65" s="1">
        <v>61.032992999999998</v>
      </c>
      <c r="C65">
        <f t="shared" si="0"/>
        <v>6.5179588949586817E-4</v>
      </c>
      <c r="D65">
        <f t="shared" si="1"/>
        <v>1.0006517958894958</v>
      </c>
      <c r="E65">
        <f t="shared" si="2"/>
        <v>61.112607000000004</v>
      </c>
      <c r="F65">
        <f t="shared" si="3"/>
        <v>1.0006517958894958</v>
      </c>
      <c r="G65" s="1">
        <v>0.26474999999999999</v>
      </c>
      <c r="H65">
        <f t="shared" si="14"/>
        <v>3.3473073724692613E-5</v>
      </c>
      <c r="I65" s="5">
        <v>9.4999999999999998E-3</v>
      </c>
      <c r="J65" s="5"/>
      <c r="K65" s="1">
        <v>70.739998</v>
      </c>
      <c r="L65" s="1">
        <f t="shared" si="4"/>
        <v>1.6744535396817965E-2</v>
      </c>
      <c r="M65" s="1">
        <f t="shared" si="5"/>
        <v>1.0167445353968179</v>
      </c>
      <c r="N65" s="1">
        <f t="shared" si="6"/>
        <v>70.739997999999986</v>
      </c>
      <c r="O65" s="1">
        <f t="shared" si="7"/>
        <v>1.0167445353968179</v>
      </c>
      <c r="P65" s="1"/>
      <c r="Q65" s="1">
        <v>15.82</v>
      </c>
      <c r="R65">
        <f t="shared" si="8"/>
        <v>0</v>
      </c>
      <c r="S65">
        <f t="shared" si="9"/>
        <v>1</v>
      </c>
      <c r="T65">
        <f t="shared" si="10"/>
        <v>15.82</v>
      </c>
      <c r="U65">
        <f t="shared" si="11"/>
        <v>1</v>
      </c>
      <c r="W65">
        <f t="shared" si="12"/>
        <v>1.8053317216509379E-2</v>
      </c>
      <c r="X65">
        <f t="shared" si="13"/>
        <v>1.308781819691518E-3</v>
      </c>
    </row>
    <row r="66" spans="2:24">
      <c r="B66" s="1">
        <v>61.139961</v>
      </c>
      <c r="C66">
        <f t="shared" si="0"/>
        <v>-1.7526258297704974E-3</v>
      </c>
      <c r="D66">
        <f t="shared" si="1"/>
        <v>0.99824737417022946</v>
      </c>
      <c r="E66">
        <f t="shared" si="2"/>
        <v>60.926024999999996</v>
      </c>
      <c r="F66">
        <f t="shared" si="3"/>
        <v>0.99824737417022946</v>
      </c>
      <c r="G66" s="1">
        <v>0.28012999999999999</v>
      </c>
      <c r="H66">
        <f t="shared" si="14"/>
        <v>3.2105080838502659E-5</v>
      </c>
      <c r="I66" s="5">
        <v>9.4999999999999998E-3</v>
      </c>
      <c r="J66" s="5"/>
      <c r="K66" s="1">
        <v>72.25</v>
      </c>
      <c r="L66" s="1">
        <f t="shared" si="4"/>
        <v>2.1345802130217761E-2</v>
      </c>
      <c r="M66" s="1">
        <f t="shared" si="5"/>
        <v>1.0213458021302178</v>
      </c>
      <c r="N66" s="1">
        <f t="shared" si="6"/>
        <v>72.25</v>
      </c>
      <c r="O66" s="1">
        <f t="shared" si="7"/>
        <v>1.0213458021302178</v>
      </c>
      <c r="P66" s="1"/>
      <c r="Q66" s="1">
        <v>15.58</v>
      </c>
      <c r="R66">
        <f t="shared" si="8"/>
        <v>1.5170670037926689E-2</v>
      </c>
      <c r="S66">
        <f t="shared" si="9"/>
        <v>1.0151706700379266</v>
      </c>
      <c r="T66">
        <f t="shared" si="10"/>
        <v>16.059999999999999</v>
      </c>
      <c r="U66">
        <f t="shared" si="11"/>
        <v>1.0151706700379266</v>
      </c>
      <c r="W66">
        <f t="shared" si="12"/>
        <v>1.783595278288419E-2</v>
      </c>
      <c r="X66">
        <f t="shared" si="13"/>
        <v>1.1660820690593043E-2</v>
      </c>
    </row>
    <row r="67" spans="2:24">
      <c r="B67" s="1">
        <v>61.595168999999999</v>
      </c>
      <c r="C67">
        <f t="shared" si="0"/>
        <v>-7.445343316460391E-3</v>
      </c>
      <c r="D67">
        <f t="shared" si="1"/>
        <v>0.99255465668353959</v>
      </c>
      <c r="E67">
        <f t="shared" si="2"/>
        <v>60.684753000000001</v>
      </c>
      <c r="F67">
        <f t="shared" si="3"/>
        <v>0.99255465668353959</v>
      </c>
      <c r="G67" s="1">
        <v>0.27038000000000001</v>
      </c>
      <c r="H67">
        <f t="shared" si="14"/>
        <v>3.0274905001243886E-5</v>
      </c>
      <c r="I67" s="5">
        <v>9.4999999999999998E-3</v>
      </c>
      <c r="J67" s="5"/>
      <c r="K67" s="1">
        <v>71.139999000000003</v>
      </c>
      <c r="L67" s="1">
        <f t="shared" si="4"/>
        <v>-1.5363335640138365E-2</v>
      </c>
      <c r="M67" s="1">
        <f t="shared" si="5"/>
        <v>0.98463666435986164</v>
      </c>
      <c r="N67" s="1">
        <f t="shared" si="6"/>
        <v>71.139999000000003</v>
      </c>
      <c r="O67" s="1">
        <f t="shared" si="7"/>
        <v>0.98463666435986164</v>
      </c>
      <c r="P67" s="1"/>
      <c r="Q67" s="1">
        <v>15.24</v>
      </c>
      <c r="R67">
        <f t="shared" si="8"/>
        <v>2.1822849807445435E-2</v>
      </c>
      <c r="S67">
        <f t="shared" si="9"/>
        <v>1.0218228498074455</v>
      </c>
      <c r="T67">
        <f t="shared" si="10"/>
        <v>15.920000000000002</v>
      </c>
      <c r="U67">
        <f t="shared" si="11"/>
        <v>1.0218228498074455</v>
      </c>
      <c r="W67">
        <f t="shared" si="12"/>
        <v>-3.0416127632432177E-2</v>
      </c>
      <c r="X67">
        <f t="shared" si="13"/>
        <v>6.7700578151517199E-3</v>
      </c>
    </row>
    <row r="68" spans="2:24">
      <c r="B68" s="1">
        <v>61.669795999999998</v>
      </c>
      <c r="C68">
        <f t="shared" ref="C68:C131" si="15" xml:space="preserve"> (B67-B68)/B67</f>
        <v>-1.2115722906775295E-3</v>
      </c>
      <c r="D68">
        <f t="shared" ref="D68:D131" si="16">1+C68</f>
        <v>0.99878842770932252</v>
      </c>
      <c r="E68">
        <f t="shared" ref="E68:E131" si="17">B67*D68</f>
        <v>61.520541999999999</v>
      </c>
      <c r="F68">
        <f t="shared" ref="F68:F131" si="18">E68/B67</f>
        <v>0.99878842770932252</v>
      </c>
      <c r="G68" s="1">
        <v>0.26774999999999999</v>
      </c>
      <c r="H68">
        <f t="shared" si="14"/>
        <v>2.9278179621384498E-5</v>
      </c>
      <c r="I68" s="5">
        <v>9.4999999999999998E-3</v>
      </c>
      <c r="J68" s="5"/>
      <c r="K68" s="1">
        <v>71.309997999999993</v>
      </c>
      <c r="L68" s="1">
        <f t="shared" ref="L68:L131" si="19">(K68-K67)/K67</f>
        <v>2.3896401797811385E-3</v>
      </c>
      <c r="M68" s="1">
        <f t="shared" ref="M68:M131" si="20">1+L68</f>
        <v>1.0023896401797812</v>
      </c>
      <c r="N68" s="1">
        <f t="shared" ref="N68:N131" si="21">M68*K67</f>
        <v>71.309997999999993</v>
      </c>
      <c r="O68" s="1">
        <f t="shared" ref="O68:O131" si="22">N68/K67</f>
        <v>1.0023896401797812</v>
      </c>
      <c r="P68" s="1"/>
      <c r="Q68" s="1">
        <v>15.46</v>
      </c>
      <c r="R68">
        <f t="shared" ref="R68:R131" si="23" xml:space="preserve"> (Q67-Q68)/Q67</f>
        <v>-1.4435695538057784E-2</v>
      </c>
      <c r="S68">
        <f t="shared" ref="S68:S131" si="24">1+R68</f>
        <v>0.98556430446194221</v>
      </c>
      <c r="T68">
        <f t="shared" ref="T68:T131" si="25">Q67*S68</f>
        <v>15.02</v>
      </c>
      <c r="U68">
        <f t="shared" ref="U68:U131" si="26">T68/Q67</f>
        <v>0.98556430446194221</v>
      </c>
      <c r="W68">
        <f t="shared" si="12"/>
        <v>-3.1820601918974845E-5</v>
      </c>
      <c r="X68">
        <f t="shared" si="13"/>
        <v>-1.6857156319757927E-2</v>
      </c>
    </row>
    <row r="69" spans="2:24">
      <c r="B69" s="1">
        <v>61.440944999999999</v>
      </c>
      <c r="C69">
        <f t="shared" si="15"/>
        <v>3.7109089837105802E-3</v>
      </c>
      <c r="D69">
        <f t="shared" si="16"/>
        <v>1.0037109089837106</v>
      </c>
      <c r="E69">
        <f t="shared" si="17"/>
        <v>61.898646999999997</v>
      </c>
      <c r="F69">
        <f t="shared" si="18"/>
        <v>1.0037109089837106</v>
      </c>
      <c r="G69" s="1">
        <v>0.253</v>
      </c>
      <c r="H69">
        <f t="shared" si="14"/>
        <v>2.1336172159678983E-5</v>
      </c>
      <c r="I69" s="5">
        <v>9.4999999999999998E-3</v>
      </c>
      <c r="J69" s="5"/>
      <c r="K69" s="1">
        <v>71.209998999999996</v>
      </c>
      <c r="L69" s="1">
        <f t="shared" si="19"/>
        <v>-1.4023138803060525E-3</v>
      </c>
      <c r="M69" s="1">
        <f t="shared" si="20"/>
        <v>0.99859768611969391</v>
      </c>
      <c r="N69" s="1">
        <f t="shared" si="21"/>
        <v>71.209998999999996</v>
      </c>
      <c r="O69" s="1">
        <f t="shared" si="22"/>
        <v>0.99859768611969391</v>
      </c>
      <c r="P69" s="1"/>
      <c r="Q69" s="1">
        <v>15.42</v>
      </c>
      <c r="R69">
        <f t="shared" si="23"/>
        <v>2.5873221216041993E-3</v>
      </c>
      <c r="S69">
        <f t="shared" si="24"/>
        <v>1.0025873221216042</v>
      </c>
      <c r="T69">
        <f t="shared" si="25"/>
        <v>15.500000000000002</v>
      </c>
      <c r="U69">
        <f t="shared" si="26"/>
        <v>1.0025873221216042</v>
      </c>
      <c r="W69">
        <f t="shared" si="12"/>
        <v>5.9861171384050227E-3</v>
      </c>
      <c r="X69">
        <f t="shared" si="13"/>
        <v>9.975753140315291E-3</v>
      </c>
    </row>
    <row r="70" spans="2:24">
      <c r="B70" s="1">
        <v>61.296669000000001</v>
      </c>
      <c r="C70">
        <f t="shared" si="15"/>
        <v>2.3482060700726177E-3</v>
      </c>
      <c r="D70">
        <f t="shared" si="16"/>
        <v>1.0023482060700726</v>
      </c>
      <c r="E70">
        <f t="shared" si="17"/>
        <v>61.585220999999997</v>
      </c>
      <c r="F70">
        <f t="shared" si="18"/>
        <v>1.0023482060700726</v>
      </c>
      <c r="G70" s="1">
        <v>0.24687999999999999</v>
      </c>
      <c r="H70">
        <f t="shared" si="14"/>
        <v>1.6713894674000182E-5</v>
      </c>
      <c r="I70" s="5">
        <v>9.4999999999999998E-3</v>
      </c>
      <c r="J70" s="5"/>
      <c r="K70" s="1">
        <v>72.940002000000007</v>
      </c>
      <c r="L70" s="1">
        <f t="shared" si="19"/>
        <v>2.4294383152568374E-2</v>
      </c>
      <c r="M70" s="1">
        <f t="shared" si="20"/>
        <v>1.0242943831525684</v>
      </c>
      <c r="N70" s="1">
        <f t="shared" si="21"/>
        <v>72.940002000000007</v>
      </c>
      <c r="O70" s="1">
        <f t="shared" si="22"/>
        <v>1.0242943831525684</v>
      </c>
      <c r="P70" s="1"/>
      <c r="Q70" s="1">
        <v>15.39</v>
      </c>
      <c r="R70">
        <f t="shared" si="23"/>
        <v>1.9455252918287524E-3</v>
      </c>
      <c r="S70">
        <f t="shared" si="24"/>
        <v>1.0019455252918288</v>
      </c>
      <c r="T70">
        <f t="shared" si="25"/>
        <v>15.45</v>
      </c>
      <c r="U70">
        <f t="shared" si="26"/>
        <v>1.0019455252918288</v>
      </c>
      <c r="W70">
        <f t="shared" si="12"/>
        <v>2.8982739238483934E-2</v>
      </c>
      <c r="X70">
        <f t="shared" si="13"/>
        <v>6.6338813777443439E-3</v>
      </c>
    </row>
    <row r="71" spans="2:24">
      <c r="B71" s="1">
        <v>61.478256000000002</v>
      </c>
      <c r="C71">
        <f t="shared" si="15"/>
        <v>-2.9624285130404131E-3</v>
      </c>
      <c r="D71">
        <f t="shared" si="16"/>
        <v>0.9970375714869596</v>
      </c>
      <c r="E71">
        <f t="shared" si="17"/>
        <v>61.115082000000001</v>
      </c>
      <c r="F71">
        <f t="shared" si="18"/>
        <v>0.9970375714869596</v>
      </c>
      <c r="G71" s="1">
        <v>0.25613000000000002</v>
      </c>
      <c r="H71">
        <f t="shared" si="14"/>
        <v>1.886810427614728E-5</v>
      </c>
      <c r="I71" s="5">
        <v>9.4999999999999998E-3</v>
      </c>
      <c r="J71" s="5"/>
      <c r="K71" s="1">
        <v>73.519997000000004</v>
      </c>
      <c r="L71" s="1">
        <f t="shared" si="19"/>
        <v>7.9516723895894145E-3</v>
      </c>
      <c r="M71" s="1">
        <f t="shared" si="20"/>
        <v>1.0079516723895894</v>
      </c>
      <c r="N71" s="1">
        <f t="shared" si="21"/>
        <v>73.519997000000004</v>
      </c>
      <c r="O71" s="1">
        <f t="shared" si="22"/>
        <v>1.0079516723895894</v>
      </c>
      <c r="P71" s="1"/>
      <c r="Q71" s="1">
        <v>15.06</v>
      </c>
      <c r="R71">
        <f t="shared" si="23"/>
        <v>2.1442495126705655E-2</v>
      </c>
      <c r="S71">
        <f t="shared" si="24"/>
        <v>1.0214424951267056</v>
      </c>
      <c r="T71">
        <f t="shared" si="25"/>
        <v>15.719999999999999</v>
      </c>
      <c r="U71">
        <f t="shared" si="26"/>
        <v>1.0214424951267056</v>
      </c>
      <c r="W71">
        <f t="shared" si="12"/>
        <v>2.007812765308481E-3</v>
      </c>
      <c r="X71">
        <f t="shared" si="13"/>
        <v>1.5498635502424696E-2</v>
      </c>
    </row>
    <row r="72" spans="2:24">
      <c r="B72" s="1">
        <v>62.289180999999999</v>
      </c>
      <c r="C72">
        <f t="shared" si="15"/>
        <v>-1.3190435981137744E-2</v>
      </c>
      <c r="D72">
        <f t="shared" si="16"/>
        <v>0.98680956401886222</v>
      </c>
      <c r="E72">
        <f t="shared" si="17"/>
        <v>60.667331000000004</v>
      </c>
      <c r="F72">
        <f t="shared" si="18"/>
        <v>0.98680956401886222</v>
      </c>
      <c r="G72" s="1">
        <v>0.25</v>
      </c>
      <c r="H72">
        <f t="shared" si="14"/>
        <v>1.9694678747281641E-5</v>
      </c>
      <c r="I72" s="5">
        <v>9.4999999999999998E-3</v>
      </c>
      <c r="J72" s="5"/>
      <c r="K72" s="1">
        <v>77.330001999999993</v>
      </c>
      <c r="L72" s="1">
        <f t="shared" si="19"/>
        <v>5.1822703420403966E-2</v>
      </c>
      <c r="M72" s="1">
        <f t="shared" si="20"/>
        <v>1.051822703420404</v>
      </c>
      <c r="N72" s="1">
        <f t="shared" si="21"/>
        <v>77.330001999999993</v>
      </c>
      <c r="O72" s="1">
        <f t="shared" si="22"/>
        <v>1.051822703420404</v>
      </c>
      <c r="P72" s="1"/>
      <c r="Q72" s="1">
        <v>14.92</v>
      </c>
      <c r="R72">
        <f t="shared" si="23"/>
        <v>9.2961487383798509E-3</v>
      </c>
      <c r="S72">
        <f t="shared" si="24"/>
        <v>1.0092961487383798</v>
      </c>
      <c r="T72">
        <f t="shared" si="25"/>
        <v>15.200000000000001</v>
      </c>
      <c r="U72">
        <f t="shared" si="26"/>
        <v>1.0092961487383798</v>
      </c>
      <c r="W72">
        <f t="shared" si="12"/>
        <v>2.4918878659314192E-2</v>
      </c>
      <c r="X72">
        <f t="shared" si="13"/>
        <v>-1.7607676022709962E-2</v>
      </c>
    </row>
    <row r="73" spans="2:24">
      <c r="B73" s="1">
        <v>62.368774000000002</v>
      </c>
      <c r="C73">
        <f t="shared" si="15"/>
        <v>-1.2777981460376352E-3</v>
      </c>
      <c r="D73">
        <f t="shared" si="16"/>
        <v>0.99872220185396232</v>
      </c>
      <c r="E73">
        <f t="shared" si="17"/>
        <v>62.209587999999997</v>
      </c>
      <c r="F73">
        <f t="shared" si="18"/>
        <v>0.99872220185396232</v>
      </c>
      <c r="G73" s="1">
        <v>0.23375000000000001</v>
      </c>
      <c r="H73">
        <f t="shared" si="14"/>
        <v>4.4488587206800869E-5</v>
      </c>
      <c r="I73" s="5">
        <v>9.4999999999999998E-3</v>
      </c>
      <c r="J73" s="5"/>
      <c r="K73" s="1">
        <v>75.709998999999996</v>
      </c>
      <c r="L73" s="1">
        <f t="shared" si="19"/>
        <v>-2.0949217096877835E-2</v>
      </c>
      <c r="M73" s="1">
        <f t="shared" si="20"/>
        <v>0.9790507829031222</v>
      </c>
      <c r="N73" s="1">
        <f t="shared" si="21"/>
        <v>75.709998999999996</v>
      </c>
      <c r="O73" s="1">
        <f t="shared" si="22"/>
        <v>0.9790507829031222</v>
      </c>
      <c r="P73" s="1"/>
      <c r="Q73" s="1">
        <v>14.37</v>
      </c>
      <c r="R73">
        <f t="shared" si="23"/>
        <v>3.6863270777479938E-2</v>
      </c>
      <c r="S73">
        <f t="shared" si="24"/>
        <v>1.0368632707774799</v>
      </c>
      <c r="T73">
        <f t="shared" si="25"/>
        <v>15.469999999999999</v>
      </c>
      <c r="U73">
        <f t="shared" si="26"/>
        <v>1.0368632707774799</v>
      </c>
      <c r="W73">
        <f t="shared" ref="W73:W136" si="27" xml:space="preserve"> O73-F73^(-2)*EXP(-2*H73/251+((1+2)*G73/100-I73)/251)</f>
        <v>-2.3499428972342362E-2</v>
      </c>
      <c r="X73">
        <f t="shared" ref="X73:X136" si="28" xml:space="preserve"> U73-F73^(-2)*EXP(-2*H73/251+((1+2)*G73/100-I73)/251)</f>
        <v>3.4313058902015303E-2</v>
      </c>
    </row>
    <row r="74" spans="2:24">
      <c r="B74" s="1">
        <v>63.159801000000002</v>
      </c>
      <c r="C74">
        <f t="shared" si="15"/>
        <v>-1.268306155897821E-2</v>
      </c>
      <c r="D74">
        <f t="shared" si="16"/>
        <v>0.98731693844102175</v>
      </c>
      <c r="E74">
        <f t="shared" si="17"/>
        <v>61.577747000000002</v>
      </c>
      <c r="F74">
        <f t="shared" si="18"/>
        <v>0.98731693844102175</v>
      </c>
      <c r="G74" s="1">
        <v>0.251</v>
      </c>
      <c r="H74">
        <f t="shared" ref="H74:H137" si="29">VARA(C69:C73)</f>
        <v>4.4454712625048718E-5</v>
      </c>
      <c r="I74" s="5">
        <v>9.4999999999999998E-3</v>
      </c>
      <c r="J74" s="5"/>
      <c r="K74" s="1">
        <v>76.900002000000001</v>
      </c>
      <c r="L74" s="1">
        <f t="shared" si="19"/>
        <v>1.571791065536805E-2</v>
      </c>
      <c r="M74" s="1">
        <f t="shared" si="20"/>
        <v>1.015717910655368</v>
      </c>
      <c r="N74" s="1">
        <f t="shared" si="21"/>
        <v>76.900002000000001</v>
      </c>
      <c r="O74" s="1">
        <f t="shared" si="22"/>
        <v>1.015717910655368</v>
      </c>
      <c r="P74" s="1"/>
      <c r="Q74" s="1">
        <v>14.42</v>
      </c>
      <c r="R74">
        <f t="shared" si="23"/>
        <v>-3.4794711203897503E-3</v>
      </c>
      <c r="S74">
        <f t="shared" si="24"/>
        <v>0.99652052887961029</v>
      </c>
      <c r="T74">
        <f t="shared" si="25"/>
        <v>14.319999999999999</v>
      </c>
      <c r="U74">
        <f t="shared" si="26"/>
        <v>0.99652052887961029</v>
      </c>
      <c r="W74">
        <f t="shared" si="27"/>
        <v>-1.0130669891942334E-2</v>
      </c>
      <c r="X74">
        <f t="shared" si="28"/>
        <v>-2.9328051667700028E-2</v>
      </c>
    </row>
    <row r="75" spans="2:24">
      <c r="B75" s="1">
        <v>63.269249000000002</v>
      </c>
      <c r="C75">
        <f t="shared" si="15"/>
        <v>-1.7328743641861764E-3</v>
      </c>
      <c r="D75">
        <f t="shared" si="16"/>
        <v>0.99826712563581388</v>
      </c>
      <c r="E75">
        <f t="shared" si="17"/>
        <v>63.050353000000001</v>
      </c>
      <c r="F75">
        <f t="shared" si="18"/>
        <v>0.99826712563581388</v>
      </c>
      <c r="G75" s="1">
        <v>0.25588</v>
      </c>
      <c r="H75">
        <f t="shared" si="29"/>
        <v>4.9146418757507084E-5</v>
      </c>
      <c r="I75" s="5">
        <v>9.4999999999999998E-3</v>
      </c>
      <c r="J75" s="5"/>
      <c r="K75" s="1">
        <v>76.940002000000007</v>
      </c>
      <c r="L75" s="1">
        <f t="shared" si="19"/>
        <v>5.2015603328601026E-4</v>
      </c>
      <c r="M75" s="1">
        <f t="shared" si="20"/>
        <v>1.0005201560332859</v>
      </c>
      <c r="N75" s="1">
        <f t="shared" si="21"/>
        <v>76.940002000000007</v>
      </c>
      <c r="O75" s="1">
        <f t="shared" si="22"/>
        <v>1.0005201560332859</v>
      </c>
      <c r="P75" s="1"/>
      <c r="Q75" s="1">
        <v>14.24</v>
      </c>
      <c r="R75">
        <f t="shared" si="23"/>
        <v>1.2482662968099842E-2</v>
      </c>
      <c r="S75">
        <f t="shared" si="24"/>
        <v>1.0124826629680999</v>
      </c>
      <c r="T75">
        <f t="shared" si="25"/>
        <v>14.6</v>
      </c>
      <c r="U75">
        <f t="shared" si="26"/>
        <v>1.0124826629680999</v>
      </c>
      <c r="W75">
        <f t="shared" si="27"/>
        <v>-2.946938594884152E-3</v>
      </c>
      <c r="X75">
        <f t="shared" si="28"/>
        <v>9.0155683399297804E-3</v>
      </c>
    </row>
    <row r="76" spans="2:24">
      <c r="B76" s="1">
        <v>63.744357999999998</v>
      </c>
      <c r="C76">
        <f t="shared" si="15"/>
        <v>-7.509319416767476E-3</v>
      </c>
      <c r="D76">
        <f t="shared" si="16"/>
        <v>0.99249068058323253</v>
      </c>
      <c r="E76">
        <f t="shared" si="17"/>
        <v>62.794140000000006</v>
      </c>
      <c r="F76">
        <f t="shared" si="18"/>
        <v>0.99249068058323253</v>
      </c>
      <c r="G76" s="1">
        <v>0.246</v>
      </c>
      <c r="H76">
        <f t="shared" si="29"/>
        <v>3.6354522057213029E-5</v>
      </c>
      <c r="I76" s="5">
        <v>9.4999999999999998E-3</v>
      </c>
      <c r="J76" s="5"/>
      <c r="K76" s="1">
        <v>78.690002000000007</v>
      </c>
      <c r="L76" s="1">
        <f t="shared" si="19"/>
        <v>2.2744995509617998E-2</v>
      </c>
      <c r="M76" s="1">
        <f t="shared" si="20"/>
        <v>1.0227449955096179</v>
      </c>
      <c r="N76" s="1">
        <f t="shared" si="21"/>
        <v>78.690002000000007</v>
      </c>
      <c r="O76" s="1">
        <f t="shared" si="22"/>
        <v>1.0227449955096179</v>
      </c>
      <c r="P76" s="1"/>
      <c r="Q76" s="1">
        <v>14.18</v>
      </c>
      <c r="R76">
        <f t="shared" si="23"/>
        <v>4.2134831460674503E-3</v>
      </c>
      <c r="S76">
        <f t="shared" si="24"/>
        <v>1.0042134831460674</v>
      </c>
      <c r="T76">
        <f t="shared" si="25"/>
        <v>14.3</v>
      </c>
      <c r="U76">
        <f t="shared" si="26"/>
        <v>1.0042134831460674</v>
      </c>
      <c r="W76">
        <f t="shared" si="27"/>
        <v>7.5643457475897957E-3</v>
      </c>
      <c r="X76">
        <f t="shared" si="28"/>
        <v>-1.0967166615960755E-2</v>
      </c>
    </row>
    <row r="77" spans="2:24">
      <c r="B77" s="1">
        <v>63.328949000000001</v>
      </c>
      <c r="C77">
        <f t="shared" si="15"/>
        <v>6.516796357098723E-3</v>
      </c>
      <c r="D77">
        <f t="shared" si="16"/>
        <v>1.0065167963570987</v>
      </c>
      <c r="E77">
        <f t="shared" si="17"/>
        <v>64.159766999999988</v>
      </c>
      <c r="F77">
        <f t="shared" si="18"/>
        <v>1.0065167963570987</v>
      </c>
      <c r="G77" s="1">
        <v>0.24088000000000001</v>
      </c>
      <c r="H77">
        <f t="shared" si="29"/>
        <v>3.2743984132486693E-5</v>
      </c>
      <c r="I77" s="5">
        <v>9.4999999999999998E-3</v>
      </c>
      <c r="J77" s="5"/>
      <c r="K77" s="1">
        <v>80.160004000000001</v>
      </c>
      <c r="L77" s="1">
        <f t="shared" si="19"/>
        <v>1.8680924674522103E-2</v>
      </c>
      <c r="M77" s="1">
        <f t="shared" si="20"/>
        <v>1.0186809246745221</v>
      </c>
      <c r="N77" s="1">
        <f t="shared" si="21"/>
        <v>80.160004000000001</v>
      </c>
      <c r="O77" s="1">
        <f t="shared" si="22"/>
        <v>1.0186809246745221</v>
      </c>
      <c r="P77" s="1"/>
      <c r="Q77" s="1">
        <v>13.86</v>
      </c>
      <c r="R77">
        <f t="shared" si="23"/>
        <v>2.2566995768688314E-2</v>
      </c>
      <c r="S77">
        <f t="shared" si="24"/>
        <v>1.0225669957686883</v>
      </c>
      <c r="T77">
        <f t="shared" si="25"/>
        <v>14.5</v>
      </c>
      <c r="U77">
        <f t="shared" si="26"/>
        <v>1.0225669957686883</v>
      </c>
      <c r="W77">
        <f t="shared" si="27"/>
        <v>3.1597408323027043E-2</v>
      </c>
      <c r="X77">
        <f t="shared" si="28"/>
        <v>3.5483479417193209E-2</v>
      </c>
    </row>
    <row r="78" spans="2:24">
      <c r="B78" s="1">
        <v>64.087638999999996</v>
      </c>
      <c r="C78">
        <f t="shared" si="15"/>
        <v>-1.1980145130783621E-2</v>
      </c>
      <c r="D78">
        <f t="shared" si="16"/>
        <v>0.9880198548692164</v>
      </c>
      <c r="E78">
        <f t="shared" si="17"/>
        <v>62.570259000000007</v>
      </c>
      <c r="F78">
        <f t="shared" si="18"/>
        <v>0.9880198548692164</v>
      </c>
      <c r="G78" s="1">
        <v>0.24088000000000001</v>
      </c>
      <c r="H78">
        <f t="shared" si="29"/>
        <v>5.216698741041993E-5</v>
      </c>
      <c r="I78" s="5">
        <v>9.4999999999999998E-3</v>
      </c>
      <c r="J78" s="5"/>
      <c r="K78" s="1">
        <v>75.069999999999993</v>
      </c>
      <c r="L78" s="1">
        <f t="shared" si="19"/>
        <v>-6.3498050723650251E-2</v>
      </c>
      <c r="M78" s="1">
        <f t="shared" si="20"/>
        <v>0.93650194927634978</v>
      </c>
      <c r="N78" s="1">
        <f t="shared" si="21"/>
        <v>75.069999999999993</v>
      </c>
      <c r="O78" s="1">
        <f t="shared" si="22"/>
        <v>0.93650194927634978</v>
      </c>
      <c r="P78" s="1"/>
      <c r="Q78" s="1">
        <v>13.53</v>
      </c>
      <c r="R78">
        <f t="shared" si="23"/>
        <v>2.3809523809523815E-2</v>
      </c>
      <c r="S78">
        <f t="shared" si="24"/>
        <v>1.0238095238095237</v>
      </c>
      <c r="T78">
        <f t="shared" si="25"/>
        <v>14.189999999999998</v>
      </c>
      <c r="U78">
        <f t="shared" si="26"/>
        <v>1.0238095238095237</v>
      </c>
      <c r="W78">
        <f t="shared" si="27"/>
        <v>-8.7886189926133618E-2</v>
      </c>
      <c r="X78">
        <f t="shared" si="28"/>
        <v>-5.7861539295966935E-4</v>
      </c>
    </row>
    <row r="79" spans="2:24">
      <c r="B79" s="1">
        <v>64.848800999999995</v>
      </c>
      <c r="C79">
        <f t="shared" si="15"/>
        <v>-1.1876892515887484E-2</v>
      </c>
      <c r="D79">
        <f t="shared" si="16"/>
        <v>0.98812310748411247</v>
      </c>
      <c r="E79">
        <f t="shared" si="17"/>
        <v>63.326476999999997</v>
      </c>
      <c r="F79">
        <f t="shared" si="18"/>
        <v>0.98812310748411247</v>
      </c>
      <c r="G79" s="1">
        <v>0.25113000000000002</v>
      </c>
      <c r="H79">
        <f t="shared" si="29"/>
        <v>6.4054541807493531E-5</v>
      </c>
      <c r="I79" s="5">
        <v>9.4999999999999998E-3</v>
      </c>
      <c r="J79" s="5"/>
      <c r="K79" s="1">
        <v>72.879997000000003</v>
      </c>
      <c r="L79" s="1">
        <f t="shared" si="19"/>
        <v>-2.9172812042093918E-2</v>
      </c>
      <c r="M79" s="1">
        <f t="shared" si="20"/>
        <v>0.97082718795790612</v>
      </c>
      <c r="N79" s="1">
        <f t="shared" si="21"/>
        <v>72.879997000000003</v>
      </c>
      <c r="O79" s="1">
        <f t="shared" si="22"/>
        <v>0.97082718795790612</v>
      </c>
      <c r="P79" s="1"/>
      <c r="Q79" s="1">
        <v>14.39</v>
      </c>
      <c r="R79">
        <f t="shared" si="23"/>
        <v>-6.3562453806356334E-2</v>
      </c>
      <c r="S79">
        <f t="shared" si="24"/>
        <v>0.93643754619364361</v>
      </c>
      <c r="T79">
        <f t="shared" si="25"/>
        <v>12.669999999999998</v>
      </c>
      <c r="U79">
        <f t="shared" si="26"/>
        <v>0.93643754619364361</v>
      </c>
      <c r="W79">
        <f t="shared" si="27"/>
        <v>-5.3348035971666596E-2</v>
      </c>
      <c r="X79">
        <f t="shared" si="28"/>
        <v>-8.7737677735929109E-2</v>
      </c>
    </row>
    <row r="80" spans="2:24">
      <c r="B80" s="1">
        <v>63.134922000000003</v>
      </c>
      <c r="C80">
        <f t="shared" si="15"/>
        <v>2.6428846386843632E-2</v>
      </c>
      <c r="D80">
        <f t="shared" si="16"/>
        <v>1.0264288463868436</v>
      </c>
      <c r="E80">
        <f t="shared" si="17"/>
        <v>66.562679999999986</v>
      </c>
      <c r="F80">
        <f t="shared" si="18"/>
        <v>1.0264288463868436</v>
      </c>
      <c r="G80" s="1">
        <v>0.25124999999999997</v>
      </c>
      <c r="H80">
        <f t="shared" si="29"/>
        <v>6.1280162189456496E-5</v>
      </c>
      <c r="I80" s="5">
        <v>9.4999999999999998E-3</v>
      </c>
      <c r="J80" s="5"/>
      <c r="K80" s="1">
        <v>70.669998000000007</v>
      </c>
      <c r="L80" s="1">
        <f t="shared" si="19"/>
        <v>-3.0323807505096306E-2</v>
      </c>
      <c r="M80" s="1">
        <f t="shared" si="20"/>
        <v>0.96967619249490367</v>
      </c>
      <c r="N80" s="1">
        <f t="shared" si="21"/>
        <v>70.669998000000007</v>
      </c>
      <c r="O80" s="1">
        <f t="shared" si="22"/>
        <v>0.96967619249490367</v>
      </c>
      <c r="P80" s="1"/>
      <c r="Q80" s="1">
        <v>14.76</v>
      </c>
      <c r="R80">
        <f t="shared" si="23"/>
        <v>-2.5712300208478055E-2</v>
      </c>
      <c r="S80">
        <f t="shared" si="24"/>
        <v>0.97428769979152197</v>
      </c>
      <c r="T80">
        <f t="shared" si="25"/>
        <v>14.020000000000001</v>
      </c>
      <c r="U80">
        <f t="shared" si="26"/>
        <v>0.97428769979152197</v>
      </c>
      <c r="W80">
        <f t="shared" si="27"/>
        <v>2.0517794355943697E-2</v>
      </c>
      <c r="X80">
        <f t="shared" si="28"/>
        <v>2.5129301652561997E-2</v>
      </c>
    </row>
    <row r="81" spans="2:24">
      <c r="B81" s="1">
        <v>62.577728</v>
      </c>
      <c r="C81">
        <f t="shared" si="15"/>
        <v>8.825448457828183E-3</v>
      </c>
      <c r="D81">
        <f t="shared" si="16"/>
        <v>1.0088254484578283</v>
      </c>
      <c r="E81">
        <f t="shared" si="17"/>
        <v>63.692116000000013</v>
      </c>
      <c r="F81">
        <f t="shared" si="18"/>
        <v>1.0088254484578283</v>
      </c>
      <c r="G81" s="1">
        <v>0.2495</v>
      </c>
      <c r="H81">
        <f t="shared" si="29"/>
        <v>2.7035701468469187E-4</v>
      </c>
      <c r="I81" s="5">
        <v>9.4999999999999998E-3</v>
      </c>
      <c r="J81" s="5"/>
      <c r="K81" s="1">
        <v>73.440002000000007</v>
      </c>
      <c r="L81" s="1">
        <f t="shared" si="19"/>
        <v>3.9196322037535647E-2</v>
      </c>
      <c r="M81" s="1">
        <f t="shared" si="20"/>
        <v>1.0391963220375358</v>
      </c>
      <c r="N81" s="1">
        <f t="shared" si="21"/>
        <v>73.440002000000021</v>
      </c>
      <c r="O81" s="1">
        <f t="shared" si="22"/>
        <v>1.0391963220375358</v>
      </c>
      <c r="P81" s="1"/>
      <c r="Q81" s="1">
        <v>15.39</v>
      </c>
      <c r="R81">
        <f t="shared" si="23"/>
        <v>-4.2682926829268344E-2</v>
      </c>
      <c r="S81">
        <f t="shared" si="24"/>
        <v>0.95731707317073167</v>
      </c>
      <c r="T81">
        <f t="shared" si="25"/>
        <v>14.129999999999999</v>
      </c>
      <c r="U81">
        <f t="shared" si="26"/>
        <v>0.95731707317073167</v>
      </c>
      <c r="W81">
        <f t="shared" si="27"/>
        <v>5.6626277626300237E-2</v>
      </c>
      <c r="X81">
        <f t="shared" si="28"/>
        <v>-2.5252971240503852E-2</v>
      </c>
    </row>
    <row r="82" spans="2:24">
      <c r="B82" s="1">
        <v>61.761828999999999</v>
      </c>
      <c r="C82">
        <f t="shared" si="15"/>
        <v>1.3038169107066361E-2</v>
      </c>
      <c r="D82">
        <f t="shared" si="16"/>
        <v>1.0130381691070665</v>
      </c>
      <c r="E82">
        <f t="shared" si="17"/>
        <v>63.393627000000009</v>
      </c>
      <c r="F82">
        <f t="shared" si="18"/>
        <v>1.0130381691070665</v>
      </c>
      <c r="G82" s="1">
        <v>0.248</v>
      </c>
      <c r="H82">
        <f t="shared" si="29"/>
        <v>2.5981072170366083E-4</v>
      </c>
      <c r="I82" s="5">
        <v>9.4999999999999998E-3</v>
      </c>
      <c r="J82" s="5"/>
      <c r="K82" s="1">
        <v>70.989998</v>
      </c>
      <c r="L82" s="1">
        <f t="shared" si="19"/>
        <v>-3.3360620006519154E-2</v>
      </c>
      <c r="M82" s="1">
        <f t="shared" si="20"/>
        <v>0.96663937999348082</v>
      </c>
      <c r="N82" s="1">
        <f t="shared" si="21"/>
        <v>70.989998</v>
      </c>
      <c r="O82" s="1">
        <f t="shared" si="22"/>
        <v>0.96663937999348082</v>
      </c>
      <c r="P82" s="1"/>
      <c r="Q82" s="1">
        <v>14.78</v>
      </c>
      <c r="R82">
        <f t="shared" si="23"/>
        <v>3.9636127355425675E-2</v>
      </c>
      <c r="S82">
        <f t="shared" si="24"/>
        <v>1.0396361273554258</v>
      </c>
      <c r="T82">
        <f t="shared" si="25"/>
        <v>16.000000000000004</v>
      </c>
      <c r="U82">
        <f t="shared" si="26"/>
        <v>1.0396361273554258</v>
      </c>
      <c r="W82">
        <f t="shared" si="27"/>
        <v>-7.7755255016266345E-3</v>
      </c>
      <c r="X82">
        <f t="shared" si="28"/>
        <v>6.5221221860318312E-2</v>
      </c>
    </row>
    <row r="83" spans="2:24">
      <c r="B83" s="1">
        <v>62.500613999999999</v>
      </c>
      <c r="C83">
        <f t="shared" si="15"/>
        <v>-1.1961838112015757E-2</v>
      </c>
      <c r="D83">
        <f t="shared" si="16"/>
        <v>0.98803816188798421</v>
      </c>
      <c r="E83">
        <f t="shared" si="17"/>
        <v>61.023043999999999</v>
      </c>
      <c r="F83">
        <f t="shared" si="18"/>
        <v>0.98803816188798421</v>
      </c>
      <c r="G83" s="1">
        <v>0.24174999999999999</v>
      </c>
      <c r="H83">
        <f t="shared" si="29"/>
        <v>2.7788318923303227E-4</v>
      </c>
      <c r="I83" s="5">
        <v>9.4999999999999998E-3</v>
      </c>
      <c r="J83" s="5"/>
      <c r="K83" s="1">
        <v>69.860000999999997</v>
      </c>
      <c r="L83" s="1">
        <f t="shared" si="19"/>
        <v>-1.5917693081214102E-2</v>
      </c>
      <c r="M83" s="1">
        <f t="shared" si="20"/>
        <v>0.98408230691878584</v>
      </c>
      <c r="N83" s="1">
        <f t="shared" si="21"/>
        <v>69.860000999999997</v>
      </c>
      <c r="O83" s="1">
        <f t="shared" si="22"/>
        <v>0.98408230691878584</v>
      </c>
      <c r="P83" s="1"/>
      <c r="Q83" s="1">
        <v>15.26</v>
      </c>
      <c r="R83">
        <f t="shared" si="23"/>
        <v>-3.2476319350473647E-2</v>
      </c>
      <c r="S83">
        <f t="shared" si="24"/>
        <v>0.96752368064952632</v>
      </c>
      <c r="T83">
        <f t="shared" si="25"/>
        <v>14.299999999999999</v>
      </c>
      <c r="U83">
        <f t="shared" si="26"/>
        <v>0.96752368064952632</v>
      </c>
      <c r="W83">
        <f t="shared" si="27"/>
        <v>-4.0266135752860643E-2</v>
      </c>
      <c r="X83">
        <f t="shared" si="28"/>
        <v>-5.6824762022120168E-2</v>
      </c>
    </row>
    <row r="84" spans="2:24">
      <c r="B84" s="1">
        <v>61.722034000000001</v>
      </c>
      <c r="C84">
        <f t="shared" si="15"/>
        <v>1.2457157620883501E-2</v>
      </c>
      <c r="D84">
        <f t="shared" si="16"/>
        <v>1.0124571576208834</v>
      </c>
      <c r="E84">
        <f t="shared" si="17"/>
        <v>63.27919399999999</v>
      </c>
      <c r="F84">
        <f t="shared" si="18"/>
        <v>1.0124571576208834</v>
      </c>
      <c r="G84" s="1">
        <v>0.2495</v>
      </c>
      <c r="H84">
        <f t="shared" si="29"/>
        <v>2.7772886191074724E-4</v>
      </c>
      <c r="I84" s="5">
        <v>9.4999999999999998E-3</v>
      </c>
      <c r="J84" s="5"/>
      <c r="K84" s="1">
        <v>70.860000999999997</v>
      </c>
      <c r="L84" s="1">
        <f t="shared" si="19"/>
        <v>1.431434276675719E-2</v>
      </c>
      <c r="M84" s="1">
        <f t="shared" si="20"/>
        <v>1.0143143427667571</v>
      </c>
      <c r="N84" s="1">
        <f t="shared" si="21"/>
        <v>70.860000999999997</v>
      </c>
      <c r="O84" s="1">
        <f t="shared" si="22"/>
        <v>1.0143143427667571</v>
      </c>
      <c r="P84" s="1"/>
      <c r="Q84" s="1">
        <v>15.51</v>
      </c>
      <c r="R84">
        <f t="shared" si="23"/>
        <v>-1.6382699868938401E-2</v>
      </c>
      <c r="S84">
        <f t="shared" si="24"/>
        <v>0.98361730013106163</v>
      </c>
      <c r="T84">
        <f t="shared" si="25"/>
        <v>15.01</v>
      </c>
      <c r="U84">
        <f t="shared" si="26"/>
        <v>0.98361730013106163</v>
      </c>
      <c r="W84">
        <f t="shared" si="27"/>
        <v>3.8780719856483792E-2</v>
      </c>
      <c r="X84">
        <f t="shared" si="28"/>
        <v>8.0836772207882879E-3</v>
      </c>
    </row>
    <row r="85" spans="2:24">
      <c r="B85" s="1">
        <v>61.610092000000002</v>
      </c>
      <c r="C85">
        <f t="shared" si="15"/>
        <v>1.8136472949028073E-3</v>
      </c>
      <c r="D85">
        <f t="shared" si="16"/>
        <v>1.0018136472949029</v>
      </c>
      <c r="E85">
        <f t="shared" si="17"/>
        <v>61.833976</v>
      </c>
      <c r="F85">
        <f t="shared" si="18"/>
        <v>1.0018136472949029</v>
      </c>
      <c r="G85" s="1">
        <v>0.25024999999999997</v>
      </c>
      <c r="H85">
        <f t="shared" si="29"/>
        <v>1.9214577487385831E-4</v>
      </c>
      <c r="I85" s="5">
        <v>9.4999999999999998E-3</v>
      </c>
      <c r="J85" s="5"/>
      <c r="K85" s="1">
        <v>72.470000999999996</v>
      </c>
      <c r="L85" s="1">
        <f t="shared" si="19"/>
        <v>2.2720857709273803E-2</v>
      </c>
      <c r="M85" s="1">
        <f t="shared" si="20"/>
        <v>1.0227208577092739</v>
      </c>
      <c r="N85" s="1">
        <f t="shared" si="21"/>
        <v>72.470000999999996</v>
      </c>
      <c r="O85" s="1">
        <f t="shared" si="22"/>
        <v>1.0227208577092739</v>
      </c>
      <c r="P85" s="1"/>
      <c r="Q85" s="1">
        <v>15.3</v>
      </c>
      <c r="R85">
        <f t="shared" si="23"/>
        <v>1.3539651837524119E-2</v>
      </c>
      <c r="S85">
        <f t="shared" si="24"/>
        <v>1.0135396518375241</v>
      </c>
      <c r="T85">
        <f t="shared" si="25"/>
        <v>15.719999999999999</v>
      </c>
      <c r="U85">
        <f t="shared" si="26"/>
        <v>1.0135396518375241</v>
      </c>
      <c r="W85">
        <f t="shared" si="27"/>
        <v>2.6347743147895675E-2</v>
      </c>
      <c r="X85">
        <f t="shared" si="28"/>
        <v>1.7166537276145921E-2</v>
      </c>
    </row>
    <row r="86" spans="2:24">
      <c r="B86" s="1">
        <v>62.316540000000003</v>
      </c>
      <c r="C86">
        <f t="shared" si="15"/>
        <v>-1.146643312916984E-2</v>
      </c>
      <c r="D86">
        <f t="shared" si="16"/>
        <v>0.98853356687083016</v>
      </c>
      <c r="E86">
        <f t="shared" si="17"/>
        <v>60.903644</v>
      </c>
      <c r="F86">
        <f t="shared" si="18"/>
        <v>0.98853356687083016</v>
      </c>
      <c r="G86" s="1">
        <v>0.24912999999999999</v>
      </c>
      <c r="H86">
        <f t="shared" si="29"/>
        <v>1.0814382266352798E-4</v>
      </c>
      <c r="I86" s="5">
        <v>9.4999999999999998E-3</v>
      </c>
      <c r="J86" s="5"/>
      <c r="K86" s="1">
        <v>71.680000000000007</v>
      </c>
      <c r="L86" s="1">
        <f t="shared" si="19"/>
        <v>-1.0901076157015502E-2</v>
      </c>
      <c r="M86" s="1">
        <f t="shared" si="20"/>
        <v>0.98909892384298448</v>
      </c>
      <c r="N86" s="1">
        <f t="shared" si="21"/>
        <v>71.680000000000007</v>
      </c>
      <c r="O86" s="1">
        <f t="shared" si="22"/>
        <v>0.98909892384298448</v>
      </c>
      <c r="P86" s="1"/>
      <c r="Q86" s="1">
        <v>14.95</v>
      </c>
      <c r="R86">
        <f t="shared" si="23"/>
        <v>2.2875816993464144E-2</v>
      </c>
      <c r="S86">
        <f t="shared" si="24"/>
        <v>1.0228758169934642</v>
      </c>
      <c r="T86">
        <f t="shared" si="25"/>
        <v>15.650000000000002</v>
      </c>
      <c r="U86">
        <f t="shared" si="26"/>
        <v>1.0228758169934642</v>
      </c>
      <c r="W86">
        <f t="shared" si="27"/>
        <v>-3.4225355474404417E-2</v>
      </c>
      <c r="X86">
        <f t="shared" si="28"/>
        <v>-4.484623239247032E-4</v>
      </c>
    </row>
    <row r="87" spans="2:24">
      <c r="B87" s="1">
        <v>62.856327</v>
      </c>
      <c r="C87">
        <f t="shared" si="15"/>
        <v>-8.6620181415719942E-3</v>
      </c>
      <c r="D87">
        <f t="shared" si="16"/>
        <v>0.99133798185842803</v>
      </c>
      <c r="E87">
        <f t="shared" si="17"/>
        <v>61.776753000000006</v>
      </c>
      <c r="F87">
        <f t="shared" si="18"/>
        <v>0.99133798185842803</v>
      </c>
      <c r="G87" s="1">
        <v>0.25037999999999999</v>
      </c>
      <c r="H87">
        <f t="shared" si="29"/>
        <v>1.5000415876854309E-4</v>
      </c>
      <c r="I87" s="5">
        <v>9.4999999999999998E-3</v>
      </c>
      <c r="J87" s="5"/>
      <c r="K87" s="1">
        <v>69.209998999999996</v>
      </c>
      <c r="L87" s="1">
        <f t="shared" si="19"/>
        <v>-3.4458719308035859E-2</v>
      </c>
      <c r="M87" s="1">
        <f t="shared" si="20"/>
        <v>0.9655412806919641</v>
      </c>
      <c r="N87" s="1">
        <f t="shared" si="21"/>
        <v>69.209998999999996</v>
      </c>
      <c r="O87" s="1">
        <f t="shared" si="22"/>
        <v>0.9655412806919641</v>
      </c>
      <c r="P87" s="1"/>
      <c r="Q87" s="1">
        <v>15.07</v>
      </c>
      <c r="R87">
        <f t="shared" si="23"/>
        <v>-8.0267558528428762E-3</v>
      </c>
      <c r="S87">
        <f t="shared" si="24"/>
        <v>0.99197324414715715</v>
      </c>
      <c r="T87">
        <f t="shared" si="25"/>
        <v>14.829999999999998</v>
      </c>
      <c r="U87">
        <f t="shared" si="26"/>
        <v>0.99197324414715715</v>
      </c>
      <c r="W87">
        <f t="shared" si="27"/>
        <v>-5.2001197418392708E-2</v>
      </c>
      <c r="X87">
        <f t="shared" si="28"/>
        <v>-2.5569233963199656E-2</v>
      </c>
    </row>
    <row r="88" spans="2:24">
      <c r="B88" s="1">
        <v>62.896126000000002</v>
      </c>
      <c r="C88">
        <f t="shared" si="15"/>
        <v>-6.3317412740331036E-4</v>
      </c>
      <c r="D88">
        <f t="shared" si="16"/>
        <v>0.99936682587259673</v>
      </c>
      <c r="E88">
        <f t="shared" si="17"/>
        <v>62.816527999999998</v>
      </c>
      <c r="F88">
        <f t="shared" si="18"/>
        <v>0.99936682587259673</v>
      </c>
      <c r="G88" s="1">
        <v>0.23724999999999999</v>
      </c>
      <c r="H88">
        <f t="shared" si="29"/>
        <v>1.1113962629420916E-4</v>
      </c>
      <c r="I88" s="5">
        <v>9.4999999999999998E-3</v>
      </c>
      <c r="J88" s="5"/>
      <c r="K88" s="1">
        <v>67.650002000000001</v>
      </c>
      <c r="L88" s="1">
        <f t="shared" si="19"/>
        <v>-2.2540052341280856E-2</v>
      </c>
      <c r="M88" s="1">
        <f t="shared" si="20"/>
        <v>0.97745994765871913</v>
      </c>
      <c r="N88" s="1">
        <f t="shared" si="21"/>
        <v>67.650002000000001</v>
      </c>
      <c r="O88" s="1">
        <f t="shared" si="22"/>
        <v>0.97745994765871913</v>
      </c>
      <c r="P88" s="1"/>
      <c r="Q88" s="1">
        <v>15.59</v>
      </c>
      <c r="R88">
        <f t="shared" si="23"/>
        <v>-3.4505640345056376E-2</v>
      </c>
      <c r="S88">
        <f t="shared" si="24"/>
        <v>0.96549435965494368</v>
      </c>
      <c r="T88">
        <f t="shared" si="25"/>
        <v>14.55</v>
      </c>
      <c r="U88">
        <f t="shared" si="26"/>
        <v>0.96549435965494368</v>
      </c>
      <c r="W88">
        <f t="shared" si="27"/>
        <v>-2.3797213633875991E-2</v>
      </c>
      <c r="X88">
        <f t="shared" si="28"/>
        <v>-3.5762801637651442E-2</v>
      </c>
    </row>
    <row r="89" spans="2:24">
      <c r="B89" s="1">
        <v>62.003117000000003</v>
      </c>
      <c r="C89">
        <f t="shared" si="15"/>
        <v>1.4198155860982586E-2</v>
      </c>
      <c r="D89">
        <f t="shared" si="16"/>
        <v>1.0141981558609825</v>
      </c>
      <c r="E89">
        <f t="shared" si="17"/>
        <v>63.789134999999995</v>
      </c>
      <c r="F89">
        <f t="shared" si="18"/>
        <v>1.0141981558609825</v>
      </c>
      <c r="G89" s="1">
        <v>0.24612999999999999</v>
      </c>
      <c r="H89">
        <f t="shared" si="29"/>
        <v>8.9238624715315314E-5</v>
      </c>
      <c r="I89" s="5">
        <v>9.4999999999999998E-3</v>
      </c>
      <c r="J89" s="5"/>
      <c r="K89" s="1">
        <v>66.319999999999993</v>
      </c>
      <c r="L89" s="1">
        <f t="shared" si="19"/>
        <v>-1.9660043764669916E-2</v>
      </c>
      <c r="M89" s="1">
        <f t="shared" si="20"/>
        <v>0.9803399562353301</v>
      </c>
      <c r="N89" s="1">
        <f t="shared" si="21"/>
        <v>66.319999999999993</v>
      </c>
      <c r="O89" s="1">
        <f t="shared" si="22"/>
        <v>0.9803399562353301</v>
      </c>
      <c r="P89" s="1"/>
      <c r="Q89" s="1">
        <v>15.95</v>
      </c>
      <c r="R89">
        <f t="shared" si="23"/>
        <v>-2.3091725465041658E-2</v>
      </c>
      <c r="S89">
        <f t="shared" si="24"/>
        <v>0.97690827453495832</v>
      </c>
      <c r="T89">
        <f t="shared" si="25"/>
        <v>15.23</v>
      </c>
      <c r="U89">
        <f t="shared" si="26"/>
        <v>0.97690827453495832</v>
      </c>
      <c r="W89">
        <f t="shared" si="27"/>
        <v>8.1516415110717277E-3</v>
      </c>
      <c r="X89">
        <f t="shared" si="28"/>
        <v>4.7199598106999474E-3</v>
      </c>
    </row>
    <row r="90" spans="2:24">
      <c r="B90" s="1">
        <v>61.366318</v>
      </c>
      <c r="C90">
        <f t="shared" si="15"/>
        <v>1.0270435275052437E-2</v>
      </c>
      <c r="D90">
        <f t="shared" si="16"/>
        <v>1.0102704352750524</v>
      </c>
      <c r="E90">
        <f t="shared" si="17"/>
        <v>62.639916000000007</v>
      </c>
      <c r="F90">
        <f t="shared" si="18"/>
        <v>1.0102704352750524</v>
      </c>
      <c r="G90" s="1">
        <v>0.23325000000000001</v>
      </c>
      <c r="H90">
        <f t="shared" si="29"/>
        <v>1.0181883514067705E-4</v>
      </c>
      <c r="I90" s="5">
        <v>9.4999999999999998E-3</v>
      </c>
      <c r="J90" s="5"/>
      <c r="K90" s="1">
        <v>69.800003000000004</v>
      </c>
      <c r="L90" s="1">
        <f t="shared" si="19"/>
        <v>5.2472904101327066E-2</v>
      </c>
      <c r="M90" s="1">
        <f t="shared" si="20"/>
        <v>1.052472904101327</v>
      </c>
      <c r="N90" s="1">
        <f t="shared" si="21"/>
        <v>69.800003000000004</v>
      </c>
      <c r="O90" s="1">
        <f t="shared" si="22"/>
        <v>1.052472904101327</v>
      </c>
      <c r="P90" s="1"/>
      <c r="Q90" s="1">
        <v>16.260000000000002</v>
      </c>
      <c r="R90">
        <f t="shared" si="23"/>
        <v>-1.9435736677116133E-2</v>
      </c>
      <c r="S90">
        <f t="shared" si="24"/>
        <v>0.98056426332288382</v>
      </c>
      <c r="T90">
        <f t="shared" si="25"/>
        <v>15.639999999999997</v>
      </c>
      <c r="U90">
        <f t="shared" si="26"/>
        <v>0.98056426332288382</v>
      </c>
      <c r="W90">
        <f t="shared" si="27"/>
        <v>7.2712170826100819E-2</v>
      </c>
      <c r="X90">
        <f t="shared" si="28"/>
        <v>8.0353004765765235E-4</v>
      </c>
    </row>
    <row r="91" spans="2:24">
      <c r="B91" s="1">
        <v>60.577784999999999</v>
      </c>
      <c r="C91">
        <f t="shared" si="15"/>
        <v>1.2849605870112675E-2</v>
      </c>
      <c r="D91">
        <f t="shared" si="16"/>
        <v>1.0128496058701126</v>
      </c>
      <c r="E91">
        <f t="shared" si="17"/>
        <v>62.154851000000001</v>
      </c>
      <c r="F91">
        <f t="shared" si="18"/>
        <v>1.0128496058701126</v>
      </c>
      <c r="G91" s="1">
        <v>0.22738</v>
      </c>
      <c r="H91">
        <f t="shared" si="29"/>
        <v>1.2780792701541914E-4</v>
      </c>
      <c r="I91" s="5">
        <v>9.4999999999999998E-3</v>
      </c>
      <c r="J91" s="5"/>
      <c r="K91" s="1">
        <v>66.010002</v>
      </c>
      <c r="L91" s="1">
        <f t="shared" si="19"/>
        <v>-5.4298006262263394E-2</v>
      </c>
      <c r="M91" s="1">
        <f t="shared" si="20"/>
        <v>0.94570199373773656</v>
      </c>
      <c r="N91" s="1">
        <f t="shared" si="21"/>
        <v>66.010002</v>
      </c>
      <c r="O91" s="1">
        <f t="shared" si="22"/>
        <v>0.94570199373773656</v>
      </c>
      <c r="P91" s="1"/>
      <c r="Q91" s="1">
        <v>15.43</v>
      </c>
      <c r="R91">
        <f t="shared" si="23"/>
        <v>5.1045510455104658E-2</v>
      </c>
      <c r="S91">
        <f t="shared" si="24"/>
        <v>1.0510455104551046</v>
      </c>
      <c r="T91">
        <f t="shared" si="25"/>
        <v>17.090000000000003</v>
      </c>
      <c r="U91">
        <f t="shared" si="26"/>
        <v>1.0510455104551046</v>
      </c>
      <c r="W91">
        <f t="shared" si="27"/>
        <v>-2.9074384056339442E-2</v>
      </c>
      <c r="X91">
        <f t="shared" si="28"/>
        <v>7.6269132661028638E-2</v>
      </c>
    </row>
    <row r="92" spans="2:24">
      <c r="B92" s="1">
        <v>61.560341000000001</v>
      </c>
      <c r="C92">
        <f t="shared" si="15"/>
        <v>-1.6219741279744751E-2</v>
      </c>
      <c r="D92">
        <f t="shared" si="16"/>
        <v>0.98378025872025521</v>
      </c>
      <c r="E92">
        <f t="shared" si="17"/>
        <v>59.595228999999996</v>
      </c>
      <c r="F92">
        <f t="shared" si="18"/>
        <v>0.98378025872025521</v>
      </c>
      <c r="G92" s="1">
        <v>0.22538</v>
      </c>
      <c r="H92">
        <f t="shared" si="29"/>
        <v>9.763888761741192E-5</v>
      </c>
      <c r="I92" s="5">
        <v>9.4999999999999998E-3</v>
      </c>
      <c r="J92" s="5"/>
      <c r="K92" s="1">
        <v>66.25</v>
      </c>
      <c r="L92" s="1">
        <f t="shared" si="19"/>
        <v>3.6357823470449212E-3</v>
      </c>
      <c r="M92" s="1">
        <f t="shared" si="20"/>
        <v>1.003635782347045</v>
      </c>
      <c r="N92" s="1">
        <f t="shared" si="21"/>
        <v>66.25</v>
      </c>
      <c r="O92" s="1">
        <f t="shared" si="22"/>
        <v>1.003635782347045</v>
      </c>
      <c r="P92" s="1"/>
      <c r="Q92" s="1">
        <v>16.25</v>
      </c>
      <c r="R92">
        <f t="shared" si="23"/>
        <v>-5.3143227478937155E-2</v>
      </c>
      <c r="S92">
        <f t="shared" si="24"/>
        <v>0.94685677252106282</v>
      </c>
      <c r="T92">
        <f t="shared" si="25"/>
        <v>14.61</v>
      </c>
      <c r="U92">
        <f t="shared" si="26"/>
        <v>0.94685677252106282</v>
      </c>
      <c r="W92">
        <f t="shared" si="27"/>
        <v>-2.9598284221871163E-2</v>
      </c>
      <c r="X92">
        <f t="shared" si="28"/>
        <v>-8.6377294047853326E-2</v>
      </c>
    </row>
    <row r="93" spans="2:24">
      <c r="B93" s="1">
        <v>60.224133000000002</v>
      </c>
      <c r="C93">
        <f t="shared" si="15"/>
        <v>2.170566274153678E-2</v>
      </c>
      <c r="D93">
        <f t="shared" si="16"/>
        <v>1.0217056627415368</v>
      </c>
      <c r="E93">
        <f t="shared" si="17"/>
        <v>62.896549000000007</v>
      </c>
      <c r="F93">
        <f t="shared" si="18"/>
        <v>1.0217056627415368</v>
      </c>
      <c r="G93" s="1">
        <v>0.22325</v>
      </c>
      <c r="H93">
        <f t="shared" si="29"/>
        <v>1.6297430202030696E-4</v>
      </c>
      <c r="I93" s="5">
        <v>9.4999999999999998E-3</v>
      </c>
      <c r="J93" s="5"/>
      <c r="K93" s="1">
        <v>68.319999999999993</v>
      </c>
      <c r="L93" s="1">
        <f t="shared" si="19"/>
        <v>3.1245283018867823E-2</v>
      </c>
      <c r="M93" s="1">
        <f t="shared" si="20"/>
        <v>1.0312452830188679</v>
      </c>
      <c r="N93" s="1">
        <f t="shared" si="21"/>
        <v>68.319999999999993</v>
      </c>
      <c r="O93" s="1">
        <f t="shared" si="22"/>
        <v>1.0312452830188679</v>
      </c>
      <c r="P93" s="1"/>
      <c r="Q93" s="1">
        <v>16.200001</v>
      </c>
      <c r="R93">
        <f t="shared" si="23"/>
        <v>3.076861538461519E-3</v>
      </c>
      <c r="S93">
        <f t="shared" si="24"/>
        <v>1.0030768615384615</v>
      </c>
      <c r="T93">
        <f t="shared" si="25"/>
        <v>16.299999</v>
      </c>
      <c r="U93">
        <f t="shared" si="26"/>
        <v>1.0030768615384615</v>
      </c>
      <c r="W93">
        <f t="shared" si="27"/>
        <v>7.3294964632797277E-2</v>
      </c>
      <c r="X93">
        <f t="shared" si="28"/>
        <v>4.5126543152390952E-2</v>
      </c>
    </row>
    <row r="94" spans="2:24">
      <c r="B94" s="1">
        <v>60.159343999999997</v>
      </c>
      <c r="C94">
        <f t="shared" si="15"/>
        <v>1.0757979695615485E-3</v>
      </c>
      <c r="D94">
        <f t="shared" si="16"/>
        <v>1.0010757979695615</v>
      </c>
      <c r="E94">
        <f t="shared" si="17"/>
        <v>60.288921999999999</v>
      </c>
      <c r="F94">
        <f t="shared" si="18"/>
        <v>1.0010757979695615</v>
      </c>
      <c r="G94" s="1">
        <v>0.2225</v>
      </c>
      <c r="H94">
        <f t="shared" si="29"/>
        <v>2.0998978306918491E-4</v>
      </c>
      <c r="I94" s="5">
        <v>9.4999999999999998E-3</v>
      </c>
      <c r="J94" s="5"/>
      <c r="K94" s="1">
        <v>70.919998000000007</v>
      </c>
      <c r="L94" s="1">
        <f t="shared" si="19"/>
        <v>3.805617681498849E-2</v>
      </c>
      <c r="M94" s="1">
        <f t="shared" si="20"/>
        <v>1.0380561768149885</v>
      </c>
      <c r="N94" s="1">
        <f t="shared" si="21"/>
        <v>70.919998000000007</v>
      </c>
      <c r="O94" s="1">
        <f t="shared" si="22"/>
        <v>1.0380561768149885</v>
      </c>
      <c r="P94" s="1"/>
      <c r="Q94" s="1">
        <v>15.69</v>
      </c>
      <c r="R94">
        <f t="shared" si="23"/>
        <v>3.1481541266571579E-2</v>
      </c>
      <c r="S94">
        <f t="shared" si="24"/>
        <v>1.0314815412665717</v>
      </c>
      <c r="T94">
        <f t="shared" si="25"/>
        <v>16.710002000000003</v>
      </c>
      <c r="U94">
        <f t="shared" si="26"/>
        <v>1.0314815412665717</v>
      </c>
      <c r="W94">
        <f t="shared" si="27"/>
        <v>4.0217206054472321E-2</v>
      </c>
      <c r="X94">
        <f t="shared" si="28"/>
        <v>3.3642570506055458E-2</v>
      </c>
    </row>
    <row r="95" spans="2:24">
      <c r="B95" s="1">
        <v>60.984195999999997</v>
      </c>
      <c r="C95">
        <f t="shared" si="15"/>
        <v>-1.3711120254236814E-2</v>
      </c>
      <c r="D95">
        <f t="shared" si="16"/>
        <v>0.98628887974576318</v>
      </c>
      <c r="E95">
        <f t="shared" si="17"/>
        <v>59.334491999999997</v>
      </c>
      <c r="F95">
        <f t="shared" si="18"/>
        <v>0.98628887974576318</v>
      </c>
      <c r="G95" s="1">
        <v>0.22500000000000001</v>
      </c>
      <c r="H95">
        <f t="shared" si="29"/>
        <v>2.0744149326860657E-4</v>
      </c>
      <c r="I95" s="5">
        <v>9.4999999999999998E-3</v>
      </c>
      <c r="J95" s="5"/>
      <c r="K95" s="1">
        <v>70.010002</v>
      </c>
      <c r="L95" s="1">
        <f t="shared" si="19"/>
        <v>-1.2831303238333518E-2</v>
      </c>
      <c r="M95" s="1">
        <f t="shared" si="20"/>
        <v>0.98716869676166652</v>
      </c>
      <c r="N95" s="1">
        <f t="shared" si="21"/>
        <v>70.010002</v>
      </c>
      <c r="O95" s="1">
        <f t="shared" si="22"/>
        <v>0.98716869676166652</v>
      </c>
      <c r="P95" s="1"/>
      <c r="Q95" s="1">
        <v>15.08</v>
      </c>
      <c r="R95">
        <f t="shared" si="23"/>
        <v>3.8878266411727182E-2</v>
      </c>
      <c r="S95">
        <f t="shared" si="24"/>
        <v>1.0388782664117271</v>
      </c>
      <c r="T95">
        <f t="shared" si="25"/>
        <v>16.299999999999997</v>
      </c>
      <c r="U95">
        <f t="shared" si="26"/>
        <v>1.0388782664117271</v>
      </c>
      <c r="W95">
        <f t="shared" si="27"/>
        <v>-4.0815056318829535E-2</v>
      </c>
      <c r="X95">
        <f t="shared" si="28"/>
        <v>1.0894513331231037E-2</v>
      </c>
    </row>
    <row r="96" spans="2:24">
      <c r="B96" s="1">
        <v>62.180354999999999</v>
      </c>
      <c r="C96">
        <f t="shared" si="15"/>
        <v>-1.9614245631769937E-2</v>
      </c>
      <c r="D96">
        <f t="shared" si="16"/>
        <v>0.98038575436823006</v>
      </c>
      <c r="E96">
        <f t="shared" si="17"/>
        <v>59.788036999999996</v>
      </c>
      <c r="F96">
        <f t="shared" si="18"/>
        <v>0.98038575436823006</v>
      </c>
      <c r="G96" s="1">
        <v>0.23325000000000001</v>
      </c>
      <c r="H96">
        <f t="shared" si="29"/>
        <v>2.7049546640744792E-4</v>
      </c>
      <c r="I96" s="5">
        <v>9.4999999999999998E-3</v>
      </c>
      <c r="J96" s="5"/>
      <c r="K96" s="1">
        <v>71.190002000000007</v>
      </c>
      <c r="L96" s="1">
        <f t="shared" si="19"/>
        <v>1.6854734556356773E-2</v>
      </c>
      <c r="M96" s="1">
        <f t="shared" si="20"/>
        <v>1.0168547345563568</v>
      </c>
      <c r="N96" s="1">
        <f t="shared" si="21"/>
        <v>71.190002000000007</v>
      </c>
      <c r="O96" s="1">
        <f t="shared" si="22"/>
        <v>1.0168547345563568</v>
      </c>
      <c r="P96" s="1"/>
      <c r="Q96" s="1">
        <v>15.24</v>
      </c>
      <c r="R96">
        <f t="shared" si="23"/>
        <v>-1.0610079575596827E-2</v>
      </c>
      <c r="S96">
        <f t="shared" si="24"/>
        <v>0.98938992042440321</v>
      </c>
      <c r="T96">
        <f t="shared" si="25"/>
        <v>14.92</v>
      </c>
      <c r="U96">
        <f t="shared" si="26"/>
        <v>0.98938992042440321</v>
      </c>
      <c r="W96">
        <f t="shared" si="27"/>
        <v>-2.3546238914724515E-2</v>
      </c>
      <c r="X96">
        <f t="shared" si="28"/>
        <v>-5.1011053046678079E-2</v>
      </c>
    </row>
    <row r="97" spans="2:24">
      <c r="B97" s="1">
        <v>61.699398000000002</v>
      </c>
      <c r="C97">
        <f t="shared" si="15"/>
        <v>7.7348706034244506E-3</v>
      </c>
      <c r="D97">
        <f t="shared" si="16"/>
        <v>1.0077348706034244</v>
      </c>
      <c r="E97">
        <f t="shared" si="17"/>
        <v>62.661311999999988</v>
      </c>
      <c r="F97">
        <f t="shared" si="18"/>
        <v>1.0077348706034244</v>
      </c>
      <c r="G97" s="1">
        <v>0.21787999999999999</v>
      </c>
      <c r="H97">
        <f t="shared" si="29"/>
        <v>2.9120700988053045E-4</v>
      </c>
      <c r="I97" s="5">
        <v>9.4999999999999998E-3</v>
      </c>
      <c r="J97" s="5"/>
      <c r="K97" s="1">
        <v>73.059997999999993</v>
      </c>
      <c r="L97" s="1">
        <f t="shared" si="19"/>
        <v>2.6267677306709248E-2</v>
      </c>
      <c r="M97" s="1">
        <f t="shared" si="20"/>
        <v>1.0262676773067092</v>
      </c>
      <c r="N97" s="1">
        <f t="shared" si="21"/>
        <v>73.059997999999993</v>
      </c>
      <c r="O97" s="1">
        <f t="shared" si="22"/>
        <v>1.0262676773067092</v>
      </c>
      <c r="P97" s="1"/>
      <c r="Q97" s="1">
        <v>15.02</v>
      </c>
      <c r="R97">
        <f t="shared" si="23"/>
        <v>1.4435695538057784E-2</v>
      </c>
      <c r="S97">
        <f t="shared" si="24"/>
        <v>1.0144356955380578</v>
      </c>
      <c r="T97">
        <f t="shared" si="25"/>
        <v>15.46</v>
      </c>
      <c r="U97">
        <f t="shared" si="26"/>
        <v>1.0144356955380578</v>
      </c>
      <c r="W97">
        <f t="shared" si="27"/>
        <v>4.1573678573541439E-2</v>
      </c>
      <c r="X97">
        <f t="shared" si="28"/>
        <v>2.9741696804890028E-2</v>
      </c>
    </row>
    <row r="98" spans="2:24">
      <c r="B98" s="1">
        <v>62.302460000000004</v>
      </c>
      <c r="C98">
        <f t="shared" si="15"/>
        <v>-9.7741958519595492E-3</v>
      </c>
      <c r="D98">
        <f t="shared" si="16"/>
        <v>0.9902258041480404</v>
      </c>
      <c r="E98">
        <f t="shared" si="17"/>
        <v>61.096336000000001</v>
      </c>
      <c r="F98">
        <f t="shared" si="18"/>
        <v>0.9902258041480404</v>
      </c>
      <c r="G98" s="1">
        <v>0.22037999999999999</v>
      </c>
      <c r="H98">
        <f t="shared" si="29"/>
        <v>2.7581416871429025E-4</v>
      </c>
      <c r="I98" s="5">
        <v>9.4999999999999998E-3</v>
      </c>
      <c r="J98" s="5"/>
      <c r="K98" s="1">
        <v>71.540001000000004</v>
      </c>
      <c r="L98" s="1">
        <f t="shared" si="19"/>
        <v>-2.0804777465227818E-2</v>
      </c>
      <c r="M98" s="1">
        <f t="shared" si="20"/>
        <v>0.9791952225347722</v>
      </c>
      <c r="N98" s="1">
        <f t="shared" si="21"/>
        <v>71.540001000000004</v>
      </c>
      <c r="O98" s="1">
        <f t="shared" si="22"/>
        <v>0.9791952225347722</v>
      </c>
      <c r="P98" s="1"/>
      <c r="Q98" s="1">
        <v>14.58</v>
      </c>
      <c r="R98">
        <f t="shared" si="23"/>
        <v>2.9294274300932059E-2</v>
      </c>
      <c r="S98">
        <f t="shared" si="24"/>
        <v>1.0292942743009321</v>
      </c>
      <c r="T98">
        <f t="shared" si="25"/>
        <v>15.46</v>
      </c>
      <c r="U98">
        <f t="shared" si="26"/>
        <v>1.0292942743009321</v>
      </c>
      <c r="W98">
        <f t="shared" si="27"/>
        <v>-4.0629577261032557E-2</v>
      </c>
      <c r="X98">
        <f t="shared" si="28"/>
        <v>9.4694745051273621E-3</v>
      </c>
    </row>
    <row r="99" spans="2:24">
      <c r="B99" s="1">
        <v>63.060028000000003</v>
      </c>
      <c r="C99">
        <f t="shared" si="15"/>
        <v>-1.2159519864865674E-2</v>
      </c>
      <c r="D99">
        <f t="shared" si="16"/>
        <v>0.98784048013513437</v>
      </c>
      <c r="E99">
        <f t="shared" si="17"/>
        <v>61.544892000000004</v>
      </c>
      <c r="F99">
        <f t="shared" si="18"/>
        <v>0.98784048013513437</v>
      </c>
      <c r="G99" s="1">
        <v>0.22513</v>
      </c>
      <c r="H99">
        <f t="shared" si="29"/>
        <v>1.2352207012728957E-4</v>
      </c>
      <c r="I99" s="5">
        <v>9.4999999999999998E-3</v>
      </c>
      <c r="J99" s="5"/>
      <c r="K99" s="1">
        <v>73.449996999999996</v>
      </c>
      <c r="L99" s="1">
        <f t="shared" si="19"/>
        <v>2.669829428713584E-2</v>
      </c>
      <c r="M99" s="1">
        <f t="shared" si="20"/>
        <v>1.0266982942871359</v>
      </c>
      <c r="N99" s="1">
        <f t="shared" si="21"/>
        <v>73.449996999999996</v>
      </c>
      <c r="O99" s="1">
        <f t="shared" si="22"/>
        <v>1.0266982942871359</v>
      </c>
      <c r="P99" s="1"/>
      <c r="Q99" s="1">
        <v>14.95</v>
      </c>
      <c r="R99">
        <f t="shared" si="23"/>
        <v>-2.537722908093273E-2</v>
      </c>
      <c r="S99">
        <f t="shared" si="24"/>
        <v>0.97462277091906724</v>
      </c>
      <c r="T99">
        <f t="shared" si="25"/>
        <v>14.21</v>
      </c>
      <c r="U99">
        <f t="shared" si="26"/>
        <v>0.97462277091906724</v>
      </c>
      <c r="W99">
        <f t="shared" si="27"/>
        <v>1.9406107169908093E-3</v>
      </c>
      <c r="X99">
        <f t="shared" si="28"/>
        <v>-5.0134912651077834E-2</v>
      </c>
    </row>
    <row r="100" spans="2:24">
      <c r="B100" s="1">
        <v>62.698692000000001</v>
      </c>
      <c r="C100">
        <f t="shared" si="15"/>
        <v>5.7300323431509013E-3</v>
      </c>
      <c r="D100">
        <f t="shared" si="16"/>
        <v>1.0057300323431508</v>
      </c>
      <c r="E100">
        <f t="shared" si="17"/>
        <v>63.421363999999997</v>
      </c>
      <c r="F100">
        <f t="shared" si="18"/>
        <v>1.0057300323431508</v>
      </c>
      <c r="G100" s="1">
        <v>0.23388</v>
      </c>
      <c r="H100">
        <f t="shared" si="29"/>
        <v>1.0605509381363843E-4</v>
      </c>
      <c r="I100" s="5">
        <v>9.4999999999999998E-3</v>
      </c>
      <c r="J100" s="5"/>
      <c r="K100" s="1">
        <v>70.959998999999996</v>
      </c>
      <c r="L100" s="1">
        <f t="shared" si="19"/>
        <v>-3.3900586816906199E-2</v>
      </c>
      <c r="M100" s="1">
        <f t="shared" si="20"/>
        <v>0.96609941318309378</v>
      </c>
      <c r="N100" s="1">
        <f t="shared" si="21"/>
        <v>70.959998999999996</v>
      </c>
      <c r="O100" s="1">
        <f t="shared" si="22"/>
        <v>0.96609941318309378</v>
      </c>
      <c r="P100" s="1"/>
      <c r="Q100" s="1">
        <v>14.49</v>
      </c>
      <c r="R100">
        <f t="shared" si="23"/>
        <v>3.0769230769230708E-2</v>
      </c>
      <c r="S100">
        <f t="shared" si="24"/>
        <v>1.0307692307692307</v>
      </c>
      <c r="T100">
        <f t="shared" si="25"/>
        <v>15.409999999999998</v>
      </c>
      <c r="U100">
        <f t="shared" si="26"/>
        <v>1.0307692307692307</v>
      </c>
      <c r="W100">
        <f t="shared" si="27"/>
        <v>-2.252765695872927E-2</v>
      </c>
      <c r="X100">
        <f t="shared" si="28"/>
        <v>4.214216062740761E-2</v>
      </c>
    </row>
    <row r="101" spans="2:24">
      <c r="B101" s="1">
        <v>63.456257000000001</v>
      </c>
      <c r="C101">
        <f t="shared" si="15"/>
        <v>-1.2082628454194859E-2</v>
      </c>
      <c r="D101">
        <f t="shared" si="16"/>
        <v>0.98791737154580517</v>
      </c>
      <c r="E101">
        <f t="shared" si="17"/>
        <v>61.941127000000002</v>
      </c>
      <c r="F101">
        <f t="shared" si="18"/>
        <v>0.98791737154580517</v>
      </c>
      <c r="G101" s="1">
        <v>0.23400000000000001</v>
      </c>
      <c r="H101">
        <f t="shared" si="29"/>
        <v>1.4075932991573908E-4</v>
      </c>
      <c r="I101" s="5">
        <v>9.4999999999999998E-3</v>
      </c>
      <c r="J101" s="5"/>
      <c r="K101" s="1">
        <v>73.760002</v>
      </c>
      <c r="L101" s="1">
        <f t="shared" si="19"/>
        <v>3.9458892889781522E-2</v>
      </c>
      <c r="M101" s="1">
        <f t="shared" si="20"/>
        <v>1.0394588928897814</v>
      </c>
      <c r="N101" s="1">
        <f t="shared" si="21"/>
        <v>73.760002</v>
      </c>
      <c r="O101" s="1">
        <f t="shared" si="22"/>
        <v>1.0394588928897814</v>
      </c>
      <c r="P101" s="1"/>
      <c r="Q101" s="1">
        <v>15.09</v>
      </c>
      <c r="R101">
        <f t="shared" si="23"/>
        <v>-4.1407867494823988E-2</v>
      </c>
      <c r="S101">
        <f t="shared" si="24"/>
        <v>0.95859213250517605</v>
      </c>
      <c r="T101">
        <f t="shared" si="25"/>
        <v>13.89</v>
      </c>
      <c r="U101">
        <f t="shared" si="26"/>
        <v>0.95859213250517605</v>
      </c>
      <c r="W101">
        <f t="shared" si="27"/>
        <v>1.4859775119976382E-2</v>
      </c>
      <c r="X101">
        <f t="shared" si="28"/>
        <v>-6.6006985264629003E-2</v>
      </c>
    </row>
    <row r="102" spans="2:24">
      <c r="B102" s="1">
        <v>62.359779000000003</v>
      </c>
      <c r="C102">
        <f t="shared" si="15"/>
        <v>1.7279273184991003E-2</v>
      </c>
      <c r="D102">
        <f t="shared" si="16"/>
        <v>1.0172792731849909</v>
      </c>
      <c r="E102">
        <f t="shared" si="17"/>
        <v>64.552734999999998</v>
      </c>
      <c r="F102">
        <f t="shared" si="18"/>
        <v>1.0172792731849909</v>
      </c>
      <c r="G102" s="1">
        <v>0.23350000000000001</v>
      </c>
      <c r="H102">
        <f t="shared" si="29"/>
        <v>9.9391971220889828E-5</v>
      </c>
      <c r="I102" s="5">
        <v>9.4999999999999998E-3</v>
      </c>
      <c r="J102" s="5"/>
      <c r="K102" s="1">
        <v>74.129997000000003</v>
      </c>
      <c r="L102" s="1">
        <f t="shared" si="19"/>
        <v>5.0162010570444799E-3</v>
      </c>
      <c r="M102" s="1">
        <f t="shared" si="20"/>
        <v>1.0050162010570445</v>
      </c>
      <c r="N102" s="1">
        <f t="shared" si="21"/>
        <v>74.129997000000003</v>
      </c>
      <c r="O102" s="1">
        <f t="shared" si="22"/>
        <v>1.0050162010570445</v>
      </c>
      <c r="P102" s="1"/>
      <c r="Q102" s="1">
        <v>14.43</v>
      </c>
      <c r="R102">
        <f t="shared" si="23"/>
        <v>4.3737574552683907E-2</v>
      </c>
      <c r="S102">
        <f t="shared" si="24"/>
        <v>1.043737574552684</v>
      </c>
      <c r="T102">
        <f t="shared" si="25"/>
        <v>15.750000000000002</v>
      </c>
      <c r="U102">
        <f t="shared" si="26"/>
        <v>1.043737574552684</v>
      </c>
      <c r="W102">
        <f t="shared" si="27"/>
        <v>3.8709598086450803E-2</v>
      </c>
      <c r="X102">
        <f t="shared" si="28"/>
        <v>7.7430971582090335E-2</v>
      </c>
    </row>
    <row r="103" spans="2:24">
      <c r="B103" s="1">
        <v>63.618237000000001</v>
      </c>
      <c r="C103">
        <f t="shared" si="15"/>
        <v>-2.0180603911376872E-2</v>
      </c>
      <c r="D103">
        <f t="shared" si="16"/>
        <v>0.97981939608862312</v>
      </c>
      <c r="E103">
        <f t="shared" si="17"/>
        <v>61.101321000000006</v>
      </c>
      <c r="F103">
        <f t="shared" si="18"/>
        <v>0.97981939608862312</v>
      </c>
      <c r="G103" s="1">
        <v>0.22025</v>
      </c>
      <c r="H103">
        <f t="shared" si="29"/>
        <v>1.7413857769414681E-4</v>
      </c>
      <c r="I103" s="5">
        <v>9.4999999999999998E-3</v>
      </c>
      <c r="J103" s="5"/>
      <c r="K103" s="1">
        <v>75.860000999999997</v>
      </c>
      <c r="L103" s="1">
        <f t="shared" si="19"/>
        <v>2.333743518160393E-2</v>
      </c>
      <c r="M103" s="1">
        <f t="shared" si="20"/>
        <v>1.023337435181604</v>
      </c>
      <c r="N103" s="1">
        <f t="shared" si="21"/>
        <v>75.860001000000011</v>
      </c>
      <c r="O103" s="1">
        <f t="shared" si="22"/>
        <v>1.023337435181604</v>
      </c>
      <c r="P103" s="1"/>
      <c r="Q103" s="1">
        <v>14.26</v>
      </c>
      <c r="R103">
        <f t="shared" si="23"/>
        <v>1.1781011781011777E-2</v>
      </c>
      <c r="S103">
        <f t="shared" si="24"/>
        <v>1.0117810117810118</v>
      </c>
      <c r="T103">
        <f t="shared" si="25"/>
        <v>14.6</v>
      </c>
      <c r="U103">
        <f t="shared" si="26"/>
        <v>1.0117810117810118</v>
      </c>
      <c r="W103">
        <f t="shared" si="27"/>
        <v>-1.8265818863063998E-2</v>
      </c>
      <c r="X103">
        <f t="shared" si="28"/>
        <v>-2.9822242263656262E-2</v>
      </c>
    </row>
    <row r="104" spans="2:24">
      <c r="B104" s="1">
        <v>64.049355000000006</v>
      </c>
      <c r="C104">
        <f t="shared" si="15"/>
        <v>-6.7766417356080614E-3</v>
      </c>
      <c r="D104">
        <f t="shared" si="16"/>
        <v>0.9932233582643919</v>
      </c>
      <c r="E104">
        <f t="shared" si="17"/>
        <v>63.187118999999996</v>
      </c>
      <c r="F104">
        <f t="shared" si="18"/>
        <v>0.9932233582643919</v>
      </c>
      <c r="G104" s="1">
        <v>0.22975000000000001</v>
      </c>
      <c r="H104">
        <f t="shared" si="29"/>
        <v>2.3520000511368904E-4</v>
      </c>
      <c r="I104" s="5">
        <v>9.4999999999999998E-3</v>
      </c>
      <c r="J104" s="5"/>
      <c r="K104" s="1">
        <v>78.629997000000003</v>
      </c>
      <c r="L104" s="1">
        <f t="shared" si="19"/>
        <v>3.6514579007189921E-2</v>
      </c>
      <c r="M104" s="1">
        <f t="shared" si="20"/>
        <v>1.0365145790071899</v>
      </c>
      <c r="N104" s="1">
        <f t="shared" si="21"/>
        <v>78.629997000000003</v>
      </c>
      <c r="O104" s="1">
        <f t="shared" si="22"/>
        <v>1.0365145790071899</v>
      </c>
      <c r="P104" s="1"/>
      <c r="Q104" s="1">
        <v>13.95</v>
      </c>
      <c r="R104">
        <f t="shared" si="23"/>
        <v>2.1739130434782643E-2</v>
      </c>
      <c r="S104">
        <f t="shared" si="24"/>
        <v>1.0217391304347827</v>
      </c>
      <c r="T104">
        <f t="shared" si="25"/>
        <v>14.57</v>
      </c>
      <c r="U104">
        <f t="shared" si="26"/>
        <v>1.0217391304347827</v>
      </c>
      <c r="W104">
        <f t="shared" si="27"/>
        <v>2.283470185014691E-2</v>
      </c>
      <c r="X104">
        <f t="shared" si="28"/>
        <v>8.0592532777397086E-3</v>
      </c>
    </row>
    <row r="105" spans="2:24">
      <c r="B105" s="1">
        <v>64.368331999999995</v>
      </c>
      <c r="C105">
        <f t="shared" si="15"/>
        <v>-4.9801750540655653E-3</v>
      </c>
      <c r="D105">
        <f t="shared" si="16"/>
        <v>0.99501982494593444</v>
      </c>
      <c r="E105">
        <f t="shared" si="17"/>
        <v>63.730378000000016</v>
      </c>
      <c r="F105">
        <f t="shared" si="18"/>
        <v>0.99501982494593444</v>
      </c>
      <c r="G105" s="1">
        <v>0.22950000000000001</v>
      </c>
      <c r="H105">
        <f t="shared" si="29"/>
        <v>2.1979507112572855E-4</v>
      </c>
      <c r="I105" s="5">
        <v>9.4999999999999998E-3</v>
      </c>
      <c r="J105" s="5"/>
      <c r="K105" s="1">
        <v>79.470000999999996</v>
      </c>
      <c r="L105" s="1">
        <f t="shared" si="19"/>
        <v>1.0682996719432576E-2</v>
      </c>
      <c r="M105" s="1">
        <f t="shared" si="20"/>
        <v>1.0106829967194326</v>
      </c>
      <c r="N105" s="1">
        <f t="shared" si="21"/>
        <v>79.470000999999996</v>
      </c>
      <c r="O105" s="1">
        <f t="shared" si="22"/>
        <v>1.0106829967194326</v>
      </c>
      <c r="P105" s="1"/>
      <c r="Q105" s="1">
        <v>13.45</v>
      </c>
      <c r="R105">
        <f t="shared" si="23"/>
        <v>3.5842293906810041E-2</v>
      </c>
      <c r="S105">
        <f t="shared" si="24"/>
        <v>1.0358422939068102</v>
      </c>
      <c r="T105">
        <f t="shared" si="25"/>
        <v>14.450000000000001</v>
      </c>
      <c r="U105">
        <f t="shared" si="26"/>
        <v>1.0358422939068102</v>
      </c>
      <c r="W105">
        <f t="shared" si="27"/>
        <v>6.6003474320019961E-4</v>
      </c>
      <c r="X105">
        <f t="shared" si="28"/>
        <v>2.5819331930577727E-2</v>
      </c>
    </row>
    <row r="106" spans="2:24">
      <c r="B106" s="1">
        <v>65.013762999999997</v>
      </c>
      <c r="C106">
        <f t="shared" si="15"/>
        <v>-1.0027151239525706E-2</v>
      </c>
      <c r="D106">
        <f t="shared" si="16"/>
        <v>0.98997284876047431</v>
      </c>
      <c r="E106">
        <f t="shared" si="17"/>
        <v>63.722900999999993</v>
      </c>
      <c r="F106">
        <f t="shared" si="18"/>
        <v>0.98997284876047431</v>
      </c>
      <c r="G106" s="1">
        <v>0.2205</v>
      </c>
      <c r="H106">
        <f t="shared" si="29"/>
        <v>1.9488279081880086E-4</v>
      </c>
      <c r="I106" s="5">
        <v>9.4999999999999998E-3</v>
      </c>
      <c r="J106" s="5"/>
      <c r="K106" s="1">
        <v>77.150002000000001</v>
      </c>
      <c r="L106" s="1">
        <f t="shared" si="19"/>
        <v>-2.9193393366133163E-2</v>
      </c>
      <c r="M106" s="1">
        <f t="shared" si="20"/>
        <v>0.97080660663386686</v>
      </c>
      <c r="N106" s="1">
        <f t="shared" si="21"/>
        <v>77.150002000000001</v>
      </c>
      <c r="O106" s="1">
        <f t="shared" si="22"/>
        <v>0.97080660663386686</v>
      </c>
      <c r="P106" s="1"/>
      <c r="Q106" s="1">
        <v>13.31</v>
      </c>
      <c r="R106">
        <f t="shared" si="23"/>
        <v>1.0408921933085413E-2</v>
      </c>
      <c r="S106">
        <f t="shared" si="24"/>
        <v>1.0104089219330854</v>
      </c>
      <c r="T106">
        <f t="shared" si="25"/>
        <v>13.589999999999998</v>
      </c>
      <c r="U106">
        <f t="shared" si="26"/>
        <v>1.0104089219330854</v>
      </c>
      <c r="W106">
        <f t="shared" si="27"/>
        <v>-4.9540098539197719E-2</v>
      </c>
      <c r="X106">
        <f t="shared" si="28"/>
        <v>-9.937783239979181E-3</v>
      </c>
    </row>
    <row r="107" spans="2:24">
      <c r="B107" s="1">
        <v>65.255477999999997</v>
      </c>
      <c r="C107">
        <f t="shared" si="15"/>
        <v>-3.7179050841896237E-3</v>
      </c>
      <c r="D107">
        <f t="shared" si="16"/>
        <v>0.99628209491581032</v>
      </c>
      <c r="E107">
        <f t="shared" si="17"/>
        <v>64.772047999999998</v>
      </c>
      <c r="F107">
        <f t="shared" si="18"/>
        <v>0.99628209491581032</v>
      </c>
      <c r="G107" s="1">
        <v>0.22413</v>
      </c>
      <c r="H107">
        <f t="shared" si="29"/>
        <v>1.8880650996529335E-4</v>
      </c>
      <c r="I107" s="5">
        <v>9.4999999999999998E-3</v>
      </c>
      <c r="J107" s="5"/>
      <c r="K107" s="1">
        <v>76.919998000000007</v>
      </c>
      <c r="L107" s="1">
        <f t="shared" si="19"/>
        <v>-2.9812572137067977E-3</v>
      </c>
      <c r="M107" s="1">
        <f t="shared" si="20"/>
        <v>0.99701874278629321</v>
      </c>
      <c r="N107" s="1">
        <f t="shared" si="21"/>
        <v>76.919998000000007</v>
      </c>
      <c r="O107" s="1">
        <f t="shared" si="22"/>
        <v>0.99701874278629321</v>
      </c>
      <c r="P107" s="1"/>
      <c r="Q107" s="1">
        <v>13.68</v>
      </c>
      <c r="R107">
        <f t="shared" si="23"/>
        <v>-2.7798647633358316E-2</v>
      </c>
      <c r="S107">
        <f t="shared" si="24"/>
        <v>0.97220135236664174</v>
      </c>
      <c r="T107">
        <f t="shared" si="25"/>
        <v>12.940000000000001</v>
      </c>
      <c r="U107">
        <f t="shared" si="26"/>
        <v>0.97220135236664174</v>
      </c>
      <c r="W107">
        <f t="shared" si="27"/>
        <v>-1.0446083898324798E-2</v>
      </c>
      <c r="X107">
        <f t="shared" si="28"/>
        <v>-3.5263474317976273E-2</v>
      </c>
    </row>
    <row r="108" spans="2:24">
      <c r="B108" s="1">
        <v>64.540267999999998</v>
      </c>
      <c r="C108">
        <f t="shared" si="15"/>
        <v>1.0960152648027481E-2</v>
      </c>
      <c r="D108">
        <f t="shared" si="16"/>
        <v>1.0109601526480274</v>
      </c>
      <c r="E108">
        <f t="shared" si="17"/>
        <v>65.970687999999996</v>
      </c>
      <c r="F108">
        <f t="shared" si="18"/>
        <v>1.0109601526480274</v>
      </c>
      <c r="G108" s="1">
        <v>0.22888</v>
      </c>
      <c r="H108">
        <f t="shared" si="29"/>
        <v>4.3742657445378726E-5</v>
      </c>
      <c r="I108" s="5">
        <v>9.4999999999999998E-3</v>
      </c>
      <c r="J108" s="5"/>
      <c r="K108" s="1">
        <v>76.040001000000004</v>
      </c>
      <c r="L108" s="1">
        <f t="shared" si="19"/>
        <v>-1.1440418914207499E-2</v>
      </c>
      <c r="M108" s="1">
        <f t="shared" si="20"/>
        <v>0.98855958108579245</v>
      </c>
      <c r="N108" s="1">
        <f t="shared" si="21"/>
        <v>76.040001000000004</v>
      </c>
      <c r="O108" s="1">
        <f t="shared" si="22"/>
        <v>0.98855958108579245</v>
      </c>
      <c r="P108" s="1"/>
      <c r="Q108" s="1">
        <v>13.72</v>
      </c>
      <c r="R108">
        <f t="shared" si="23"/>
        <v>-2.923976608187202E-3</v>
      </c>
      <c r="S108">
        <f t="shared" si="24"/>
        <v>0.99707602339181278</v>
      </c>
      <c r="T108">
        <f t="shared" si="25"/>
        <v>13.639999999999999</v>
      </c>
      <c r="U108">
        <f t="shared" si="26"/>
        <v>0.99707602339181278</v>
      </c>
      <c r="W108">
        <f t="shared" si="27"/>
        <v>1.0135313814375269E-2</v>
      </c>
      <c r="X108">
        <f t="shared" si="28"/>
        <v>1.8651756120395602E-2</v>
      </c>
    </row>
    <row r="109" spans="2:24">
      <c r="B109" s="1">
        <v>64.649924999999996</v>
      </c>
      <c r="C109">
        <f t="shared" si="15"/>
        <v>-1.6990477944714851E-3</v>
      </c>
      <c r="D109">
        <f t="shared" si="16"/>
        <v>0.9983009522055285</v>
      </c>
      <c r="E109">
        <f t="shared" si="17"/>
        <v>64.430610999999999</v>
      </c>
      <c r="F109">
        <f t="shared" si="18"/>
        <v>0.9983009522055285</v>
      </c>
      <c r="G109" s="1">
        <v>0.23688000000000001</v>
      </c>
      <c r="H109">
        <f t="shared" si="29"/>
        <v>6.5731054056702065E-5</v>
      </c>
      <c r="I109" s="5">
        <v>9.4999999999999998E-3</v>
      </c>
      <c r="J109" s="5"/>
      <c r="K109" s="1">
        <v>73.400002000000001</v>
      </c>
      <c r="L109" s="1">
        <f t="shared" si="19"/>
        <v>-3.4718555566562961E-2</v>
      </c>
      <c r="M109" s="1">
        <f t="shared" si="20"/>
        <v>0.965281444433437</v>
      </c>
      <c r="N109" s="1">
        <f t="shared" si="21"/>
        <v>73.400002000000001</v>
      </c>
      <c r="O109" s="1">
        <f t="shared" si="22"/>
        <v>0.965281444433437</v>
      </c>
      <c r="P109" s="1"/>
      <c r="Q109" s="1">
        <v>13.88</v>
      </c>
      <c r="R109">
        <f t="shared" si="23"/>
        <v>-1.1661807580174937E-2</v>
      </c>
      <c r="S109">
        <f t="shared" si="24"/>
        <v>0.98833819241982501</v>
      </c>
      <c r="T109">
        <f t="shared" si="25"/>
        <v>13.56</v>
      </c>
      <c r="U109">
        <f t="shared" si="26"/>
        <v>0.98833819241982501</v>
      </c>
      <c r="W109">
        <f t="shared" si="27"/>
        <v>-3.8115236876662406E-2</v>
      </c>
      <c r="X109">
        <f t="shared" si="28"/>
        <v>-1.5058488890274391E-2</v>
      </c>
    </row>
    <row r="110" spans="2:24">
      <c r="B110" s="1">
        <v>64.226287999999997</v>
      </c>
      <c r="C110">
        <f t="shared" si="15"/>
        <v>6.5527840906234522E-3</v>
      </c>
      <c r="D110">
        <f t="shared" si="16"/>
        <v>1.0065527840906234</v>
      </c>
      <c r="E110">
        <f t="shared" si="17"/>
        <v>65.073561999999995</v>
      </c>
      <c r="F110">
        <f t="shared" si="18"/>
        <v>1.0065527840906234</v>
      </c>
      <c r="G110" s="1">
        <v>0.23013</v>
      </c>
      <c r="H110">
        <f t="shared" si="29"/>
        <v>6.1066623766789171E-5</v>
      </c>
      <c r="I110" s="5">
        <v>9.4999999999999998E-3</v>
      </c>
      <c r="J110" s="5"/>
      <c r="K110" s="1">
        <v>74.269997000000004</v>
      </c>
      <c r="L110" s="1">
        <f t="shared" si="19"/>
        <v>1.1852792592567E-2</v>
      </c>
      <c r="M110" s="1">
        <f t="shared" si="20"/>
        <v>1.0118527925925671</v>
      </c>
      <c r="N110" s="1">
        <f t="shared" si="21"/>
        <v>74.269997000000018</v>
      </c>
      <c r="O110" s="1">
        <f t="shared" si="22"/>
        <v>1.0118527925925671</v>
      </c>
      <c r="P110" s="1"/>
      <c r="Q110" s="1">
        <v>14.35</v>
      </c>
      <c r="R110">
        <f t="shared" si="23"/>
        <v>-3.3861671469740548E-2</v>
      </c>
      <c r="S110">
        <f t="shared" si="24"/>
        <v>0.96613832853025949</v>
      </c>
      <c r="T110">
        <f t="shared" si="25"/>
        <v>13.410000000000002</v>
      </c>
      <c r="U110">
        <f t="shared" si="26"/>
        <v>0.96613832853025949</v>
      </c>
      <c r="W110">
        <f t="shared" si="27"/>
        <v>2.4841349179752115E-2</v>
      </c>
      <c r="X110">
        <f t="shared" si="28"/>
        <v>-2.0873114882555499E-2</v>
      </c>
    </row>
    <row r="111" spans="2:24">
      <c r="B111" s="1">
        <v>63.488655000000001</v>
      </c>
      <c r="C111">
        <f t="shared" si="15"/>
        <v>1.1484907862026767E-2</v>
      </c>
      <c r="D111">
        <f t="shared" si="16"/>
        <v>1.0114849078620267</v>
      </c>
      <c r="E111">
        <f t="shared" si="17"/>
        <v>64.963920999999985</v>
      </c>
      <c r="F111">
        <f t="shared" si="18"/>
        <v>1.0114849078620267</v>
      </c>
      <c r="G111" s="1">
        <v>0.21775</v>
      </c>
      <c r="H111">
        <f t="shared" si="29"/>
        <v>6.986531383183893E-5</v>
      </c>
      <c r="I111" s="5">
        <v>9.4999999999999998E-3</v>
      </c>
      <c r="J111" s="5"/>
      <c r="K111" s="1">
        <v>73.319999999999993</v>
      </c>
      <c r="L111" s="1">
        <f t="shared" si="19"/>
        <v>-1.2791127485840754E-2</v>
      </c>
      <c r="M111" s="1">
        <f t="shared" si="20"/>
        <v>0.98720887251415923</v>
      </c>
      <c r="N111" s="1">
        <f t="shared" si="21"/>
        <v>73.319999999999993</v>
      </c>
      <c r="O111" s="1">
        <f t="shared" si="22"/>
        <v>0.98720887251415923</v>
      </c>
      <c r="P111" s="1"/>
      <c r="Q111" s="1">
        <v>14.2</v>
      </c>
      <c r="R111">
        <f t="shared" si="23"/>
        <v>1.0452961672473893E-2</v>
      </c>
      <c r="S111">
        <f t="shared" si="24"/>
        <v>1.010452961672474</v>
      </c>
      <c r="T111">
        <f t="shared" si="25"/>
        <v>14.500000000000002</v>
      </c>
      <c r="U111">
        <f t="shared" si="26"/>
        <v>1.010452961672474</v>
      </c>
      <c r="W111">
        <f t="shared" si="27"/>
        <v>9.8010524855625114E-3</v>
      </c>
      <c r="X111">
        <f t="shared" si="28"/>
        <v>3.3045141643877285E-2</v>
      </c>
    </row>
    <row r="112" spans="2:24">
      <c r="B112" s="1">
        <v>63.78022</v>
      </c>
      <c r="C112">
        <f t="shared" si="15"/>
        <v>-4.592395287000465E-3</v>
      </c>
      <c r="D112">
        <f t="shared" si="16"/>
        <v>0.99540760471299949</v>
      </c>
      <c r="E112">
        <f t="shared" si="17"/>
        <v>63.197090000000003</v>
      </c>
      <c r="F112">
        <f t="shared" si="18"/>
        <v>0.99540760471299949</v>
      </c>
      <c r="G112" s="1">
        <v>0.21837999999999999</v>
      </c>
      <c r="H112">
        <f t="shared" si="29"/>
        <v>5.0116231186870794E-5</v>
      </c>
      <c r="I112" s="5">
        <v>9.4999999999999998E-3</v>
      </c>
      <c r="J112" s="5"/>
      <c r="K112" s="1">
        <v>73.440002000000007</v>
      </c>
      <c r="L112" s="1">
        <f t="shared" si="19"/>
        <v>1.6366884888163356E-3</v>
      </c>
      <c r="M112" s="1">
        <f t="shared" si="20"/>
        <v>1.0016366884888164</v>
      </c>
      <c r="N112" s="1">
        <f t="shared" si="21"/>
        <v>73.440002000000007</v>
      </c>
      <c r="O112" s="1">
        <f t="shared" si="22"/>
        <v>1.0016366884888164</v>
      </c>
      <c r="P112" s="1"/>
      <c r="Q112" s="1">
        <v>14.39</v>
      </c>
      <c r="R112">
        <f t="shared" si="23"/>
        <v>-1.3380281690140937E-2</v>
      </c>
      <c r="S112">
        <f t="shared" si="24"/>
        <v>0.98661971830985906</v>
      </c>
      <c r="T112">
        <f t="shared" si="25"/>
        <v>14.009999999999998</v>
      </c>
      <c r="U112">
        <f t="shared" si="26"/>
        <v>0.98661971830985906</v>
      </c>
      <c r="W112">
        <f t="shared" si="27"/>
        <v>-7.599503014110498E-3</v>
      </c>
      <c r="X112">
        <f t="shared" si="28"/>
        <v>-2.261647319306781E-2</v>
      </c>
    </row>
    <row r="113" spans="2:24">
      <c r="B113" s="1">
        <v>63.553443999999999</v>
      </c>
      <c r="C113">
        <f t="shared" si="15"/>
        <v>3.5555851014625064E-3</v>
      </c>
      <c r="D113">
        <f t="shared" si="16"/>
        <v>1.0035555851014626</v>
      </c>
      <c r="E113">
        <f t="shared" si="17"/>
        <v>64.006996000000001</v>
      </c>
      <c r="F113">
        <f t="shared" si="18"/>
        <v>1.0035555851014626</v>
      </c>
      <c r="G113" s="1">
        <v>0.20863000000000001</v>
      </c>
      <c r="H113">
        <f t="shared" si="29"/>
        <v>5.3956939473830141E-5</v>
      </c>
      <c r="I113" s="5">
        <v>9.4999999999999998E-3</v>
      </c>
      <c r="J113" s="5"/>
      <c r="K113" s="1">
        <v>74.449996999999996</v>
      </c>
      <c r="L113" s="1">
        <f t="shared" si="19"/>
        <v>1.3752654854230386E-2</v>
      </c>
      <c r="M113" s="1">
        <f t="shared" si="20"/>
        <v>1.0137526548542304</v>
      </c>
      <c r="N113" s="1">
        <f t="shared" si="21"/>
        <v>74.449996999999996</v>
      </c>
      <c r="O113" s="1">
        <f t="shared" si="22"/>
        <v>1.0137526548542304</v>
      </c>
      <c r="P113" s="1"/>
      <c r="Q113" s="1">
        <v>14.36</v>
      </c>
      <c r="R113">
        <f t="shared" si="23"/>
        <v>2.0847810979847904E-3</v>
      </c>
      <c r="S113">
        <f t="shared" si="24"/>
        <v>1.0020847810979847</v>
      </c>
      <c r="T113">
        <f t="shared" si="25"/>
        <v>14.42</v>
      </c>
      <c r="U113">
        <f t="shared" si="26"/>
        <v>1.0020847810979847</v>
      </c>
      <c r="W113">
        <f t="shared" si="27"/>
        <v>2.0839325724594238E-2</v>
      </c>
      <c r="X113">
        <f t="shared" si="28"/>
        <v>9.1714519683485651E-3</v>
      </c>
    </row>
    <row r="114" spans="2:24">
      <c r="B114" s="1">
        <v>63.730381000000001</v>
      </c>
      <c r="C114">
        <f t="shared" si="15"/>
        <v>-2.7840662734186735E-3</v>
      </c>
      <c r="D114">
        <f t="shared" si="16"/>
        <v>0.99721593372658135</v>
      </c>
      <c r="E114">
        <f t="shared" si="17"/>
        <v>63.376506999999997</v>
      </c>
      <c r="F114">
        <f t="shared" si="18"/>
        <v>0.99721593372658135</v>
      </c>
      <c r="G114" s="1">
        <v>0.21575</v>
      </c>
      <c r="H114">
        <f t="shared" si="29"/>
        <v>4.1157976661506002E-5</v>
      </c>
      <c r="I114" s="5">
        <v>9.4999999999999998E-3</v>
      </c>
      <c r="J114" s="5"/>
      <c r="K114" s="1">
        <v>71.199996999999996</v>
      </c>
      <c r="L114" s="1">
        <f t="shared" si="19"/>
        <v>-4.3653460456150185E-2</v>
      </c>
      <c r="M114" s="1">
        <f t="shared" si="20"/>
        <v>0.95634653954384985</v>
      </c>
      <c r="N114" s="1">
        <f t="shared" si="21"/>
        <v>71.199996999999996</v>
      </c>
      <c r="O114" s="1">
        <f t="shared" si="22"/>
        <v>0.95634653954384985</v>
      </c>
      <c r="P114" s="1"/>
      <c r="Q114" s="1">
        <v>14.16</v>
      </c>
      <c r="R114">
        <f t="shared" si="23"/>
        <v>1.392757660167126E-2</v>
      </c>
      <c r="S114">
        <f t="shared" si="24"/>
        <v>1.0139275766016713</v>
      </c>
      <c r="T114">
        <f t="shared" si="25"/>
        <v>14.559999999999999</v>
      </c>
      <c r="U114">
        <f t="shared" si="26"/>
        <v>1.0139275766016713</v>
      </c>
      <c r="W114">
        <f t="shared" si="27"/>
        <v>-4.9232473792396259E-2</v>
      </c>
      <c r="X114">
        <f t="shared" si="28"/>
        <v>8.3485632654252129E-3</v>
      </c>
    </row>
    <row r="115" spans="2:24">
      <c r="B115" s="1">
        <v>64.181426999999999</v>
      </c>
      <c r="C115">
        <f t="shared" si="15"/>
        <v>-7.077409438365009E-3</v>
      </c>
      <c r="D115">
        <f t="shared" si="16"/>
        <v>0.99292259056163501</v>
      </c>
      <c r="E115">
        <f t="shared" si="17"/>
        <v>63.279335000000003</v>
      </c>
      <c r="F115">
        <f t="shared" si="18"/>
        <v>0.99292259056163501</v>
      </c>
      <c r="G115" s="1">
        <v>0.20913000000000001</v>
      </c>
      <c r="H115">
        <f t="shared" si="29"/>
        <v>4.3975456070455102E-5</v>
      </c>
      <c r="I115" s="5">
        <v>9.4999999999999998E-3</v>
      </c>
      <c r="J115" s="5"/>
      <c r="K115" s="1">
        <v>72.489998</v>
      </c>
      <c r="L115" s="1">
        <f t="shared" si="19"/>
        <v>1.8117992336432315E-2</v>
      </c>
      <c r="M115" s="1">
        <f t="shared" si="20"/>
        <v>1.0181179923364323</v>
      </c>
      <c r="N115" s="1">
        <f t="shared" si="21"/>
        <v>72.489998</v>
      </c>
      <c r="O115" s="1">
        <f t="shared" si="22"/>
        <v>1.0181179923364323</v>
      </c>
      <c r="P115" s="1"/>
      <c r="Q115" s="1">
        <v>14.65</v>
      </c>
      <c r="R115">
        <f t="shared" si="23"/>
        <v>-3.4604519774011314E-2</v>
      </c>
      <c r="S115">
        <f t="shared" si="24"/>
        <v>0.96539548022598864</v>
      </c>
      <c r="T115">
        <f t="shared" si="25"/>
        <v>13.67</v>
      </c>
      <c r="U115">
        <f t="shared" si="26"/>
        <v>0.96539548022598864</v>
      </c>
      <c r="W115">
        <f t="shared" si="27"/>
        <v>3.824865808568445E-3</v>
      </c>
      <c r="X115">
        <f t="shared" si="28"/>
        <v>-4.8897646301875208E-2</v>
      </c>
    </row>
    <row r="116" spans="2:24">
      <c r="B116" s="1">
        <v>62.773448999999999</v>
      </c>
      <c r="C116">
        <f t="shared" si="15"/>
        <v>2.1937467984312658E-2</v>
      </c>
      <c r="D116">
        <f t="shared" si="16"/>
        <v>1.0219374679843127</v>
      </c>
      <c r="E116">
        <f t="shared" si="17"/>
        <v>65.589404999999999</v>
      </c>
      <c r="F116">
        <f t="shared" si="18"/>
        <v>1.0219374679843127</v>
      </c>
      <c r="G116" s="1">
        <v>0.21475</v>
      </c>
      <c r="H116">
        <f t="shared" si="29"/>
        <v>5.5851828198050245E-5</v>
      </c>
      <c r="I116" s="5">
        <v>9.4999999999999998E-3</v>
      </c>
      <c r="J116" s="5"/>
      <c r="K116" s="1">
        <v>68.069999999999993</v>
      </c>
      <c r="L116" s="1">
        <f t="shared" si="19"/>
        <v>-6.0973901530525725E-2</v>
      </c>
      <c r="M116" s="1">
        <f t="shared" si="20"/>
        <v>0.93902609846947427</v>
      </c>
      <c r="N116" s="1">
        <f t="shared" si="21"/>
        <v>68.069999999999993</v>
      </c>
      <c r="O116" s="1">
        <f t="shared" si="22"/>
        <v>0.93902609846947427</v>
      </c>
      <c r="P116" s="1"/>
      <c r="Q116" s="1">
        <v>14.54</v>
      </c>
      <c r="R116">
        <f t="shared" si="23"/>
        <v>7.5085324232082732E-3</v>
      </c>
      <c r="S116">
        <f t="shared" si="24"/>
        <v>1.0075085324232083</v>
      </c>
      <c r="T116">
        <f t="shared" si="25"/>
        <v>14.760000000000002</v>
      </c>
      <c r="U116">
        <f t="shared" si="26"/>
        <v>1.0075085324232083</v>
      </c>
      <c r="W116">
        <f t="shared" si="27"/>
        <v>-1.8489531552445926E-2</v>
      </c>
      <c r="X116">
        <f t="shared" si="28"/>
        <v>4.9992902401288064E-2</v>
      </c>
    </row>
    <row r="117" spans="2:24">
      <c r="B117" s="1">
        <v>62.541694999999997</v>
      </c>
      <c r="C117">
        <f t="shared" si="15"/>
        <v>3.6919112091483492E-3</v>
      </c>
      <c r="D117">
        <f t="shared" si="16"/>
        <v>1.0036919112091482</v>
      </c>
      <c r="E117">
        <f t="shared" si="17"/>
        <v>63.005202999999995</v>
      </c>
      <c r="F117">
        <f t="shared" si="18"/>
        <v>1.0036919112091482</v>
      </c>
      <c r="G117" s="1">
        <v>0.2165</v>
      </c>
      <c r="H117">
        <f t="shared" si="29"/>
        <v>1.3711320564791147E-4</v>
      </c>
      <c r="I117" s="5">
        <v>9.4999999999999998E-3</v>
      </c>
      <c r="J117" s="5"/>
      <c r="K117" s="1">
        <v>70.120002999999997</v>
      </c>
      <c r="L117" s="1">
        <f t="shared" si="19"/>
        <v>3.0116101072425502E-2</v>
      </c>
      <c r="M117" s="1">
        <f t="shared" si="20"/>
        <v>1.0301161010724256</v>
      </c>
      <c r="N117" s="1">
        <f t="shared" si="21"/>
        <v>70.120002999999997</v>
      </c>
      <c r="O117" s="1">
        <f t="shared" si="22"/>
        <v>1.0301161010724256</v>
      </c>
      <c r="P117" s="1"/>
      <c r="Q117" s="1">
        <v>15.42</v>
      </c>
      <c r="R117">
        <f t="shared" si="23"/>
        <v>-6.0522696011004185E-2</v>
      </c>
      <c r="S117">
        <f t="shared" si="24"/>
        <v>0.93947730398899587</v>
      </c>
      <c r="T117">
        <f t="shared" si="25"/>
        <v>13.659999999999998</v>
      </c>
      <c r="U117">
        <f t="shared" si="26"/>
        <v>0.93947730398899587</v>
      </c>
      <c r="W117">
        <f t="shared" si="27"/>
        <v>3.7472201853766096E-2</v>
      </c>
      <c r="X117">
        <f t="shared" si="28"/>
        <v>-5.3166595229663605E-2</v>
      </c>
    </row>
    <row r="118" spans="2:24">
      <c r="B118" s="1">
        <v>60.690136000000003</v>
      </c>
      <c r="C118">
        <f t="shared" si="15"/>
        <v>2.9605193783123318E-2</v>
      </c>
      <c r="D118">
        <f t="shared" si="16"/>
        <v>1.0296051937831234</v>
      </c>
      <c r="E118">
        <f t="shared" si="17"/>
        <v>64.393253999999999</v>
      </c>
      <c r="F118">
        <f t="shared" si="18"/>
        <v>1.0296051937831234</v>
      </c>
      <c r="G118" s="1">
        <v>0.22225</v>
      </c>
      <c r="H118">
        <f t="shared" si="29"/>
        <v>1.2267155063030465E-4</v>
      </c>
      <c r="I118" s="5">
        <v>9.4999999999999998E-3</v>
      </c>
      <c r="J118" s="5"/>
      <c r="K118" s="1">
        <v>65.839995999999999</v>
      </c>
      <c r="L118" s="1">
        <f t="shared" si="19"/>
        <v>-6.103831741136688E-2</v>
      </c>
      <c r="M118" s="1">
        <f t="shared" si="20"/>
        <v>0.93896168258863311</v>
      </c>
      <c r="N118" s="1">
        <f t="shared" si="21"/>
        <v>65.839995999999999</v>
      </c>
      <c r="O118" s="1">
        <f t="shared" si="22"/>
        <v>0.93896168258863311</v>
      </c>
      <c r="P118" s="1"/>
      <c r="Q118" s="1">
        <v>14.97</v>
      </c>
      <c r="R118">
        <f t="shared" si="23"/>
        <v>2.9182879377431862E-2</v>
      </c>
      <c r="S118">
        <f t="shared" si="24"/>
        <v>1.0291828793774318</v>
      </c>
      <c r="T118">
        <f t="shared" si="25"/>
        <v>15.869999999999997</v>
      </c>
      <c r="U118">
        <f t="shared" si="26"/>
        <v>1.0291828793774318</v>
      </c>
      <c r="W118">
        <f t="shared" si="27"/>
        <v>-4.3456822504315262E-3</v>
      </c>
      <c r="X118">
        <f t="shared" si="28"/>
        <v>8.587551453836717E-2</v>
      </c>
    </row>
    <row r="119" spans="2:24">
      <c r="B119" s="1">
        <v>61.392882999999998</v>
      </c>
      <c r="C119">
        <f t="shared" si="15"/>
        <v>-1.1579262237935916E-2</v>
      </c>
      <c r="D119">
        <f t="shared" si="16"/>
        <v>0.98842073776206407</v>
      </c>
      <c r="E119">
        <f t="shared" si="17"/>
        <v>59.987389000000007</v>
      </c>
      <c r="F119">
        <f t="shared" si="18"/>
        <v>0.98842073776206407</v>
      </c>
      <c r="G119" s="1">
        <v>0.21325</v>
      </c>
      <c r="H119">
        <f t="shared" si="29"/>
        <v>2.5436184179202382E-4</v>
      </c>
      <c r="I119" s="5">
        <v>9.4999999999999998E-3</v>
      </c>
      <c r="J119" s="5"/>
      <c r="K119" s="1">
        <v>66.410004000000001</v>
      </c>
      <c r="L119" s="1">
        <f t="shared" si="19"/>
        <v>8.6574731869668003E-3</v>
      </c>
      <c r="M119" s="1">
        <f t="shared" si="20"/>
        <v>1.0086574731869669</v>
      </c>
      <c r="N119" s="1">
        <f t="shared" si="21"/>
        <v>66.410004000000001</v>
      </c>
      <c r="O119" s="1">
        <f t="shared" si="22"/>
        <v>1.0086574731869669</v>
      </c>
      <c r="P119" s="1"/>
      <c r="Q119" s="1">
        <v>15.85</v>
      </c>
      <c r="R119">
        <f t="shared" si="23"/>
        <v>-5.8784235136940477E-2</v>
      </c>
      <c r="S119">
        <f t="shared" si="24"/>
        <v>0.94121576486305947</v>
      </c>
      <c r="T119">
        <f t="shared" si="25"/>
        <v>14.090000000000002</v>
      </c>
      <c r="U119">
        <f t="shared" si="26"/>
        <v>0.94121576486305947</v>
      </c>
      <c r="W119">
        <f t="shared" si="27"/>
        <v>-1.4894864234468841E-2</v>
      </c>
      <c r="X119">
        <f t="shared" si="28"/>
        <v>-8.2336572558376231E-2</v>
      </c>
    </row>
    <row r="120" spans="2:24">
      <c r="B120" s="1">
        <v>60.428477999999998</v>
      </c>
      <c r="C120">
        <f t="shared" si="15"/>
        <v>1.5708742656701743E-2</v>
      </c>
      <c r="D120">
        <f t="shared" si="16"/>
        <v>1.0157087426567017</v>
      </c>
      <c r="E120">
        <f t="shared" si="17"/>
        <v>62.357287999999997</v>
      </c>
      <c r="F120">
        <f t="shared" si="18"/>
        <v>1.0157087426567017</v>
      </c>
      <c r="G120" s="1">
        <v>0.21437999999999999</v>
      </c>
      <c r="H120">
        <f t="shared" si="29"/>
        <v>3.2198266862543839E-4</v>
      </c>
      <c r="I120" s="5">
        <v>9.4999999999999998E-3</v>
      </c>
      <c r="J120" s="5"/>
      <c r="K120" s="1">
        <v>69.559997999999993</v>
      </c>
      <c r="L120" s="1">
        <f t="shared" si="19"/>
        <v>4.7432522365154391E-2</v>
      </c>
      <c r="M120" s="1">
        <f t="shared" si="20"/>
        <v>1.0474325223651544</v>
      </c>
      <c r="N120" s="1">
        <f t="shared" si="21"/>
        <v>69.559997999999993</v>
      </c>
      <c r="O120" s="1">
        <f t="shared" si="22"/>
        <v>1.0474325223651544</v>
      </c>
      <c r="P120" s="1"/>
      <c r="Q120" s="1">
        <v>15.72</v>
      </c>
      <c r="R120">
        <f t="shared" si="23"/>
        <v>8.2018927444794335E-3</v>
      </c>
      <c r="S120">
        <f t="shared" si="24"/>
        <v>1.0082018927444794</v>
      </c>
      <c r="T120">
        <f t="shared" si="25"/>
        <v>15.979999999999997</v>
      </c>
      <c r="U120">
        <f t="shared" si="26"/>
        <v>1.0082018927444794</v>
      </c>
      <c r="W120">
        <f t="shared" si="27"/>
        <v>7.8139257525956629E-2</v>
      </c>
      <c r="X120">
        <f t="shared" si="28"/>
        <v>3.8908627905281601E-2</v>
      </c>
    </row>
    <row r="121" spans="2:24">
      <c r="B121" s="1">
        <v>60.710071999999997</v>
      </c>
      <c r="C121">
        <f t="shared" si="15"/>
        <v>-4.6599551952971304E-3</v>
      </c>
      <c r="D121">
        <f t="shared" si="16"/>
        <v>0.99534004480470284</v>
      </c>
      <c r="E121">
        <f t="shared" si="17"/>
        <v>60.146884</v>
      </c>
      <c r="F121">
        <f t="shared" si="18"/>
        <v>0.99534004480470284</v>
      </c>
      <c r="G121" s="1">
        <v>0.21437999999999999</v>
      </c>
      <c r="H121">
        <f t="shared" si="29"/>
        <v>2.6184398789985859E-4</v>
      </c>
      <c r="I121" s="5">
        <v>9.4999999999999998E-3</v>
      </c>
      <c r="J121" s="5"/>
      <c r="K121" s="1">
        <v>73.290001000000004</v>
      </c>
      <c r="L121" s="1">
        <f t="shared" si="19"/>
        <v>5.362281637788447E-2</v>
      </c>
      <c r="M121" s="1">
        <f t="shared" si="20"/>
        <v>1.0536228163778845</v>
      </c>
      <c r="N121" s="1">
        <f t="shared" si="21"/>
        <v>73.290001000000004</v>
      </c>
      <c r="O121" s="1">
        <f t="shared" si="22"/>
        <v>1.0536228163778845</v>
      </c>
      <c r="P121" s="1"/>
      <c r="Q121" s="1">
        <v>15.02</v>
      </c>
      <c r="R121">
        <f t="shared" si="23"/>
        <v>4.452926208651406E-2</v>
      </c>
      <c r="S121">
        <f t="shared" si="24"/>
        <v>1.0445292620865141</v>
      </c>
      <c r="T121">
        <f t="shared" si="25"/>
        <v>16.420000000000002</v>
      </c>
      <c r="U121">
        <f t="shared" si="26"/>
        <v>1.0445292620865141</v>
      </c>
      <c r="W121">
        <f t="shared" si="27"/>
        <v>4.4251799426672234E-2</v>
      </c>
      <c r="X121">
        <f t="shared" si="28"/>
        <v>3.5158245135301858E-2</v>
      </c>
    </row>
    <row r="122" spans="2:24">
      <c r="B122" s="1">
        <v>62.242657000000001</v>
      </c>
      <c r="C122">
        <f t="shared" si="15"/>
        <v>-2.5244328486383687E-2</v>
      </c>
      <c r="D122">
        <f t="shared" si="16"/>
        <v>0.97475567151361631</v>
      </c>
      <c r="E122">
        <f t="shared" si="17"/>
        <v>59.177486999999992</v>
      </c>
      <c r="F122">
        <f t="shared" si="18"/>
        <v>0.97475567151361631</v>
      </c>
      <c r="G122" s="1">
        <v>0.21575</v>
      </c>
      <c r="H122">
        <f t="shared" si="29"/>
        <v>2.6948159710626283E-4</v>
      </c>
      <c r="I122" s="5">
        <v>9.4999999999999998E-3</v>
      </c>
      <c r="J122" s="5"/>
      <c r="K122" s="1">
        <v>76.389999000000003</v>
      </c>
      <c r="L122" s="1">
        <f t="shared" si="19"/>
        <v>4.2297693514835664E-2</v>
      </c>
      <c r="M122" s="1">
        <f t="shared" si="20"/>
        <v>1.0422976935148356</v>
      </c>
      <c r="N122" s="1">
        <f t="shared" si="21"/>
        <v>76.389999000000003</v>
      </c>
      <c r="O122" s="1">
        <f t="shared" si="22"/>
        <v>1.0422976935148356</v>
      </c>
      <c r="P122" s="1"/>
      <c r="Q122" s="1">
        <v>14.21</v>
      </c>
      <c r="R122">
        <f t="shared" si="23"/>
        <v>5.3928095872170359E-2</v>
      </c>
      <c r="S122">
        <f t="shared" si="24"/>
        <v>1.0539280958721704</v>
      </c>
      <c r="T122">
        <f t="shared" si="25"/>
        <v>15.829999999999998</v>
      </c>
      <c r="U122">
        <f t="shared" si="26"/>
        <v>1.0539280958721704</v>
      </c>
      <c r="W122">
        <f t="shared" si="27"/>
        <v>-1.0154281820315303E-2</v>
      </c>
      <c r="X122">
        <f t="shared" si="28"/>
        <v>1.4761205370195096E-3</v>
      </c>
    </row>
    <row r="123" spans="2:24">
      <c r="B123" s="1">
        <v>63.476196000000002</v>
      </c>
      <c r="C123">
        <f t="shared" si="15"/>
        <v>-1.9818225304874121E-2</v>
      </c>
      <c r="D123">
        <f t="shared" si="16"/>
        <v>0.98018177469512591</v>
      </c>
      <c r="E123">
        <f t="shared" si="17"/>
        <v>61.009118000000001</v>
      </c>
      <c r="F123">
        <f t="shared" si="18"/>
        <v>0.98018177469512591</v>
      </c>
      <c r="G123" s="1">
        <v>0.22012999999999999</v>
      </c>
      <c r="H123">
        <f t="shared" si="29"/>
        <v>4.7834208340220309E-4</v>
      </c>
      <c r="I123" s="5">
        <v>9.4999999999999998E-3</v>
      </c>
      <c r="J123" s="5"/>
      <c r="K123" s="1">
        <v>76.569999999999993</v>
      </c>
      <c r="L123" s="1">
        <f t="shared" si="19"/>
        <v>2.3563424840467675E-3</v>
      </c>
      <c r="M123" s="1">
        <f t="shared" si="20"/>
        <v>1.0023563424840467</v>
      </c>
      <c r="N123" s="1">
        <f t="shared" si="21"/>
        <v>76.569999999999993</v>
      </c>
      <c r="O123" s="1">
        <f t="shared" si="22"/>
        <v>1.0023563424840467</v>
      </c>
      <c r="P123" s="1"/>
      <c r="Q123" s="1">
        <v>13.6</v>
      </c>
      <c r="R123">
        <f t="shared" si="23"/>
        <v>4.2927515833919856E-2</v>
      </c>
      <c r="S123">
        <f t="shared" si="24"/>
        <v>1.04292751583392</v>
      </c>
      <c r="T123">
        <f t="shared" si="25"/>
        <v>14.820000000000004</v>
      </c>
      <c r="U123">
        <f t="shared" si="26"/>
        <v>1.04292751583392</v>
      </c>
      <c r="W123">
        <f t="shared" si="27"/>
        <v>-3.8474343162581359E-2</v>
      </c>
      <c r="X123">
        <f t="shared" si="28"/>
        <v>2.0968301872918982E-3</v>
      </c>
    </row>
    <row r="124" spans="2:24">
      <c r="B124" s="1">
        <v>64.772034000000005</v>
      </c>
      <c r="C124">
        <f t="shared" si="15"/>
        <v>-2.0414550361524553E-2</v>
      </c>
      <c r="D124">
        <f t="shared" si="16"/>
        <v>0.97958544963847549</v>
      </c>
      <c r="E124">
        <f t="shared" si="17"/>
        <v>62.180357999999998</v>
      </c>
      <c r="F124">
        <f t="shared" si="18"/>
        <v>0.97958544963847549</v>
      </c>
      <c r="G124" s="1">
        <v>0.22475000000000001</v>
      </c>
      <c r="H124">
        <f t="shared" si="29"/>
        <v>2.5421310410452376E-4</v>
      </c>
      <c r="I124" s="5">
        <v>9.4999999999999998E-3</v>
      </c>
      <c r="J124" s="5"/>
      <c r="K124" s="1">
        <v>76.050003000000004</v>
      </c>
      <c r="L124" s="1">
        <f t="shared" si="19"/>
        <v>-6.7911322972442137E-3</v>
      </c>
      <c r="M124" s="1">
        <f t="shared" si="20"/>
        <v>0.99320886770275574</v>
      </c>
      <c r="N124" s="1">
        <f t="shared" si="21"/>
        <v>76.050003000000004</v>
      </c>
      <c r="O124" s="1">
        <f t="shared" si="22"/>
        <v>0.99320886770275574</v>
      </c>
      <c r="P124" s="1"/>
      <c r="Q124" s="1">
        <v>13.54</v>
      </c>
      <c r="R124">
        <f t="shared" si="23"/>
        <v>4.4117647058823893E-3</v>
      </c>
      <c r="S124">
        <f t="shared" si="24"/>
        <v>1.0044117647058823</v>
      </c>
      <c r="T124">
        <f t="shared" si="25"/>
        <v>13.66</v>
      </c>
      <c r="U124">
        <f t="shared" si="26"/>
        <v>1.0044117647058823</v>
      </c>
      <c r="W124">
        <f t="shared" si="27"/>
        <v>-4.8891856655979948E-2</v>
      </c>
      <c r="X124">
        <f t="shared" si="28"/>
        <v>-3.7688959652853349E-2</v>
      </c>
    </row>
    <row r="125" spans="2:24">
      <c r="B125" s="1">
        <v>64.891647000000006</v>
      </c>
      <c r="C125">
        <f t="shared" si="15"/>
        <v>-1.8466766073765889E-3</v>
      </c>
      <c r="D125">
        <f t="shared" si="16"/>
        <v>0.99815332339262341</v>
      </c>
      <c r="E125">
        <f t="shared" si="17"/>
        <v>64.652421000000004</v>
      </c>
      <c r="F125">
        <f t="shared" si="18"/>
        <v>0.99815332339262341</v>
      </c>
      <c r="G125" s="1">
        <v>0.23225000000000001</v>
      </c>
      <c r="H125">
        <f t="shared" si="29"/>
        <v>2.8069587203292338E-4</v>
      </c>
      <c r="I125" s="5">
        <v>9.4999999999999998E-3</v>
      </c>
      <c r="J125" s="5"/>
      <c r="K125" s="1">
        <v>74.830001999999993</v>
      </c>
      <c r="L125" s="1">
        <f t="shared" si="19"/>
        <v>-1.6042090096959109E-2</v>
      </c>
      <c r="M125" s="1">
        <f t="shared" si="20"/>
        <v>0.98395790990304088</v>
      </c>
      <c r="N125" s="1">
        <f t="shared" si="21"/>
        <v>74.830001999999993</v>
      </c>
      <c r="O125" s="1">
        <f t="shared" si="22"/>
        <v>0.98395790990304088</v>
      </c>
      <c r="P125" s="1"/>
      <c r="Q125" s="1">
        <v>13.67</v>
      </c>
      <c r="R125">
        <f t="shared" si="23"/>
        <v>-9.6011816838996161E-3</v>
      </c>
      <c r="S125">
        <f t="shared" si="24"/>
        <v>0.99039881831610044</v>
      </c>
      <c r="T125">
        <f t="shared" si="25"/>
        <v>13.409999999999998</v>
      </c>
      <c r="U125">
        <f t="shared" si="26"/>
        <v>0.99039881831610044</v>
      </c>
      <c r="W125">
        <f t="shared" si="27"/>
        <v>-1.9733327366384223E-2</v>
      </c>
      <c r="X125">
        <f t="shared" si="28"/>
        <v>-1.3292418953324669E-2</v>
      </c>
    </row>
    <row r="126" spans="2:24">
      <c r="B126" s="1">
        <v>65.432418999999996</v>
      </c>
      <c r="C126">
        <f t="shared" si="15"/>
        <v>-8.3334608535978408E-3</v>
      </c>
      <c r="D126">
        <f t="shared" si="16"/>
        <v>0.99166653914640213</v>
      </c>
      <c r="E126">
        <f t="shared" si="17"/>
        <v>64.350875000000016</v>
      </c>
      <c r="F126">
        <f t="shared" si="18"/>
        <v>0.99166653914640213</v>
      </c>
      <c r="G126" s="1">
        <v>0.21299999999999999</v>
      </c>
      <c r="H126">
        <f t="shared" si="29"/>
        <v>1.0889644747996572E-4</v>
      </c>
      <c r="I126" s="5">
        <v>9.4999999999999998E-3</v>
      </c>
      <c r="J126" s="5"/>
      <c r="K126" s="1">
        <v>76.430000000000007</v>
      </c>
      <c r="L126" s="1">
        <f t="shared" si="19"/>
        <v>2.1381771445095159E-2</v>
      </c>
      <c r="M126" s="1">
        <f t="shared" si="20"/>
        <v>1.0213817714450952</v>
      </c>
      <c r="N126" s="1">
        <f t="shared" si="21"/>
        <v>76.430000000000007</v>
      </c>
      <c r="O126" s="1">
        <f t="shared" si="22"/>
        <v>1.0213817714450952</v>
      </c>
      <c r="P126" s="1"/>
      <c r="Q126" s="1">
        <v>13.88</v>
      </c>
      <c r="R126">
        <f t="shared" si="23"/>
        <v>-1.5362106803218789E-2</v>
      </c>
      <c r="S126">
        <f t="shared" si="24"/>
        <v>0.98463789319678119</v>
      </c>
      <c r="T126">
        <f t="shared" si="25"/>
        <v>13.459999999999999</v>
      </c>
      <c r="U126">
        <f t="shared" si="26"/>
        <v>0.98463789319678119</v>
      </c>
      <c r="W126">
        <f t="shared" si="27"/>
        <v>4.5176525650068022E-3</v>
      </c>
      <c r="X126">
        <f t="shared" si="28"/>
        <v>-3.2226225683307241E-2</v>
      </c>
    </row>
    <row r="127" spans="2:24">
      <c r="B127" s="1">
        <v>65.395034999999993</v>
      </c>
      <c r="C127">
        <f t="shared" si="15"/>
        <v>5.7133758114617426E-4</v>
      </c>
      <c r="D127">
        <f t="shared" si="16"/>
        <v>1.0005713375811462</v>
      </c>
      <c r="E127">
        <f t="shared" si="17"/>
        <v>65.469802999999999</v>
      </c>
      <c r="F127">
        <f t="shared" si="18"/>
        <v>1.0005713375811462</v>
      </c>
      <c r="G127" s="1">
        <v>0.20588000000000001</v>
      </c>
      <c r="H127">
        <f t="shared" si="29"/>
        <v>9.3711295999155753E-5</v>
      </c>
      <c r="I127" s="5">
        <v>9.4999999999999998E-3</v>
      </c>
      <c r="J127" s="5"/>
      <c r="K127" s="1">
        <v>75.050003000000004</v>
      </c>
      <c r="L127" s="1">
        <f t="shared" si="19"/>
        <v>-1.8055698024336032E-2</v>
      </c>
      <c r="M127" s="1">
        <f t="shared" si="20"/>
        <v>0.98194430197566396</v>
      </c>
      <c r="N127" s="1">
        <f t="shared" si="21"/>
        <v>75.050003000000004</v>
      </c>
      <c r="O127" s="1">
        <f t="shared" si="22"/>
        <v>0.98194430197566396</v>
      </c>
      <c r="P127" s="1"/>
      <c r="Q127" s="1">
        <v>13.57</v>
      </c>
      <c r="R127">
        <f t="shared" si="23"/>
        <v>2.2334293948126836E-2</v>
      </c>
      <c r="S127">
        <f t="shared" si="24"/>
        <v>1.0223342939481268</v>
      </c>
      <c r="T127">
        <f t="shared" si="25"/>
        <v>14.190000000000001</v>
      </c>
      <c r="U127">
        <f t="shared" si="26"/>
        <v>1.0223342939481268</v>
      </c>
      <c r="W127">
        <f t="shared" si="27"/>
        <v>-1.6900029326586519E-2</v>
      </c>
      <c r="X127">
        <f t="shared" si="28"/>
        <v>2.3489962645876328E-2</v>
      </c>
    </row>
    <row r="128" spans="2:24">
      <c r="B128" s="1">
        <v>65.823661999999999</v>
      </c>
      <c r="C128">
        <f t="shared" si="15"/>
        <v>-6.5544272588890871E-3</v>
      </c>
      <c r="D128">
        <f t="shared" si="16"/>
        <v>0.99344557274111089</v>
      </c>
      <c r="E128">
        <f t="shared" si="17"/>
        <v>64.966407999999987</v>
      </c>
      <c r="F128">
        <f t="shared" si="18"/>
        <v>0.99344557274111089</v>
      </c>
      <c r="G128" s="1">
        <v>0.20499999999999999</v>
      </c>
      <c r="H128">
        <f t="shared" si="29"/>
        <v>9.646565025855881E-5</v>
      </c>
      <c r="I128" s="5">
        <v>9.4999999999999998E-3</v>
      </c>
      <c r="J128" s="5"/>
      <c r="K128" s="1">
        <v>77.139999000000003</v>
      </c>
      <c r="L128" s="1">
        <f t="shared" si="19"/>
        <v>2.7848046854841553E-2</v>
      </c>
      <c r="M128" s="1">
        <f t="shared" si="20"/>
        <v>1.0278480468548417</v>
      </c>
      <c r="N128" s="1">
        <f t="shared" si="21"/>
        <v>77.139999000000017</v>
      </c>
      <c r="O128" s="1">
        <f t="shared" si="22"/>
        <v>1.0278480468548417</v>
      </c>
      <c r="P128" s="1"/>
      <c r="Q128" s="1">
        <v>13.84</v>
      </c>
      <c r="R128">
        <f t="shared" si="23"/>
        <v>-1.9896831245394219E-2</v>
      </c>
      <c r="S128">
        <f t="shared" si="24"/>
        <v>0.98010316875460579</v>
      </c>
      <c r="T128">
        <f t="shared" si="25"/>
        <v>13.3</v>
      </c>
      <c r="U128">
        <f t="shared" si="26"/>
        <v>0.98010316875460579</v>
      </c>
      <c r="W128">
        <f t="shared" si="27"/>
        <v>1.462347719286794E-2</v>
      </c>
      <c r="X128">
        <f t="shared" si="28"/>
        <v>-3.3121400907367926E-2</v>
      </c>
    </row>
    <row r="129" spans="2:24">
      <c r="B129" s="1">
        <v>65.158294999999995</v>
      </c>
      <c r="C129">
        <f t="shared" si="15"/>
        <v>1.0108325483319408E-2</v>
      </c>
      <c r="D129">
        <f t="shared" si="16"/>
        <v>1.0101083254833194</v>
      </c>
      <c r="E129">
        <f t="shared" si="17"/>
        <v>66.489029000000002</v>
      </c>
      <c r="F129">
        <f t="shared" si="18"/>
        <v>1.0101083254833194</v>
      </c>
      <c r="G129" s="1">
        <v>0.21362999999999999</v>
      </c>
      <c r="H129">
        <f t="shared" si="29"/>
        <v>6.6327708176539915E-5</v>
      </c>
      <c r="I129" s="5">
        <v>9.4999999999999998E-3</v>
      </c>
      <c r="J129" s="5"/>
      <c r="K129" s="1">
        <v>78.760002</v>
      </c>
      <c r="L129" s="1">
        <f t="shared" si="19"/>
        <v>2.1000816969157555E-2</v>
      </c>
      <c r="M129" s="1">
        <f t="shared" si="20"/>
        <v>1.0210008169691576</v>
      </c>
      <c r="N129" s="1">
        <f t="shared" si="21"/>
        <v>78.760002</v>
      </c>
      <c r="O129" s="1">
        <f t="shared" si="22"/>
        <v>1.0210008169691576</v>
      </c>
      <c r="P129" s="1"/>
      <c r="Q129" s="1">
        <v>13.45</v>
      </c>
      <c r="R129">
        <f t="shared" si="23"/>
        <v>2.8179190751445128E-2</v>
      </c>
      <c r="S129">
        <f t="shared" si="24"/>
        <v>1.028179190751445</v>
      </c>
      <c r="T129">
        <f t="shared" si="25"/>
        <v>14.229999999999999</v>
      </c>
      <c r="U129">
        <f t="shared" si="26"/>
        <v>1.028179190751445</v>
      </c>
      <c r="W129">
        <f t="shared" si="27"/>
        <v>4.0927600826553667E-2</v>
      </c>
      <c r="X129">
        <f t="shared" si="28"/>
        <v>4.810597460884114E-2</v>
      </c>
    </row>
    <row r="130" spans="2:24">
      <c r="B130" s="1">
        <v>66.222374000000002</v>
      </c>
      <c r="C130">
        <f t="shared" si="15"/>
        <v>-1.6330675933125732E-2</v>
      </c>
      <c r="D130">
        <f t="shared" si="16"/>
        <v>0.98366932406687424</v>
      </c>
      <c r="E130">
        <f t="shared" si="17"/>
        <v>64.094215999999989</v>
      </c>
      <c r="F130">
        <f t="shared" si="18"/>
        <v>0.98366932406687424</v>
      </c>
      <c r="G130" s="1">
        <v>0.22062999999999999</v>
      </c>
      <c r="H130">
        <f t="shared" si="29"/>
        <v>5.274740121994857E-5</v>
      </c>
      <c r="I130" s="5">
        <v>9.4999999999999998E-3</v>
      </c>
      <c r="J130" s="5"/>
      <c r="K130" s="1">
        <v>78.550003000000004</v>
      </c>
      <c r="L130" s="1">
        <f t="shared" si="19"/>
        <v>-2.666315320814698E-3</v>
      </c>
      <c r="M130" s="1">
        <f t="shared" si="20"/>
        <v>0.99733368467918526</v>
      </c>
      <c r="N130" s="1">
        <f t="shared" si="21"/>
        <v>78.550003000000004</v>
      </c>
      <c r="O130" s="1">
        <f t="shared" si="22"/>
        <v>0.99733368467918526</v>
      </c>
      <c r="P130" s="1"/>
      <c r="Q130" s="1">
        <v>13.16</v>
      </c>
      <c r="R130">
        <f t="shared" si="23"/>
        <v>2.1561338289962761E-2</v>
      </c>
      <c r="S130">
        <f t="shared" si="24"/>
        <v>1.0215613382899629</v>
      </c>
      <c r="T130">
        <f t="shared" si="25"/>
        <v>13.74</v>
      </c>
      <c r="U130">
        <f t="shared" si="26"/>
        <v>1.0215613382899629</v>
      </c>
      <c r="W130">
        <f t="shared" si="27"/>
        <v>-3.6133226743931712E-2</v>
      </c>
      <c r="X130">
        <f t="shared" si="28"/>
        <v>-1.1905573133154101E-2</v>
      </c>
    </row>
    <row r="131" spans="2:24">
      <c r="B131" s="1">
        <v>67.226646000000002</v>
      </c>
      <c r="C131">
        <f t="shared" si="15"/>
        <v>-1.5165146450352267E-2</v>
      </c>
      <c r="D131">
        <f t="shared" si="16"/>
        <v>0.98483485354964773</v>
      </c>
      <c r="E131">
        <f t="shared" si="17"/>
        <v>65.218102000000002</v>
      </c>
      <c r="F131">
        <f t="shared" si="18"/>
        <v>0.98483485354964773</v>
      </c>
      <c r="G131" s="1">
        <v>0.221</v>
      </c>
      <c r="H131">
        <f t="shared" si="29"/>
        <v>9.9308360732242409E-5</v>
      </c>
      <c r="I131" s="5">
        <v>9.4999999999999998E-3</v>
      </c>
      <c r="J131" s="5"/>
      <c r="K131" s="1">
        <v>77.629997000000003</v>
      </c>
      <c r="L131" s="1">
        <f t="shared" si="19"/>
        <v>-1.1712361105829629E-2</v>
      </c>
      <c r="M131" s="1">
        <f t="shared" si="20"/>
        <v>0.98828763889417037</v>
      </c>
      <c r="N131" s="1">
        <f t="shared" si="21"/>
        <v>77.629997000000003</v>
      </c>
      <c r="O131" s="1">
        <f t="shared" si="22"/>
        <v>0.98828763889417037</v>
      </c>
      <c r="P131" s="1"/>
      <c r="Q131" s="1">
        <v>13.2</v>
      </c>
      <c r="R131">
        <f t="shared" si="23"/>
        <v>-3.0395136778114855E-3</v>
      </c>
      <c r="S131">
        <f t="shared" si="24"/>
        <v>0.99696048632218848</v>
      </c>
      <c r="T131">
        <f t="shared" si="25"/>
        <v>13.120000000000001</v>
      </c>
      <c r="U131">
        <f t="shared" si="26"/>
        <v>0.99696048632218848</v>
      </c>
      <c r="W131">
        <f t="shared" si="27"/>
        <v>-4.273421428553803E-2</v>
      </c>
      <c r="X131">
        <f t="shared" si="28"/>
        <v>-3.4061366857519926E-2</v>
      </c>
    </row>
    <row r="132" spans="2:24">
      <c r="B132" s="1">
        <v>66.895218</v>
      </c>
      <c r="C132">
        <f t="shared" ref="C132:C195" si="30" xml:space="preserve"> (B131-B132)/B131</f>
        <v>4.9300094489319385E-3</v>
      </c>
      <c r="D132">
        <f t="shared" ref="D132:D195" si="31">1+C132</f>
        <v>1.004930009448932</v>
      </c>
      <c r="E132">
        <f t="shared" ref="E132:E195" si="32">B131*D132</f>
        <v>67.558074000000005</v>
      </c>
      <c r="F132">
        <f t="shared" ref="F132:F195" si="33">E132/B131</f>
        <v>1.004930009448932</v>
      </c>
      <c r="G132" s="1">
        <v>0.222</v>
      </c>
      <c r="H132">
        <f t="shared" si="29"/>
        <v>1.2307700719253658E-4</v>
      </c>
      <c r="I132" s="5">
        <v>9.4999999999999998E-3</v>
      </c>
      <c r="J132" s="5"/>
      <c r="K132" s="1">
        <v>78.110000999999997</v>
      </c>
      <c r="L132" s="1">
        <f t="shared" ref="L132:L195" si="34">(K132-K131)/K131</f>
        <v>6.1832283724034395E-3</v>
      </c>
      <c r="M132" s="1">
        <f t="shared" ref="M132:M195" si="35">1+L132</f>
        <v>1.0061832283724035</v>
      </c>
      <c r="N132" s="1">
        <f t="shared" ref="N132:N195" si="36">M132*K131</f>
        <v>78.110000999999997</v>
      </c>
      <c r="O132" s="1">
        <f t="shared" ref="O132:O195" si="37">N132/K131</f>
        <v>1.0061832283724035</v>
      </c>
      <c r="P132" s="1"/>
      <c r="Q132" s="1">
        <v>13.38</v>
      </c>
      <c r="R132">
        <f t="shared" ref="R132:R195" si="38" xml:space="preserve"> (Q131-Q132)/Q131</f>
        <v>-1.363636363636375E-2</v>
      </c>
      <c r="S132">
        <f t="shared" ref="S132:S195" si="39">1+R132</f>
        <v>0.98636363636363622</v>
      </c>
      <c r="T132">
        <f t="shared" ref="T132:T195" si="40">Q131*S132</f>
        <v>13.019999999999998</v>
      </c>
      <c r="U132">
        <f t="shared" ref="U132:U195" si="41">T132/Q131</f>
        <v>0.98636363636363622</v>
      </c>
      <c r="W132">
        <f t="shared" si="27"/>
        <v>1.598298366678319E-2</v>
      </c>
      <c r="X132">
        <f t="shared" si="28"/>
        <v>-3.8366083419840713E-3</v>
      </c>
    </row>
    <row r="133" spans="2:24">
      <c r="B133" s="1">
        <v>66.464104000000006</v>
      </c>
      <c r="C133">
        <f t="shared" si="30"/>
        <v>6.4446161159082216E-3</v>
      </c>
      <c r="D133">
        <f t="shared" si="31"/>
        <v>1.0064446161159082</v>
      </c>
      <c r="E133">
        <f t="shared" si="32"/>
        <v>67.326331999999994</v>
      </c>
      <c r="F133">
        <f t="shared" si="33"/>
        <v>1.0064446161159082</v>
      </c>
      <c r="G133" s="1">
        <v>0.22037999999999999</v>
      </c>
      <c r="H133">
        <f t="shared" si="29"/>
        <v>1.4005168837590668E-4</v>
      </c>
      <c r="I133" s="5">
        <v>9.4999999999999998E-3</v>
      </c>
      <c r="J133" s="5"/>
      <c r="K133" s="1">
        <v>77.440002000000007</v>
      </c>
      <c r="L133" s="1">
        <f t="shared" si="34"/>
        <v>-8.5776339959333769E-3</v>
      </c>
      <c r="M133" s="1">
        <f t="shared" si="35"/>
        <v>0.99142236600406664</v>
      </c>
      <c r="N133" s="1">
        <f t="shared" si="36"/>
        <v>77.440002000000007</v>
      </c>
      <c r="O133" s="1">
        <f t="shared" si="37"/>
        <v>0.99142236600406664</v>
      </c>
      <c r="P133" s="1"/>
      <c r="Q133" s="1">
        <v>13.27</v>
      </c>
      <c r="R133">
        <f t="shared" si="38"/>
        <v>8.2212257100150368E-3</v>
      </c>
      <c r="S133">
        <f t="shared" si="39"/>
        <v>1.0082212257100149</v>
      </c>
      <c r="T133">
        <f t="shared" si="40"/>
        <v>13.49</v>
      </c>
      <c r="U133">
        <f t="shared" si="41"/>
        <v>1.0082212257100149</v>
      </c>
      <c r="W133">
        <f t="shared" si="27"/>
        <v>4.2005241848076524E-3</v>
      </c>
      <c r="X133">
        <f t="shared" si="28"/>
        <v>2.0999383890755952E-2</v>
      </c>
    </row>
    <row r="134" spans="2:24">
      <c r="B134" s="1">
        <v>66.812973</v>
      </c>
      <c r="C134">
        <f t="shared" si="30"/>
        <v>-5.2489837221004797E-3</v>
      </c>
      <c r="D134">
        <f t="shared" si="31"/>
        <v>0.99475101627789952</v>
      </c>
      <c r="E134">
        <f t="shared" si="32"/>
        <v>66.115235000000013</v>
      </c>
      <c r="F134">
        <f t="shared" si="33"/>
        <v>0.99475101627789952</v>
      </c>
      <c r="G134" s="1">
        <v>0.23100000000000001</v>
      </c>
      <c r="H134">
        <f t="shared" si="29"/>
        <v>1.6115935973564556E-4</v>
      </c>
      <c r="I134" s="5">
        <v>9.4999999999999998E-3</v>
      </c>
      <c r="J134" s="5"/>
      <c r="K134" s="1">
        <v>78.620002999999997</v>
      </c>
      <c r="L134" s="1">
        <f t="shared" si="34"/>
        <v>1.5237615825474669E-2</v>
      </c>
      <c r="M134" s="1">
        <f t="shared" si="35"/>
        <v>1.0152376158254746</v>
      </c>
      <c r="N134" s="1">
        <f t="shared" si="36"/>
        <v>78.620002999999983</v>
      </c>
      <c r="O134" s="1">
        <f t="shared" si="37"/>
        <v>1.0152376158254746</v>
      </c>
      <c r="P134" s="1"/>
      <c r="Q134" s="1">
        <v>13.38</v>
      </c>
      <c r="R134">
        <f t="shared" si="38"/>
        <v>-8.2893745290129016E-3</v>
      </c>
      <c r="S134">
        <f t="shared" si="39"/>
        <v>0.99171062547098709</v>
      </c>
      <c r="T134">
        <f t="shared" si="40"/>
        <v>13.159999999999998</v>
      </c>
      <c r="U134">
        <f t="shared" si="41"/>
        <v>0.99171062547098709</v>
      </c>
      <c r="W134">
        <f t="shared" si="27"/>
        <v>4.6680556391371919E-3</v>
      </c>
      <c r="X134">
        <f t="shared" si="28"/>
        <v>-1.8858934715350273E-2</v>
      </c>
    </row>
    <row r="135" spans="2:24">
      <c r="B135" s="1">
        <v>66.551315000000002</v>
      </c>
      <c r="C135">
        <f t="shared" si="30"/>
        <v>3.9162753616726062E-3</v>
      </c>
      <c r="D135">
        <f t="shared" si="31"/>
        <v>1.0039162753616726</v>
      </c>
      <c r="E135">
        <f t="shared" si="32"/>
        <v>67.074630999999997</v>
      </c>
      <c r="F135">
        <f t="shared" si="33"/>
        <v>1.0039162753616726</v>
      </c>
      <c r="G135" s="1">
        <v>0.22375</v>
      </c>
      <c r="H135">
        <f t="shared" si="29"/>
        <v>1.1533333283058261E-4</v>
      </c>
      <c r="I135" s="5">
        <v>9.4999999999999998E-3</v>
      </c>
      <c r="J135" s="5"/>
      <c r="K135" s="1">
        <v>80.940002000000007</v>
      </c>
      <c r="L135" s="1">
        <f t="shared" si="34"/>
        <v>2.950901693555023E-2</v>
      </c>
      <c r="M135" s="1">
        <f t="shared" si="35"/>
        <v>1.0295090169355503</v>
      </c>
      <c r="N135" s="1">
        <f t="shared" si="36"/>
        <v>80.940002000000007</v>
      </c>
      <c r="O135" s="1">
        <f t="shared" si="37"/>
        <v>1.0295090169355503</v>
      </c>
      <c r="P135" s="1"/>
      <c r="Q135" s="1">
        <v>13.17</v>
      </c>
      <c r="R135">
        <f t="shared" si="38"/>
        <v>1.5695067264574054E-2</v>
      </c>
      <c r="S135">
        <f t="shared" si="39"/>
        <v>1.0156950672645741</v>
      </c>
      <c r="T135">
        <f t="shared" si="40"/>
        <v>13.590000000000003</v>
      </c>
      <c r="U135">
        <f t="shared" si="41"/>
        <v>1.0156950672645741</v>
      </c>
      <c r="W135">
        <f t="shared" si="27"/>
        <v>3.7307725973125483E-2</v>
      </c>
      <c r="X135">
        <f t="shared" si="28"/>
        <v>2.3493776302149327E-2</v>
      </c>
    </row>
    <row r="136" spans="2:24">
      <c r="B136" s="1">
        <v>67.239113000000003</v>
      </c>
      <c r="C136">
        <f t="shared" si="30"/>
        <v>-1.0334852136280114E-2</v>
      </c>
      <c r="D136">
        <f t="shared" si="31"/>
        <v>0.98966514786371984</v>
      </c>
      <c r="E136">
        <f t="shared" si="32"/>
        <v>65.863517000000002</v>
      </c>
      <c r="F136">
        <f t="shared" si="33"/>
        <v>0.98966514786371984</v>
      </c>
      <c r="G136" s="1">
        <v>0.21263000000000001</v>
      </c>
      <c r="H136">
        <f t="shared" si="29"/>
        <v>8.3364821037660734E-5</v>
      </c>
      <c r="I136" s="5">
        <v>9.4999999999999998E-3</v>
      </c>
      <c r="J136" s="5"/>
      <c r="K136" s="1">
        <v>81.669998000000007</v>
      </c>
      <c r="L136" s="1">
        <f t="shared" si="34"/>
        <v>9.0189767971589601E-3</v>
      </c>
      <c r="M136" s="1">
        <f t="shared" si="35"/>
        <v>1.0090189767971589</v>
      </c>
      <c r="N136" s="1">
        <f t="shared" si="36"/>
        <v>81.669998000000007</v>
      </c>
      <c r="O136" s="1">
        <f t="shared" si="37"/>
        <v>1.0090189767971589</v>
      </c>
      <c r="P136" s="1"/>
      <c r="Q136" s="1">
        <v>12.84</v>
      </c>
      <c r="R136">
        <f t="shared" si="38"/>
        <v>2.5056947608200462E-2</v>
      </c>
      <c r="S136">
        <f t="shared" si="39"/>
        <v>1.0250569476082005</v>
      </c>
      <c r="T136">
        <f t="shared" si="40"/>
        <v>13.500000000000002</v>
      </c>
      <c r="U136">
        <f t="shared" si="41"/>
        <v>1.0250569476082005</v>
      </c>
      <c r="W136">
        <f t="shared" si="27"/>
        <v>-1.196225432433784E-2</v>
      </c>
      <c r="X136">
        <f t="shared" si="28"/>
        <v>4.0757164867037954E-3</v>
      </c>
    </row>
    <row r="137" spans="2:24">
      <c r="B137" s="1">
        <v>68.338088999999997</v>
      </c>
      <c r="C137">
        <f t="shared" si="30"/>
        <v>-1.6344296510871482E-2</v>
      </c>
      <c r="D137">
        <f t="shared" si="31"/>
        <v>0.98365570348912856</v>
      </c>
      <c r="E137">
        <f t="shared" si="32"/>
        <v>66.14013700000001</v>
      </c>
      <c r="F137">
        <f t="shared" si="33"/>
        <v>0.98365570348912856</v>
      </c>
      <c r="G137" s="1">
        <v>0.20488000000000001</v>
      </c>
      <c r="H137">
        <f t="shared" si="29"/>
        <v>5.3879779843803463E-5</v>
      </c>
      <c r="I137" s="5">
        <v>9.4999999999999998E-3</v>
      </c>
      <c r="J137" s="5"/>
      <c r="K137" s="1">
        <v>81.830001999999993</v>
      </c>
      <c r="L137" s="1">
        <f t="shared" si="34"/>
        <v>1.9591527356225291E-3</v>
      </c>
      <c r="M137" s="1">
        <f t="shared" si="35"/>
        <v>1.0019591527356226</v>
      </c>
      <c r="N137" s="1">
        <f t="shared" si="36"/>
        <v>81.830002000000007</v>
      </c>
      <c r="O137" s="1">
        <f t="shared" si="37"/>
        <v>1.0019591527356226</v>
      </c>
      <c r="P137" s="1"/>
      <c r="Q137" s="1">
        <v>12.66</v>
      </c>
      <c r="R137">
        <f t="shared" si="38"/>
        <v>1.4018691588785024E-2</v>
      </c>
      <c r="S137">
        <f t="shared" si="39"/>
        <v>1.014018691588785</v>
      </c>
      <c r="T137">
        <f t="shared" si="40"/>
        <v>13.02</v>
      </c>
      <c r="U137">
        <f t="shared" si="41"/>
        <v>1.014018691588785</v>
      </c>
      <c r="W137">
        <f t="shared" ref="W137:W200" si="42" xml:space="preserve"> O137-F137^(-2)*EXP(-2*H137/251+((1+2)*G137/100-I137)/251)</f>
        <v>-3.1534424654547477E-2</v>
      </c>
      <c r="X137">
        <f t="shared" ref="X137:X200" si="43" xml:space="preserve"> U137-F137^(-2)*EXP(-2*H137/251+((1+2)*G137/100-I137)/251)</f>
        <v>-1.9474885801385122E-2</v>
      </c>
    </row>
    <row r="138" spans="2:24">
      <c r="B138" s="1">
        <v>68.367988999999994</v>
      </c>
      <c r="C138">
        <f t="shared" si="30"/>
        <v>-4.3753052561943632E-4</v>
      </c>
      <c r="D138">
        <f t="shared" si="31"/>
        <v>0.99956246947438054</v>
      </c>
      <c r="E138">
        <f t="shared" si="32"/>
        <v>68.308188999999999</v>
      </c>
      <c r="F138">
        <f t="shared" si="33"/>
        <v>0.99956246947438054</v>
      </c>
      <c r="G138" s="1">
        <v>0.20649999999999999</v>
      </c>
      <c r="H138">
        <f t="shared" ref="H138:H201" si="44">VARA(C133:C137)</f>
        <v>9.1334535220731955E-5</v>
      </c>
      <c r="I138" s="5">
        <v>9.4999999999999998E-3</v>
      </c>
      <c r="J138" s="5"/>
      <c r="K138" s="1">
        <v>81.010002</v>
      </c>
      <c r="L138" s="1">
        <f t="shared" si="34"/>
        <v>-1.0020774532059688E-2</v>
      </c>
      <c r="M138" s="1">
        <f t="shared" si="35"/>
        <v>0.98997922546794026</v>
      </c>
      <c r="N138" s="1">
        <f t="shared" si="36"/>
        <v>81.010002</v>
      </c>
      <c r="O138" s="1">
        <f t="shared" si="37"/>
        <v>0.98997922546794026</v>
      </c>
      <c r="P138" s="1"/>
      <c r="Q138" s="1">
        <v>12.63</v>
      </c>
      <c r="R138">
        <f t="shared" si="38"/>
        <v>2.3696682464454471E-3</v>
      </c>
      <c r="S138">
        <f t="shared" si="39"/>
        <v>1.0023696682464454</v>
      </c>
      <c r="T138">
        <f t="shared" si="40"/>
        <v>12.689999999999998</v>
      </c>
      <c r="U138">
        <f t="shared" si="41"/>
        <v>1.0023696682464454</v>
      </c>
      <c r="W138">
        <f t="shared" si="42"/>
        <v>-1.0882503051076631E-2</v>
      </c>
      <c r="X138">
        <f t="shared" si="43"/>
        <v>1.5079397274284645E-3</v>
      </c>
    </row>
    <row r="139" spans="2:24">
      <c r="B139" s="1">
        <v>68.380447000000004</v>
      </c>
      <c r="C139">
        <f t="shared" si="30"/>
        <v>-1.8221978124893226E-4</v>
      </c>
      <c r="D139">
        <f t="shared" si="31"/>
        <v>0.99981778021875112</v>
      </c>
      <c r="E139">
        <f t="shared" si="32"/>
        <v>68.355530999999985</v>
      </c>
      <c r="F139">
        <f t="shared" si="33"/>
        <v>0.99981778021875112</v>
      </c>
      <c r="G139" s="1">
        <v>0.23225000000000001</v>
      </c>
      <c r="H139">
        <f t="shared" si="44"/>
        <v>6.3788035673850301E-5</v>
      </c>
      <c r="I139" s="5">
        <v>9.4999999999999998E-3</v>
      </c>
      <c r="J139" s="5"/>
      <c r="K139" s="1">
        <v>82.949996999999996</v>
      </c>
      <c r="L139" s="1">
        <f t="shared" si="34"/>
        <v>2.3947598470618434E-2</v>
      </c>
      <c r="M139" s="1">
        <f t="shared" si="35"/>
        <v>1.0239475984706183</v>
      </c>
      <c r="N139" s="1">
        <f t="shared" si="36"/>
        <v>82.949996999999982</v>
      </c>
      <c r="O139" s="1">
        <f t="shared" si="37"/>
        <v>1.0239475984706183</v>
      </c>
      <c r="P139" s="1"/>
      <c r="Q139" s="1">
        <v>12.77</v>
      </c>
      <c r="R139">
        <f t="shared" si="38"/>
        <v>-1.1084718923198638E-2</v>
      </c>
      <c r="S139">
        <f t="shared" si="39"/>
        <v>0.98891528107680138</v>
      </c>
      <c r="T139">
        <f t="shared" si="40"/>
        <v>12.490000000000002</v>
      </c>
      <c r="U139">
        <f t="shared" si="41"/>
        <v>0.98891528107680138</v>
      </c>
      <c r="W139">
        <f t="shared" si="42"/>
        <v>2.359366099157878E-2</v>
      </c>
      <c r="X139">
        <f t="shared" si="43"/>
        <v>-1.1438656402238179E-2</v>
      </c>
    </row>
    <row r="140" spans="2:24">
      <c r="B140" s="1">
        <v>68.158660999999995</v>
      </c>
      <c r="C140">
        <f t="shared" si="30"/>
        <v>3.2434125503743591E-3</v>
      </c>
      <c r="D140">
        <f t="shared" si="31"/>
        <v>1.0032434125503744</v>
      </c>
      <c r="E140">
        <f t="shared" si="32"/>
        <v>68.602233000000012</v>
      </c>
      <c r="F140">
        <f t="shared" si="33"/>
        <v>1.0032434125503744</v>
      </c>
      <c r="G140" s="1">
        <v>0.23300000000000001</v>
      </c>
      <c r="H140">
        <f t="shared" si="44"/>
        <v>7.0039407404937678E-5</v>
      </c>
      <c r="I140" s="5">
        <v>9.4999999999999998E-3</v>
      </c>
      <c r="J140" s="5"/>
      <c r="K140" s="1">
        <v>82.709998999999996</v>
      </c>
      <c r="L140" s="1">
        <f t="shared" si="34"/>
        <v>-2.8932852161525691E-3</v>
      </c>
      <c r="M140" s="1">
        <f t="shared" si="35"/>
        <v>0.99710671478384738</v>
      </c>
      <c r="N140" s="1">
        <f t="shared" si="36"/>
        <v>82.709998999999996</v>
      </c>
      <c r="O140" s="1">
        <f t="shared" si="37"/>
        <v>0.99710671478384738</v>
      </c>
      <c r="P140" s="1"/>
      <c r="Q140" s="1">
        <v>12.45</v>
      </c>
      <c r="R140">
        <f t="shared" si="38"/>
        <v>2.5058731401722812E-2</v>
      </c>
      <c r="S140">
        <f t="shared" si="39"/>
        <v>1.0250587314017228</v>
      </c>
      <c r="T140">
        <f t="shared" si="40"/>
        <v>13.09</v>
      </c>
      <c r="U140">
        <f t="shared" si="41"/>
        <v>1.0250587314017228</v>
      </c>
      <c r="W140">
        <f t="shared" si="42"/>
        <v>3.5726065086177927E-3</v>
      </c>
      <c r="X140">
        <f t="shared" si="43"/>
        <v>3.1524623126493179E-2</v>
      </c>
    </row>
    <row r="141" spans="2:24">
      <c r="B141" s="1">
        <v>68.739295999999996</v>
      </c>
      <c r="C141">
        <f t="shared" si="30"/>
        <v>-8.5188733387823005E-3</v>
      </c>
      <c r="D141">
        <f t="shared" si="31"/>
        <v>0.99148112666121768</v>
      </c>
      <c r="E141">
        <f t="shared" si="32"/>
        <v>67.578025999999994</v>
      </c>
      <c r="F141">
        <f t="shared" si="33"/>
        <v>0.99148112666121768</v>
      </c>
      <c r="G141" s="1">
        <v>0.22438</v>
      </c>
      <c r="H141">
        <f t="shared" si="44"/>
        <v>6.7239068468079213E-5</v>
      </c>
      <c r="I141" s="5">
        <v>9.4999999999999998E-3</v>
      </c>
      <c r="J141" s="5"/>
      <c r="K141" s="1">
        <v>82.389999000000003</v>
      </c>
      <c r="L141" s="1">
        <f t="shared" si="34"/>
        <v>-3.8689397154991283E-3</v>
      </c>
      <c r="M141" s="1">
        <f t="shared" si="35"/>
        <v>0.99613106028450082</v>
      </c>
      <c r="N141" s="1">
        <f t="shared" si="36"/>
        <v>82.389999000000003</v>
      </c>
      <c r="O141" s="1">
        <f t="shared" si="37"/>
        <v>0.99613106028450082</v>
      </c>
      <c r="P141" s="1"/>
      <c r="Q141" s="1">
        <v>12.51</v>
      </c>
      <c r="R141">
        <f t="shared" si="38"/>
        <v>-4.8192771084337753E-3</v>
      </c>
      <c r="S141">
        <f t="shared" si="39"/>
        <v>0.99518072289156623</v>
      </c>
      <c r="T141">
        <f t="shared" si="40"/>
        <v>12.389999999999999</v>
      </c>
      <c r="U141">
        <f t="shared" si="41"/>
        <v>0.99518072289156623</v>
      </c>
      <c r="W141">
        <f t="shared" si="42"/>
        <v>-2.1115133919574758E-2</v>
      </c>
      <c r="X141">
        <f t="shared" si="43"/>
        <v>-2.2065471312509355E-2</v>
      </c>
    </row>
    <row r="142" spans="2:24">
      <c r="B142" s="1">
        <v>68.652068999999997</v>
      </c>
      <c r="C142">
        <f t="shared" si="30"/>
        <v>1.2689539328421201E-3</v>
      </c>
      <c r="D142">
        <f t="shared" si="31"/>
        <v>1.0012689539328421</v>
      </c>
      <c r="E142">
        <f t="shared" si="32"/>
        <v>68.826522999999995</v>
      </c>
      <c r="F142">
        <f t="shared" si="33"/>
        <v>1.0012689539328421</v>
      </c>
      <c r="G142" s="1">
        <v>0.22538</v>
      </c>
      <c r="H142">
        <f t="shared" si="44"/>
        <v>6.2883113416543424E-5</v>
      </c>
      <c r="I142" s="5">
        <v>9.4999999999999998E-3</v>
      </c>
      <c r="J142" s="5"/>
      <c r="K142" s="1">
        <v>82.639999000000003</v>
      </c>
      <c r="L142" s="1">
        <f t="shared" si="34"/>
        <v>3.0343488655704435E-3</v>
      </c>
      <c r="M142" s="1">
        <f t="shared" si="35"/>
        <v>1.0030343488655704</v>
      </c>
      <c r="N142" s="1">
        <f t="shared" si="36"/>
        <v>82.639999000000003</v>
      </c>
      <c r="O142" s="1">
        <f t="shared" si="37"/>
        <v>1.0030343488655704</v>
      </c>
      <c r="P142" s="1"/>
      <c r="Q142" s="1">
        <v>12.54</v>
      </c>
      <c r="R142">
        <f t="shared" si="38"/>
        <v>-2.3980815347721313E-3</v>
      </c>
      <c r="S142">
        <f t="shared" si="39"/>
        <v>0.99760191846522783</v>
      </c>
      <c r="T142">
        <f t="shared" si="40"/>
        <v>12.48</v>
      </c>
      <c r="U142">
        <f t="shared" si="41"/>
        <v>0.99760191846522783</v>
      </c>
      <c r="W142">
        <f t="shared" si="42"/>
        <v>5.5788170049408947E-3</v>
      </c>
      <c r="X142">
        <f t="shared" si="43"/>
        <v>1.4638660459831421E-4</v>
      </c>
    </row>
    <row r="143" spans="2:24">
      <c r="B143" s="1">
        <v>68.794121000000004</v>
      </c>
      <c r="C143">
        <f t="shared" si="30"/>
        <v>-2.0691583235460352E-3</v>
      </c>
      <c r="D143">
        <f t="shared" si="31"/>
        <v>0.99793084167645396</v>
      </c>
      <c r="E143">
        <f t="shared" si="32"/>
        <v>68.510016999999991</v>
      </c>
      <c r="F143">
        <f t="shared" si="33"/>
        <v>0.99793084167645396</v>
      </c>
      <c r="G143" s="1">
        <v>0.22763</v>
      </c>
      <c r="H143">
        <f t="shared" si="44"/>
        <v>2.0161339490187446E-5</v>
      </c>
      <c r="I143" s="5">
        <v>9.4999999999999998E-3</v>
      </c>
      <c r="J143" s="5"/>
      <c r="K143" s="1">
        <v>82.599997999999999</v>
      </c>
      <c r="L143" s="1">
        <f t="shared" si="34"/>
        <v>-4.840392120527945E-4</v>
      </c>
      <c r="M143" s="1">
        <f t="shared" si="35"/>
        <v>0.99951596078794724</v>
      </c>
      <c r="N143" s="1">
        <f t="shared" si="36"/>
        <v>82.599997999999999</v>
      </c>
      <c r="O143" s="1">
        <f t="shared" si="37"/>
        <v>0.99951596078794724</v>
      </c>
      <c r="P143" s="1"/>
      <c r="Q143" s="1">
        <v>12.5</v>
      </c>
      <c r="R143">
        <f t="shared" si="38"/>
        <v>3.1897926634768064E-3</v>
      </c>
      <c r="S143">
        <f t="shared" si="39"/>
        <v>1.0031897926634767</v>
      </c>
      <c r="T143">
        <f t="shared" si="40"/>
        <v>12.579999999999998</v>
      </c>
      <c r="U143">
        <f t="shared" si="41"/>
        <v>1.0031897926634767</v>
      </c>
      <c r="W143">
        <f t="shared" si="42"/>
        <v>-4.6243883698174892E-3</v>
      </c>
      <c r="X143">
        <f t="shared" si="43"/>
        <v>-9.5055649428799072E-4</v>
      </c>
    </row>
    <row r="144" spans="2:24">
      <c r="B144" s="1">
        <v>69.030861000000002</v>
      </c>
      <c r="C144">
        <f t="shared" si="30"/>
        <v>-3.4412824316775192E-3</v>
      </c>
      <c r="D144">
        <f t="shared" si="31"/>
        <v>0.99655871756832248</v>
      </c>
      <c r="E144">
        <f t="shared" si="32"/>
        <v>68.557381000000007</v>
      </c>
      <c r="F144">
        <f t="shared" si="33"/>
        <v>0.99655871756832248</v>
      </c>
      <c r="G144" s="1">
        <v>0.23200000000000001</v>
      </c>
      <c r="H144">
        <f t="shared" si="44"/>
        <v>2.0295891849743397E-5</v>
      </c>
      <c r="I144" s="5">
        <v>9.4999999999999998E-3</v>
      </c>
      <c r="J144" s="5"/>
      <c r="K144" s="1">
        <v>82.690002000000007</v>
      </c>
      <c r="L144" s="1">
        <f t="shared" si="34"/>
        <v>1.0896368302576414E-3</v>
      </c>
      <c r="M144" s="1">
        <f t="shared" si="35"/>
        <v>1.0010896368302575</v>
      </c>
      <c r="N144" s="1">
        <f t="shared" si="36"/>
        <v>82.690001999999993</v>
      </c>
      <c r="O144" s="1">
        <f t="shared" si="37"/>
        <v>1.0010896368302575</v>
      </c>
      <c r="P144" s="1"/>
      <c r="Q144" s="1">
        <v>12.5</v>
      </c>
      <c r="R144">
        <f t="shared" si="38"/>
        <v>0</v>
      </c>
      <c r="S144">
        <f t="shared" si="39"/>
        <v>1</v>
      </c>
      <c r="T144">
        <f t="shared" si="40"/>
        <v>12.5</v>
      </c>
      <c r="U144">
        <f t="shared" si="41"/>
        <v>1</v>
      </c>
      <c r="W144">
        <f t="shared" si="42"/>
        <v>-5.8182667068444882E-3</v>
      </c>
      <c r="X144">
        <f t="shared" si="43"/>
        <v>-6.9079035371020225E-3</v>
      </c>
    </row>
    <row r="145" spans="2:24">
      <c r="B145" s="1">
        <v>68.998458999999997</v>
      </c>
      <c r="C145">
        <f t="shared" si="30"/>
        <v>4.6938426568378892E-4</v>
      </c>
      <c r="D145">
        <f t="shared" si="31"/>
        <v>1.0004693842656838</v>
      </c>
      <c r="E145">
        <f t="shared" si="32"/>
        <v>69.063263000000006</v>
      </c>
      <c r="F145">
        <f t="shared" si="33"/>
        <v>1.0004693842656838</v>
      </c>
      <c r="G145" s="1">
        <v>0.23050000000000001</v>
      </c>
      <c r="H145">
        <f t="shared" si="44"/>
        <v>2.0677638648746882E-5</v>
      </c>
      <c r="I145" s="5">
        <v>9.4999999999999998E-3</v>
      </c>
      <c r="J145" s="5"/>
      <c r="K145" s="1">
        <v>81.610000999999997</v>
      </c>
      <c r="L145" s="1">
        <f t="shared" si="34"/>
        <v>-1.3060841382009036E-2</v>
      </c>
      <c r="M145" s="1">
        <f t="shared" si="35"/>
        <v>0.98693915861799097</v>
      </c>
      <c r="N145" s="1">
        <f t="shared" si="36"/>
        <v>81.610000999999997</v>
      </c>
      <c r="O145" s="1">
        <f t="shared" si="37"/>
        <v>0.98693915861799097</v>
      </c>
      <c r="P145" s="1"/>
      <c r="Q145" s="1">
        <v>12.49</v>
      </c>
      <c r="R145">
        <f t="shared" si="38"/>
        <v>7.9999999999998291E-4</v>
      </c>
      <c r="S145">
        <f t="shared" si="39"/>
        <v>1.0007999999999999</v>
      </c>
      <c r="T145">
        <f t="shared" si="40"/>
        <v>12.509999999999998</v>
      </c>
      <c r="U145">
        <f t="shared" si="41"/>
        <v>1.0007999999999999</v>
      </c>
      <c r="W145">
        <f t="shared" si="42"/>
        <v>-1.2112279705793982E-2</v>
      </c>
      <c r="X145">
        <f t="shared" si="43"/>
        <v>1.7485616762149547E-3</v>
      </c>
    </row>
    <row r="146" spans="2:24">
      <c r="B146" s="1">
        <v>68.848938000000004</v>
      </c>
      <c r="C146">
        <f t="shared" si="30"/>
        <v>2.1670194112595022E-3</v>
      </c>
      <c r="D146">
        <f t="shared" si="31"/>
        <v>1.0021670194112595</v>
      </c>
      <c r="E146">
        <f t="shared" si="32"/>
        <v>69.14797999999999</v>
      </c>
      <c r="F146">
        <f t="shared" si="33"/>
        <v>1.0021670194112595</v>
      </c>
      <c r="G146" s="1">
        <v>0.22538</v>
      </c>
      <c r="H146">
        <f t="shared" si="44"/>
        <v>1.5077997971145313E-5</v>
      </c>
      <c r="I146" s="5">
        <v>9.4999999999999998E-3</v>
      </c>
      <c r="J146" s="5"/>
      <c r="K146" s="1">
        <v>81.599997999999999</v>
      </c>
      <c r="L146" s="1">
        <f t="shared" si="34"/>
        <v>-1.2257076188490113E-4</v>
      </c>
      <c r="M146" s="1">
        <f t="shared" si="35"/>
        <v>0.99987742923811507</v>
      </c>
      <c r="N146" s="1">
        <f t="shared" si="36"/>
        <v>81.599997999999999</v>
      </c>
      <c r="O146" s="1">
        <f t="shared" si="37"/>
        <v>0.99987742923811507</v>
      </c>
      <c r="P146" s="1"/>
      <c r="Q146" s="1">
        <v>12.65</v>
      </c>
      <c r="R146">
        <f t="shared" si="38"/>
        <v>-1.2810248198558858E-2</v>
      </c>
      <c r="S146">
        <f t="shared" si="39"/>
        <v>0.9871897518014412</v>
      </c>
      <c r="T146">
        <f t="shared" si="40"/>
        <v>12.33</v>
      </c>
      <c r="U146">
        <f t="shared" si="41"/>
        <v>0.9871897518014412</v>
      </c>
      <c r="W146">
        <f t="shared" si="42"/>
        <v>4.2084039227417991E-3</v>
      </c>
      <c r="X146">
        <f t="shared" si="43"/>
        <v>-8.479273513932073E-3</v>
      </c>
    </row>
    <row r="147" spans="2:24">
      <c r="B147" s="1">
        <v>68.639610000000005</v>
      </c>
      <c r="C147">
        <f t="shared" si="30"/>
        <v>3.0403954814814905E-3</v>
      </c>
      <c r="D147">
        <f t="shared" si="31"/>
        <v>1.0030403954814815</v>
      </c>
      <c r="E147">
        <f t="shared" si="32"/>
        <v>69.058266000000003</v>
      </c>
      <c r="F147">
        <f t="shared" si="33"/>
        <v>1.0030403954814815</v>
      </c>
      <c r="G147" s="1">
        <v>0.22588</v>
      </c>
      <c r="H147">
        <f t="shared" si="44"/>
        <v>5.533780340760183E-6</v>
      </c>
      <c r="I147" s="5">
        <v>9.4999999999999998E-3</v>
      </c>
      <c r="J147" s="5"/>
      <c r="K147" s="1">
        <v>81.760002</v>
      </c>
      <c r="L147" s="1">
        <f t="shared" si="34"/>
        <v>1.9608333813929835E-3</v>
      </c>
      <c r="M147" s="1">
        <f t="shared" si="35"/>
        <v>1.001960833381393</v>
      </c>
      <c r="N147" s="1">
        <f t="shared" si="36"/>
        <v>81.760002</v>
      </c>
      <c r="O147" s="1">
        <f t="shared" si="37"/>
        <v>1.001960833381393</v>
      </c>
      <c r="P147" s="1"/>
      <c r="Q147" s="1">
        <v>12.63</v>
      </c>
      <c r="R147">
        <f t="shared" si="38"/>
        <v>1.5810276679841559E-3</v>
      </c>
      <c r="S147">
        <f t="shared" si="39"/>
        <v>1.0015810276679842</v>
      </c>
      <c r="T147">
        <f t="shared" si="40"/>
        <v>12.67</v>
      </c>
      <c r="U147">
        <f t="shared" si="41"/>
        <v>1.0015810276679842</v>
      </c>
      <c r="W147">
        <f t="shared" si="42"/>
        <v>8.0248334073695915E-3</v>
      </c>
      <c r="X147">
        <f t="shared" si="43"/>
        <v>7.6450276939608042E-3</v>
      </c>
    </row>
    <row r="148" spans="2:24">
      <c r="B148" s="1">
        <v>68.829009999999997</v>
      </c>
      <c r="C148">
        <f t="shared" si="30"/>
        <v>-2.7593396873902983E-3</v>
      </c>
      <c r="D148">
        <f t="shared" si="31"/>
        <v>0.99724066031260972</v>
      </c>
      <c r="E148">
        <f t="shared" si="32"/>
        <v>68.450210000000013</v>
      </c>
      <c r="F148">
        <f t="shared" si="33"/>
        <v>0.99724066031260972</v>
      </c>
      <c r="G148" s="1">
        <v>0.23038</v>
      </c>
      <c r="H148">
        <f t="shared" si="44"/>
        <v>7.5696513300672747E-6</v>
      </c>
      <c r="I148" s="5">
        <v>9.4999999999999998E-3</v>
      </c>
      <c r="J148" s="5"/>
      <c r="K148" s="1">
        <v>82.919998000000007</v>
      </c>
      <c r="L148" s="1">
        <f t="shared" si="34"/>
        <v>1.4187817656853858E-2</v>
      </c>
      <c r="M148" s="1">
        <f t="shared" si="35"/>
        <v>1.014187817656854</v>
      </c>
      <c r="N148" s="1">
        <f t="shared" si="36"/>
        <v>82.919998000000021</v>
      </c>
      <c r="O148" s="1">
        <f t="shared" si="37"/>
        <v>1.014187817656854</v>
      </c>
      <c r="P148" s="1"/>
      <c r="Q148" s="1">
        <v>12.54</v>
      </c>
      <c r="R148">
        <f t="shared" si="38"/>
        <v>7.1258907363421714E-3</v>
      </c>
      <c r="S148">
        <f t="shared" si="39"/>
        <v>1.0071258907363421</v>
      </c>
      <c r="T148">
        <f t="shared" si="40"/>
        <v>12.72</v>
      </c>
      <c r="U148">
        <f t="shared" si="41"/>
        <v>1.0071258907363421</v>
      </c>
      <c r="W148">
        <f t="shared" si="42"/>
        <v>8.6566429816563595E-3</v>
      </c>
      <c r="X148">
        <f t="shared" si="43"/>
        <v>1.5947160611444744E-3</v>
      </c>
    </row>
    <row r="149" spans="2:24">
      <c r="B149" s="1">
        <v>68.968558999999999</v>
      </c>
      <c r="C149">
        <f t="shared" si="30"/>
        <v>-2.0274735899877445E-3</v>
      </c>
      <c r="D149">
        <f t="shared" si="31"/>
        <v>0.99797252641001222</v>
      </c>
      <c r="E149">
        <f t="shared" si="32"/>
        <v>68.689460999999994</v>
      </c>
      <c r="F149">
        <f t="shared" si="33"/>
        <v>0.99797252641001222</v>
      </c>
      <c r="G149" s="1">
        <v>0.23</v>
      </c>
      <c r="H149">
        <f t="shared" si="44"/>
        <v>8.3904503969050535E-6</v>
      </c>
      <c r="I149" s="5">
        <v>9.4999999999999998E-3</v>
      </c>
      <c r="J149" s="5"/>
      <c r="K149" s="1">
        <v>84.150002000000001</v>
      </c>
      <c r="L149" s="1">
        <f t="shared" si="34"/>
        <v>1.4833623126715389E-2</v>
      </c>
      <c r="M149" s="1">
        <f t="shared" si="35"/>
        <v>1.0148336231267154</v>
      </c>
      <c r="N149" s="1">
        <f t="shared" si="36"/>
        <v>84.150002000000001</v>
      </c>
      <c r="O149" s="1">
        <f t="shared" si="37"/>
        <v>1.0148336231267154</v>
      </c>
      <c r="P149" s="1"/>
      <c r="Q149" s="1">
        <v>12.44</v>
      </c>
      <c r="R149">
        <f t="shared" si="38"/>
        <v>7.9744816586921567E-3</v>
      </c>
      <c r="S149">
        <f t="shared" si="39"/>
        <v>1.0079744816586922</v>
      </c>
      <c r="T149">
        <f t="shared" si="40"/>
        <v>12.639999999999999</v>
      </c>
      <c r="U149">
        <f t="shared" si="41"/>
        <v>1.0079744816586922</v>
      </c>
      <c r="W149">
        <f t="shared" si="42"/>
        <v>1.0776778348441152E-2</v>
      </c>
      <c r="X149">
        <f t="shared" si="43"/>
        <v>3.9176368804179074E-3</v>
      </c>
    </row>
    <row r="150" spans="2:24">
      <c r="B150" s="1">
        <v>68.769790999999998</v>
      </c>
      <c r="C150">
        <f t="shared" si="30"/>
        <v>2.8820088875570267E-3</v>
      </c>
      <c r="D150">
        <f t="shared" si="31"/>
        <v>1.002882008887557</v>
      </c>
      <c r="E150">
        <f t="shared" si="32"/>
        <v>69.167327</v>
      </c>
      <c r="F150">
        <f t="shared" si="33"/>
        <v>1.002882008887557</v>
      </c>
      <c r="G150" s="1">
        <v>0.22062999999999999</v>
      </c>
      <c r="H150">
        <f t="shared" si="44"/>
        <v>6.4316222740681325E-6</v>
      </c>
      <c r="I150" s="5">
        <v>9.4999999999999998E-3</v>
      </c>
      <c r="J150" s="5"/>
      <c r="K150" s="1">
        <v>85.330001999999993</v>
      </c>
      <c r="L150" s="1">
        <f t="shared" si="34"/>
        <v>1.4022578395185215E-2</v>
      </c>
      <c r="M150" s="1">
        <f t="shared" si="35"/>
        <v>1.0140225783951853</v>
      </c>
      <c r="N150" s="1">
        <f t="shared" si="36"/>
        <v>85.330001999999993</v>
      </c>
      <c r="O150" s="1">
        <f t="shared" si="37"/>
        <v>1.0140225783951853</v>
      </c>
      <c r="P150" s="1"/>
      <c r="Q150" s="1">
        <v>12.26</v>
      </c>
      <c r="R150">
        <f t="shared" si="38"/>
        <v>1.4469453376205766E-2</v>
      </c>
      <c r="S150">
        <f t="shared" si="39"/>
        <v>1.0144694533762058</v>
      </c>
      <c r="T150">
        <f t="shared" si="40"/>
        <v>12.62</v>
      </c>
      <c r="U150">
        <f t="shared" si="41"/>
        <v>1.0144694533762058</v>
      </c>
      <c r="W150">
        <f t="shared" si="42"/>
        <v>1.977323714899748E-2</v>
      </c>
      <c r="X150">
        <f t="shared" si="43"/>
        <v>2.0220112130017953E-2</v>
      </c>
    </row>
    <row r="151" spans="2:24">
      <c r="B151" s="1">
        <v>69.578850000000003</v>
      </c>
      <c r="C151">
        <f t="shared" si="30"/>
        <v>-1.1764744202872521E-2</v>
      </c>
      <c r="D151">
        <f t="shared" si="31"/>
        <v>0.98823525579712745</v>
      </c>
      <c r="E151">
        <f t="shared" si="32"/>
        <v>67.960731999999993</v>
      </c>
      <c r="F151">
        <f t="shared" si="33"/>
        <v>0.98823525579712745</v>
      </c>
      <c r="G151" s="1">
        <v>0.2195</v>
      </c>
      <c r="H151">
        <f t="shared" si="44"/>
        <v>7.9472776205629371E-6</v>
      </c>
      <c r="I151" s="5">
        <v>9.4999999999999998E-3</v>
      </c>
      <c r="J151" s="5"/>
      <c r="K151" s="1">
        <v>85.980002999999996</v>
      </c>
      <c r="L151" s="1">
        <f t="shared" si="34"/>
        <v>7.6174965986758473E-3</v>
      </c>
      <c r="M151" s="1">
        <f t="shared" si="35"/>
        <v>1.0076174965986759</v>
      </c>
      <c r="N151" s="1">
        <f t="shared" si="36"/>
        <v>85.980003000000011</v>
      </c>
      <c r="O151" s="1">
        <f t="shared" si="37"/>
        <v>1.0076174965986759</v>
      </c>
      <c r="P151" s="1"/>
      <c r="Q151" s="1">
        <v>12.08</v>
      </c>
      <c r="R151">
        <f t="shared" si="38"/>
        <v>1.4681892332789537E-2</v>
      </c>
      <c r="S151">
        <f t="shared" si="39"/>
        <v>1.0146818923327896</v>
      </c>
      <c r="T151">
        <f t="shared" si="40"/>
        <v>12.44</v>
      </c>
      <c r="U151">
        <f t="shared" si="41"/>
        <v>1.0146818923327896</v>
      </c>
      <c r="W151">
        <f t="shared" si="42"/>
        <v>-1.6321873500320327E-2</v>
      </c>
      <c r="X151">
        <f t="shared" si="43"/>
        <v>-9.2574777662066676E-3</v>
      </c>
    </row>
    <row r="152" spans="2:24">
      <c r="B152" s="1">
        <v>69.728667999999999</v>
      </c>
      <c r="C152">
        <f t="shared" si="30"/>
        <v>-2.1532117877774096E-3</v>
      </c>
      <c r="D152">
        <f t="shared" si="31"/>
        <v>0.99784678821222261</v>
      </c>
      <c r="E152">
        <f t="shared" si="32"/>
        <v>69.429032000000007</v>
      </c>
      <c r="F152">
        <f t="shared" si="33"/>
        <v>0.99784678821222261</v>
      </c>
      <c r="G152" s="1">
        <v>0.2165</v>
      </c>
      <c r="H152">
        <f t="shared" si="44"/>
        <v>3.6272002891745146E-5</v>
      </c>
      <c r="I152" s="5">
        <v>9.4999999999999998E-3</v>
      </c>
      <c r="J152" s="5"/>
      <c r="K152" s="1">
        <v>85.120002999999997</v>
      </c>
      <c r="L152" s="1">
        <f t="shared" si="34"/>
        <v>-1.0002325773354526E-2</v>
      </c>
      <c r="M152" s="1">
        <f t="shared" si="35"/>
        <v>0.98999767422664542</v>
      </c>
      <c r="N152" s="1">
        <f t="shared" si="36"/>
        <v>85.120002999999997</v>
      </c>
      <c r="O152" s="1">
        <f t="shared" si="37"/>
        <v>0.98999767422664542</v>
      </c>
      <c r="P152" s="1"/>
      <c r="Q152" s="1">
        <v>11.99</v>
      </c>
      <c r="R152">
        <f t="shared" si="38"/>
        <v>7.4503311258278032E-3</v>
      </c>
      <c r="S152">
        <f t="shared" si="39"/>
        <v>1.0074503311258278</v>
      </c>
      <c r="T152">
        <f t="shared" si="40"/>
        <v>12.17</v>
      </c>
      <c r="U152">
        <f t="shared" si="41"/>
        <v>1.0074503311258278</v>
      </c>
      <c r="W152">
        <f t="shared" si="42"/>
        <v>-1.4310384322936853E-2</v>
      </c>
      <c r="X152">
        <f t="shared" si="43"/>
        <v>3.1422725762455528E-3</v>
      </c>
    </row>
    <row r="153" spans="2:24">
      <c r="B153" s="1">
        <v>70.128203999999997</v>
      </c>
      <c r="C153">
        <f t="shared" si="30"/>
        <v>-5.7298670899607268E-3</v>
      </c>
      <c r="D153">
        <f t="shared" si="31"/>
        <v>0.99427013291003929</v>
      </c>
      <c r="E153">
        <f t="shared" si="32"/>
        <v>69.329132000000001</v>
      </c>
      <c r="F153">
        <f t="shared" si="33"/>
        <v>0.99427013291003929</v>
      </c>
      <c r="G153" s="1">
        <v>0.21925</v>
      </c>
      <c r="H153">
        <f t="shared" si="44"/>
        <v>2.8251039461737156E-5</v>
      </c>
      <c r="I153" s="5">
        <v>9.4999999999999998E-3</v>
      </c>
      <c r="J153" s="5"/>
      <c r="K153" s="1">
        <v>84.400002000000001</v>
      </c>
      <c r="L153" s="1">
        <f t="shared" si="34"/>
        <v>-8.4586580665416133E-3</v>
      </c>
      <c r="M153" s="1">
        <f t="shared" si="35"/>
        <v>0.99154134193345844</v>
      </c>
      <c r="N153" s="1">
        <f t="shared" si="36"/>
        <v>84.400002000000001</v>
      </c>
      <c r="O153" s="1">
        <f t="shared" si="37"/>
        <v>0.99154134193345833</v>
      </c>
      <c r="P153" s="1"/>
      <c r="Q153" s="1">
        <v>12.11</v>
      </c>
      <c r="R153">
        <f t="shared" si="38"/>
        <v>-1.0008340283569577E-2</v>
      </c>
      <c r="S153">
        <f t="shared" si="39"/>
        <v>0.98999165971643044</v>
      </c>
      <c r="T153">
        <f t="shared" si="40"/>
        <v>11.870000000000001</v>
      </c>
      <c r="U153">
        <f t="shared" si="41"/>
        <v>0.98999165971643044</v>
      </c>
      <c r="W153">
        <f t="shared" si="42"/>
        <v>-2.0005638630418487E-2</v>
      </c>
      <c r="X153">
        <f t="shared" si="43"/>
        <v>-2.155532084744638E-2</v>
      </c>
    </row>
    <row r="154" spans="2:24">
      <c r="B154" s="1">
        <v>69.688713000000007</v>
      </c>
      <c r="C154">
        <f t="shared" si="30"/>
        <v>6.2669650002727811E-3</v>
      </c>
      <c r="D154">
        <f t="shared" si="31"/>
        <v>1.0062669650002727</v>
      </c>
      <c r="E154">
        <f t="shared" si="32"/>
        <v>70.567694999999986</v>
      </c>
      <c r="F154">
        <f t="shared" si="33"/>
        <v>1.0062669650002727</v>
      </c>
      <c r="G154" s="1">
        <v>0.22875000000000001</v>
      </c>
      <c r="H154">
        <f t="shared" si="44"/>
        <v>2.9413998819368551E-5</v>
      </c>
      <c r="I154" s="5">
        <v>9.4999999999999998E-3</v>
      </c>
      <c r="J154" s="5"/>
      <c r="K154" s="1">
        <v>84.040001000000004</v>
      </c>
      <c r="L154" s="1">
        <f t="shared" si="34"/>
        <v>-4.2654145908669165E-3</v>
      </c>
      <c r="M154" s="1">
        <f t="shared" si="35"/>
        <v>0.99573458540913307</v>
      </c>
      <c r="N154" s="1">
        <f t="shared" si="36"/>
        <v>84.040001000000004</v>
      </c>
      <c r="O154" s="1">
        <f t="shared" si="37"/>
        <v>0.99573458540913307</v>
      </c>
      <c r="P154" s="1"/>
      <c r="Q154" s="1">
        <v>12.21</v>
      </c>
      <c r="R154">
        <f t="shared" si="38"/>
        <v>-8.2576383154419012E-3</v>
      </c>
      <c r="S154">
        <f t="shared" si="39"/>
        <v>0.99174236168455809</v>
      </c>
      <c r="T154">
        <f t="shared" si="40"/>
        <v>12.009999999999998</v>
      </c>
      <c r="U154">
        <f t="shared" si="41"/>
        <v>0.99174236168455809</v>
      </c>
      <c r="W154">
        <f t="shared" si="42"/>
        <v>8.1622766372796418E-3</v>
      </c>
      <c r="X154">
        <f t="shared" si="43"/>
        <v>4.1700529127046693E-3</v>
      </c>
    </row>
    <row r="155" spans="2:24">
      <c r="B155" s="1">
        <v>69.488952999999995</v>
      </c>
      <c r="C155">
        <f t="shared" si="30"/>
        <v>2.8664613163398773E-3</v>
      </c>
      <c r="D155">
        <f t="shared" si="31"/>
        <v>1.0028664613163398</v>
      </c>
      <c r="E155">
        <f t="shared" si="32"/>
        <v>69.888473000000019</v>
      </c>
      <c r="F155">
        <f t="shared" si="33"/>
        <v>1.0028664613163398</v>
      </c>
      <c r="G155" s="1">
        <v>0.23638000000000001</v>
      </c>
      <c r="H155">
        <f t="shared" si="44"/>
        <v>5.0353140674677972E-5</v>
      </c>
      <c r="I155" s="5">
        <v>9.4999999999999998E-3</v>
      </c>
      <c r="J155" s="5"/>
      <c r="K155" s="1">
        <v>84.540001000000004</v>
      </c>
      <c r="L155" s="1">
        <f t="shared" si="34"/>
        <v>5.9495477635703497E-3</v>
      </c>
      <c r="M155" s="1">
        <f t="shared" si="35"/>
        <v>1.0059495477635703</v>
      </c>
      <c r="N155" s="1">
        <f t="shared" si="36"/>
        <v>84.54000099999999</v>
      </c>
      <c r="O155" s="1">
        <f t="shared" si="37"/>
        <v>1.0059495477635703</v>
      </c>
      <c r="P155" s="1"/>
      <c r="Q155" s="1">
        <v>12.26</v>
      </c>
      <c r="R155">
        <f t="shared" si="38"/>
        <v>-4.0950040950040074E-3</v>
      </c>
      <c r="S155">
        <f t="shared" si="39"/>
        <v>0.99590499590499604</v>
      </c>
      <c r="T155">
        <f t="shared" si="40"/>
        <v>12.160000000000002</v>
      </c>
      <c r="U155">
        <f t="shared" si="41"/>
        <v>0.99590499590499604</v>
      </c>
      <c r="W155">
        <f t="shared" si="42"/>
        <v>1.1667854587283477E-2</v>
      </c>
      <c r="X155">
        <f t="shared" si="43"/>
        <v>1.6233027287092527E-3</v>
      </c>
    </row>
    <row r="156" spans="2:24">
      <c r="B156" s="1">
        <v>69.279197999999994</v>
      </c>
      <c r="C156">
        <f t="shared" si="30"/>
        <v>3.0185373493827323E-3</v>
      </c>
      <c r="D156">
        <f t="shared" si="31"/>
        <v>1.0030185373493827</v>
      </c>
      <c r="E156">
        <f t="shared" si="32"/>
        <v>69.698707999999996</v>
      </c>
      <c r="F156">
        <f t="shared" si="33"/>
        <v>1.0030185373493827</v>
      </c>
      <c r="G156" s="1">
        <v>0.23863000000000001</v>
      </c>
      <c r="H156">
        <f t="shared" si="44"/>
        <v>5.031446174030595E-5</v>
      </c>
      <c r="I156" s="5">
        <v>9.4999999999999998E-3</v>
      </c>
      <c r="J156" s="5"/>
      <c r="K156" s="1">
        <v>84.059997999999993</v>
      </c>
      <c r="L156" s="1">
        <f t="shared" si="34"/>
        <v>-5.6778210825903655E-3</v>
      </c>
      <c r="M156" s="1">
        <f t="shared" si="35"/>
        <v>0.99432217891740959</v>
      </c>
      <c r="N156" s="1">
        <f t="shared" si="36"/>
        <v>84.059997999999993</v>
      </c>
      <c r="O156" s="1">
        <f t="shared" si="37"/>
        <v>0.99432217891740959</v>
      </c>
      <c r="P156" s="1"/>
      <c r="Q156" s="1">
        <v>12.2</v>
      </c>
      <c r="R156">
        <f t="shared" si="38"/>
        <v>4.8939641109298935E-3</v>
      </c>
      <c r="S156">
        <f t="shared" si="39"/>
        <v>1.0048939641109298</v>
      </c>
      <c r="T156">
        <f t="shared" si="40"/>
        <v>12.319999999999999</v>
      </c>
      <c r="U156">
        <f t="shared" si="41"/>
        <v>1.0048939641109298</v>
      </c>
      <c r="W156">
        <f t="shared" si="42"/>
        <v>3.4169800661887351E-4</v>
      </c>
      <c r="X156">
        <f t="shared" si="43"/>
        <v>1.0913483200139074E-2</v>
      </c>
    </row>
    <row r="157" spans="2:24">
      <c r="B157" s="1">
        <v>69.468979000000004</v>
      </c>
      <c r="C157">
        <f t="shared" si="30"/>
        <v>-2.7393648523473188E-3</v>
      </c>
      <c r="D157">
        <f t="shared" si="31"/>
        <v>0.99726063514765273</v>
      </c>
      <c r="E157">
        <f t="shared" si="32"/>
        <v>69.089416999999983</v>
      </c>
      <c r="F157">
        <f t="shared" si="33"/>
        <v>0.99726063514765273</v>
      </c>
      <c r="G157" s="1">
        <v>0.23574999999999999</v>
      </c>
      <c r="H157">
        <f t="shared" si="44"/>
        <v>2.2606510231722812E-5</v>
      </c>
      <c r="I157" s="5">
        <v>9.4999999999999998E-3</v>
      </c>
      <c r="J157" s="5"/>
      <c r="K157" s="1">
        <v>86.610000999999997</v>
      </c>
      <c r="L157" s="1">
        <f t="shared" si="34"/>
        <v>3.0335511071508756E-2</v>
      </c>
      <c r="M157" s="1">
        <f t="shared" si="35"/>
        <v>1.0303355110715087</v>
      </c>
      <c r="N157" s="1">
        <f t="shared" si="36"/>
        <v>86.610000999999983</v>
      </c>
      <c r="O157" s="1">
        <f t="shared" si="37"/>
        <v>1.0303355110715087</v>
      </c>
      <c r="P157" s="1"/>
      <c r="Q157" s="1">
        <v>12.26</v>
      </c>
      <c r="R157">
        <f t="shared" si="38"/>
        <v>-4.9180327868852871E-3</v>
      </c>
      <c r="S157">
        <f t="shared" si="39"/>
        <v>0.9950819672131147</v>
      </c>
      <c r="T157">
        <f t="shared" si="40"/>
        <v>12.139999999999999</v>
      </c>
      <c r="U157">
        <f t="shared" si="41"/>
        <v>0.9950819672131147</v>
      </c>
      <c r="W157">
        <f t="shared" si="42"/>
        <v>2.4844092092363601E-2</v>
      </c>
      <c r="X157">
        <f t="shared" si="43"/>
        <v>-1.0409451766030364E-2</v>
      </c>
    </row>
    <row r="158" spans="2:24">
      <c r="B158" s="1">
        <v>69.498940000000005</v>
      </c>
      <c r="C158">
        <f t="shared" si="30"/>
        <v>-4.3128602768150836E-4</v>
      </c>
      <c r="D158">
        <f t="shared" si="31"/>
        <v>0.9995687139723185</v>
      </c>
      <c r="E158">
        <f t="shared" si="32"/>
        <v>69.439018000000004</v>
      </c>
      <c r="F158">
        <f t="shared" si="33"/>
        <v>0.9995687139723185</v>
      </c>
      <c r="G158" s="1">
        <v>0.24487999999999999</v>
      </c>
      <c r="H158">
        <f t="shared" si="44"/>
        <v>2.3556503148873927E-5</v>
      </c>
      <c r="I158" s="5">
        <v>9.4999999999999998E-3</v>
      </c>
      <c r="J158" s="5"/>
      <c r="K158" s="1">
        <v>86.970000999999996</v>
      </c>
      <c r="L158" s="1">
        <f t="shared" si="34"/>
        <v>4.1565638591783347E-3</v>
      </c>
      <c r="M158" s="1">
        <f t="shared" si="35"/>
        <v>1.0041565638591783</v>
      </c>
      <c r="N158" s="1">
        <f t="shared" si="36"/>
        <v>86.970000999999996</v>
      </c>
      <c r="O158" s="1">
        <f t="shared" si="37"/>
        <v>1.0041565638591783</v>
      </c>
      <c r="P158" s="1"/>
      <c r="Q158" s="1">
        <v>11.88</v>
      </c>
      <c r="R158">
        <f t="shared" si="38"/>
        <v>3.0995106035888991E-2</v>
      </c>
      <c r="S158">
        <f t="shared" si="39"/>
        <v>1.0309951060358891</v>
      </c>
      <c r="T158">
        <f t="shared" si="40"/>
        <v>12.64</v>
      </c>
      <c r="U158">
        <f t="shared" si="41"/>
        <v>1.0309951060358891</v>
      </c>
      <c r="W158">
        <f t="shared" si="42"/>
        <v>3.3022087700089742E-3</v>
      </c>
      <c r="X158">
        <f t="shared" si="43"/>
        <v>3.0140750946719752E-2</v>
      </c>
    </row>
    <row r="159" spans="2:24">
      <c r="B159" s="1">
        <v>70.118217000000001</v>
      </c>
      <c r="C159">
        <f t="shared" si="30"/>
        <v>-8.910596334274979E-3</v>
      </c>
      <c r="D159">
        <f t="shared" si="31"/>
        <v>0.99108940366572507</v>
      </c>
      <c r="E159">
        <f t="shared" si="32"/>
        <v>68.879663000000008</v>
      </c>
      <c r="F159">
        <f t="shared" si="33"/>
        <v>0.99108940366572507</v>
      </c>
      <c r="G159" s="1">
        <v>0.23813000000000001</v>
      </c>
      <c r="H159">
        <f t="shared" si="44"/>
        <v>1.2040087520602832E-5</v>
      </c>
      <c r="I159" s="5">
        <v>9.4999999999999998E-3</v>
      </c>
      <c r="J159" s="5"/>
      <c r="K159" s="1">
        <v>86.889999000000003</v>
      </c>
      <c r="L159" s="1">
        <f t="shared" si="34"/>
        <v>-9.1988040795806412E-4</v>
      </c>
      <c r="M159" s="1">
        <f t="shared" si="35"/>
        <v>0.9990801195920419</v>
      </c>
      <c r="N159" s="1">
        <f t="shared" si="36"/>
        <v>86.889999000000003</v>
      </c>
      <c r="O159" s="1">
        <f t="shared" si="37"/>
        <v>0.9990801195920419</v>
      </c>
      <c r="P159" s="1"/>
      <c r="Q159" s="1">
        <v>11.83</v>
      </c>
      <c r="R159">
        <f t="shared" si="38"/>
        <v>4.2087542087542685E-3</v>
      </c>
      <c r="S159">
        <f t="shared" si="39"/>
        <v>1.0042087542087543</v>
      </c>
      <c r="T159">
        <f t="shared" si="40"/>
        <v>11.930000000000001</v>
      </c>
      <c r="U159">
        <f t="shared" si="41"/>
        <v>1.0042087542087543</v>
      </c>
      <c r="W159">
        <f t="shared" si="42"/>
        <v>-1.8972477054710946E-2</v>
      </c>
      <c r="X159">
        <f t="shared" si="43"/>
        <v>-1.3843842437998521E-2</v>
      </c>
    </row>
    <row r="160" spans="2:24">
      <c r="B160" s="1">
        <v>70.198127999999997</v>
      </c>
      <c r="C160">
        <f t="shared" si="30"/>
        <v>-1.139661038443057E-3</v>
      </c>
      <c r="D160">
        <f t="shared" si="31"/>
        <v>0.9988603389615569</v>
      </c>
      <c r="E160">
        <f t="shared" si="32"/>
        <v>70.038306000000006</v>
      </c>
      <c r="F160">
        <f t="shared" si="33"/>
        <v>0.9988603389615569</v>
      </c>
      <c r="G160" s="1">
        <v>0.251</v>
      </c>
      <c r="H160">
        <f t="shared" si="44"/>
        <v>2.4184580864219097E-5</v>
      </c>
      <c r="I160" s="5">
        <v>9.4999999999999998E-3</v>
      </c>
      <c r="J160" s="5"/>
      <c r="K160" s="1">
        <v>86.870002999999997</v>
      </c>
      <c r="L160" s="1">
        <f t="shared" si="34"/>
        <v>-2.3013005213645034E-4</v>
      </c>
      <c r="M160" s="1">
        <f t="shared" si="35"/>
        <v>0.99976986994786354</v>
      </c>
      <c r="N160" s="1">
        <f t="shared" si="36"/>
        <v>86.870002999999997</v>
      </c>
      <c r="O160" s="1">
        <f t="shared" si="37"/>
        <v>0.99976986994786354</v>
      </c>
      <c r="P160" s="1"/>
      <c r="Q160" s="1">
        <v>11.85</v>
      </c>
      <c r="R160">
        <f t="shared" si="38"/>
        <v>-1.6906170752324238E-3</v>
      </c>
      <c r="S160">
        <f t="shared" si="39"/>
        <v>0.99830938292476756</v>
      </c>
      <c r="T160">
        <f t="shared" si="40"/>
        <v>11.81</v>
      </c>
      <c r="U160">
        <f t="shared" si="41"/>
        <v>0.99830938292476756</v>
      </c>
      <c r="W160">
        <f t="shared" si="42"/>
        <v>-2.5052949010925252E-3</v>
      </c>
      <c r="X160">
        <f t="shared" si="43"/>
        <v>-3.9657819241885051E-3</v>
      </c>
    </row>
    <row r="161" spans="2:24">
      <c r="B161" s="1">
        <v>70.248069999999998</v>
      </c>
      <c r="C161">
        <f t="shared" si="30"/>
        <v>-7.11443473250476E-4</v>
      </c>
      <c r="D161">
        <f t="shared" si="31"/>
        <v>0.99928855652674953</v>
      </c>
      <c r="E161">
        <f t="shared" si="32"/>
        <v>70.148185999999995</v>
      </c>
      <c r="F161">
        <f t="shared" si="33"/>
        <v>0.99928855652674953</v>
      </c>
      <c r="G161" s="1">
        <v>0.24013000000000001</v>
      </c>
      <c r="H161">
        <f t="shared" si="44"/>
        <v>1.9170393766636316E-5</v>
      </c>
      <c r="I161" s="5">
        <v>9.4999999999999998E-3</v>
      </c>
      <c r="J161" s="5"/>
      <c r="K161" s="1">
        <v>83.889999000000003</v>
      </c>
      <c r="L161" s="1">
        <f t="shared" si="34"/>
        <v>-3.4304177473091536E-2</v>
      </c>
      <c r="M161" s="1">
        <f t="shared" si="35"/>
        <v>0.96569582252690844</v>
      </c>
      <c r="N161" s="1">
        <f t="shared" si="36"/>
        <v>83.889999000000003</v>
      </c>
      <c r="O161" s="1">
        <f t="shared" si="37"/>
        <v>0.96569582252690844</v>
      </c>
      <c r="P161" s="1"/>
      <c r="Q161" s="1">
        <v>11.84</v>
      </c>
      <c r="R161">
        <f t="shared" si="38"/>
        <v>8.4388185654006641E-4</v>
      </c>
      <c r="S161">
        <f t="shared" si="39"/>
        <v>1.0008438818565402</v>
      </c>
      <c r="T161">
        <f t="shared" si="40"/>
        <v>11.860000000000001</v>
      </c>
      <c r="U161">
        <f t="shared" si="41"/>
        <v>1.0008438818565402</v>
      </c>
      <c r="W161">
        <f t="shared" si="42"/>
        <v>-3.5719270551337723E-2</v>
      </c>
      <c r="X161">
        <f t="shared" si="43"/>
        <v>-5.712112217060028E-4</v>
      </c>
    </row>
    <row r="162" spans="2:24">
      <c r="B162" s="1">
        <v>70.417869999999994</v>
      </c>
      <c r="C162">
        <f t="shared" si="30"/>
        <v>-2.4171482575961883E-3</v>
      </c>
      <c r="D162">
        <f t="shared" si="31"/>
        <v>0.9975828517424038</v>
      </c>
      <c r="E162">
        <f t="shared" si="32"/>
        <v>70.078270000000003</v>
      </c>
      <c r="F162">
        <f t="shared" si="33"/>
        <v>0.9975828517424038</v>
      </c>
      <c r="G162" s="1">
        <v>0.24013000000000001</v>
      </c>
      <c r="H162">
        <f t="shared" si="44"/>
        <v>1.2517937159784856E-5</v>
      </c>
      <c r="I162" s="5">
        <v>9.4999999999999998E-3</v>
      </c>
      <c r="J162" s="5"/>
      <c r="K162" s="1">
        <v>84.730002999999996</v>
      </c>
      <c r="L162" s="1">
        <f t="shared" si="34"/>
        <v>1.001316020995534E-2</v>
      </c>
      <c r="M162" s="1">
        <f t="shared" si="35"/>
        <v>1.0100131602099554</v>
      </c>
      <c r="N162" s="1">
        <f t="shared" si="36"/>
        <v>84.730002999999996</v>
      </c>
      <c r="O162" s="1">
        <f t="shared" si="37"/>
        <v>1.0100131602099554</v>
      </c>
      <c r="P162" s="1"/>
      <c r="Q162" s="1">
        <v>12.29</v>
      </c>
      <c r="R162">
        <f t="shared" si="38"/>
        <v>-3.8006756756756695E-2</v>
      </c>
      <c r="S162">
        <f t="shared" si="39"/>
        <v>0.96199324324324331</v>
      </c>
      <c r="T162">
        <f t="shared" si="40"/>
        <v>11.39</v>
      </c>
      <c r="U162">
        <f t="shared" si="41"/>
        <v>0.96199324324324331</v>
      </c>
      <c r="W162">
        <f t="shared" si="42"/>
        <v>5.1705715950580711E-3</v>
      </c>
      <c r="X162">
        <f t="shared" si="43"/>
        <v>-4.2849345371653969E-2</v>
      </c>
    </row>
    <row r="163" spans="2:24">
      <c r="B163" s="1">
        <v>69.269210999999999</v>
      </c>
      <c r="C163">
        <f t="shared" si="30"/>
        <v>1.631203840729626E-2</v>
      </c>
      <c r="D163">
        <f t="shared" si="31"/>
        <v>1.0163120384072963</v>
      </c>
      <c r="E163">
        <f t="shared" si="32"/>
        <v>71.566528999999989</v>
      </c>
      <c r="F163">
        <f t="shared" si="33"/>
        <v>1.0163120384072963</v>
      </c>
      <c r="G163" s="1">
        <v>0.24013000000000001</v>
      </c>
      <c r="H163">
        <f t="shared" si="44"/>
        <v>1.254629095232191E-5</v>
      </c>
      <c r="I163" s="5">
        <v>9.4999999999999998E-3</v>
      </c>
      <c r="J163" s="5"/>
      <c r="K163" s="1">
        <v>85</v>
      </c>
      <c r="L163" s="1">
        <f t="shared" si="34"/>
        <v>3.1865571868326691E-3</v>
      </c>
      <c r="M163" s="1">
        <f t="shared" si="35"/>
        <v>1.0031865571868326</v>
      </c>
      <c r="N163" s="1">
        <f t="shared" si="36"/>
        <v>84.999999999999986</v>
      </c>
      <c r="O163" s="1">
        <f t="shared" si="37"/>
        <v>1.0031865571868326</v>
      </c>
      <c r="P163" s="1"/>
      <c r="Q163" s="1">
        <v>12.1</v>
      </c>
      <c r="R163">
        <f t="shared" si="38"/>
        <v>1.5459723352318919E-2</v>
      </c>
      <c r="S163">
        <f t="shared" si="39"/>
        <v>1.0154597233523188</v>
      </c>
      <c r="T163">
        <f t="shared" si="40"/>
        <v>12.479999999999997</v>
      </c>
      <c r="U163">
        <f t="shared" si="41"/>
        <v>1.0154597233523188</v>
      </c>
      <c r="W163">
        <f t="shared" si="42"/>
        <v>3.5038353670967748E-2</v>
      </c>
      <c r="X163">
        <f t="shared" si="43"/>
        <v>4.7311519836453986E-2</v>
      </c>
    </row>
    <row r="164" spans="2:24">
      <c r="B164" s="1">
        <v>69.618797000000001</v>
      </c>
      <c r="C164">
        <f t="shared" si="30"/>
        <v>-5.0467732337820649E-3</v>
      </c>
      <c r="D164">
        <f t="shared" si="31"/>
        <v>0.99495322676621789</v>
      </c>
      <c r="E164">
        <f t="shared" si="32"/>
        <v>68.919624999999996</v>
      </c>
      <c r="F164">
        <f t="shared" si="33"/>
        <v>0.99495322676621789</v>
      </c>
      <c r="G164" s="1">
        <v>0.25387999999999999</v>
      </c>
      <c r="H164">
        <f t="shared" si="44"/>
        <v>8.7791383447068883E-5</v>
      </c>
      <c r="I164" s="5">
        <v>9.4999999999999998E-3</v>
      </c>
      <c r="J164" s="5"/>
      <c r="K164" s="1">
        <v>86.489998</v>
      </c>
      <c r="L164" s="1">
        <f t="shared" si="34"/>
        <v>1.7529388235294117E-2</v>
      </c>
      <c r="M164" s="1">
        <f t="shared" si="35"/>
        <v>1.017529388235294</v>
      </c>
      <c r="N164" s="1">
        <f t="shared" si="36"/>
        <v>86.489998</v>
      </c>
      <c r="O164" s="1">
        <f t="shared" si="37"/>
        <v>1.017529388235294</v>
      </c>
      <c r="P164" s="1"/>
      <c r="Q164" s="1">
        <v>12.06</v>
      </c>
      <c r="R164">
        <f t="shared" si="38"/>
        <v>3.3057851239668718E-3</v>
      </c>
      <c r="S164">
        <f t="shared" si="39"/>
        <v>1.0033057851239668</v>
      </c>
      <c r="T164">
        <f t="shared" si="40"/>
        <v>12.139999999999999</v>
      </c>
      <c r="U164">
        <f t="shared" si="41"/>
        <v>1.0033057851239668</v>
      </c>
      <c r="W164">
        <f t="shared" si="42"/>
        <v>7.367201899639797E-3</v>
      </c>
      <c r="X164">
        <f t="shared" si="43"/>
        <v>-6.8564012116874018E-3</v>
      </c>
    </row>
    <row r="165" spans="2:24">
      <c r="B165" s="1">
        <v>70.218108999999998</v>
      </c>
      <c r="C165">
        <f t="shared" si="30"/>
        <v>-8.6084796897596145E-3</v>
      </c>
      <c r="D165">
        <f t="shared" si="31"/>
        <v>0.99139152031024036</v>
      </c>
      <c r="E165">
        <f t="shared" si="32"/>
        <v>69.019485000000003</v>
      </c>
      <c r="F165">
        <f t="shared" si="33"/>
        <v>0.99139152031024036</v>
      </c>
      <c r="G165" s="1">
        <v>0.23749999999999999</v>
      </c>
      <c r="H165">
        <f t="shared" si="44"/>
        <v>7.2352116338682328E-5</v>
      </c>
      <c r="I165" s="5">
        <v>9.4999999999999998E-3</v>
      </c>
      <c r="J165" s="5"/>
      <c r="K165" s="1">
        <v>87.389999000000003</v>
      </c>
      <c r="L165" s="1">
        <f t="shared" si="34"/>
        <v>1.0405839065923012E-2</v>
      </c>
      <c r="M165" s="1">
        <f t="shared" si="35"/>
        <v>1.010405839065923</v>
      </c>
      <c r="N165" s="1">
        <f t="shared" si="36"/>
        <v>87.389999000000003</v>
      </c>
      <c r="O165" s="1">
        <f t="shared" si="37"/>
        <v>1.010405839065923</v>
      </c>
      <c r="P165" s="1"/>
      <c r="Q165" s="1">
        <v>11.87</v>
      </c>
      <c r="R165">
        <f t="shared" si="38"/>
        <v>1.5754560530680039E-2</v>
      </c>
      <c r="S165">
        <f t="shared" si="39"/>
        <v>1.0157545605306801</v>
      </c>
      <c r="T165">
        <f t="shared" si="40"/>
        <v>12.250000000000004</v>
      </c>
      <c r="U165">
        <f t="shared" si="41"/>
        <v>1.0157545605306801</v>
      </c>
      <c r="W165">
        <f t="shared" si="42"/>
        <v>-7.0258038796631173E-3</v>
      </c>
      <c r="X165">
        <f t="shared" si="43"/>
        <v>-1.6770824149059393E-3</v>
      </c>
    </row>
    <row r="166" spans="2:24">
      <c r="B166" s="1">
        <v>70.757469</v>
      </c>
      <c r="C166">
        <f t="shared" si="30"/>
        <v>-7.6812094156509126E-3</v>
      </c>
      <c r="D166">
        <f t="shared" si="31"/>
        <v>0.99231879058434913</v>
      </c>
      <c r="E166">
        <f t="shared" si="32"/>
        <v>69.678748999999996</v>
      </c>
      <c r="F166">
        <f t="shared" si="33"/>
        <v>0.99231879058434913</v>
      </c>
      <c r="G166" s="1">
        <v>0.23838000000000001</v>
      </c>
      <c r="H166">
        <f t="shared" si="44"/>
        <v>9.2990669232800798E-5</v>
      </c>
      <c r="I166" s="5">
        <v>9.4999999999999998E-3</v>
      </c>
      <c r="J166" s="5"/>
      <c r="K166" s="1">
        <v>86.360000999999997</v>
      </c>
      <c r="L166" s="1">
        <f t="shared" si="34"/>
        <v>-1.1786222814809805E-2</v>
      </c>
      <c r="M166" s="1">
        <f t="shared" si="35"/>
        <v>0.98821377718519021</v>
      </c>
      <c r="N166" s="1">
        <f t="shared" si="36"/>
        <v>86.360000999999997</v>
      </c>
      <c r="O166" s="1">
        <f t="shared" si="37"/>
        <v>0.98821377718519021</v>
      </c>
      <c r="P166" s="1"/>
      <c r="Q166" s="1">
        <v>11.74</v>
      </c>
      <c r="R166">
        <f t="shared" si="38"/>
        <v>1.0951979780960321E-2</v>
      </c>
      <c r="S166">
        <f t="shared" si="39"/>
        <v>1.0109519797809603</v>
      </c>
      <c r="T166">
        <f t="shared" si="40"/>
        <v>11.999999999999998</v>
      </c>
      <c r="U166">
        <f t="shared" si="41"/>
        <v>1.0109519797809603</v>
      </c>
      <c r="W166">
        <f t="shared" si="42"/>
        <v>-2.7317220126933606E-2</v>
      </c>
      <c r="X166">
        <f t="shared" si="43"/>
        <v>-4.5790175311635206E-3</v>
      </c>
    </row>
    <row r="167" spans="2:24">
      <c r="B167" s="1">
        <v>71.157004999999998</v>
      </c>
      <c r="C167">
        <f t="shared" si="30"/>
        <v>-5.6465558427478187E-3</v>
      </c>
      <c r="D167">
        <f t="shared" si="31"/>
        <v>0.99435344415725213</v>
      </c>
      <c r="E167">
        <f t="shared" si="32"/>
        <v>70.357933000000003</v>
      </c>
      <c r="F167">
        <f t="shared" si="33"/>
        <v>0.99435344415725213</v>
      </c>
      <c r="G167" s="1">
        <v>0.23838000000000001</v>
      </c>
      <c r="H167">
        <f t="shared" si="44"/>
        <v>1.0485665602483251E-4</v>
      </c>
      <c r="I167" s="5">
        <v>9.4999999999999998E-3</v>
      </c>
      <c r="J167" s="5"/>
      <c r="K167" s="1">
        <v>86.769997000000004</v>
      </c>
      <c r="L167" s="1">
        <f t="shared" si="34"/>
        <v>4.7475219459528111E-3</v>
      </c>
      <c r="M167" s="1">
        <f t="shared" si="35"/>
        <v>1.0047475219459527</v>
      </c>
      <c r="N167" s="1">
        <f t="shared" si="36"/>
        <v>86.769997000000004</v>
      </c>
      <c r="O167" s="1">
        <f t="shared" si="37"/>
        <v>1.0047475219459527</v>
      </c>
      <c r="P167" s="1"/>
      <c r="Q167" s="1">
        <v>11.9</v>
      </c>
      <c r="R167">
        <f t="shared" si="38"/>
        <v>-1.3628620102214663E-2</v>
      </c>
      <c r="S167">
        <f t="shared" si="39"/>
        <v>0.98637137989778534</v>
      </c>
      <c r="T167">
        <f t="shared" si="40"/>
        <v>11.58</v>
      </c>
      <c r="U167">
        <f t="shared" si="41"/>
        <v>0.98637137989778534</v>
      </c>
      <c r="W167">
        <f t="shared" si="42"/>
        <v>-6.6316572476921021E-3</v>
      </c>
      <c r="X167">
        <f t="shared" si="43"/>
        <v>-2.5007799295859501E-2</v>
      </c>
    </row>
    <row r="168" spans="2:24">
      <c r="B168" s="1">
        <v>70.997191999999998</v>
      </c>
      <c r="C168">
        <f t="shared" si="30"/>
        <v>2.2459208337956295E-3</v>
      </c>
      <c r="D168">
        <f t="shared" si="31"/>
        <v>1.0022459208337957</v>
      </c>
      <c r="E168">
        <f t="shared" si="32"/>
        <v>71.316817999999998</v>
      </c>
      <c r="F168">
        <f t="shared" si="33"/>
        <v>1.0022459208337957</v>
      </c>
      <c r="G168" s="1">
        <v>0.23724999999999999</v>
      </c>
      <c r="H168">
        <f t="shared" si="44"/>
        <v>1.0844226218637803E-4</v>
      </c>
      <c r="I168" s="5">
        <v>9.4999999999999998E-3</v>
      </c>
      <c r="J168" s="5"/>
      <c r="K168" s="1">
        <v>87.18</v>
      </c>
      <c r="L168" s="1">
        <f t="shared" si="34"/>
        <v>4.7251701529965849E-3</v>
      </c>
      <c r="M168" s="1">
        <f t="shared" si="35"/>
        <v>1.0047251701529967</v>
      </c>
      <c r="N168" s="1">
        <f t="shared" si="36"/>
        <v>87.180000000000021</v>
      </c>
      <c r="O168" s="1">
        <f t="shared" si="37"/>
        <v>1.0047251701529967</v>
      </c>
      <c r="P168" s="1"/>
      <c r="Q168" s="1">
        <v>11.82</v>
      </c>
      <c r="R168">
        <f t="shared" si="38"/>
        <v>6.7226890756302577E-3</v>
      </c>
      <c r="S168">
        <f t="shared" si="39"/>
        <v>1.0067226890756302</v>
      </c>
      <c r="T168">
        <f t="shared" si="40"/>
        <v>11.98</v>
      </c>
      <c r="U168">
        <f t="shared" si="41"/>
        <v>1.0067226890756302</v>
      </c>
      <c r="W168">
        <f t="shared" si="42"/>
        <v>9.2122342261584667E-3</v>
      </c>
      <c r="X168">
        <f t="shared" si="43"/>
        <v>1.1209753148792023E-2</v>
      </c>
    </row>
    <row r="169" spans="2:24">
      <c r="B169" s="1">
        <v>71.266875999999996</v>
      </c>
      <c r="C169">
        <f t="shared" si="30"/>
        <v>-3.7985164258327012E-3</v>
      </c>
      <c r="D169">
        <f t="shared" si="31"/>
        <v>0.99620148357416727</v>
      </c>
      <c r="E169">
        <f t="shared" si="32"/>
        <v>70.727508</v>
      </c>
      <c r="F169">
        <f t="shared" si="33"/>
        <v>0.99620148357416727</v>
      </c>
      <c r="G169" s="1">
        <v>0.23688000000000001</v>
      </c>
      <c r="H169">
        <f t="shared" si="44"/>
        <v>1.8279944240983897E-5</v>
      </c>
      <c r="I169" s="5">
        <v>9.4999999999999998E-3</v>
      </c>
      <c r="J169" s="5"/>
      <c r="K169" s="1">
        <v>85.970000999999996</v>
      </c>
      <c r="L169" s="1">
        <f t="shared" si="34"/>
        <v>-1.3879318651066877E-2</v>
      </c>
      <c r="M169" s="1">
        <f t="shared" si="35"/>
        <v>0.98612068134893316</v>
      </c>
      <c r="N169" s="1">
        <f t="shared" si="36"/>
        <v>85.970000999999996</v>
      </c>
      <c r="O169" s="1">
        <f t="shared" si="37"/>
        <v>0.98612068134893316</v>
      </c>
      <c r="P169" s="1"/>
      <c r="Q169" s="1">
        <v>11.77</v>
      </c>
      <c r="R169">
        <f t="shared" si="38"/>
        <v>4.2301184433164727E-3</v>
      </c>
      <c r="S169">
        <f t="shared" si="39"/>
        <v>1.0042301184433164</v>
      </c>
      <c r="T169">
        <f t="shared" si="40"/>
        <v>11.870000000000001</v>
      </c>
      <c r="U169">
        <f t="shared" si="41"/>
        <v>1.0042301184433164</v>
      </c>
      <c r="W169">
        <f t="shared" si="42"/>
        <v>-2.1510102120870567E-2</v>
      </c>
      <c r="X169">
        <f t="shared" si="43"/>
        <v>-3.4006650264872818E-3</v>
      </c>
    </row>
    <row r="170" spans="2:24">
      <c r="B170" s="1">
        <v>71.226921000000004</v>
      </c>
      <c r="C170">
        <f t="shared" si="30"/>
        <v>5.6063913900185509E-4</v>
      </c>
      <c r="D170">
        <f t="shared" si="31"/>
        <v>1.0005606391390018</v>
      </c>
      <c r="E170">
        <f t="shared" si="32"/>
        <v>71.306830999999988</v>
      </c>
      <c r="F170">
        <f t="shared" si="33"/>
        <v>1.0005606391390018</v>
      </c>
      <c r="G170" s="1">
        <v>0.23400000000000001</v>
      </c>
      <c r="H170">
        <f t="shared" si="44"/>
        <v>1.8529563746452537E-5</v>
      </c>
      <c r="I170" s="5">
        <v>9.4999999999999998E-3</v>
      </c>
      <c r="J170" s="5"/>
      <c r="K170" s="1">
        <v>84.839995999999999</v>
      </c>
      <c r="L170" s="1">
        <f t="shared" si="34"/>
        <v>-1.3144178048805619E-2</v>
      </c>
      <c r="M170" s="1">
        <f t="shared" si="35"/>
        <v>0.98685582195119437</v>
      </c>
      <c r="N170" s="1">
        <f t="shared" si="36"/>
        <v>84.839995999999999</v>
      </c>
      <c r="O170" s="1">
        <f t="shared" si="37"/>
        <v>0.98685582195119437</v>
      </c>
      <c r="P170" s="1"/>
      <c r="Q170" s="1">
        <v>11.93</v>
      </c>
      <c r="R170">
        <f t="shared" si="38"/>
        <v>-1.359388275276127E-2</v>
      </c>
      <c r="S170">
        <f t="shared" si="39"/>
        <v>0.9864061172472387</v>
      </c>
      <c r="T170">
        <f t="shared" si="40"/>
        <v>11.61</v>
      </c>
      <c r="U170">
        <f t="shared" si="41"/>
        <v>0.9864061172472387</v>
      </c>
      <c r="W170">
        <f t="shared" si="42"/>
        <v>-1.201382517623617E-2</v>
      </c>
      <c r="X170">
        <f t="shared" si="43"/>
        <v>-1.2463529880191837E-2</v>
      </c>
    </row>
    <row r="171" spans="2:24">
      <c r="B171" s="1">
        <v>70.957245</v>
      </c>
      <c r="C171">
        <f t="shared" si="30"/>
        <v>3.7861527104337978E-3</v>
      </c>
      <c r="D171">
        <f t="shared" si="31"/>
        <v>1.0037861527104337</v>
      </c>
      <c r="E171">
        <f t="shared" si="32"/>
        <v>71.496597000000008</v>
      </c>
      <c r="F171">
        <f t="shared" si="33"/>
        <v>1.0037861527104337</v>
      </c>
      <c r="G171" s="1">
        <v>0.22475000000000001</v>
      </c>
      <c r="H171">
        <f t="shared" si="44"/>
        <v>1.7415222166737517E-5</v>
      </c>
      <c r="I171" s="5">
        <v>9.4999999999999998E-3</v>
      </c>
      <c r="J171" s="5"/>
      <c r="K171" s="1">
        <v>85</v>
      </c>
      <c r="L171" s="1">
        <f t="shared" si="34"/>
        <v>1.8859501124917628E-3</v>
      </c>
      <c r="M171" s="1">
        <f t="shared" si="35"/>
        <v>1.0018859501124917</v>
      </c>
      <c r="N171" s="1">
        <f t="shared" si="36"/>
        <v>85</v>
      </c>
      <c r="O171" s="1">
        <f t="shared" si="37"/>
        <v>1.0018859501124917</v>
      </c>
      <c r="P171" s="1"/>
      <c r="Q171" s="1">
        <v>12.08</v>
      </c>
      <c r="R171">
        <f t="shared" si="38"/>
        <v>-1.2573344509639595E-2</v>
      </c>
      <c r="S171">
        <f t="shared" si="39"/>
        <v>0.98742665549036035</v>
      </c>
      <c r="T171">
        <f t="shared" si="40"/>
        <v>11.78</v>
      </c>
      <c r="U171">
        <f t="shared" si="41"/>
        <v>0.98742665549036046</v>
      </c>
      <c r="W171">
        <f t="shared" si="42"/>
        <v>9.4265077473236758E-3</v>
      </c>
      <c r="X171">
        <f t="shared" si="43"/>
        <v>-5.032786874807571E-3</v>
      </c>
    </row>
    <row r="172" spans="2:24">
      <c r="B172" s="1">
        <v>70.467811999999995</v>
      </c>
      <c r="C172">
        <f t="shared" si="30"/>
        <v>6.8975761389834869E-3</v>
      </c>
      <c r="D172">
        <f t="shared" si="31"/>
        <v>1.0068975761389836</v>
      </c>
      <c r="E172">
        <f t="shared" si="32"/>
        <v>71.446678000000006</v>
      </c>
      <c r="F172">
        <f t="shared" si="33"/>
        <v>1.0068975761389836</v>
      </c>
      <c r="G172" s="1">
        <v>0.22438</v>
      </c>
      <c r="H172">
        <f t="shared" si="44"/>
        <v>1.609463946608671E-5</v>
      </c>
      <c r="I172" s="5">
        <v>9.4999999999999998E-3</v>
      </c>
      <c r="J172" s="5"/>
      <c r="K172" s="1">
        <v>89.349997999999999</v>
      </c>
      <c r="L172" s="1">
        <f t="shared" si="34"/>
        <v>5.1176447058823522E-2</v>
      </c>
      <c r="M172" s="1">
        <f t="shared" si="35"/>
        <v>1.0511764470588236</v>
      </c>
      <c r="N172" s="1">
        <f t="shared" si="36"/>
        <v>89.349998000000014</v>
      </c>
      <c r="O172" s="1">
        <f t="shared" si="37"/>
        <v>1.0511764470588236</v>
      </c>
      <c r="P172" s="1"/>
      <c r="Q172" s="1">
        <v>12.06</v>
      </c>
      <c r="R172">
        <f t="shared" si="38"/>
        <v>1.6556291390728123E-3</v>
      </c>
      <c r="S172">
        <f t="shared" si="39"/>
        <v>1.0016556291390728</v>
      </c>
      <c r="T172">
        <f t="shared" si="40"/>
        <v>12.1</v>
      </c>
      <c r="U172">
        <f t="shared" si="41"/>
        <v>1.0016556291390728</v>
      </c>
      <c r="W172">
        <f t="shared" si="42"/>
        <v>6.4841177200206768E-2</v>
      </c>
      <c r="X172">
        <f t="shared" si="43"/>
        <v>1.5320359280455942E-2</v>
      </c>
    </row>
    <row r="173" spans="2:24">
      <c r="B173" s="1">
        <v>70.347954000000001</v>
      </c>
      <c r="C173">
        <f t="shared" si="30"/>
        <v>1.7008900460822253E-3</v>
      </c>
      <c r="D173">
        <f t="shared" si="31"/>
        <v>1.0017008900460822</v>
      </c>
      <c r="E173">
        <f t="shared" si="32"/>
        <v>70.587669999999989</v>
      </c>
      <c r="F173">
        <f t="shared" si="33"/>
        <v>1.0017008900460822</v>
      </c>
      <c r="G173" s="1">
        <v>0.22450000000000001</v>
      </c>
      <c r="H173">
        <f t="shared" si="44"/>
        <v>1.5728155544080921E-5</v>
      </c>
      <c r="I173" s="5">
        <v>9.4999999999999998E-3</v>
      </c>
      <c r="J173" s="5"/>
      <c r="K173" s="1">
        <v>89.870002999999997</v>
      </c>
      <c r="L173" s="1">
        <f t="shared" si="34"/>
        <v>5.8198658269695497E-3</v>
      </c>
      <c r="M173" s="1">
        <f t="shared" si="35"/>
        <v>1.0058198658269695</v>
      </c>
      <c r="N173" s="1">
        <f t="shared" si="36"/>
        <v>89.870002999999997</v>
      </c>
      <c r="O173" s="1">
        <f t="shared" si="37"/>
        <v>1.0058198658269695</v>
      </c>
      <c r="P173" s="1"/>
      <c r="Q173" s="1">
        <v>11.44</v>
      </c>
      <c r="R173">
        <f t="shared" si="38"/>
        <v>5.1409618573797757E-2</v>
      </c>
      <c r="S173">
        <f t="shared" si="39"/>
        <v>1.0514096185737978</v>
      </c>
      <c r="T173">
        <f t="shared" si="40"/>
        <v>12.680000000000001</v>
      </c>
      <c r="U173">
        <f t="shared" si="41"/>
        <v>1.0514096185737978</v>
      </c>
      <c r="W173">
        <f t="shared" si="42"/>
        <v>9.2240898741179356E-3</v>
      </c>
      <c r="X173">
        <f t="shared" si="43"/>
        <v>5.481384262094624E-2</v>
      </c>
    </row>
    <row r="174" spans="2:24">
      <c r="B174" s="1">
        <v>71.736328</v>
      </c>
      <c r="C174">
        <f t="shared" si="30"/>
        <v>-1.9735812074932541E-2</v>
      </c>
      <c r="D174">
        <f t="shared" si="31"/>
        <v>0.98026418792506742</v>
      </c>
      <c r="E174">
        <f t="shared" si="32"/>
        <v>68.959580000000003</v>
      </c>
      <c r="F174">
        <f t="shared" si="33"/>
        <v>0.98026418792506742</v>
      </c>
      <c r="G174" s="1">
        <v>0.23375000000000001</v>
      </c>
      <c r="H174">
        <f t="shared" si="44"/>
        <v>1.5703750689753149E-5</v>
      </c>
      <c r="I174" s="5">
        <v>9.4999999999999998E-3</v>
      </c>
      <c r="J174" s="5"/>
      <c r="K174" s="1">
        <v>89.260002</v>
      </c>
      <c r="L174" s="1">
        <f t="shared" si="34"/>
        <v>-6.7875929635831537E-3</v>
      </c>
      <c r="M174" s="1">
        <f t="shared" si="35"/>
        <v>0.99321240703641689</v>
      </c>
      <c r="N174" s="1">
        <f t="shared" si="36"/>
        <v>89.260002</v>
      </c>
      <c r="O174" s="1">
        <f t="shared" si="37"/>
        <v>0.99321240703641689</v>
      </c>
      <c r="P174" s="1"/>
      <c r="Q174" s="1">
        <v>11.38</v>
      </c>
      <c r="R174">
        <f t="shared" si="38"/>
        <v>5.2447552447551331E-3</v>
      </c>
      <c r="S174">
        <f t="shared" si="39"/>
        <v>1.0052447552447552</v>
      </c>
      <c r="T174">
        <f t="shared" si="40"/>
        <v>11.499999999999998</v>
      </c>
      <c r="U174">
        <f t="shared" si="41"/>
        <v>1.0052447552447552</v>
      </c>
      <c r="W174">
        <f t="shared" si="42"/>
        <v>-4.744880587598288E-2</v>
      </c>
      <c r="X174">
        <f t="shared" si="43"/>
        <v>-3.5416457667644563E-2</v>
      </c>
    </row>
    <row r="175" spans="2:24">
      <c r="B175" s="1">
        <v>71.876166999999995</v>
      </c>
      <c r="C175">
        <f t="shared" si="30"/>
        <v>-1.9493470588569147E-3</v>
      </c>
      <c r="D175">
        <f t="shared" si="31"/>
        <v>0.99805065294114303</v>
      </c>
      <c r="E175">
        <f t="shared" si="32"/>
        <v>71.596489000000005</v>
      </c>
      <c r="F175">
        <f t="shared" si="33"/>
        <v>0.99805065294114303</v>
      </c>
      <c r="G175" s="1">
        <v>0.24124999999999999</v>
      </c>
      <c r="H175">
        <f t="shared" si="44"/>
        <v>1.1134970138867292E-4</v>
      </c>
      <c r="I175" s="5">
        <v>9.4999999999999998E-3</v>
      </c>
      <c r="J175" s="5"/>
      <c r="K175" s="1">
        <v>88.550003000000004</v>
      </c>
      <c r="L175" s="1">
        <f t="shared" si="34"/>
        <v>-7.9542794543069392E-3</v>
      </c>
      <c r="M175" s="1">
        <f t="shared" si="35"/>
        <v>0.99204572054569307</v>
      </c>
      <c r="N175" s="1">
        <f t="shared" si="36"/>
        <v>88.550003000000004</v>
      </c>
      <c r="O175" s="1">
        <f t="shared" si="37"/>
        <v>0.99204572054569307</v>
      </c>
      <c r="P175" s="1"/>
      <c r="Q175" s="1">
        <v>11.45</v>
      </c>
      <c r="R175">
        <f t="shared" si="38"/>
        <v>-6.1511423550086562E-3</v>
      </c>
      <c r="S175">
        <f t="shared" si="39"/>
        <v>0.99384885764499131</v>
      </c>
      <c r="T175">
        <f t="shared" si="40"/>
        <v>11.310000000000002</v>
      </c>
      <c r="U175">
        <f t="shared" si="41"/>
        <v>0.99384885764499131</v>
      </c>
      <c r="W175">
        <f t="shared" si="42"/>
        <v>-1.1854463277452321E-2</v>
      </c>
      <c r="X175">
        <f t="shared" si="43"/>
        <v>-1.0051326178154074E-2</v>
      </c>
    </row>
    <row r="176" spans="2:24">
      <c r="B176" s="1">
        <v>71.516586000000004</v>
      </c>
      <c r="C176">
        <f t="shared" si="30"/>
        <v>5.0027848591312823E-3</v>
      </c>
      <c r="D176">
        <f t="shared" si="31"/>
        <v>1.0050027848591312</v>
      </c>
      <c r="E176">
        <f t="shared" si="32"/>
        <v>72.235747999999987</v>
      </c>
      <c r="F176">
        <f t="shared" si="33"/>
        <v>1.0050027848591312</v>
      </c>
      <c r="G176" s="1">
        <v>0.22563</v>
      </c>
      <c r="H176">
        <f t="shared" si="44"/>
        <v>1.1020168958919457E-4</v>
      </c>
      <c r="I176" s="5">
        <v>9.4999999999999998E-3</v>
      </c>
      <c r="J176" s="5"/>
      <c r="K176" s="1">
        <v>89.199996999999996</v>
      </c>
      <c r="L176" s="1">
        <f t="shared" si="34"/>
        <v>7.3404175943392385E-3</v>
      </c>
      <c r="M176" s="1">
        <f t="shared" si="35"/>
        <v>1.0073404175943392</v>
      </c>
      <c r="N176" s="1">
        <f t="shared" si="36"/>
        <v>89.199996999999996</v>
      </c>
      <c r="O176" s="1">
        <f t="shared" si="37"/>
        <v>1.0073404175943392</v>
      </c>
      <c r="P176" s="1"/>
      <c r="Q176" s="1">
        <v>11.53</v>
      </c>
      <c r="R176">
        <f t="shared" si="38"/>
        <v>-6.9868995633187835E-3</v>
      </c>
      <c r="S176">
        <f t="shared" si="39"/>
        <v>0.99301310043668123</v>
      </c>
      <c r="T176">
        <f t="shared" si="40"/>
        <v>11.37</v>
      </c>
      <c r="U176">
        <f t="shared" si="41"/>
        <v>0.99301310043668123</v>
      </c>
      <c r="W176">
        <f t="shared" si="42"/>
        <v>1.7283043597149161E-2</v>
      </c>
      <c r="X176">
        <f t="shared" si="43"/>
        <v>2.9557264394911575E-3</v>
      </c>
    </row>
    <row r="177" spans="2:24">
      <c r="B177" s="1">
        <v>71.276871</v>
      </c>
      <c r="C177">
        <f t="shared" si="30"/>
        <v>3.3518798003026023E-3</v>
      </c>
      <c r="D177">
        <f t="shared" si="31"/>
        <v>1.0033518798003025</v>
      </c>
      <c r="E177">
        <f t="shared" si="32"/>
        <v>71.756300999999993</v>
      </c>
      <c r="F177">
        <f t="shared" si="33"/>
        <v>1.0033518798003025</v>
      </c>
      <c r="G177" s="1">
        <v>0.22338</v>
      </c>
      <c r="H177">
        <f t="shared" si="44"/>
        <v>1.1393243952535518E-4</v>
      </c>
      <c r="I177" s="5">
        <v>9.4999999999999998E-3</v>
      </c>
      <c r="J177" s="5"/>
      <c r="K177" s="1">
        <v>83.540001000000004</v>
      </c>
      <c r="L177" s="1">
        <f t="shared" si="34"/>
        <v>-6.3452872089222068E-2</v>
      </c>
      <c r="M177" s="1">
        <f t="shared" si="35"/>
        <v>0.93654712791077799</v>
      </c>
      <c r="N177" s="1">
        <f t="shared" si="36"/>
        <v>83.540001000000004</v>
      </c>
      <c r="O177" s="1">
        <f t="shared" si="37"/>
        <v>0.93654712791077788</v>
      </c>
      <c r="P177" s="1"/>
      <c r="Q177" s="1">
        <v>11.45</v>
      </c>
      <c r="R177">
        <f t="shared" si="38"/>
        <v>6.9384215091066849E-3</v>
      </c>
      <c r="S177">
        <f t="shared" si="39"/>
        <v>1.0069384215091066</v>
      </c>
      <c r="T177">
        <f t="shared" si="40"/>
        <v>11.61</v>
      </c>
      <c r="U177">
        <f t="shared" si="41"/>
        <v>1.0069384215091066</v>
      </c>
      <c r="W177">
        <f t="shared" si="42"/>
        <v>-5.6770690647074518E-2</v>
      </c>
      <c r="X177">
        <f t="shared" si="43"/>
        <v>1.3620602951254224E-2</v>
      </c>
    </row>
    <row r="178" spans="2:24">
      <c r="B178" s="1">
        <v>71.416702000000001</v>
      </c>
      <c r="C178">
        <f t="shared" si="30"/>
        <v>-1.9618004836379661E-3</v>
      </c>
      <c r="D178">
        <f t="shared" si="31"/>
        <v>0.99803819951636208</v>
      </c>
      <c r="E178">
        <f t="shared" si="32"/>
        <v>71.137039999999999</v>
      </c>
      <c r="F178">
        <f t="shared" si="33"/>
        <v>0.99803819951636208</v>
      </c>
      <c r="G178" s="1">
        <v>0.224</v>
      </c>
      <c r="H178">
        <f t="shared" si="44"/>
        <v>1.0135216846814891E-4</v>
      </c>
      <c r="I178" s="5">
        <v>9.4999999999999998E-3</v>
      </c>
      <c r="J178" s="5"/>
      <c r="K178" s="1">
        <v>86.410004000000001</v>
      </c>
      <c r="L178" s="1">
        <f t="shared" si="34"/>
        <v>3.4354835595465184E-2</v>
      </c>
      <c r="M178" s="1">
        <f t="shared" si="35"/>
        <v>1.0343548355954653</v>
      </c>
      <c r="N178" s="1">
        <f t="shared" si="36"/>
        <v>86.410004000000001</v>
      </c>
      <c r="O178" s="1">
        <f t="shared" si="37"/>
        <v>1.0343548355954653</v>
      </c>
      <c r="P178" s="1"/>
      <c r="Q178" s="1">
        <v>12.17</v>
      </c>
      <c r="R178">
        <f t="shared" si="38"/>
        <v>-6.2882096069869053E-2</v>
      </c>
      <c r="S178">
        <f t="shared" si="39"/>
        <v>0.93711790393013095</v>
      </c>
      <c r="T178">
        <f t="shared" si="40"/>
        <v>10.729999999999999</v>
      </c>
      <c r="U178">
        <f t="shared" si="41"/>
        <v>0.93711790393013095</v>
      </c>
      <c r="W178">
        <f t="shared" si="42"/>
        <v>3.0431588345476213E-2</v>
      </c>
      <c r="X178">
        <f t="shared" si="43"/>
        <v>-6.6805343319858101E-2</v>
      </c>
    </row>
    <row r="179" spans="2:24">
      <c r="B179" s="1">
        <v>69.149353000000005</v>
      </c>
      <c r="C179">
        <f t="shared" si="30"/>
        <v>3.174816165551856E-2</v>
      </c>
      <c r="D179">
        <f t="shared" si="31"/>
        <v>1.0317481616555186</v>
      </c>
      <c r="E179">
        <f t="shared" si="32"/>
        <v>73.684050999999997</v>
      </c>
      <c r="F179">
        <f t="shared" si="33"/>
        <v>1.0317481616555186</v>
      </c>
      <c r="G179" s="1">
        <v>0.22363</v>
      </c>
      <c r="H179">
        <f t="shared" si="44"/>
        <v>9.6660747719126076E-5</v>
      </c>
      <c r="I179" s="5">
        <v>9.4999999999999998E-3</v>
      </c>
      <c r="J179" s="5"/>
      <c r="K179" s="1">
        <v>83.269997000000004</v>
      </c>
      <c r="L179" s="1">
        <f t="shared" si="34"/>
        <v>-3.6338466087792301E-2</v>
      </c>
      <c r="M179" s="1">
        <f t="shared" si="35"/>
        <v>0.96366153391220766</v>
      </c>
      <c r="N179" s="1">
        <f t="shared" si="36"/>
        <v>83.269997000000004</v>
      </c>
      <c r="O179" s="1">
        <f t="shared" si="37"/>
        <v>0.96366153391220766</v>
      </c>
      <c r="P179" s="1"/>
      <c r="Q179" s="1">
        <v>11.76</v>
      </c>
      <c r="R179">
        <f t="shared" si="38"/>
        <v>3.3689400164338551E-2</v>
      </c>
      <c r="S179">
        <f t="shared" si="39"/>
        <v>1.0336894001643386</v>
      </c>
      <c r="T179">
        <f t="shared" si="40"/>
        <v>12.580000000000002</v>
      </c>
      <c r="U179">
        <f t="shared" si="41"/>
        <v>1.0336894001643386</v>
      </c>
      <c r="W179">
        <f t="shared" si="42"/>
        <v>2.4268298026099755E-2</v>
      </c>
      <c r="X179">
        <f t="shared" si="43"/>
        <v>9.4296164278230732E-2</v>
      </c>
    </row>
    <row r="180" spans="2:24">
      <c r="B180" s="1">
        <v>70.377914000000004</v>
      </c>
      <c r="C180">
        <f t="shared" si="30"/>
        <v>-1.7766775055726103E-2</v>
      </c>
      <c r="D180">
        <f t="shared" si="31"/>
        <v>0.9822332249442739</v>
      </c>
      <c r="E180">
        <f t="shared" si="32"/>
        <v>67.920792000000006</v>
      </c>
      <c r="F180">
        <f t="shared" si="33"/>
        <v>0.9822332249442739</v>
      </c>
      <c r="G180" s="1">
        <v>0.22237999999999999</v>
      </c>
      <c r="H180">
        <f t="shared" si="44"/>
        <v>1.9747245391677355E-4</v>
      </c>
      <c r="I180" s="5">
        <v>9.4999999999999998E-3</v>
      </c>
      <c r="J180" s="5"/>
      <c r="K180" s="1">
        <v>85.889999000000003</v>
      </c>
      <c r="L180" s="1">
        <f t="shared" si="34"/>
        <v>3.1463937725373037E-2</v>
      </c>
      <c r="M180" s="1">
        <f t="shared" si="35"/>
        <v>1.0314639377253729</v>
      </c>
      <c r="N180" s="1">
        <f t="shared" si="36"/>
        <v>85.889998999999989</v>
      </c>
      <c r="O180" s="1">
        <f t="shared" si="37"/>
        <v>1.0314639377253729</v>
      </c>
      <c r="P180" s="1"/>
      <c r="Q180" s="1">
        <v>12.19</v>
      </c>
      <c r="R180">
        <f t="shared" si="38"/>
        <v>-3.6564625850340114E-2</v>
      </c>
      <c r="S180">
        <f t="shared" si="39"/>
        <v>0.96343537414965985</v>
      </c>
      <c r="T180">
        <f t="shared" si="40"/>
        <v>11.33</v>
      </c>
      <c r="U180">
        <f t="shared" si="41"/>
        <v>0.96343537414965985</v>
      </c>
      <c r="W180">
        <f t="shared" si="42"/>
        <v>-5.0262177107520678E-3</v>
      </c>
      <c r="X180">
        <f t="shared" si="43"/>
        <v>-7.3054781286465142E-2</v>
      </c>
    </row>
    <row r="181" spans="2:24">
      <c r="B181" s="1">
        <v>68.859688000000006</v>
      </c>
      <c r="C181">
        <f t="shared" si="30"/>
        <v>2.157247797938425E-2</v>
      </c>
      <c r="D181">
        <f t="shared" si="31"/>
        <v>1.0215724779793842</v>
      </c>
      <c r="E181">
        <f t="shared" si="32"/>
        <v>71.896140000000003</v>
      </c>
      <c r="F181">
        <f t="shared" si="33"/>
        <v>1.0215724779793842</v>
      </c>
      <c r="G181" s="1">
        <v>0.21775</v>
      </c>
      <c r="H181">
        <f t="shared" si="44"/>
        <v>3.2017341528310737E-4</v>
      </c>
      <c r="I181" s="5">
        <v>9.4999999999999998E-3</v>
      </c>
      <c r="J181" s="5"/>
      <c r="K181" s="1">
        <v>88.970000999999996</v>
      </c>
      <c r="L181" s="1">
        <f t="shared" si="34"/>
        <v>3.5859844404003229E-2</v>
      </c>
      <c r="M181" s="1">
        <f t="shared" si="35"/>
        <v>1.0358598444040032</v>
      </c>
      <c r="N181" s="1">
        <f t="shared" si="36"/>
        <v>88.970000999999996</v>
      </c>
      <c r="O181" s="1">
        <f t="shared" si="37"/>
        <v>1.0358598444040032</v>
      </c>
      <c r="P181" s="1"/>
      <c r="Q181" s="1">
        <v>11.79</v>
      </c>
      <c r="R181">
        <f t="shared" si="38"/>
        <v>3.2813781788351135E-2</v>
      </c>
      <c r="S181">
        <f t="shared" si="39"/>
        <v>1.0328137817883511</v>
      </c>
      <c r="T181">
        <f t="shared" si="40"/>
        <v>12.59</v>
      </c>
      <c r="U181">
        <f t="shared" si="41"/>
        <v>1.0328137817883511</v>
      </c>
      <c r="W181">
        <f t="shared" si="42"/>
        <v>7.7661559462554153E-2</v>
      </c>
      <c r="X181">
        <f t="shared" si="43"/>
        <v>7.4615496846902052E-2</v>
      </c>
    </row>
    <row r="182" spans="2:24">
      <c r="B182" s="1">
        <v>69.658752000000007</v>
      </c>
      <c r="C182">
        <f t="shared" si="30"/>
        <v>-1.1604234977073977E-2</v>
      </c>
      <c r="D182">
        <f t="shared" si="31"/>
        <v>0.98839576502292603</v>
      </c>
      <c r="E182">
        <f t="shared" si="32"/>
        <v>68.060624000000004</v>
      </c>
      <c r="F182">
        <f t="shared" si="33"/>
        <v>0.98839576502292603</v>
      </c>
      <c r="G182" s="1">
        <v>0.21525</v>
      </c>
      <c r="H182">
        <f t="shared" si="44"/>
        <v>3.8277215794354819E-4</v>
      </c>
      <c r="I182" s="5">
        <v>9.4999999999999998E-3</v>
      </c>
      <c r="J182" s="5"/>
      <c r="K182" s="1">
        <v>88.239998</v>
      </c>
      <c r="L182" s="1">
        <f t="shared" si="34"/>
        <v>-8.2050465527138353E-3</v>
      </c>
      <c r="M182" s="1">
        <f t="shared" si="35"/>
        <v>0.99179495344728619</v>
      </c>
      <c r="N182" s="1">
        <f t="shared" si="36"/>
        <v>88.239998</v>
      </c>
      <c r="O182" s="1">
        <f t="shared" si="37"/>
        <v>0.99179495344728619</v>
      </c>
      <c r="P182" s="1"/>
      <c r="Q182" s="1">
        <v>11.37</v>
      </c>
      <c r="R182">
        <f t="shared" si="38"/>
        <v>3.5623409669211195E-2</v>
      </c>
      <c r="S182">
        <f t="shared" si="39"/>
        <v>1.0356234096692112</v>
      </c>
      <c r="T182">
        <f t="shared" si="40"/>
        <v>12.209999999999999</v>
      </c>
      <c r="U182">
        <f t="shared" si="41"/>
        <v>1.0356234096692112</v>
      </c>
      <c r="W182">
        <f t="shared" si="42"/>
        <v>-3.1808303978229646E-2</v>
      </c>
      <c r="X182">
        <f t="shared" si="43"/>
        <v>1.2020152243695348E-2</v>
      </c>
    </row>
    <row r="183" spans="2:24">
      <c r="B183" s="1">
        <v>71.117050000000006</v>
      </c>
      <c r="C183">
        <f t="shared" si="30"/>
        <v>-2.0934885540297925E-2</v>
      </c>
      <c r="D183">
        <f t="shared" si="31"/>
        <v>0.97906511445970212</v>
      </c>
      <c r="E183">
        <f t="shared" si="32"/>
        <v>68.200454000000008</v>
      </c>
      <c r="F183">
        <f t="shared" si="33"/>
        <v>0.97906511445970212</v>
      </c>
      <c r="G183" s="1">
        <v>0.21288000000000001</v>
      </c>
      <c r="H183">
        <f t="shared" si="44"/>
        <v>4.5769746880722911E-4</v>
      </c>
      <c r="I183" s="5">
        <v>9.4999999999999998E-3</v>
      </c>
      <c r="J183" s="5"/>
      <c r="K183" s="1">
        <v>90.580001999999993</v>
      </c>
      <c r="L183" s="1">
        <f t="shared" si="34"/>
        <v>2.6518631607403181E-2</v>
      </c>
      <c r="M183" s="1">
        <f t="shared" si="35"/>
        <v>1.0265186316074031</v>
      </c>
      <c r="N183" s="1">
        <f t="shared" si="36"/>
        <v>90.580001999999979</v>
      </c>
      <c r="O183" s="1">
        <f t="shared" si="37"/>
        <v>1.0265186316074031</v>
      </c>
      <c r="P183" s="1"/>
      <c r="Q183" s="1">
        <v>11.46</v>
      </c>
      <c r="R183">
        <f t="shared" si="38"/>
        <v>-7.9155672823220443E-3</v>
      </c>
      <c r="S183">
        <f t="shared" si="39"/>
        <v>0.99208443271767799</v>
      </c>
      <c r="T183">
        <f t="shared" si="40"/>
        <v>11.279999999999998</v>
      </c>
      <c r="U183">
        <f t="shared" si="41"/>
        <v>0.99208443271767799</v>
      </c>
      <c r="W183">
        <f t="shared" si="42"/>
        <v>-1.6686887951588014E-2</v>
      </c>
      <c r="X183">
        <f t="shared" si="43"/>
        <v>-5.1121086841313113E-2</v>
      </c>
    </row>
    <row r="184" spans="2:24">
      <c r="B184" s="1">
        <v>71.147025999999997</v>
      </c>
      <c r="C184">
        <f t="shared" si="30"/>
        <v>-4.2150229797201477E-4</v>
      </c>
      <c r="D184">
        <f t="shared" si="31"/>
        <v>0.999578497702028</v>
      </c>
      <c r="E184">
        <f t="shared" si="32"/>
        <v>71.087074000000015</v>
      </c>
      <c r="F184">
        <f t="shared" si="33"/>
        <v>0.999578497702028</v>
      </c>
      <c r="G184" s="1">
        <v>0.2185</v>
      </c>
      <c r="H184">
        <f t="shared" si="44"/>
        <v>5.9002145904840338E-4</v>
      </c>
      <c r="I184" s="5">
        <v>9.4999999999999998E-3</v>
      </c>
      <c r="J184" s="5"/>
      <c r="K184" s="1">
        <v>91.870002999999997</v>
      </c>
      <c r="L184" s="1">
        <f t="shared" si="34"/>
        <v>1.4241565152537796E-2</v>
      </c>
      <c r="M184" s="1">
        <f t="shared" si="35"/>
        <v>1.0142415651525378</v>
      </c>
      <c r="N184" s="1">
        <f t="shared" si="36"/>
        <v>91.870002999999997</v>
      </c>
      <c r="O184" s="1">
        <f t="shared" si="37"/>
        <v>1.0142415651525378</v>
      </c>
      <c r="P184" s="1"/>
      <c r="Q184" s="1">
        <v>11.16</v>
      </c>
      <c r="R184">
        <f t="shared" si="38"/>
        <v>2.6178010471204247E-2</v>
      </c>
      <c r="S184">
        <f t="shared" si="39"/>
        <v>1.0261780104712042</v>
      </c>
      <c r="T184">
        <f t="shared" si="40"/>
        <v>11.76</v>
      </c>
      <c r="U184">
        <f t="shared" si="41"/>
        <v>1.0261780104712042</v>
      </c>
      <c r="W184">
        <f t="shared" si="42"/>
        <v>1.3414475426176908E-2</v>
      </c>
      <c r="X184">
        <f t="shared" si="43"/>
        <v>2.5350920744843242E-2</v>
      </c>
    </row>
    <row r="185" spans="2:24">
      <c r="B185" s="1">
        <v>72.335632000000004</v>
      </c>
      <c r="C185">
        <f t="shared" si="30"/>
        <v>-1.6706334288660318E-2</v>
      </c>
      <c r="D185">
        <f t="shared" si="31"/>
        <v>0.98329366571133969</v>
      </c>
      <c r="E185">
        <f t="shared" si="32"/>
        <v>69.95841999999999</v>
      </c>
      <c r="F185">
        <f t="shared" si="33"/>
        <v>0.98329366571133969</v>
      </c>
      <c r="G185" s="1">
        <v>0.21149999999999999</v>
      </c>
      <c r="H185">
        <f t="shared" si="44"/>
        <v>2.9603339936234616E-4</v>
      </c>
      <c r="I185" s="5">
        <v>9.4999999999999998E-3</v>
      </c>
      <c r="J185" s="5"/>
      <c r="K185" s="1">
        <v>92.949996999999996</v>
      </c>
      <c r="L185" s="1">
        <f t="shared" si="34"/>
        <v>1.1755676115521616E-2</v>
      </c>
      <c r="M185" s="1">
        <f t="shared" si="35"/>
        <v>1.0117556761155215</v>
      </c>
      <c r="N185" s="1">
        <f t="shared" si="36"/>
        <v>92.949996999999982</v>
      </c>
      <c r="O185" s="1">
        <f t="shared" si="37"/>
        <v>1.0117556761155215</v>
      </c>
      <c r="P185" s="1"/>
      <c r="Q185" s="1">
        <v>11</v>
      </c>
      <c r="R185">
        <f t="shared" si="38"/>
        <v>1.4336917562724026E-2</v>
      </c>
      <c r="S185">
        <f t="shared" si="39"/>
        <v>1.0143369175627239</v>
      </c>
      <c r="T185">
        <f t="shared" si="40"/>
        <v>11.319999999999999</v>
      </c>
      <c r="U185">
        <f t="shared" si="41"/>
        <v>1.0143369175627239</v>
      </c>
      <c r="W185">
        <f t="shared" si="42"/>
        <v>-2.2497905764120363E-2</v>
      </c>
      <c r="X185">
        <f t="shared" si="43"/>
        <v>-1.9916664316917965E-2</v>
      </c>
    </row>
    <row r="186" spans="2:24">
      <c r="B186" s="1">
        <v>72.904967999999997</v>
      </c>
      <c r="C186">
        <f t="shared" si="30"/>
        <v>-7.8707544851476883E-3</v>
      </c>
      <c r="D186">
        <f t="shared" si="31"/>
        <v>0.99212924551485226</v>
      </c>
      <c r="E186">
        <f t="shared" si="32"/>
        <v>71.766296000000011</v>
      </c>
      <c r="F186">
        <f t="shared" si="33"/>
        <v>0.99212924551485226</v>
      </c>
      <c r="G186" s="1">
        <v>0.20499999999999999</v>
      </c>
      <c r="H186">
        <f t="shared" si="44"/>
        <v>2.8992970656361558E-4</v>
      </c>
      <c r="I186" s="5">
        <v>9.4999999999999998E-3</v>
      </c>
      <c r="J186" s="5"/>
      <c r="K186" s="1">
        <v>93.419998000000007</v>
      </c>
      <c r="L186" s="1">
        <f t="shared" si="34"/>
        <v>5.05649290123173E-3</v>
      </c>
      <c r="M186" s="1">
        <f t="shared" si="35"/>
        <v>1.0050564929012318</v>
      </c>
      <c r="N186" s="1">
        <f t="shared" si="36"/>
        <v>93.419998000000007</v>
      </c>
      <c r="O186" s="1">
        <f t="shared" si="37"/>
        <v>1.0050564929012318</v>
      </c>
      <c r="P186" s="1"/>
      <c r="Q186" s="1">
        <v>10.85</v>
      </c>
      <c r="R186">
        <f t="shared" si="38"/>
        <v>1.3636363636363669E-2</v>
      </c>
      <c r="S186">
        <f t="shared" si="39"/>
        <v>1.0136363636363637</v>
      </c>
      <c r="T186">
        <f t="shared" si="40"/>
        <v>11.15</v>
      </c>
      <c r="U186">
        <f t="shared" si="41"/>
        <v>1.0136363636363637</v>
      </c>
      <c r="W186">
        <f t="shared" si="42"/>
        <v>-1.0856926014843671E-2</v>
      </c>
      <c r="X186">
        <f t="shared" si="43"/>
        <v>-2.2770552797117816E-3</v>
      </c>
    </row>
    <row r="187" spans="2:24">
      <c r="B187" s="1">
        <v>73.614136000000002</v>
      </c>
      <c r="C187">
        <f t="shared" si="30"/>
        <v>-9.7272932072339068E-3</v>
      </c>
      <c r="D187">
        <f t="shared" si="31"/>
        <v>0.99027270679276613</v>
      </c>
      <c r="E187">
        <f t="shared" si="32"/>
        <v>72.195799999999991</v>
      </c>
      <c r="F187">
        <f t="shared" si="33"/>
        <v>0.99027270679276613</v>
      </c>
      <c r="G187" s="1">
        <v>0.20188</v>
      </c>
      <c r="H187">
        <f t="shared" si="44"/>
        <v>6.3009524180593075E-5</v>
      </c>
      <c r="I187" s="5">
        <v>9.4999999999999998E-3</v>
      </c>
      <c r="J187" s="5"/>
      <c r="K187" s="1">
        <v>92.959998999999996</v>
      </c>
      <c r="L187" s="1">
        <f t="shared" si="34"/>
        <v>-4.9239885447226244E-3</v>
      </c>
      <c r="M187" s="1">
        <f t="shared" si="35"/>
        <v>0.99507601145527735</v>
      </c>
      <c r="N187" s="1">
        <f t="shared" si="36"/>
        <v>92.959998999999996</v>
      </c>
      <c r="O187" s="1">
        <f t="shared" si="37"/>
        <v>0.99507601145527735</v>
      </c>
      <c r="P187" s="1"/>
      <c r="Q187" s="1">
        <v>10.87</v>
      </c>
      <c r="R187">
        <f t="shared" si="38"/>
        <v>-1.8433179723501912E-3</v>
      </c>
      <c r="S187">
        <f t="shared" si="39"/>
        <v>0.99815668202764984</v>
      </c>
      <c r="T187">
        <f t="shared" si="40"/>
        <v>10.83</v>
      </c>
      <c r="U187">
        <f t="shared" si="41"/>
        <v>0.99815668202764984</v>
      </c>
      <c r="W187">
        <f t="shared" si="42"/>
        <v>-2.4651660295270106E-2</v>
      </c>
      <c r="X187">
        <f t="shared" si="43"/>
        <v>-2.1570989722897616E-2</v>
      </c>
    </row>
    <row r="188" spans="2:24">
      <c r="B188" s="1">
        <v>73.684059000000005</v>
      </c>
      <c r="C188">
        <f t="shared" si="30"/>
        <v>-9.4985832612370599E-4</v>
      </c>
      <c r="D188">
        <f t="shared" si="31"/>
        <v>0.99905014167387629</v>
      </c>
      <c r="E188">
        <f t="shared" si="32"/>
        <v>73.544212999999999</v>
      </c>
      <c r="F188">
        <f t="shared" si="33"/>
        <v>0.99905014167387629</v>
      </c>
      <c r="G188" s="1">
        <v>0.19550000000000001</v>
      </c>
      <c r="H188">
        <f t="shared" si="44"/>
        <v>6.3623363016581541E-5</v>
      </c>
      <c r="I188" s="5">
        <v>9.4999999999999998E-3</v>
      </c>
      <c r="J188" s="5"/>
      <c r="K188" s="1">
        <v>92.309997999999993</v>
      </c>
      <c r="L188" s="1">
        <f t="shared" si="34"/>
        <v>-6.9922655657516002E-3</v>
      </c>
      <c r="M188" s="1">
        <f t="shared" si="35"/>
        <v>0.99300773443424839</v>
      </c>
      <c r="N188" s="1">
        <f t="shared" si="36"/>
        <v>92.309997999999993</v>
      </c>
      <c r="O188" s="1">
        <f t="shared" si="37"/>
        <v>0.99300773443424839</v>
      </c>
      <c r="P188" s="1"/>
      <c r="Q188" s="1">
        <v>10.86</v>
      </c>
      <c r="R188">
        <f t="shared" si="38"/>
        <v>9.199632014719216E-4</v>
      </c>
      <c r="S188">
        <f t="shared" si="39"/>
        <v>1.000919963201472</v>
      </c>
      <c r="T188">
        <f t="shared" si="40"/>
        <v>10.88</v>
      </c>
      <c r="U188">
        <f t="shared" si="41"/>
        <v>1.000919963201472</v>
      </c>
      <c r="W188">
        <f t="shared" si="42"/>
        <v>-8.8796749087928228E-3</v>
      </c>
      <c r="X188">
        <f t="shared" si="43"/>
        <v>-9.6744614156918374E-4</v>
      </c>
    </row>
    <row r="189" spans="2:24">
      <c r="B189" s="1">
        <v>73.763962000000006</v>
      </c>
      <c r="C189">
        <f t="shared" si="30"/>
        <v>-1.084400087134201E-3</v>
      </c>
      <c r="D189">
        <f t="shared" si="31"/>
        <v>0.99891559991286583</v>
      </c>
      <c r="E189">
        <f t="shared" si="32"/>
        <v>73.604156000000003</v>
      </c>
      <c r="F189">
        <f t="shared" si="33"/>
        <v>0.99891559991286583</v>
      </c>
      <c r="G189" s="1">
        <v>0.19225</v>
      </c>
      <c r="H189">
        <f t="shared" si="44"/>
        <v>4.5549696902683626E-5</v>
      </c>
      <c r="I189" s="5">
        <v>9.4999999999999998E-3</v>
      </c>
      <c r="J189" s="5"/>
      <c r="K189" s="1">
        <v>92.610000999999997</v>
      </c>
      <c r="L189" s="1">
        <f t="shared" si="34"/>
        <v>3.2499513216326125E-3</v>
      </c>
      <c r="M189" s="1">
        <f t="shared" si="35"/>
        <v>1.0032499513216326</v>
      </c>
      <c r="N189" s="1">
        <f t="shared" si="36"/>
        <v>92.610000999999997</v>
      </c>
      <c r="O189" s="1">
        <f t="shared" si="37"/>
        <v>1.0032499513216326</v>
      </c>
      <c r="P189" s="1"/>
      <c r="Q189" s="1">
        <v>10.94</v>
      </c>
      <c r="R189">
        <f t="shared" si="38"/>
        <v>-7.3664825046040588E-3</v>
      </c>
      <c r="S189">
        <f t="shared" si="39"/>
        <v>0.99263351749539597</v>
      </c>
      <c r="T189">
        <f t="shared" si="40"/>
        <v>10.78</v>
      </c>
      <c r="U189">
        <f t="shared" si="41"/>
        <v>0.99263351749539597</v>
      </c>
      <c r="W189">
        <f t="shared" si="42"/>
        <v>1.0928847087043891E-3</v>
      </c>
      <c r="X189">
        <f t="shared" si="43"/>
        <v>-9.5235491175322817E-3</v>
      </c>
    </row>
    <row r="190" spans="2:24">
      <c r="B190" s="1">
        <v>73.624129999999994</v>
      </c>
      <c r="C190">
        <f t="shared" si="30"/>
        <v>1.8956682397294846E-3</v>
      </c>
      <c r="D190">
        <f t="shared" si="31"/>
        <v>1.0018956682397295</v>
      </c>
      <c r="E190">
        <f t="shared" si="32"/>
        <v>73.903794000000019</v>
      </c>
      <c r="F190">
        <f t="shared" si="33"/>
        <v>1.0018956682397295</v>
      </c>
      <c r="G190" s="1">
        <v>0.19513</v>
      </c>
      <c r="H190">
        <f t="shared" si="44"/>
        <v>4.3412352979218537E-5</v>
      </c>
      <c r="I190" s="5">
        <v>9.4999999999999998E-3</v>
      </c>
      <c r="J190" s="5"/>
      <c r="K190" s="1">
        <v>92.559997999999993</v>
      </c>
      <c r="L190" s="1">
        <f t="shared" si="34"/>
        <v>-5.3993088716200097E-4</v>
      </c>
      <c r="M190" s="1">
        <f t="shared" si="35"/>
        <v>0.99946006911283802</v>
      </c>
      <c r="N190" s="1">
        <f t="shared" si="36"/>
        <v>92.559997999999993</v>
      </c>
      <c r="O190" s="1">
        <f t="shared" si="37"/>
        <v>0.99946006911283802</v>
      </c>
      <c r="P190" s="1"/>
      <c r="Q190" s="1">
        <v>10.9</v>
      </c>
      <c r="R190">
        <f t="shared" si="38"/>
        <v>3.6563071297988255E-3</v>
      </c>
      <c r="S190">
        <f t="shared" si="39"/>
        <v>1.0036563071297988</v>
      </c>
      <c r="T190">
        <f t="shared" si="40"/>
        <v>10.979999999999999</v>
      </c>
      <c r="U190">
        <f t="shared" si="41"/>
        <v>1.0036563071297988</v>
      </c>
      <c r="W190">
        <f t="shared" si="42"/>
        <v>3.2554679766128025E-3</v>
      </c>
      <c r="X190">
        <f t="shared" si="43"/>
        <v>7.4517059935735874E-3</v>
      </c>
    </row>
    <row r="191" spans="2:24">
      <c r="B191" s="1">
        <v>73.654090999999994</v>
      </c>
      <c r="C191">
        <f t="shared" si="30"/>
        <v>-4.0694538597603979E-4</v>
      </c>
      <c r="D191">
        <f t="shared" si="31"/>
        <v>0.99959305461402392</v>
      </c>
      <c r="E191">
        <f t="shared" si="32"/>
        <v>73.594168999999994</v>
      </c>
      <c r="F191">
        <f t="shared" si="33"/>
        <v>0.99959305461402392</v>
      </c>
      <c r="G191" s="1">
        <v>0.19263</v>
      </c>
      <c r="H191">
        <f t="shared" si="44"/>
        <v>2.4830764302871759E-5</v>
      </c>
      <c r="I191" s="5">
        <v>9.4999999999999998E-3</v>
      </c>
      <c r="J191" s="5"/>
      <c r="K191" s="1">
        <v>93.470000999999996</v>
      </c>
      <c r="L191" s="1">
        <f t="shared" si="34"/>
        <v>9.8314932980011864E-3</v>
      </c>
      <c r="M191" s="1">
        <f t="shared" si="35"/>
        <v>1.0098314932980013</v>
      </c>
      <c r="N191" s="1">
        <f t="shared" si="36"/>
        <v>93.470000999999996</v>
      </c>
      <c r="O191" s="1">
        <f t="shared" si="37"/>
        <v>1.0098314932980013</v>
      </c>
      <c r="P191" s="1"/>
      <c r="Q191" s="1">
        <v>10.89</v>
      </c>
      <c r="R191">
        <f t="shared" si="38"/>
        <v>9.1743119266053089E-4</v>
      </c>
      <c r="S191">
        <f t="shared" si="39"/>
        <v>1.0009174311926605</v>
      </c>
      <c r="T191">
        <f t="shared" si="40"/>
        <v>10.91</v>
      </c>
      <c r="U191">
        <f t="shared" si="41"/>
        <v>1.0009174311926605</v>
      </c>
      <c r="W191">
        <f t="shared" si="42"/>
        <v>9.0321405185753711E-3</v>
      </c>
      <c r="X191">
        <f t="shared" si="43"/>
        <v>1.1807841323463464E-4</v>
      </c>
    </row>
    <row r="192" spans="2:24">
      <c r="B192" s="1">
        <v>73.714027000000002</v>
      </c>
      <c r="C192">
        <f t="shared" si="30"/>
        <v>-8.137497752841393E-4</v>
      </c>
      <c r="D192">
        <f t="shared" si="31"/>
        <v>0.99918625022471586</v>
      </c>
      <c r="E192">
        <f t="shared" si="32"/>
        <v>73.594154999999986</v>
      </c>
      <c r="F192">
        <f t="shared" si="33"/>
        <v>0.99918625022471586</v>
      </c>
      <c r="G192" s="1">
        <v>0.19087999999999999</v>
      </c>
      <c r="H192">
        <f t="shared" si="44"/>
        <v>1.9837836994080727E-5</v>
      </c>
      <c r="I192" s="5">
        <v>9.4999999999999998E-3</v>
      </c>
      <c r="J192" s="5"/>
      <c r="K192" s="1">
        <v>93.419998000000007</v>
      </c>
      <c r="L192" s="1">
        <f t="shared" si="34"/>
        <v>-5.3496308403794268E-4</v>
      </c>
      <c r="M192" s="1">
        <f t="shared" si="35"/>
        <v>0.99946503691596211</v>
      </c>
      <c r="N192" s="1">
        <f t="shared" si="36"/>
        <v>93.419998000000007</v>
      </c>
      <c r="O192" s="1">
        <f t="shared" si="37"/>
        <v>0.99946503691596211</v>
      </c>
      <c r="P192" s="1"/>
      <c r="Q192" s="1">
        <v>10.78</v>
      </c>
      <c r="R192">
        <f t="shared" si="38"/>
        <v>1.0101010101010211E-2</v>
      </c>
      <c r="S192">
        <f t="shared" si="39"/>
        <v>1.0101010101010102</v>
      </c>
      <c r="T192">
        <f t="shared" si="40"/>
        <v>11.000000000000002</v>
      </c>
      <c r="U192">
        <f t="shared" si="41"/>
        <v>1.0101010101010102</v>
      </c>
      <c r="W192">
        <f t="shared" si="42"/>
        <v>-2.1492343848141804E-3</v>
      </c>
      <c r="X192">
        <f t="shared" si="43"/>
        <v>8.4867388002338728E-3</v>
      </c>
    </row>
    <row r="193" spans="2:24">
      <c r="B193" s="1">
        <v>73.973716999999994</v>
      </c>
      <c r="C193">
        <f t="shared" si="30"/>
        <v>-3.5229387210115653E-3</v>
      </c>
      <c r="D193">
        <f t="shared" si="31"/>
        <v>0.99647706127898839</v>
      </c>
      <c r="E193">
        <f t="shared" si="32"/>
        <v>73.45433700000001</v>
      </c>
      <c r="F193">
        <f t="shared" si="33"/>
        <v>0.99647706127898839</v>
      </c>
      <c r="G193" s="1">
        <v>0.19538</v>
      </c>
      <c r="H193">
        <f t="shared" si="44"/>
        <v>1.5324935958675444E-6</v>
      </c>
      <c r="I193" s="5">
        <v>9.4999999999999998E-3</v>
      </c>
      <c r="J193" s="5"/>
      <c r="K193" s="1">
        <v>93.050003000000004</v>
      </c>
      <c r="L193" s="1">
        <f t="shared" si="34"/>
        <v>-3.9605545699112829E-3</v>
      </c>
      <c r="M193" s="1">
        <f t="shared" si="35"/>
        <v>0.99603944543008871</v>
      </c>
      <c r="N193" s="1">
        <f t="shared" si="36"/>
        <v>93.050003000000004</v>
      </c>
      <c r="O193" s="1">
        <f t="shared" si="37"/>
        <v>0.99603944543008871</v>
      </c>
      <c r="P193" s="1"/>
      <c r="Q193" s="1">
        <v>10.83</v>
      </c>
      <c r="R193">
        <f t="shared" si="38"/>
        <v>-4.6382189239332757E-3</v>
      </c>
      <c r="S193">
        <f t="shared" si="39"/>
        <v>0.99536178107606677</v>
      </c>
      <c r="T193">
        <f t="shared" si="40"/>
        <v>10.729999999999999</v>
      </c>
      <c r="U193">
        <f t="shared" si="41"/>
        <v>0.99536178107606677</v>
      </c>
      <c r="W193">
        <f t="shared" si="42"/>
        <v>-1.1029229683015451E-2</v>
      </c>
      <c r="X193">
        <f t="shared" si="43"/>
        <v>-1.1706894037037396E-2</v>
      </c>
    </row>
    <row r="194" spans="2:24">
      <c r="B194" s="1">
        <v>73.654090999999994</v>
      </c>
      <c r="C194">
        <f t="shared" si="30"/>
        <v>4.3208049150754392E-3</v>
      </c>
      <c r="D194">
        <f t="shared" si="31"/>
        <v>1.0043208049150754</v>
      </c>
      <c r="E194">
        <f t="shared" si="32"/>
        <v>74.293342999999993</v>
      </c>
      <c r="F194">
        <f t="shared" si="33"/>
        <v>1.0043208049150754</v>
      </c>
      <c r="G194" s="1">
        <v>0.20250000000000001</v>
      </c>
      <c r="H194">
        <f t="shared" si="44"/>
        <v>3.7289180134134372E-6</v>
      </c>
      <c r="I194" s="5">
        <v>9.4999999999999998E-3</v>
      </c>
      <c r="J194" s="5"/>
      <c r="K194" s="1">
        <v>91.370002999999997</v>
      </c>
      <c r="L194" s="1">
        <f t="shared" si="34"/>
        <v>-1.8054808660242675E-2</v>
      </c>
      <c r="M194" s="1">
        <f t="shared" si="35"/>
        <v>0.98194519133975733</v>
      </c>
      <c r="N194" s="1">
        <f t="shared" si="36"/>
        <v>91.370002999999997</v>
      </c>
      <c r="O194" s="1">
        <f t="shared" si="37"/>
        <v>0.98194519133975733</v>
      </c>
      <c r="P194" s="1"/>
      <c r="Q194" s="1">
        <v>10.94</v>
      </c>
      <c r="R194">
        <f t="shared" si="38"/>
        <v>-1.0156971375807889E-2</v>
      </c>
      <c r="S194">
        <f t="shared" si="39"/>
        <v>0.98984302862419216</v>
      </c>
      <c r="T194">
        <f t="shared" si="40"/>
        <v>10.72</v>
      </c>
      <c r="U194">
        <f t="shared" si="41"/>
        <v>0.98984302862419216</v>
      </c>
      <c r="W194">
        <f t="shared" si="42"/>
        <v>-9.4553283380991449E-3</v>
      </c>
      <c r="X194">
        <f t="shared" si="43"/>
        <v>-1.5574910536643172E-3</v>
      </c>
    </row>
    <row r="195" spans="2:24">
      <c r="B195" s="1">
        <v>73.704041000000004</v>
      </c>
      <c r="C195">
        <f t="shared" si="30"/>
        <v>-6.7817006933137925E-4</v>
      </c>
      <c r="D195">
        <f t="shared" si="31"/>
        <v>0.99932182993066865</v>
      </c>
      <c r="E195">
        <f t="shared" si="32"/>
        <v>73.604140999999984</v>
      </c>
      <c r="F195">
        <f t="shared" si="33"/>
        <v>0.99932182993066865</v>
      </c>
      <c r="G195" s="1">
        <v>0.20088</v>
      </c>
      <c r="H195">
        <f t="shared" si="44"/>
        <v>8.7669881401651806E-6</v>
      </c>
      <c r="I195" s="5">
        <v>9.4999999999999998E-3</v>
      </c>
      <c r="J195" s="5"/>
      <c r="K195" s="1">
        <v>91.599997999999999</v>
      </c>
      <c r="L195" s="1">
        <f t="shared" si="34"/>
        <v>2.5171828001363029E-3</v>
      </c>
      <c r="M195" s="1">
        <f t="shared" si="35"/>
        <v>1.0025171828001362</v>
      </c>
      <c r="N195" s="1">
        <f t="shared" si="36"/>
        <v>91.599997999999999</v>
      </c>
      <c r="O195" s="1">
        <f t="shared" si="37"/>
        <v>1.0025171828001362</v>
      </c>
      <c r="P195" s="1"/>
      <c r="Q195" s="1">
        <v>11.04</v>
      </c>
      <c r="R195">
        <f t="shared" si="38"/>
        <v>-9.140767824497225E-3</v>
      </c>
      <c r="S195">
        <f t="shared" si="39"/>
        <v>0.99085923217550276</v>
      </c>
      <c r="T195">
        <f t="shared" si="40"/>
        <v>10.84</v>
      </c>
      <c r="U195">
        <f t="shared" si="41"/>
        <v>0.99085923217550276</v>
      </c>
      <c r="W195">
        <f t="shared" si="42"/>
        <v>1.1733893567369424E-3</v>
      </c>
      <c r="X195">
        <f t="shared" si="43"/>
        <v>-1.0484561267896542E-2</v>
      </c>
    </row>
    <row r="196" spans="2:24">
      <c r="B196" s="1">
        <v>73.554214000000002</v>
      </c>
      <c r="C196">
        <f t="shared" ref="C196:C252" si="45" xml:space="preserve"> (B195-B196)/B195</f>
        <v>2.0328193402584524E-3</v>
      </c>
      <c r="D196">
        <f t="shared" ref="D196:D252" si="46">1+C196</f>
        <v>1.0020328193402586</v>
      </c>
      <c r="E196">
        <f t="shared" ref="E196:E252" si="47">B195*D196</f>
        <v>73.85386800000002</v>
      </c>
      <c r="F196">
        <f t="shared" ref="F196:F252" si="48">E196/B195</f>
        <v>1.0020328193402586</v>
      </c>
      <c r="G196" s="1">
        <v>0.19763</v>
      </c>
      <c r="H196">
        <f t="shared" si="44"/>
        <v>8.031430114333701E-6</v>
      </c>
      <c r="I196" s="5">
        <v>9.4999999999999998E-3</v>
      </c>
      <c r="J196" s="5"/>
      <c r="K196" s="1">
        <v>91.639999000000003</v>
      </c>
      <c r="L196" s="1">
        <f t="shared" ref="L196:L253" si="49">(K196-K195)/K195</f>
        <v>4.3669214927279505E-4</v>
      </c>
      <c r="M196" s="1">
        <f t="shared" ref="M196:M253" si="50">1+L196</f>
        <v>1.0004366921492729</v>
      </c>
      <c r="N196" s="1">
        <f t="shared" ref="N196:N253" si="51">M196*K195</f>
        <v>91.639999000000017</v>
      </c>
      <c r="O196" s="1">
        <f t="shared" ref="O196:O253" si="52">N196/K195</f>
        <v>1.0004366921492729</v>
      </c>
      <c r="P196" s="1"/>
      <c r="Q196" s="1">
        <v>10.99</v>
      </c>
      <c r="R196">
        <f t="shared" ref="R196:R252" si="53" xml:space="preserve"> (Q195-Q196)/Q195</f>
        <v>4.5289855072462807E-3</v>
      </c>
      <c r="S196">
        <f t="shared" ref="S196:S252" si="54">1+R196</f>
        <v>1.0045289855072463</v>
      </c>
      <c r="T196">
        <f t="shared" ref="T196:T252" si="55">Q195*S196</f>
        <v>11.089999999999998</v>
      </c>
      <c r="U196">
        <f t="shared" ref="U196:U252" si="56">T196/Q195</f>
        <v>1.0045289855072463</v>
      </c>
      <c r="W196">
        <f t="shared" si="42"/>
        <v>4.5042007389933802E-3</v>
      </c>
      <c r="X196">
        <f t="shared" si="43"/>
        <v>8.5964940969668335E-3</v>
      </c>
    </row>
    <row r="197" spans="2:24">
      <c r="B197" s="1">
        <v>73.604156000000003</v>
      </c>
      <c r="C197">
        <f t="shared" si="45"/>
        <v>-6.7898217225190497E-4</v>
      </c>
      <c r="D197">
        <f t="shared" si="46"/>
        <v>0.99932101782774807</v>
      </c>
      <c r="E197">
        <f t="shared" si="47"/>
        <v>73.504272</v>
      </c>
      <c r="F197">
        <f t="shared" si="48"/>
        <v>0.99932101782774807</v>
      </c>
      <c r="G197" s="1">
        <v>0.19375000000000001</v>
      </c>
      <c r="H197">
        <f t="shared" si="44"/>
        <v>8.9941128603990428E-6</v>
      </c>
      <c r="I197" s="5">
        <v>9.4999999999999998E-3</v>
      </c>
      <c r="J197" s="5"/>
      <c r="K197" s="1">
        <v>86.599997999999999</v>
      </c>
      <c r="L197" s="1">
        <f t="shared" si="49"/>
        <v>-5.4997829059339073E-2</v>
      </c>
      <c r="M197" s="1">
        <f t="shared" si="50"/>
        <v>0.94500217094066097</v>
      </c>
      <c r="N197" s="1">
        <f t="shared" si="51"/>
        <v>86.599997999999999</v>
      </c>
      <c r="O197" s="1">
        <f t="shared" si="52"/>
        <v>0.94500217094066097</v>
      </c>
      <c r="P197" s="1"/>
      <c r="Q197" s="1">
        <v>11</v>
      </c>
      <c r="R197">
        <f t="shared" si="53"/>
        <v>-9.0991810737031729E-4</v>
      </c>
      <c r="S197">
        <f t="shared" si="54"/>
        <v>0.99909008189262971</v>
      </c>
      <c r="T197">
        <f t="shared" si="55"/>
        <v>10.98</v>
      </c>
      <c r="U197">
        <f t="shared" si="56"/>
        <v>0.99909008189262971</v>
      </c>
      <c r="W197">
        <f t="shared" si="42"/>
        <v>-5.6342394847257338E-2</v>
      </c>
      <c r="X197">
        <f t="shared" si="43"/>
        <v>-2.2544838952885948E-3</v>
      </c>
    </row>
    <row r="198" spans="2:24">
      <c r="B198" s="1">
        <v>73.873840000000001</v>
      </c>
      <c r="C198">
        <f t="shared" si="45"/>
        <v>-3.6639778873355741E-3</v>
      </c>
      <c r="D198">
        <f t="shared" si="46"/>
        <v>0.99633602211266448</v>
      </c>
      <c r="E198">
        <f t="shared" si="47"/>
        <v>73.334472000000005</v>
      </c>
      <c r="F198">
        <f t="shared" si="48"/>
        <v>0.99633602211266448</v>
      </c>
      <c r="G198" s="1">
        <v>0.1915</v>
      </c>
      <c r="H198">
        <f t="shared" si="44"/>
        <v>8.9248695441205636E-6</v>
      </c>
      <c r="I198" s="5">
        <v>9.4999999999999998E-3</v>
      </c>
      <c r="J198" s="5"/>
      <c r="K198" s="1">
        <v>87.900002000000001</v>
      </c>
      <c r="L198" s="1">
        <f t="shared" si="49"/>
        <v>1.5011593880175393E-2</v>
      </c>
      <c r="M198" s="1">
        <f t="shared" si="50"/>
        <v>1.0150115938801754</v>
      </c>
      <c r="N198" s="1">
        <f t="shared" si="51"/>
        <v>87.900002000000001</v>
      </c>
      <c r="O198" s="1">
        <f t="shared" si="52"/>
        <v>1.0150115938801754</v>
      </c>
      <c r="P198" s="1"/>
      <c r="Q198" s="1">
        <v>11.59</v>
      </c>
      <c r="R198">
        <f t="shared" si="53"/>
        <v>-5.3636363636363621E-2</v>
      </c>
      <c r="S198">
        <f t="shared" si="54"/>
        <v>0.94636363636363641</v>
      </c>
      <c r="T198">
        <f t="shared" si="55"/>
        <v>10.41</v>
      </c>
      <c r="U198">
        <f t="shared" si="56"/>
        <v>0.94636363636363641</v>
      </c>
      <c r="W198">
        <f t="shared" si="42"/>
        <v>7.6583081637309203E-3</v>
      </c>
      <c r="X198">
        <f t="shared" si="43"/>
        <v>-6.098964935280804E-2</v>
      </c>
    </row>
    <row r="199" spans="2:24">
      <c r="B199" s="1">
        <v>71.906127999999995</v>
      </c>
      <c r="C199">
        <f t="shared" si="45"/>
        <v>2.6636113677047327E-2</v>
      </c>
      <c r="D199">
        <f t="shared" si="46"/>
        <v>1.0266361136770474</v>
      </c>
      <c r="E199">
        <f t="shared" si="47"/>
        <v>75.841552000000021</v>
      </c>
      <c r="F199">
        <f t="shared" si="48"/>
        <v>1.0266361136770474</v>
      </c>
      <c r="G199" s="1">
        <v>0.18862999999999999</v>
      </c>
      <c r="H199">
        <f t="shared" si="44"/>
        <v>9.1980667142349181E-6</v>
      </c>
      <c r="I199" s="5">
        <v>9.4999999999999998E-3</v>
      </c>
      <c r="J199" s="5"/>
      <c r="K199" s="1">
        <v>90.68</v>
      </c>
      <c r="L199" s="1">
        <f t="shared" si="49"/>
        <v>3.1626825218957405E-2</v>
      </c>
      <c r="M199" s="1">
        <f t="shared" si="50"/>
        <v>1.0316268252189573</v>
      </c>
      <c r="N199" s="1">
        <f t="shared" si="51"/>
        <v>90.679999999999993</v>
      </c>
      <c r="O199" s="1">
        <f t="shared" si="52"/>
        <v>1.0316268252189573</v>
      </c>
      <c r="P199" s="1"/>
      <c r="Q199" s="1">
        <v>11.43</v>
      </c>
      <c r="R199">
        <f t="shared" si="53"/>
        <v>1.3805004314063861E-2</v>
      </c>
      <c r="S199">
        <f t="shared" si="54"/>
        <v>1.0138050043140638</v>
      </c>
      <c r="T199">
        <f t="shared" si="55"/>
        <v>11.75</v>
      </c>
      <c r="U199">
        <f t="shared" si="56"/>
        <v>1.0138050043140638</v>
      </c>
      <c r="W199">
        <f t="shared" si="42"/>
        <v>8.2858346372330582E-2</v>
      </c>
      <c r="X199">
        <f t="shared" si="43"/>
        <v>6.5036525467437101E-2</v>
      </c>
    </row>
    <row r="200" spans="2:24">
      <c r="B200" s="1">
        <v>72.175819000000004</v>
      </c>
      <c r="C200">
        <f t="shared" si="45"/>
        <v>-3.7505982800243227E-3</v>
      </c>
      <c r="D200">
        <f t="shared" si="46"/>
        <v>0.99624940171997567</v>
      </c>
      <c r="E200">
        <f t="shared" si="47"/>
        <v>71.636436999999987</v>
      </c>
      <c r="F200">
        <f t="shared" si="48"/>
        <v>0.99624940171997567</v>
      </c>
      <c r="G200" s="1">
        <v>0.18138000000000001</v>
      </c>
      <c r="H200">
        <f t="shared" si="44"/>
        <v>1.5402921384729331E-4</v>
      </c>
      <c r="I200" s="5">
        <v>9.4999999999999998E-3</v>
      </c>
      <c r="J200" s="5"/>
      <c r="K200" s="1">
        <v>89.199996999999996</v>
      </c>
      <c r="L200" s="1">
        <f t="shared" si="49"/>
        <v>-1.6321162329069369E-2</v>
      </c>
      <c r="M200" s="1">
        <f t="shared" si="50"/>
        <v>0.98367883767093067</v>
      </c>
      <c r="N200" s="1">
        <f t="shared" si="51"/>
        <v>89.199996999999996</v>
      </c>
      <c r="O200" s="1">
        <f t="shared" si="52"/>
        <v>0.98367883767093067</v>
      </c>
      <c r="P200" s="1"/>
      <c r="Q200" s="1">
        <v>11.07</v>
      </c>
      <c r="R200">
        <f t="shared" si="53"/>
        <v>3.1496062992125935E-2</v>
      </c>
      <c r="S200">
        <f t="shared" si="54"/>
        <v>1.0314960629921259</v>
      </c>
      <c r="T200">
        <f t="shared" si="55"/>
        <v>11.79</v>
      </c>
      <c r="U200">
        <f t="shared" si="56"/>
        <v>1.0314960629921259</v>
      </c>
      <c r="W200">
        <f t="shared" si="42"/>
        <v>-2.384724375426317E-2</v>
      </c>
      <c r="X200">
        <f t="shared" si="43"/>
        <v>2.3969981566932086E-2</v>
      </c>
    </row>
    <row r="201" spans="2:24">
      <c r="B201" s="1">
        <v>73.564200999999997</v>
      </c>
      <c r="C201">
        <f t="shared" si="45"/>
        <v>-1.923611008833849E-2</v>
      </c>
      <c r="D201">
        <f t="shared" si="46"/>
        <v>0.98076388991166152</v>
      </c>
      <c r="E201">
        <f t="shared" si="47"/>
        <v>70.787437000000011</v>
      </c>
      <c r="F201">
        <f t="shared" si="48"/>
        <v>0.98076388991166152</v>
      </c>
      <c r="G201" s="1">
        <v>0.18237999999999999</v>
      </c>
      <c r="H201">
        <f t="shared" si="44"/>
        <v>1.6422460896711494E-4</v>
      </c>
      <c r="I201" s="5">
        <v>9.4999999999999998E-3</v>
      </c>
      <c r="J201" s="5"/>
      <c r="K201" s="1">
        <v>86.279999000000004</v>
      </c>
      <c r="L201" s="1">
        <f t="shared" si="49"/>
        <v>-3.2735404688410387E-2</v>
      </c>
      <c r="M201" s="1">
        <f t="shared" si="50"/>
        <v>0.96726459531158959</v>
      </c>
      <c r="N201" s="1">
        <f t="shared" si="51"/>
        <v>86.279999000000004</v>
      </c>
      <c r="O201" s="1">
        <f t="shared" si="52"/>
        <v>0.96726459531158959</v>
      </c>
      <c r="P201" s="1"/>
      <c r="Q201" s="1">
        <v>11.25</v>
      </c>
      <c r="R201">
        <f t="shared" si="53"/>
        <v>-1.626016260162599E-2</v>
      </c>
      <c r="S201">
        <f t="shared" si="54"/>
        <v>0.98373983739837401</v>
      </c>
      <c r="T201">
        <f t="shared" si="55"/>
        <v>10.89</v>
      </c>
      <c r="U201">
        <f t="shared" si="56"/>
        <v>0.98373983739837401</v>
      </c>
      <c r="W201">
        <f t="shared" ref="W201:W252" si="57" xml:space="preserve"> O201-F201^(-2)*EXP(-2*H201/251+((1+2)*G201/100-I201)/251)</f>
        <v>-7.2328834808690234E-2</v>
      </c>
      <c r="X201">
        <f t="shared" ref="X201:X252" si="58" xml:space="preserve"> U201-F201^(-2)*EXP(-2*H201/251+((1+2)*G201/100-I201)/251)</f>
        <v>-5.585359272190582E-2</v>
      </c>
    </row>
    <row r="202" spans="2:24">
      <c r="B202" s="1">
        <v>73.064780999999996</v>
      </c>
      <c r="C202">
        <f t="shared" si="45"/>
        <v>6.7888999433297816E-3</v>
      </c>
      <c r="D202">
        <f t="shared" si="46"/>
        <v>1.0067888999433299</v>
      </c>
      <c r="E202">
        <f t="shared" si="47"/>
        <v>74.063620999999998</v>
      </c>
      <c r="F202">
        <f t="shared" si="48"/>
        <v>1.0067888999433299</v>
      </c>
      <c r="G202" s="1">
        <v>0.17524999999999999</v>
      </c>
      <c r="H202">
        <f t="shared" ref="H202:H252" si="59">VARA(C197:C201)</f>
        <v>2.7684175442900169E-4</v>
      </c>
      <c r="I202" s="5">
        <v>9.4999999999999998E-3</v>
      </c>
      <c r="J202" s="5"/>
      <c r="K202" s="1">
        <v>83.339995999999999</v>
      </c>
      <c r="L202" s="1">
        <f t="shared" si="49"/>
        <v>-3.4075139476995177E-2</v>
      </c>
      <c r="M202" s="1">
        <f t="shared" si="50"/>
        <v>0.96592486052300486</v>
      </c>
      <c r="N202" s="1">
        <f t="shared" si="51"/>
        <v>83.339995999999999</v>
      </c>
      <c r="O202" s="1">
        <f t="shared" si="52"/>
        <v>0.96592486052300486</v>
      </c>
      <c r="P202" s="1"/>
      <c r="Q202" s="1">
        <v>11.61</v>
      </c>
      <c r="R202">
        <f t="shared" si="53"/>
        <v>-3.1999999999999952E-2</v>
      </c>
      <c r="S202">
        <f t="shared" si="54"/>
        <v>0.96800000000000008</v>
      </c>
      <c r="T202">
        <f t="shared" si="55"/>
        <v>10.89</v>
      </c>
      <c r="U202">
        <f t="shared" si="56"/>
        <v>0.96800000000000008</v>
      </c>
      <c r="W202">
        <f t="shared" si="57"/>
        <v>-2.0615514743635099E-2</v>
      </c>
      <c r="X202">
        <f t="shared" si="58"/>
        <v>-1.8540375266639875E-2</v>
      </c>
    </row>
    <row r="203" spans="2:24">
      <c r="B203" s="1">
        <v>72.055961999999994</v>
      </c>
      <c r="C203">
        <f t="shared" si="45"/>
        <v>1.3807185708255289E-2</v>
      </c>
      <c r="D203">
        <f t="shared" si="46"/>
        <v>1.0138071857082553</v>
      </c>
      <c r="E203">
        <f t="shared" si="47"/>
        <v>74.073599999999999</v>
      </c>
      <c r="F203">
        <f t="shared" si="48"/>
        <v>1.0138071857082553</v>
      </c>
      <c r="G203" s="1">
        <v>0.17549999999999999</v>
      </c>
      <c r="H203">
        <f t="shared" si="59"/>
        <v>2.859782661890118E-4</v>
      </c>
      <c r="I203" s="5">
        <v>9.4999999999999998E-3</v>
      </c>
      <c r="J203" s="5"/>
      <c r="K203" s="1">
        <v>85.669998000000007</v>
      </c>
      <c r="L203" s="1">
        <f t="shared" si="49"/>
        <v>2.7957788718876438E-2</v>
      </c>
      <c r="M203" s="1">
        <f t="shared" si="50"/>
        <v>1.0279577887188764</v>
      </c>
      <c r="N203" s="1">
        <f t="shared" si="51"/>
        <v>85.669998000000007</v>
      </c>
      <c r="O203" s="1">
        <f t="shared" si="52"/>
        <v>1.0279577887188764</v>
      </c>
      <c r="P203" s="1"/>
      <c r="Q203" s="1">
        <v>12.01</v>
      </c>
      <c r="R203">
        <f t="shared" si="53"/>
        <v>-3.4453057708871693E-2</v>
      </c>
      <c r="S203">
        <f t="shared" si="54"/>
        <v>0.96554694229112825</v>
      </c>
      <c r="T203">
        <f t="shared" si="55"/>
        <v>11.209999999999999</v>
      </c>
      <c r="U203">
        <f t="shared" si="56"/>
        <v>0.96554694229112825</v>
      </c>
      <c r="W203">
        <f t="shared" si="57"/>
        <v>5.5029227918359402E-2</v>
      </c>
      <c r="X203">
        <f t="shared" si="58"/>
        <v>-7.3816185093887876E-3</v>
      </c>
    </row>
    <row r="204" spans="2:24">
      <c r="B204" s="1">
        <v>70.887321</v>
      </c>
      <c r="C204">
        <f t="shared" si="45"/>
        <v>1.6218519155985926E-2</v>
      </c>
      <c r="D204">
        <f t="shared" si="46"/>
        <v>1.0162185191559858</v>
      </c>
      <c r="E204">
        <f t="shared" si="47"/>
        <v>73.224602999999973</v>
      </c>
      <c r="F204">
        <f t="shared" si="48"/>
        <v>1.0162185191559858</v>
      </c>
      <c r="G204" s="1">
        <v>0.1875</v>
      </c>
      <c r="H204">
        <f t="shared" si="59"/>
        <v>3.03184060961819E-4</v>
      </c>
      <c r="I204" s="5">
        <v>9.4999999999999998E-3</v>
      </c>
      <c r="J204" s="5"/>
      <c r="K204" s="1">
        <v>86.839995999999999</v>
      </c>
      <c r="L204" s="1">
        <f t="shared" si="49"/>
        <v>1.365703311910889E-2</v>
      </c>
      <c r="M204" s="1">
        <f t="shared" si="50"/>
        <v>1.0136570331191088</v>
      </c>
      <c r="N204" s="1">
        <f t="shared" si="51"/>
        <v>86.839995999999999</v>
      </c>
      <c r="O204" s="1">
        <f t="shared" si="52"/>
        <v>1.0136570331191088</v>
      </c>
      <c r="P204" s="1"/>
      <c r="Q204" s="1">
        <v>11.67</v>
      </c>
      <c r="R204">
        <f t="shared" si="53"/>
        <v>2.8309741881765185E-2</v>
      </c>
      <c r="S204">
        <f t="shared" si="54"/>
        <v>1.0283097418817653</v>
      </c>
      <c r="T204">
        <f t="shared" si="55"/>
        <v>12.350000000000001</v>
      </c>
      <c r="U204">
        <f t="shared" si="56"/>
        <v>1.0283097418817653</v>
      </c>
      <c r="W204">
        <f t="shared" si="57"/>
        <v>4.5338964057300091E-2</v>
      </c>
      <c r="X204">
        <f t="shared" si="58"/>
        <v>5.9991672819956543E-2</v>
      </c>
    </row>
    <row r="205" spans="2:24">
      <c r="B205" s="1">
        <v>71.836212000000003</v>
      </c>
      <c r="C205">
        <f t="shared" si="45"/>
        <v>-1.3385905781373841E-2</v>
      </c>
      <c r="D205">
        <f t="shared" si="46"/>
        <v>0.98661409421862611</v>
      </c>
      <c r="E205">
        <f t="shared" si="47"/>
        <v>69.938429999999997</v>
      </c>
      <c r="F205">
        <f t="shared" si="48"/>
        <v>0.98661409421862611</v>
      </c>
      <c r="G205" s="1">
        <v>0.18975</v>
      </c>
      <c r="H205">
        <f t="shared" si="59"/>
        <v>2.1140516950949516E-4</v>
      </c>
      <c r="I205" s="5">
        <v>9.4999999999999998E-3</v>
      </c>
      <c r="J205" s="5"/>
      <c r="K205" s="1">
        <v>88.889999000000003</v>
      </c>
      <c r="L205" s="1">
        <f t="shared" si="49"/>
        <v>2.360666852172591E-2</v>
      </c>
      <c r="M205" s="1">
        <f t="shared" si="50"/>
        <v>1.023606668521726</v>
      </c>
      <c r="N205" s="1">
        <f t="shared" si="51"/>
        <v>88.889999000000017</v>
      </c>
      <c r="O205" s="1">
        <f t="shared" si="52"/>
        <v>1.023606668521726</v>
      </c>
      <c r="P205" s="1"/>
      <c r="Q205" s="1">
        <v>11.51</v>
      </c>
      <c r="R205">
        <f t="shared" si="53"/>
        <v>1.3710368466152541E-2</v>
      </c>
      <c r="S205">
        <f t="shared" si="54"/>
        <v>1.0137103684661526</v>
      </c>
      <c r="T205">
        <f t="shared" si="55"/>
        <v>11.83</v>
      </c>
      <c r="U205">
        <f t="shared" si="56"/>
        <v>1.0137103684661526</v>
      </c>
      <c r="W205">
        <f t="shared" si="57"/>
        <v>-3.6951335801684859E-3</v>
      </c>
      <c r="X205">
        <f t="shared" si="58"/>
        <v>-1.359143363574189E-2</v>
      </c>
    </row>
    <row r="206" spans="2:24">
      <c r="B206" s="1">
        <v>72.575355999999999</v>
      </c>
      <c r="C206">
        <f t="shared" si="45"/>
        <v>-1.0289295320861239E-2</v>
      </c>
      <c r="D206">
        <f t="shared" si="46"/>
        <v>0.9897107046791388</v>
      </c>
      <c r="E206">
        <f t="shared" si="47"/>
        <v>71.097068000000007</v>
      </c>
      <c r="F206">
        <f t="shared" si="48"/>
        <v>0.9897107046791388</v>
      </c>
      <c r="G206" s="1">
        <v>0.1905</v>
      </c>
      <c r="H206">
        <f t="shared" si="59"/>
        <v>2.6136568693849979E-4</v>
      </c>
      <c r="I206" s="5">
        <v>9.4999999999999998E-3</v>
      </c>
      <c r="J206" s="5"/>
      <c r="K206" s="1">
        <v>90.419998000000007</v>
      </c>
      <c r="L206" s="1">
        <f t="shared" si="49"/>
        <v>1.7212273790215744E-2</v>
      </c>
      <c r="M206" s="1">
        <f t="shared" si="50"/>
        <v>1.0172122737902158</v>
      </c>
      <c r="N206" s="1">
        <f t="shared" si="51"/>
        <v>90.419998000000021</v>
      </c>
      <c r="O206" s="1">
        <f t="shared" si="52"/>
        <v>1.0172122737902158</v>
      </c>
      <c r="P206" s="1"/>
      <c r="Q206" s="1">
        <v>11.24</v>
      </c>
      <c r="R206">
        <f t="shared" si="53"/>
        <v>2.3457862728062516E-2</v>
      </c>
      <c r="S206">
        <f t="shared" si="54"/>
        <v>1.0234578627280626</v>
      </c>
      <c r="T206">
        <f t="shared" si="55"/>
        <v>11.780000000000001</v>
      </c>
      <c r="U206">
        <f t="shared" si="56"/>
        <v>1.0234578627280626</v>
      </c>
      <c r="W206">
        <f t="shared" si="57"/>
        <v>-3.6708188544274378E-3</v>
      </c>
      <c r="X206">
        <f t="shared" si="58"/>
        <v>2.574770083419331E-3</v>
      </c>
    </row>
    <row r="207" spans="2:24">
      <c r="B207" s="1">
        <v>73.114722999999998</v>
      </c>
      <c r="C207">
        <f t="shared" si="45"/>
        <v>-7.4318202448775943E-3</v>
      </c>
      <c r="D207">
        <f t="shared" si="46"/>
        <v>0.99256817975512246</v>
      </c>
      <c r="E207">
        <f t="shared" si="47"/>
        <v>72.035989000000001</v>
      </c>
      <c r="F207">
        <f t="shared" si="48"/>
        <v>0.99256817975512246</v>
      </c>
      <c r="G207" s="1">
        <v>0.18837999999999999</v>
      </c>
      <c r="H207">
        <f t="shared" si="59"/>
        <v>1.8757279726930757E-4</v>
      </c>
      <c r="I207" s="5">
        <v>9.4999999999999998E-3</v>
      </c>
      <c r="J207" s="5"/>
      <c r="K207" s="1">
        <v>92.410004000000001</v>
      </c>
      <c r="L207" s="1">
        <f t="shared" si="49"/>
        <v>2.2008472063890047E-2</v>
      </c>
      <c r="M207" s="1">
        <f t="shared" si="50"/>
        <v>1.02200847206389</v>
      </c>
      <c r="N207" s="1">
        <f t="shared" si="51"/>
        <v>92.410004000000001</v>
      </c>
      <c r="O207" s="1">
        <f t="shared" si="52"/>
        <v>1.02200847206389</v>
      </c>
      <c r="P207" s="1"/>
      <c r="Q207" s="1">
        <v>11.04</v>
      </c>
      <c r="R207">
        <f t="shared" si="53"/>
        <v>1.7793594306049917E-2</v>
      </c>
      <c r="S207">
        <f t="shared" si="54"/>
        <v>1.0177935943060499</v>
      </c>
      <c r="T207">
        <f t="shared" si="55"/>
        <v>11.440000000000001</v>
      </c>
      <c r="U207">
        <f t="shared" si="56"/>
        <v>1.0177935943060499</v>
      </c>
      <c r="W207">
        <f t="shared" si="57"/>
        <v>6.9945588964626104E-3</v>
      </c>
      <c r="X207">
        <f t="shared" si="58"/>
        <v>2.7796811386224807E-3</v>
      </c>
    </row>
    <row r="208" spans="2:24">
      <c r="B208" s="1">
        <v>73.953743000000003</v>
      </c>
      <c r="C208">
        <f t="shared" si="45"/>
        <v>-1.1475390531124697E-2</v>
      </c>
      <c r="D208">
        <f t="shared" si="46"/>
        <v>0.98852460946887533</v>
      </c>
      <c r="E208">
        <f t="shared" si="47"/>
        <v>72.275702999999993</v>
      </c>
      <c r="F208">
        <f t="shared" si="48"/>
        <v>0.98852460946887533</v>
      </c>
      <c r="G208" s="1">
        <v>0.18425</v>
      </c>
      <c r="H208">
        <f t="shared" si="59"/>
        <v>1.9843222891699822E-4</v>
      </c>
      <c r="I208" s="5">
        <v>9.4999999999999998E-3</v>
      </c>
      <c r="J208" s="5"/>
      <c r="K208" s="1">
        <v>93.389999000000003</v>
      </c>
      <c r="L208" s="1">
        <f t="shared" si="49"/>
        <v>1.0604858322482081E-2</v>
      </c>
      <c r="M208" s="1">
        <f t="shared" si="50"/>
        <v>1.010604858322482</v>
      </c>
      <c r="N208" s="1">
        <f t="shared" si="51"/>
        <v>93.389999000000003</v>
      </c>
      <c r="O208" s="1">
        <f t="shared" si="52"/>
        <v>1.010604858322482</v>
      </c>
      <c r="P208" s="1"/>
      <c r="Q208" s="1">
        <v>10.8</v>
      </c>
      <c r="R208">
        <f t="shared" si="53"/>
        <v>2.1739130434782469E-2</v>
      </c>
      <c r="S208">
        <f t="shared" si="54"/>
        <v>1.0217391304347825</v>
      </c>
      <c r="T208">
        <f t="shared" si="55"/>
        <v>11.279999999999998</v>
      </c>
      <c r="U208">
        <f t="shared" si="56"/>
        <v>1.0217391304347825</v>
      </c>
      <c r="W208">
        <f t="shared" si="57"/>
        <v>-1.2729294767422683E-2</v>
      </c>
      <c r="X208">
        <f t="shared" si="58"/>
        <v>-1.5950226551222357E-3</v>
      </c>
    </row>
    <row r="209" spans="2:24">
      <c r="B209" s="1">
        <v>74.692879000000005</v>
      </c>
      <c r="C209">
        <f t="shared" si="45"/>
        <v>-9.9945718771800637E-3</v>
      </c>
      <c r="D209">
        <f t="shared" si="46"/>
        <v>0.99000542812281989</v>
      </c>
      <c r="E209">
        <f t="shared" si="47"/>
        <v>73.214607000000001</v>
      </c>
      <c r="F209">
        <f t="shared" si="48"/>
        <v>0.99000542812281989</v>
      </c>
      <c r="G209" s="1">
        <v>0.18337999999999999</v>
      </c>
      <c r="H209">
        <f t="shared" si="59"/>
        <v>1.4899950187517984E-4</v>
      </c>
      <c r="I209" s="5">
        <v>9.4999999999999998E-3</v>
      </c>
      <c r="J209" s="5"/>
      <c r="K209" s="1">
        <v>95.059997999999993</v>
      </c>
      <c r="L209" s="1">
        <f t="shared" si="49"/>
        <v>1.7881989697847517E-2</v>
      </c>
      <c r="M209" s="1">
        <f t="shared" si="50"/>
        <v>1.0178819896978475</v>
      </c>
      <c r="N209" s="1">
        <f t="shared" si="51"/>
        <v>95.059997999999993</v>
      </c>
      <c r="O209" s="1">
        <f t="shared" si="52"/>
        <v>1.0178819896978475</v>
      </c>
      <c r="P209" s="1"/>
      <c r="Q209" s="1">
        <v>10.67</v>
      </c>
      <c r="R209">
        <f t="shared" si="53"/>
        <v>1.2037037037037108E-2</v>
      </c>
      <c r="S209">
        <f t="shared" si="54"/>
        <v>1.0120370370370371</v>
      </c>
      <c r="T209">
        <f t="shared" si="55"/>
        <v>10.930000000000001</v>
      </c>
      <c r="U209">
        <f t="shared" si="56"/>
        <v>1.0120370370370371</v>
      </c>
      <c r="W209">
        <f t="shared" si="57"/>
        <v>-2.3934072977696008E-3</v>
      </c>
      <c r="X209">
        <f t="shared" si="58"/>
        <v>-8.2383599585800216E-3</v>
      </c>
    </row>
    <row r="210" spans="2:24">
      <c r="B210" s="1">
        <v>75.362099000000001</v>
      </c>
      <c r="C210">
        <f t="shared" si="45"/>
        <v>-8.959622509663815E-3</v>
      </c>
      <c r="D210">
        <f t="shared" si="46"/>
        <v>0.99104037749033613</v>
      </c>
      <c r="E210">
        <f t="shared" si="47"/>
        <v>74.023659000000009</v>
      </c>
      <c r="F210">
        <f t="shared" si="48"/>
        <v>0.99104037749033613</v>
      </c>
      <c r="G210" s="1">
        <v>0.19375000000000001</v>
      </c>
      <c r="H210">
        <f t="shared" si="59"/>
        <v>4.7480586565865689E-6</v>
      </c>
      <c r="I210" s="5">
        <v>9.4999999999999998E-3</v>
      </c>
      <c r="J210" s="5"/>
      <c r="K210" s="1">
        <v>94.580001999999993</v>
      </c>
      <c r="L210" s="1">
        <f t="shared" si="49"/>
        <v>-5.0494004849442548E-3</v>
      </c>
      <c r="M210" s="1">
        <f t="shared" si="50"/>
        <v>0.99495059951505571</v>
      </c>
      <c r="N210" s="1">
        <f t="shared" si="51"/>
        <v>94.580001999999993</v>
      </c>
      <c r="O210" s="1">
        <f t="shared" si="52"/>
        <v>0.99495059951505571</v>
      </c>
      <c r="P210" s="1"/>
      <c r="Q210" s="1">
        <v>10.52</v>
      </c>
      <c r="R210">
        <f t="shared" si="53"/>
        <v>1.4058106841612029E-2</v>
      </c>
      <c r="S210">
        <f t="shared" si="54"/>
        <v>1.0140581068416121</v>
      </c>
      <c r="T210">
        <f t="shared" si="55"/>
        <v>10.820000000000002</v>
      </c>
      <c r="U210">
        <f t="shared" si="56"/>
        <v>1.0140581068416121</v>
      </c>
      <c r="W210">
        <f t="shared" si="57"/>
        <v>-2.3197383028523366E-2</v>
      </c>
      <c r="X210">
        <f t="shared" si="58"/>
        <v>-4.0898757019669496E-3</v>
      </c>
    </row>
    <row r="211" spans="2:24">
      <c r="B211" s="1">
        <v>76.131209999999996</v>
      </c>
      <c r="C211">
        <f t="shared" si="45"/>
        <v>-1.0205541116894782E-2</v>
      </c>
      <c r="D211">
        <f t="shared" si="46"/>
        <v>0.98979445888310524</v>
      </c>
      <c r="E211">
        <f t="shared" si="47"/>
        <v>74.592988000000005</v>
      </c>
      <c r="F211">
        <f t="shared" si="48"/>
        <v>0.98979445888310524</v>
      </c>
      <c r="G211" s="1">
        <v>0.17549999999999999</v>
      </c>
      <c r="H211">
        <f t="shared" si="59"/>
        <v>2.3136123258371916E-6</v>
      </c>
      <c r="I211" s="5">
        <v>9.4999999999999998E-3</v>
      </c>
      <c r="J211" s="5"/>
      <c r="K211" s="1">
        <v>95.32</v>
      </c>
      <c r="L211" s="1">
        <f t="shared" si="49"/>
        <v>7.8240429726360115E-3</v>
      </c>
      <c r="M211" s="1">
        <f t="shared" si="50"/>
        <v>1.0078240429726359</v>
      </c>
      <c r="N211" s="1">
        <f t="shared" si="51"/>
        <v>95.32</v>
      </c>
      <c r="O211" s="1">
        <f t="shared" si="52"/>
        <v>1.0078240429726359</v>
      </c>
      <c r="P211" s="1"/>
      <c r="Q211" s="1">
        <v>10.56</v>
      </c>
      <c r="R211">
        <f t="shared" si="53"/>
        <v>-3.8022813688213808E-3</v>
      </c>
      <c r="S211">
        <f t="shared" si="54"/>
        <v>0.99619771863117856</v>
      </c>
      <c r="T211">
        <f t="shared" si="55"/>
        <v>10.479999999999999</v>
      </c>
      <c r="U211">
        <f t="shared" si="56"/>
        <v>0.99619771863117867</v>
      </c>
      <c r="W211">
        <f t="shared" si="57"/>
        <v>-1.2886564222458485E-2</v>
      </c>
      <c r="X211">
        <f t="shared" si="58"/>
        <v>-2.4512888563915758E-2</v>
      </c>
    </row>
    <row r="212" spans="2:24">
      <c r="B212" s="1">
        <v>75.811577</v>
      </c>
      <c r="C212">
        <f t="shared" si="45"/>
        <v>4.1984489672500418E-3</v>
      </c>
      <c r="D212">
        <f t="shared" si="46"/>
        <v>1.00419844896725</v>
      </c>
      <c r="E212">
        <f t="shared" si="47"/>
        <v>76.450842999999992</v>
      </c>
      <c r="F212">
        <f t="shared" si="48"/>
        <v>1.00419844896725</v>
      </c>
      <c r="G212" s="1">
        <v>0.18537999999999999</v>
      </c>
      <c r="H212">
        <f t="shared" si="59"/>
        <v>2.2874117686303617E-6</v>
      </c>
      <c r="I212" s="5">
        <v>9.4999999999999998E-3</v>
      </c>
      <c r="J212" s="5"/>
      <c r="K212" s="1">
        <v>91.879997000000003</v>
      </c>
      <c r="L212" s="1">
        <f t="shared" si="49"/>
        <v>-3.6088994964330573E-2</v>
      </c>
      <c r="M212" s="1">
        <f t="shared" si="50"/>
        <v>0.9639110050356694</v>
      </c>
      <c r="N212" s="1">
        <f t="shared" si="51"/>
        <v>91.879997000000003</v>
      </c>
      <c r="O212" s="1">
        <f t="shared" si="52"/>
        <v>0.9639110050356694</v>
      </c>
      <c r="P212" s="1"/>
      <c r="Q212" s="1">
        <v>10.46</v>
      </c>
      <c r="R212">
        <f t="shared" si="53"/>
        <v>9.4696969696969353E-3</v>
      </c>
      <c r="S212">
        <f t="shared" si="54"/>
        <v>1.009469696969697</v>
      </c>
      <c r="T212">
        <f t="shared" si="55"/>
        <v>10.66</v>
      </c>
      <c r="U212">
        <f t="shared" si="56"/>
        <v>1.009469696969697</v>
      </c>
      <c r="W212">
        <f t="shared" si="57"/>
        <v>-2.7729104823464912E-2</v>
      </c>
      <c r="X212">
        <f t="shared" si="58"/>
        <v>1.7829587110562706E-2</v>
      </c>
    </row>
    <row r="213" spans="2:24">
      <c r="B213" s="1">
        <v>76.061286999999993</v>
      </c>
      <c r="C213">
        <f t="shared" si="45"/>
        <v>-3.2938241081569009E-3</v>
      </c>
      <c r="D213">
        <f t="shared" si="46"/>
        <v>0.99670617589184307</v>
      </c>
      <c r="E213">
        <f t="shared" si="47"/>
        <v>75.561867000000007</v>
      </c>
      <c r="F213">
        <f t="shared" si="48"/>
        <v>0.99670617589184307</v>
      </c>
      <c r="G213" s="1">
        <v>0.1825</v>
      </c>
      <c r="H213">
        <f t="shared" si="59"/>
        <v>4.2026161609736207E-5</v>
      </c>
      <c r="I213" s="5">
        <v>9.4999999999999998E-3</v>
      </c>
      <c r="J213" s="5"/>
      <c r="K213" s="1">
        <v>93.480002999999996</v>
      </c>
      <c r="L213" s="1">
        <f t="shared" si="49"/>
        <v>1.7414084155879906E-2</v>
      </c>
      <c r="M213" s="1">
        <f t="shared" si="50"/>
        <v>1.0174140841558799</v>
      </c>
      <c r="N213" s="1">
        <f t="shared" si="51"/>
        <v>93.480002999999996</v>
      </c>
      <c r="O213" s="1">
        <f t="shared" si="52"/>
        <v>1.0174140841558799</v>
      </c>
      <c r="P213" s="1"/>
      <c r="Q213" s="1">
        <v>10.85</v>
      </c>
      <c r="R213">
        <f t="shared" si="53"/>
        <v>-3.7284894837475983E-2</v>
      </c>
      <c r="S213">
        <f t="shared" si="54"/>
        <v>0.96271510516252401</v>
      </c>
      <c r="T213">
        <f t="shared" si="55"/>
        <v>10.070000000000002</v>
      </c>
      <c r="U213">
        <f t="shared" si="56"/>
        <v>0.96271510516252401</v>
      </c>
      <c r="W213">
        <f t="shared" si="57"/>
        <v>1.0810223545754782E-2</v>
      </c>
      <c r="X213">
        <f t="shared" si="58"/>
        <v>-4.3888755447601069E-2</v>
      </c>
    </row>
    <row r="214" spans="2:24">
      <c r="B214" s="1">
        <v>74.772789000000003</v>
      </c>
      <c r="C214">
        <f t="shared" si="45"/>
        <v>1.6940260292992282E-2</v>
      </c>
      <c r="D214">
        <f t="shared" si="46"/>
        <v>1.0169402602929922</v>
      </c>
      <c r="E214">
        <f t="shared" si="47"/>
        <v>77.349784999999983</v>
      </c>
      <c r="F214">
        <f t="shared" si="48"/>
        <v>1.0169402602929922</v>
      </c>
      <c r="G214" s="1">
        <v>0.17724999999999999</v>
      </c>
      <c r="H214">
        <f t="shared" si="59"/>
        <v>3.8281341872567387E-5</v>
      </c>
      <c r="I214" s="5">
        <v>9.4999999999999998E-3</v>
      </c>
      <c r="J214" s="5"/>
      <c r="K214" s="1">
        <v>94.43</v>
      </c>
      <c r="L214" s="1">
        <f t="shared" si="49"/>
        <v>1.0162569207448683E-2</v>
      </c>
      <c r="M214" s="1">
        <f t="shared" si="50"/>
        <v>1.0101625692074487</v>
      </c>
      <c r="N214" s="1">
        <f t="shared" si="51"/>
        <v>94.43</v>
      </c>
      <c r="O214" s="1">
        <f t="shared" si="52"/>
        <v>1.0101625692074487</v>
      </c>
      <c r="P214" s="1"/>
      <c r="Q214" s="1">
        <v>10.64</v>
      </c>
      <c r="R214">
        <f t="shared" si="53"/>
        <v>1.9354838709677333E-2</v>
      </c>
      <c r="S214">
        <f t="shared" si="54"/>
        <v>1.0193548387096774</v>
      </c>
      <c r="T214">
        <f t="shared" si="55"/>
        <v>11.059999999999999</v>
      </c>
      <c r="U214">
        <f t="shared" si="56"/>
        <v>1.0193548387096774</v>
      </c>
      <c r="W214">
        <f t="shared" si="57"/>
        <v>4.3217622155129143E-2</v>
      </c>
      <c r="X214">
        <f t="shared" si="58"/>
        <v>5.2409891657357766E-2</v>
      </c>
    </row>
    <row r="215" spans="2:24">
      <c r="B215" s="1">
        <v>75.392075000000006</v>
      </c>
      <c r="C215">
        <f t="shared" si="45"/>
        <v>-8.2822375396483135E-3</v>
      </c>
      <c r="D215">
        <f t="shared" si="46"/>
        <v>0.9917177624603517</v>
      </c>
      <c r="E215">
        <f t="shared" si="47"/>
        <v>74.153503000000001</v>
      </c>
      <c r="F215">
        <f t="shared" si="48"/>
        <v>0.9917177624603517</v>
      </c>
      <c r="G215" s="1">
        <v>0.18412999999999999</v>
      </c>
      <c r="H215">
        <f t="shared" si="59"/>
        <v>1.2488198693367064E-4</v>
      </c>
      <c r="I215" s="5">
        <v>9.4999999999999998E-3</v>
      </c>
      <c r="J215" s="5"/>
      <c r="K215" s="1">
        <v>93</v>
      </c>
      <c r="L215" s="1">
        <f t="shared" si="49"/>
        <v>-1.5143492534152354E-2</v>
      </c>
      <c r="M215" s="1">
        <f t="shared" si="50"/>
        <v>0.98485650746584763</v>
      </c>
      <c r="N215" s="1">
        <f t="shared" si="51"/>
        <v>93</v>
      </c>
      <c r="O215" s="1">
        <f t="shared" si="52"/>
        <v>0.98485650746584763</v>
      </c>
      <c r="P215" s="1"/>
      <c r="Q215" s="1">
        <v>10.53</v>
      </c>
      <c r="R215">
        <f t="shared" si="53"/>
        <v>1.0338345864661766E-2</v>
      </c>
      <c r="S215">
        <f t="shared" si="54"/>
        <v>1.0103383458646618</v>
      </c>
      <c r="T215">
        <f t="shared" si="55"/>
        <v>10.750000000000002</v>
      </c>
      <c r="U215">
        <f t="shared" si="56"/>
        <v>1.0103383458646618</v>
      </c>
      <c r="W215">
        <f t="shared" si="57"/>
        <v>-3.189893189576265E-2</v>
      </c>
      <c r="X215">
        <f t="shared" si="58"/>
        <v>-6.4170934969485227E-3</v>
      </c>
    </row>
    <row r="216" spans="2:24">
      <c r="B216" s="1">
        <v>75.741660999999993</v>
      </c>
      <c r="C216">
        <f t="shared" si="45"/>
        <v>-4.6369064653013986E-3</v>
      </c>
      <c r="D216">
        <f t="shared" si="46"/>
        <v>0.99536309353469865</v>
      </c>
      <c r="E216">
        <f t="shared" si="47"/>
        <v>75.042489000000018</v>
      </c>
      <c r="F216">
        <f t="shared" si="48"/>
        <v>0.99536309353469865</v>
      </c>
      <c r="G216" s="1">
        <v>0.18387999999999999</v>
      </c>
      <c r="H216">
        <f t="shared" si="59"/>
        <v>1.220286338801461E-4</v>
      </c>
      <c r="I216" s="5">
        <v>9.4999999999999998E-3</v>
      </c>
      <c r="J216" s="5"/>
      <c r="K216" s="1">
        <v>90.510002</v>
      </c>
      <c r="L216" s="1">
        <f t="shared" si="49"/>
        <v>-2.6774172043010754E-2</v>
      </c>
      <c r="M216" s="1">
        <f t="shared" si="50"/>
        <v>0.9732258279569892</v>
      </c>
      <c r="N216" s="1">
        <f t="shared" si="51"/>
        <v>90.510002</v>
      </c>
      <c r="O216" s="1">
        <f t="shared" si="52"/>
        <v>0.9732258279569892</v>
      </c>
      <c r="P216" s="1"/>
      <c r="Q216" s="1">
        <v>10.69</v>
      </c>
      <c r="R216">
        <f t="shared" si="53"/>
        <v>-1.5194681861348543E-2</v>
      </c>
      <c r="S216">
        <f t="shared" si="54"/>
        <v>0.98480531813865146</v>
      </c>
      <c r="T216">
        <f t="shared" si="55"/>
        <v>10.37</v>
      </c>
      <c r="U216">
        <f t="shared" si="56"/>
        <v>0.98480531813865146</v>
      </c>
      <c r="W216">
        <f t="shared" si="57"/>
        <v>-3.6095888386097785E-2</v>
      </c>
      <c r="X216">
        <f t="shared" si="58"/>
        <v>-2.4516398204435519E-2</v>
      </c>
    </row>
    <row r="217" spans="2:24">
      <c r="B217" s="1">
        <v>74.882660000000001</v>
      </c>
      <c r="C217">
        <f t="shared" si="45"/>
        <v>1.1341195699418213E-2</v>
      </c>
      <c r="D217">
        <f t="shared" si="46"/>
        <v>1.0113411956994183</v>
      </c>
      <c r="E217">
        <f t="shared" si="47"/>
        <v>76.600661999999986</v>
      </c>
      <c r="F217">
        <f t="shared" si="48"/>
        <v>1.0113411956994183</v>
      </c>
      <c r="G217" s="1">
        <v>0.1895</v>
      </c>
      <c r="H217">
        <f t="shared" si="59"/>
        <v>1.0017311121045148E-4</v>
      </c>
      <c r="I217" s="5">
        <v>9.4999999999999998E-3</v>
      </c>
      <c r="J217" s="5"/>
      <c r="K217" s="1">
        <v>91.43</v>
      </c>
      <c r="L217" s="1">
        <f t="shared" si="49"/>
        <v>1.0164600372011999E-2</v>
      </c>
      <c r="M217" s="1">
        <f t="shared" si="50"/>
        <v>1.0101646003720119</v>
      </c>
      <c r="N217" s="1">
        <f t="shared" si="51"/>
        <v>91.43</v>
      </c>
      <c r="O217" s="1">
        <f t="shared" si="52"/>
        <v>1.0101646003720119</v>
      </c>
      <c r="P217" s="1"/>
      <c r="Q217" s="1">
        <v>10.98</v>
      </c>
      <c r="R217">
        <f t="shared" si="53"/>
        <v>-2.7128157156220856E-2</v>
      </c>
      <c r="S217">
        <f t="shared" si="54"/>
        <v>0.97287184284377914</v>
      </c>
      <c r="T217">
        <f t="shared" si="55"/>
        <v>10.399999999999999</v>
      </c>
      <c r="U217">
        <f t="shared" si="56"/>
        <v>0.97287184284377914</v>
      </c>
      <c r="W217">
        <f t="shared" si="57"/>
        <v>3.2482517436825731E-2</v>
      </c>
      <c r="X217">
        <f t="shared" si="58"/>
        <v>-4.8102400914070698E-3</v>
      </c>
    </row>
    <row r="218" spans="2:24">
      <c r="B218" s="1">
        <v>73.734001000000006</v>
      </c>
      <c r="C218">
        <f t="shared" si="45"/>
        <v>1.5339452417956239E-2</v>
      </c>
      <c r="D218">
        <f t="shared" si="46"/>
        <v>1.0153394524179562</v>
      </c>
      <c r="E218">
        <f t="shared" si="47"/>
        <v>76.031318999999996</v>
      </c>
      <c r="F218">
        <f t="shared" si="48"/>
        <v>1.0153394524179562</v>
      </c>
      <c r="G218" s="1">
        <v>0.182</v>
      </c>
      <c r="H218">
        <f t="shared" si="59"/>
        <v>1.2185277405871034E-4</v>
      </c>
      <c r="I218" s="5">
        <v>9.4999999999999998E-3</v>
      </c>
      <c r="J218" s="5"/>
      <c r="K218" s="1">
        <v>91.900002000000001</v>
      </c>
      <c r="L218" s="1">
        <f t="shared" si="49"/>
        <v>5.1405665536475315E-3</v>
      </c>
      <c r="M218" s="1">
        <f t="shared" si="50"/>
        <v>1.0051405665536475</v>
      </c>
      <c r="N218" s="1">
        <f t="shared" si="51"/>
        <v>91.900002000000001</v>
      </c>
      <c r="O218" s="1">
        <f t="shared" si="52"/>
        <v>1.0051405665536475</v>
      </c>
      <c r="P218" s="1"/>
      <c r="Q218" s="1">
        <v>10.85</v>
      </c>
      <c r="R218">
        <f t="shared" si="53"/>
        <v>1.1839708561020108E-2</v>
      </c>
      <c r="S218">
        <f t="shared" si="54"/>
        <v>1.01183970856102</v>
      </c>
      <c r="T218">
        <f t="shared" si="55"/>
        <v>11.11</v>
      </c>
      <c r="U218">
        <f t="shared" si="56"/>
        <v>1.01183970856102</v>
      </c>
      <c r="W218">
        <f t="shared" si="57"/>
        <v>3.5144295222459543E-2</v>
      </c>
      <c r="X218">
        <f t="shared" si="58"/>
        <v>4.1843437229832081E-2</v>
      </c>
    </row>
    <row r="219" spans="2:24">
      <c r="B219" s="1">
        <v>74.419998000000007</v>
      </c>
      <c r="C219">
        <f t="shared" si="45"/>
        <v>-9.3036725350086509E-3</v>
      </c>
      <c r="D219">
        <f t="shared" si="46"/>
        <v>0.99069632746499137</v>
      </c>
      <c r="E219">
        <f t="shared" si="47"/>
        <v>73.048004000000006</v>
      </c>
      <c r="F219">
        <f t="shared" si="48"/>
        <v>0.99069632746499137</v>
      </c>
      <c r="G219" s="1">
        <v>0.19</v>
      </c>
      <c r="H219">
        <f t="shared" si="59"/>
        <v>1.3811765796988598E-4</v>
      </c>
      <c r="I219" s="5">
        <v>9.4999999999999998E-3</v>
      </c>
      <c r="J219" s="5"/>
      <c r="K219" s="1">
        <v>91.709998999999996</v>
      </c>
      <c r="L219" s="1">
        <f t="shared" si="49"/>
        <v>-2.0674972346573436E-3</v>
      </c>
      <c r="M219" s="1">
        <f t="shared" si="50"/>
        <v>0.99793250276534262</v>
      </c>
      <c r="N219" s="1">
        <f t="shared" si="51"/>
        <v>91.709998999999996</v>
      </c>
      <c r="O219" s="1">
        <f t="shared" si="52"/>
        <v>0.99793250276534262</v>
      </c>
      <c r="P219" s="1"/>
      <c r="Q219" s="1">
        <v>10.81</v>
      </c>
      <c r="R219">
        <f t="shared" si="53"/>
        <v>3.6866359447003823E-3</v>
      </c>
      <c r="S219">
        <f t="shared" si="54"/>
        <v>1.0036866359447003</v>
      </c>
      <c r="T219">
        <f t="shared" si="55"/>
        <v>10.889999999999999</v>
      </c>
      <c r="U219">
        <f t="shared" si="56"/>
        <v>1.0036866359447003</v>
      </c>
      <c r="W219">
        <f t="shared" si="57"/>
        <v>-2.0921230098325361E-2</v>
      </c>
      <c r="X219">
        <f t="shared" si="58"/>
        <v>-1.5167096918967671E-2</v>
      </c>
    </row>
    <row r="220" spans="2:24">
      <c r="B220" s="1">
        <v>74.819999999999993</v>
      </c>
      <c r="C220">
        <f t="shared" si="45"/>
        <v>-5.3749262395839676E-3</v>
      </c>
      <c r="D220">
        <f t="shared" si="46"/>
        <v>0.99462507376041598</v>
      </c>
      <c r="E220">
        <f t="shared" si="47"/>
        <v>74.01999600000002</v>
      </c>
      <c r="F220">
        <f t="shared" si="48"/>
        <v>0.99462507376041598</v>
      </c>
      <c r="G220" s="1">
        <v>0.18962999999999999</v>
      </c>
      <c r="H220">
        <f t="shared" si="59"/>
        <v>1.34150437692628E-4</v>
      </c>
      <c r="I220" s="5">
        <v>9.4999999999999998E-3</v>
      </c>
      <c r="J220" s="5"/>
      <c r="K220" s="1">
        <v>92.580001999999993</v>
      </c>
      <c r="L220" s="1">
        <f t="shared" si="49"/>
        <v>9.4864574145289982E-3</v>
      </c>
      <c r="M220" s="1">
        <f t="shared" si="50"/>
        <v>1.009486457414529</v>
      </c>
      <c r="N220" s="1">
        <f t="shared" si="51"/>
        <v>92.580001999999993</v>
      </c>
      <c r="O220" s="1">
        <f t="shared" si="52"/>
        <v>1.009486457414529</v>
      </c>
      <c r="P220" s="1"/>
      <c r="Q220" s="1">
        <v>10.83</v>
      </c>
      <c r="R220">
        <f t="shared" si="53"/>
        <v>-1.8501387604069909E-3</v>
      </c>
      <c r="S220">
        <f t="shared" si="54"/>
        <v>0.99814986123959304</v>
      </c>
      <c r="T220">
        <f t="shared" si="55"/>
        <v>10.790000000000001</v>
      </c>
      <c r="U220">
        <f t="shared" si="56"/>
        <v>0.99814986123959304</v>
      </c>
      <c r="W220">
        <f t="shared" si="57"/>
        <v>-1.3342612925753006E-3</v>
      </c>
      <c r="X220">
        <f t="shared" si="58"/>
        <v>-1.2670857467511287E-2</v>
      </c>
    </row>
    <row r="221" spans="2:24">
      <c r="B221" s="1">
        <v>74.529999000000004</v>
      </c>
      <c r="C221">
        <f t="shared" si="45"/>
        <v>3.8759823576582403E-3</v>
      </c>
      <c r="D221">
        <f t="shared" si="46"/>
        <v>1.0038759823576582</v>
      </c>
      <c r="E221">
        <f t="shared" si="47"/>
        <v>75.110000999999983</v>
      </c>
      <c r="F221">
        <f t="shared" si="48"/>
        <v>1.0038759823576582</v>
      </c>
      <c r="G221" s="1">
        <v>0.18662999999999999</v>
      </c>
      <c r="H221">
        <f t="shared" si="59"/>
        <v>1.2250537768542552E-4</v>
      </c>
      <c r="I221" s="5">
        <v>9.4999999999999998E-3</v>
      </c>
      <c r="J221" s="5"/>
      <c r="K221" s="1">
        <v>92.690002000000007</v>
      </c>
      <c r="L221" s="1">
        <f t="shared" si="49"/>
        <v>1.1881615643086036E-3</v>
      </c>
      <c r="M221" s="1">
        <f t="shared" si="50"/>
        <v>1.0011881615643086</v>
      </c>
      <c r="N221" s="1">
        <f t="shared" si="51"/>
        <v>92.690002000000007</v>
      </c>
      <c r="O221" s="1">
        <f t="shared" si="52"/>
        <v>1.0011881615643086</v>
      </c>
      <c r="P221" s="1"/>
      <c r="Q221" s="1">
        <v>10.81</v>
      </c>
      <c r="R221">
        <f t="shared" si="53"/>
        <v>1.8467220683286772E-3</v>
      </c>
      <c r="S221">
        <f t="shared" si="54"/>
        <v>1.0018467220683287</v>
      </c>
      <c r="T221">
        <f t="shared" si="55"/>
        <v>10.85</v>
      </c>
      <c r="U221">
        <f t="shared" si="56"/>
        <v>1.0018467220683287</v>
      </c>
      <c r="W221">
        <f t="shared" si="57"/>
        <v>8.9116792828904945E-3</v>
      </c>
      <c r="X221">
        <f t="shared" si="58"/>
        <v>9.5702397869106282E-3</v>
      </c>
    </row>
    <row r="222" spans="2:24">
      <c r="B222" s="1">
        <v>74.830001999999993</v>
      </c>
      <c r="C222">
        <f t="shared" si="45"/>
        <v>-4.0252650479706779E-3</v>
      </c>
      <c r="D222">
        <f t="shared" si="46"/>
        <v>0.99597473495202937</v>
      </c>
      <c r="E222">
        <f t="shared" si="47"/>
        <v>74.229996000000014</v>
      </c>
      <c r="F222">
        <f t="shared" si="48"/>
        <v>0.99597473495202937</v>
      </c>
      <c r="G222" s="1">
        <v>0.19688</v>
      </c>
      <c r="H222">
        <f t="shared" si="59"/>
        <v>1.1099263404893255E-4</v>
      </c>
      <c r="I222" s="5">
        <v>9.4999999999999998E-3</v>
      </c>
      <c r="J222" s="5"/>
      <c r="K222" s="1">
        <v>95.07</v>
      </c>
      <c r="L222" s="1">
        <f t="shared" si="49"/>
        <v>2.5676965677484679E-2</v>
      </c>
      <c r="M222" s="1">
        <f t="shared" si="50"/>
        <v>1.0256769656774847</v>
      </c>
      <c r="N222" s="1">
        <f t="shared" si="51"/>
        <v>95.07</v>
      </c>
      <c r="O222" s="1">
        <f t="shared" si="52"/>
        <v>1.0256769656774847</v>
      </c>
      <c r="P222" s="1"/>
      <c r="Q222" s="1">
        <v>10.71</v>
      </c>
      <c r="R222">
        <f t="shared" si="53"/>
        <v>9.2506938020351197E-3</v>
      </c>
      <c r="S222">
        <f t="shared" si="54"/>
        <v>1.0092506938020351</v>
      </c>
      <c r="T222">
        <f t="shared" si="55"/>
        <v>10.91</v>
      </c>
      <c r="U222">
        <f t="shared" si="56"/>
        <v>1.0092506938020351</v>
      </c>
      <c r="W222">
        <f t="shared" si="57"/>
        <v>1.759288964658845E-2</v>
      </c>
      <c r="X222">
        <f t="shared" si="58"/>
        <v>1.1666177711389114E-3</v>
      </c>
    </row>
    <row r="223" spans="2:24">
      <c r="B223" s="1">
        <v>74.830001999999993</v>
      </c>
      <c r="C223">
        <f t="shared" si="45"/>
        <v>0</v>
      </c>
      <c r="D223">
        <f t="shared" si="46"/>
        <v>1</v>
      </c>
      <c r="E223">
        <f t="shared" si="47"/>
        <v>74.830001999999993</v>
      </c>
      <c r="F223">
        <f t="shared" si="48"/>
        <v>1</v>
      </c>
      <c r="G223" s="1">
        <v>0.1905</v>
      </c>
      <c r="H223">
        <f t="shared" si="59"/>
        <v>9.5480153044419315E-5</v>
      </c>
      <c r="I223" s="5">
        <v>9.4999999999999998E-3</v>
      </c>
      <c r="J223" s="5"/>
      <c r="K223" s="1">
        <v>97.800003000000004</v>
      </c>
      <c r="L223" s="1">
        <f t="shared" si="49"/>
        <v>2.8715714736510054E-2</v>
      </c>
      <c r="M223" s="1">
        <f t="shared" si="50"/>
        <v>1.02871571473651</v>
      </c>
      <c r="N223" s="1">
        <f t="shared" si="51"/>
        <v>97.800003000000004</v>
      </c>
      <c r="O223" s="1">
        <f t="shared" si="52"/>
        <v>1.02871571473651</v>
      </c>
      <c r="P223" s="1"/>
      <c r="Q223" s="1">
        <v>10.44</v>
      </c>
      <c r="R223">
        <f t="shared" si="53"/>
        <v>2.5210084033613571E-2</v>
      </c>
      <c r="S223">
        <f t="shared" si="54"/>
        <v>1.0252100840336136</v>
      </c>
      <c r="T223">
        <f t="shared" si="55"/>
        <v>10.980000000000002</v>
      </c>
      <c r="U223">
        <f t="shared" si="56"/>
        <v>1.0252100840336136</v>
      </c>
      <c r="W223">
        <f t="shared" si="57"/>
        <v>2.8731555090357408E-2</v>
      </c>
      <c r="X223">
        <f t="shared" si="58"/>
        <v>2.5225924387460963E-2</v>
      </c>
    </row>
    <row r="224" spans="2:24">
      <c r="B224" s="1">
        <v>75.720000999999996</v>
      </c>
      <c r="C224">
        <f t="shared" si="45"/>
        <v>-1.1893611869741806E-2</v>
      </c>
      <c r="D224">
        <f t="shared" si="46"/>
        <v>0.9881063881302582</v>
      </c>
      <c r="E224">
        <f t="shared" si="47"/>
        <v>73.94000299999999</v>
      </c>
      <c r="F224">
        <f t="shared" si="48"/>
        <v>0.9881063881302582</v>
      </c>
      <c r="G224" s="1">
        <v>0.20063</v>
      </c>
      <c r="H224">
        <f t="shared" si="59"/>
        <v>2.5675234728869975E-5</v>
      </c>
      <c r="I224" s="5">
        <v>9.4999999999999998E-3</v>
      </c>
      <c r="J224" s="5"/>
      <c r="K224" s="1">
        <v>98.68</v>
      </c>
      <c r="L224" s="1">
        <f t="shared" si="49"/>
        <v>8.9979240593684139E-3</v>
      </c>
      <c r="M224" s="1">
        <f t="shared" si="50"/>
        <v>1.0089979240593685</v>
      </c>
      <c r="N224" s="1">
        <f t="shared" si="51"/>
        <v>98.680000000000021</v>
      </c>
      <c r="O224" s="1">
        <f t="shared" si="52"/>
        <v>1.0089979240593685</v>
      </c>
      <c r="P224" s="1"/>
      <c r="Q224" s="1">
        <v>10.130000000000001</v>
      </c>
      <c r="R224">
        <f t="shared" si="53"/>
        <v>2.9693486590038193E-2</v>
      </c>
      <c r="S224">
        <f t="shared" si="54"/>
        <v>1.0296934865900382</v>
      </c>
      <c r="T224">
        <f t="shared" si="55"/>
        <v>10.749999999999998</v>
      </c>
      <c r="U224">
        <f t="shared" si="56"/>
        <v>1.0296934865900382</v>
      </c>
      <c r="W224">
        <f t="shared" si="57"/>
        <v>-1.5206090731614275E-2</v>
      </c>
      <c r="X224">
        <f t="shared" si="58"/>
        <v>5.4894717990554565E-3</v>
      </c>
    </row>
    <row r="225" spans="2:24">
      <c r="B225" s="1">
        <v>76.639999000000003</v>
      </c>
      <c r="C225">
        <f t="shared" si="45"/>
        <v>-1.2149999839540505E-2</v>
      </c>
      <c r="D225">
        <f t="shared" si="46"/>
        <v>0.98785000016045954</v>
      </c>
      <c r="E225">
        <f t="shared" si="47"/>
        <v>74.80000299999999</v>
      </c>
      <c r="F225">
        <f t="shared" si="48"/>
        <v>0.98785000016045954</v>
      </c>
      <c r="G225" s="1">
        <v>0.19513</v>
      </c>
      <c r="H225">
        <f t="shared" si="59"/>
        <v>3.5224434262665473E-5</v>
      </c>
      <c r="I225" s="5">
        <v>9.4999999999999998E-3</v>
      </c>
      <c r="J225" s="5"/>
      <c r="K225" s="1">
        <v>98.900002000000001</v>
      </c>
      <c r="L225" s="1">
        <f t="shared" si="49"/>
        <v>2.2294487231454582E-3</v>
      </c>
      <c r="M225" s="1">
        <f t="shared" si="50"/>
        <v>1.0022294487231456</v>
      </c>
      <c r="N225" s="1">
        <f t="shared" si="51"/>
        <v>98.900002000000015</v>
      </c>
      <c r="O225" s="1">
        <f t="shared" si="52"/>
        <v>1.0022294487231456</v>
      </c>
      <c r="P225" s="1"/>
      <c r="Q225" s="1">
        <v>10.039999999999999</v>
      </c>
      <c r="R225">
        <f t="shared" si="53"/>
        <v>8.8845014807504077E-3</v>
      </c>
      <c r="S225">
        <f t="shared" si="54"/>
        <v>1.0088845014807504</v>
      </c>
      <c r="T225">
        <f t="shared" si="55"/>
        <v>10.220000000000002</v>
      </c>
      <c r="U225">
        <f t="shared" si="56"/>
        <v>1.0088845014807504</v>
      </c>
      <c r="W225">
        <f t="shared" si="57"/>
        <v>-2.2505530140993324E-2</v>
      </c>
      <c r="X225">
        <f t="shared" si="58"/>
        <v>-1.5850477383388517E-2</v>
      </c>
    </row>
    <row r="226" spans="2:24">
      <c r="B226" s="1">
        <v>77.220000999999996</v>
      </c>
      <c r="C226">
        <f t="shared" si="45"/>
        <v>-7.5678758816266848E-3</v>
      </c>
      <c r="D226">
        <f t="shared" si="46"/>
        <v>0.99243212411837334</v>
      </c>
      <c r="E226">
        <f t="shared" si="47"/>
        <v>76.05999700000001</v>
      </c>
      <c r="F226">
        <f t="shared" si="48"/>
        <v>0.99243212411837334</v>
      </c>
      <c r="G226" s="1">
        <v>0.193</v>
      </c>
      <c r="H226">
        <f t="shared" si="59"/>
        <v>5.081181736655031E-5</v>
      </c>
      <c r="I226" s="5">
        <v>9.4999999999999998E-3</v>
      </c>
      <c r="J226" s="5"/>
      <c r="K226" s="1">
        <v>99.620002999999997</v>
      </c>
      <c r="L226" s="1">
        <f t="shared" si="49"/>
        <v>7.2800908537898343E-3</v>
      </c>
      <c r="M226" s="1">
        <f t="shared" si="50"/>
        <v>1.0072800908537898</v>
      </c>
      <c r="N226" s="1">
        <f t="shared" si="51"/>
        <v>99.620002999999997</v>
      </c>
      <c r="O226" s="1">
        <f t="shared" si="52"/>
        <v>1.0072800908537898</v>
      </c>
      <c r="P226" s="1"/>
      <c r="Q226" s="1">
        <v>10.02</v>
      </c>
      <c r="R226">
        <f t="shared" si="53"/>
        <v>1.9920318725099181E-3</v>
      </c>
      <c r="S226">
        <f t="shared" si="54"/>
        <v>1.00199203187251</v>
      </c>
      <c r="T226">
        <f t="shared" si="55"/>
        <v>10.059999999999999</v>
      </c>
      <c r="U226">
        <f t="shared" si="56"/>
        <v>1.00199203187251</v>
      </c>
      <c r="W226">
        <f t="shared" si="57"/>
        <v>-8.0138113107639519E-3</v>
      </c>
      <c r="X226">
        <f t="shared" si="58"/>
        <v>-1.3301870292043771E-2</v>
      </c>
    </row>
    <row r="227" spans="2:24">
      <c r="B227" s="1">
        <v>76.980002999999996</v>
      </c>
      <c r="C227">
        <f t="shared" si="45"/>
        <v>3.1079771677288625E-3</v>
      </c>
      <c r="D227">
        <f t="shared" si="46"/>
        <v>1.0031079771677289</v>
      </c>
      <c r="E227">
        <f t="shared" si="47"/>
        <v>77.459998999999996</v>
      </c>
      <c r="F227">
        <f t="shared" si="48"/>
        <v>1.0031079771677289</v>
      </c>
      <c r="G227" s="1">
        <v>0.19900000000000001</v>
      </c>
      <c r="H227">
        <f t="shared" si="59"/>
        <v>2.7140093936519832E-5</v>
      </c>
      <c r="I227" s="5">
        <v>9.4999999999999998E-3</v>
      </c>
      <c r="J227" s="5"/>
      <c r="K227" s="1">
        <v>101.370003</v>
      </c>
      <c r="L227" s="1">
        <f t="shared" si="49"/>
        <v>1.7566753134910063E-2</v>
      </c>
      <c r="M227" s="1">
        <f t="shared" si="50"/>
        <v>1.01756675313491</v>
      </c>
      <c r="N227" s="1">
        <f t="shared" si="51"/>
        <v>101.37000299999998</v>
      </c>
      <c r="O227" s="1">
        <f t="shared" si="52"/>
        <v>1.01756675313491</v>
      </c>
      <c r="P227" s="1"/>
      <c r="Q227" s="1">
        <v>9.94</v>
      </c>
      <c r="R227">
        <f t="shared" si="53"/>
        <v>7.9840319361277525E-3</v>
      </c>
      <c r="S227">
        <f t="shared" si="54"/>
        <v>1.0079840319361277</v>
      </c>
      <c r="T227">
        <f t="shared" si="55"/>
        <v>10.1</v>
      </c>
      <c r="U227">
        <f t="shared" si="56"/>
        <v>1.0079840319361277</v>
      </c>
      <c r="W227">
        <f t="shared" si="57"/>
        <v>2.3768040073334329E-2</v>
      </c>
      <c r="X227">
        <f t="shared" si="58"/>
        <v>1.41853188745521E-2</v>
      </c>
    </row>
    <row r="228" spans="2:24">
      <c r="B228" s="1">
        <v>77.260002</v>
      </c>
      <c r="C228">
        <f t="shared" si="45"/>
        <v>-3.6372952596533891E-3</v>
      </c>
      <c r="D228">
        <f t="shared" si="46"/>
        <v>0.99636270474034661</v>
      </c>
      <c r="E228">
        <f t="shared" si="47"/>
        <v>76.700003999999993</v>
      </c>
      <c r="F228">
        <f t="shared" si="48"/>
        <v>0.99636270474034661</v>
      </c>
      <c r="G228" s="1">
        <v>0.20250000000000001</v>
      </c>
      <c r="H228">
        <f t="shared" si="59"/>
        <v>4.838068638871516E-5</v>
      </c>
      <c r="I228" s="5">
        <v>9.4999999999999998E-3</v>
      </c>
      <c r="J228" s="5"/>
      <c r="K228" s="1">
        <v>101.269997</v>
      </c>
      <c r="L228" s="1">
        <f t="shared" si="49"/>
        <v>-9.8654431331124046E-4</v>
      </c>
      <c r="M228" s="1">
        <f t="shared" si="50"/>
        <v>0.99901345568668876</v>
      </c>
      <c r="N228" s="1">
        <f t="shared" si="51"/>
        <v>101.269997</v>
      </c>
      <c r="O228" s="1">
        <f t="shared" si="52"/>
        <v>0.99901345568668876</v>
      </c>
      <c r="P228" s="1"/>
      <c r="Q228" s="1">
        <v>9.76</v>
      </c>
      <c r="R228">
        <f t="shared" si="53"/>
        <v>1.8108651911468786E-2</v>
      </c>
      <c r="S228">
        <f t="shared" si="54"/>
        <v>1.0181086519114688</v>
      </c>
      <c r="T228">
        <f t="shared" si="55"/>
        <v>10.119999999999999</v>
      </c>
      <c r="U228">
        <f t="shared" si="56"/>
        <v>1.0181086519114688</v>
      </c>
      <c r="W228">
        <f t="shared" si="57"/>
        <v>-8.2868844950216847E-3</v>
      </c>
      <c r="X228">
        <f t="shared" si="58"/>
        <v>1.080831172975838E-2</v>
      </c>
    </row>
    <row r="229" spans="2:24">
      <c r="B229" s="1">
        <v>77.669998000000007</v>
      </c>
      <c r="C229">
        <f t="shared" si="45"/>
        <v>-5.3067044963318365E-3</v>
      </c>
      <c r="D229">
        <f t="shared" si="46"/>
        <v>0.99469329550366814</v>
      </c>
      <c r="E229">
        <f t="shared" si="47"/>
        <v>76.850005999999993</v>
      </c>
      <c r="F229">
        <f t="shared" si="48"/>
        <v>0.99469329550366814</v>
      </c>
      <c r="G229" s="1">
        <v>0.20163</v>
      </c>
      <c r="H229">
        <f t="shared" si="59"/>
        <v>4.0659101415323152E-5</v>
      </c>
      <c r="I229" s="5">
        <v>9.4999999999999998E-3</v>
      </c>
      <c r="J229" s="5"/>
      <c r="K229" s="1">
        <v>101.699997</v>
      </c>
      <c r="L229" s="1">
        <f t="shared" si="49"/>
        <v>4.2460749751971711E-3</v>
      </c>
      <c r="M229" s="1">
        <f t="shared" si="50"/>
        <v>1.0042460749751971</v>
      </c>
      <c r="N229" s="1">
        <f t="shared" si="51"/>
        <v>101.699997</v>
      </c>
      <c r="O229" s="1">
        <f t="shared" si="52"/>
        <v>1.0042460749751971</v>
      </c>
      <c r="P229" s="1"/>
      <c r="Q229" s="1">
        <v>9.77</v>
      </c>
      <c r="R229">
        <f t="shared" si="53"/>
        <v>-1.0245901639344044E-3</v>
      </c>
      <c r="S229">
        <f t="shared" si="54"/>
        <v>0.99897540983606559</v>
      </c>
      <c r="T229">
        <f t="shared" si="55"/>
        <v>9.75</v>
      </c>
      <c r="U229">
        <f t="shared" si="56"/>
        <v>0.99897540983606559</v>
      </c>
      <c r="W229">
        <f t="shared" si="57"/>
        <v>-6.4381952735914627E-3</v>
      </c>
      <c r="X229">
        <f t="shared" si="58"/>
        <v>-1.170886041272301E-2</v>
      </c>
    </row>
    <row r="230" spans="2:24">
      <c r="B230" s="1">
        <v>77.620002999999997</v>
      </c>
      <c r="C230">
        <f t="shared" si="45"/>
        <v>6.4368483696896424E-4</v>
      </c>
      <c r="D230">
        <f t="shared" si="46"/>
        <v>1.0006436848369689</v>
      </c>
      <c r="E230">
        <f t="shared" si="47"/>
        <v>77.719993000000002</v>
      </c>
      <c r="F230">
        <f t="shared" si="48"/>
        <v>1.0006436848369689</v>
      </c>
      <c r="G230" s="1">
        <v>0.19425000000000001</v>
      </c>
      <c r="H230">
        <f t="shared" si="59"/>
        <v>3.1336362297819667E-5</v>
      </c>
      <c r="I230" s="5">
        <v>9.4999999999999998E-3</v>
      </c>
      <c r="J230" s="5"/>
      <c r="K230" s="1">
        <v>100.209999</v>
      </c>
      <c r="L230" s="1">
        <f t="shared" si="49"/>
        <v>-1.4650914886457667E-2</v>
      </c>
      <c r="M230" s="1">
        <f t="shared" si="50"/>
        <v>0.98534908511354236</v>
      </c>
      <c r="N230" s="1">
        <f t="shared" si="51"/>
        <v>100.209999</v>
      </c>
      <c r="O230" s="1">
        <f t="shared" si="52"/>
        <v>0.98534908511354236</v>
      </c>
      <c r="P230" s="1"/>
      <c r="Q230" s="1">
        <v>9.73</v>
      </c>
      <c r="R230">
        <f t="shared" si="53"/>
        <v>4.094165813715368E-3</v>
      </c>
      <c r="S230">
        <f t="shared" si="54"/>
        <v>1.0040941658137155</v>
      </c>
      <c r="T230">
        <f t="shared" si="55"/>
        <v>9.81</v>
      </c>
      <c r="U230">
        <f t="shared" si="56"/>
        <v>1.0040941658137155</v>
      </c>
      <c r="W230">
        <f t="shared" si="57"/>
        <v>-1.3349925220522585E-2</v>
      </c>
      <c r="X230">
        <f t="shared" si="58"/>
        <v>5.3951554796505263E-3</v>
      </c>
    </row>
    <row r="231" spans="2:24">
      <c r="B231" s="1">
        <v>77.739998</v>
      </c>
      <c r="C231">
        <f t="shared" si="45"/>
        <v>-1.545928824558316E-3</v>
      </c>
      <c r="D231">
        <f t="shared" si="46"/>
        <v>0.99845407117544172</v>
      </c>
      <c r="E231">
        <f t="shared" si="47"/>
        <v>77.500007999999994</v>
      </c>
      <c r="F231">
        <f t="shared" si="48"/>
        <v>0.99845407117544172</v>
      </c>
      <c r="G231" s="1">
        <v>0.19975000000000001</v>
      </c>
      <c r="H231">
        <f t="shared" si="59"/>
        <v>1.9043254157484704E-5</v>
      </c>
      <c r="I231" s="5">
        <v>9.4999999999999998E-3</v>
      </c>
      <c r="J231" s="5"/>
      <c r="K231" s="1">
        <v>101.980003</v>
      </c>
      <c r="L231" s="1">
        <f t="shared" si="49"/>
        <v>1.7662947985859177E-2</v>
      </c>
      <c r="M231" s="1">
        <f t="shared" si="50"/>
        <v>1.0176629479858592</v>
      </c>
      <c r="N231" s="1">
        <f t="shared" si="51"/>
        <v>101.980003</v>
      </c>
      <c r="O231" s="1">
        <f t="shared" si="52"/>
        <v>1.0176629479858592</v>
      </c>
      <c r="P231" s="1"/>
      <c r="Q231" s="1">
        <v>9.8800000000000008</v>
      </c>
      <c r="R231">
        <f t="shared" si="53"/>
        <v>-1.5416238437821207E-2</v>
      </c>
      <c r="S231">
        <f t="shared" si="54"/>
        <v>0.98458376156217875</v>
      </c>
      <c r="T231">
        <f t="shared" si="55"/>
        <v>9.58</v>
      </c>
      <c r="U231">
        <f t="shared" si="56"/>
        <v>0.98458376156217875</v>
      </c>
      <c r="W231">
        <f t="shared" si="57"/>
        <v>1.4578075361069809E-2</v>
      </c>
      <c r="X231">
        <f t="shared" si="58"/>
        <v>-1.8501111062610653E-2</v>
      </c>
    </row>
    <row r="232" spans="2:24">
      <c r="B232" s="1">
        <v>77.430000000000007</v>
      </c>
      <c r="C232">
        <f t="shared" si="45"/>
        <v>3.9876255206488832E-3</v>
      </c>
      <c r="D232">
        <f t="shared" si="46"/>
        <v>1.0039876255206488</v>
      </c>
      <c r="E232">
        <f t="shared" si="47"/>
        <v>78.049995999999993</v>
      </c>
      <c r="F232">
        <f t="shared" si="48"/>
        <v>1.0039876255206488</v>
      </c>
      <c r="G232" s="1">
        <v>0.19975000000000001</v>
      </c>
      <c r="H232">
        <f t="shared" si="59"/>
        <v>1.1193482575730396E-5</v>
      </c>
      <c r="I232" s="5">
        <v>9.4999999999999998E-3</v>
      </c>
      <c r="J232" s="5"/>
      <c r="K232" s="1">
        <v>103.220001</v>
      </c>
      <c r="L232" s="1">
        <f t="shared" si="49"/>
        <v>1.2159226941776026E-2</v>
      </c>
      <c r="M232" s="1">
        <f t="shared" si="50"/>
        <v>1.0121592269417761</v>
      </c>
      <c r="N232" s="1">
        <f t="shared" si="51"/>
        <v>103.220001</v>
      </c>
      <c r="O232" s="1">
        <f t="shared" si="52"/>
        <v>1.0121592269417761</v>
      </c>
      <c r="P232" s="1"/>
      <c r="Q232" s="1">
        <v>9.6999999999999993</v>
      </c>
      <c r="R232">
        <f t="shared" si="53"/>
        <v>1.8218623481781528E-2</v>
      </c>
      <c r="S232">
        <f t="shared" si="54"/>
        <v>1.0182186234817816</v>
      </c>
      <c r="T232">
        <f t="shared" si="55"/>
        <v>10.060000000000002</v>
      </c>
      <c r="U232">
        <f t="shared" si="56"/>
        <v>1.0182186234817816</v>
      </c>
      <c r="W232">
        <f t="shared" si="57"/>
        <v>2.010097859001625E-2</v>
      </c>
      <c r="X232">
        <f t="shared" si="58"/>
        <v>2.6160375130021785E-2</v>
      </c>
    </row>
    <row r="233" spans="2:24">
      <c r="B233" s="1">
        <v>77.989998</v>
      </c>
      <c r="C233">
        <f t="shared" si="45"/>
        <v>-7.2323130569545788E-3</v>
      </c>
      <c r="D233">
        <f t="shared" si="46"/>
        <v>0.9927676869430454</v>
      </c>
      <c r="E233">
        <f t="shared" si="47"/>
        <v>76.870002000000014</v>
      </c>
      <c r="F233">
        <f t="shared" si="48"/>
        <v>0.9927676869430454</v>
      </c>
      <c r="G233" s="1">
        <v>0.19975000000000001</v>
      </c>
      <c r="H233">
        <f t="shared" si="59"/>
        <v>1.3307932828440111E-5</v>
      </c>
      <c r="I233" s="5">
        <v>9.4999999999999998E-3</v>
      </c>
      <c r="J233" s="5"/>
      <c r="K233" s="1">
        <v>101.75</v>
      </c>
      <c r="L233" s="1">
        <f t="shared" si="49"/>
        <v>-1.4241435630290261E-2</v>
      </c>
      <c r="M233" s="1">
        <f t="shared" si="50"/>
        <v>0.98575856436970977</v>
      </c>
      <c r="N233" s="1">
        <f t="shared" si="51"/>
        <v>101.75</v>
      </c>
      <c r="O233" s="1">
        <f t="shared" si="52"/>
        <v>0.98575856436970977</v>
      </c>
      <c r="P233" s="1"/>
      <c r="Q233" s="1">
        <v>9.58</v>
      </c>
      <c r="R233">
        <f t="shared" si="53"/>
        <v>1.2371134020618476E-2</v>
      </c>
      <c r="S233">
        <f t="shared" si="54"/>
        <v>1.0123711340206185</v>
      </c>
      <c r="T233">
        <f t="shared" si="55"/>
        <v>9.8199999999999985</v>
      </c>
      <c r="U233">
        <f t="shared" si="56"/>
        <v>1.0123711340206185</v>
      </c>
      <c r="W233">
        <f t="shared" si="57"/>
        <v>-2.8850221846559165E-2</v>
      </c>
      <c r="X233">
        <f t="shared" si="58"/>
        <v>-2.2376521956504192E-3</v>
      </c>
    </row>
    <row r="234" spans="2:24">
      <c r="B234" s="1">
        <v>78.410004000000001</v>
      </c>
      <c r="C234">
        <f t="shared" si="45"/>
        <v>-5.3853828794815555E-3</v>
      </c>
      <c r="D234">
        <f t="shared" si="46"/>
        <v>0.99461461712051846</v>
      </c>
      <c r="E234">
        <f t="shared" si="47"/>
        <v>77.569991999999999</v>
      </c>
      <c r="F234">
        <f t="shared" si="48"/>
        <v>0.99461461712051846</v>
      </c>
      <c r="G234" s="1">
        <v>0.19738</v>
      </c>
      <c r="H234">
        <f t="shared" si="59"/>
        <v>2.0324650339368069E-5</v>
      </c>
      <c r="I234" s="5">
        <v>9.4999999999999998E-3</v>
      </c>
      <c r="J234" s="5"/>
      <c r="K234" s="1">
        <v>99.699996999999996</v>
      </c>
      <c r="L234" s="1">
        <f t="shared" si="49"/>
        <v>-2.0147449631449668E-2</v>
      </c>
      <c r="M234" s="1">
        <f t="shared" si="50"/>
        <v>0.97985255036855035</v>
      </c>
      <c r="N234" s="1">
        <f t="shared" si="51"/>
        <v>99.699996999999996</v>
      </c>
      <c r="O234" s="1">
        <f t="shared" si="52"/>
        <v>0.97985255036855035</v>
      </c>
      <c r="P234" s="1"/>
      <c r="Q234" s="1">
        <v>9.7100000000000009</v>
      </c>
      <c r="R234">
        <f t="shared" si="53"/>
        <v>-1.3569937369519915E-2</v>
      </c>
      <c r="S234">
        <f t="shared" si="54"/>
        <v>0.98643006263048005</v>
      </c>
      <c r="T234">
        <f t="shared" si="55"/>
        <v>9.4499999999999993</v>
      </c>
      <c r="U234">
        <f t="shared" si="56"/>
        <v>0.98643006263048005</v>
      </c>
      <c r="W234">
        <f t="shared" si="57"/>
        <v>-3.099127563912496E-2</v>
      </c>
      <c r="X234">
        <f t="shared" si="58"/>
        <v>-2.4413763377195252E-2</v>
      </c>
    </row>
    <row r="235" spans="2:24">
      <c r="B235" s="1">
        <v>77.949996999999996</v>
      </c>
      <c r="C235">
        <f t="shared" si="45"/>
        <v>5.8666876231763037E-3</v>
      </c>
      <c r="D235">
        <f t="shared" si="46"/>
        <v>1.0058666876231763</v>
      </c>
      <c r="E235">
        <f t="shared" si="47"/>
        <v>78.870011000000005</v>
      </c>
      <c r="F235">
        <f t="shared" si="48"/>
        <v>1.0058666876231763</v>
      </c>
      <c r="G235" s="1">
        <v>0.19363</v>
      </c>
      <c r="H235">
        <f t="shared" si="59"/>
        <v>2.0460270182079709E-5</v>
      </c>
      <c r="I235" s="5">
        <v>9.4999999999999998E-3</v>
      </c>
      <c r="J235" s="5"/>
      <c r="K235" s="1">
        <v>100.66999800000001</v>
      </c>
      <c r="L235" s="1">
        <f t="shared" si="49"/>
        <v>9.7291978855326405E-3</v>
      </c>
      <c r="M235" s="1">
        <f t="shared" si="50"/>
        <v>1.0097291978855327</v>
      </c>
      <c r="N235" s="1">
        <f t="shared" si="51"/>
        <v>100.66999800000002</v>
      </c>
      <c r="O235" s="1">
        <f t="shared" si="52"/>
        <v>1.0097291978855327</v>
      </c>
      <c r="P235" s="1"/>
      <c r="Q235" s="1">
        <v>9.92</v>
      </c>
      <c r="R235">
        <f t="shared" si="53"/>
        <v>-2.1627188465499388E-2</v>
      </c>
      <c r="S235">
        <f t="shared" si="54"/>
        <v>0.97837281153450062</v>
      </c>
      <c r="T235">
        <f t="shared" si="55"/>
        <v>9.5000000000000018</v>
      </c>
      <c r="U235">
        <f t="shared" si="56"/>
        <v>0.97837281153450062</v>
      </c>
      <c r="W235">
        <f t="shared" si="57"/>
        <v>2.1374816421316001E-2</v>
      </c>
      <c r="X235">
        <f t="shared" si="58"/>
        <v>-9.9815699297161053E-3</v>
      </c>
    </row>
    <row r="236" spans="2:24">
      <c r="B236" s="1">
        <v>77.019997000000004</v>
      </c>
      <c r="C236">
        <f t="shared" si="45"/>
        <v>1.1930725282773169E-2</v>
      </c>
      <c r="D236">
        <f t="shared" si="46"/>
        <v>1.0119307252827732</v>
      </c>
      <c r="E236">
        <f t="shared" si="47"/>
        <v>78.879996999999989</v>
      </c>
      <c r="F236">
        <f t="shared" si="48"/>
        <v>1.0119307252827732</v>
      </c>
      <c r="G236" s="1">
        <v>0.18775</v>
      </c>
      <c r="H236">
        <f t="shared" si="59"/>
        <v>3.2575936120273826E-5</v>
      </c>
      <c r="I236" s="5">
        <v>9.4999999999999998E-3</v>
      </c>
      <c r="J236" s="5"/>
      <c r="K236" s="1">
        <v>99.360000999999997</v>
      </c>
      <c r="L236" s="1">
        <f t="shared" si="49"/>
        <v>-1.3012784603412923E-2</v>
      </c>
      <c r="M236" s="1">
        <f t="shared" si="50"/>
        <v>0.98698721539658707</v>
      </c>
      <c r="N236" s="1">
        <f t="shared" si="51"/>
        <v>99.360000999999997</v>
      </c>
      <c r="O236" s="1">
        <f t="shared" si="52"/>
        <v>0.98698721539658707</v>
      </c>
      <c r="P236" s="1"/>
      <c r="Q236" s="1">
        <v>9.81</v>
      </c>
      <c r="R236">
        <f t="shared" si="53"/>
        <v>1.1088709677419298E-2</v>
      </c>
      <c r="S236">
        <f t="shared" si="54"/>
        <v>1.0110887096774193</v>
      </c>
      <c r="T236">
        <f t="shared" si="55"/>
        <v>10.029999999999999</v>
      </c>
      <c r="U236">
        <f t="shared" si="56"/>
        <v>1.0110887096774193</v>
      </c>
      <c r="W236">
        <f t="shared" si="57"/>
        <v>1.0443632993750951E-2</v>
      </c>
      <c r="X236">
        <f t="shared" si="58"/>
        <v>3.4545127274583143E-2</v>
      </c>
    </row>
    <row r="237" spans="2:24">
      <c r="B237" s="1">
        <v>77.400002000000001</v>
      </c>
      <c r="C237">
        <f t="shared" si="45"/>
        <v>-4.9338485432555527E-3</v>
      </c>
      <c r="D237">
        <f t="shared" si="46"/>
        <v>0.99506615145674449</v>
      </c>
      <c r="E237">
        <f t="shared" si="47"/>
        <v>76.639992000000007</v>
      </c>
      <c r="F237">
        <f t="shared" si="48"/>
        <v>0.99506615145674449</v>
      </c>
      <c r="G237" s="1">
        <v>0.1875</v>
      </c>
      <c r="H237">
        <f t="shared" si="59"/>
        <v>6.4290513494971312E-5</v>
      </c>
      <c r="I237" s="5">
        <v>9.4999999999999998E-3</v>
      </c>
      <c r="J237" s="5"/>
      <c r="K237" s="1">
        <v>100.800003</v>
      </c>
      <c r="L237" s="1">
        <f t="shared" si="49"/>
        <v>1.4492773606151704E-2</v>
      </c>
      <c r="M237" s="1">
        <f t="shared" si="50"/>
        <v>1.0144927736061518</v>
      </c>
      <c r="N237" s="1">
        <f t="shared" si="51"/>
        <v>100.800003</v>
      </c>
      <c r="O237" s="1">
        <f t="shared" si="52"/>
        <v>1.0144927736061518</v>
      </c>
      <c r="P237" s="1"/>
      <c r="Q237" s="1">
        <v>9.9600000000000009</v>
      </c>
      <c r="R237">
        <f t="shared" si="53"/>
        <v>-1.5290519877675877E-2</v>
      </c>
      <c r="S237">
        <f t="shared" si="54"/>
        <v>0.98470948012232418</v>
      </c>
      <c r="T237">
        <f t="shared" si="55"/>
        <v>9.66</v>
      </c>
      <c r="U237">
        <f t="shared" si="56"/>
        <v>0.98470948012232418</v>
      </c>
      <c r="W237">
        <f t="shared" si="57"/>
        <v>4.5676734998336688E-3</v>
      </c>
      <c r="X237">
        <f t="shared" si="58"/>
        <v>-2.5215619983993909E-2</v>
      </c>
    </row>
    <row r="238" spans="2:24">
      <c r="B238" s="1">
        <v>77.019997000000004</v>
      </c>
      <c r="C238">
        <f t="shared" si="45"/>
        <v>4.9096251961336778E-3</v>
      </c>
      <c r="D238">
        <f t="shared" si="46"/>
        <v>1.0049096251961336</v>
      </c>
      <c r="E238">
        <f t="shared" si="47"/>
        <v>77.780006999999983</v>
      </c>
      <c r="F238">
        <f t="shared" si="48"/>
        <v>1.0049096251961336</v>
      </c>
      <c r="G238" s="1">
        <v>0.18575</v>
      </c>
      <c r="H238">
        <f t="shared" si="59"/>
        <v>7.059992538613013E-5</v>
      </c>
      <c r="I238" s="5">
        <v>9.4999999999999998E-3</v>
      </c>
      <c r="J238" s="5"/>
      <c r="K238" s="1">
        <v>101.290001</v>
      </c>
      <c r="L238" s="1">
        <f t="shared" si="49"/>
        <v>4.8610911251659381E-3</v>
      </c>
      <c r="M238" s="1">
        <f t="shared" si="50"/>
        <v>1.0048610911251659</v>
      </c>
      <c r="N238" s="1">
        <f t="shared" si="51"/>
        <v>101.29000099999999</v>
      </c>
      <c r="O238" s="1">
        <f t="shared" si="52"/>
        <v>1.0048610911251659</v>
      </c>
      <c r="P238" s="1"/>
      <c r="Q238" s="1">
        <v>9.7899999999999991</v>
      </c>
      <c r="R238">
        <f t="shared" si="53"/>
        <v>1.7068273092369649E-2</v>
      </c>
      <c r="S238">
        <f t="shared" si="54"/>
        <v>1.0170682730923697</v>
      </c>
      <c r="T238">
        <f t="shared" si="55"/>
        <v>10.130000000000003</v>
      </c>
      <c r="U238">
        <f t="shared" si="56"/>
        <v>1.0170682730923697</v>
      </c>
      <c r="W238">
        <f t="shared" si="57"/>
        <v>1.4624550569680483E-2</v>
      </c>
      <c r="X238">
        <f t="shared" si="58"/>
        <v>2.6831732536884312E-2</v>
      </c>
    </row>
    <row r="239" spans="2:24">
      <c r="B239" s="1">
        <v>77.580001999999993</v>
      </c>
      <c r="C239">
        <f t="shared" si="45"/>
        <v>-7.2709039445949296E-3</v>
      </c>
      <c r="D239">
        <f t="shared" si="46"/>
        <v>0.99272909605540505</v>
      </c>
      <c r="E239">
        <f t="shared" si="47"/>
        <v>76.459992000000014</v>
      </c>
      <c r="F239">
        <f t="shared" si="48"/>
        <v>0.99272909605540505</v>
      </c>
      <c r="G239" s="1">
        <v>0.18375</v>
      </c>
      <c r="H239">
        <f t="shared" si="59"/>
        <v>5.5879577087217881E-5</v>
      </c>
      <c r="I239" s="5">
        <v>9.4999999999999998E-3</v>
      </c>
      <c r="J239" s="5"/>
      <c r="K239" s="1">
        <v>102</v>
      </c>
      <c r="L239" s="1">
        <f t="shared" si="49"/>
        <v>7.0095665217734205E-3</v>
      </c>
      <c r="M239" s="1">
        <f t="shared" si="50"/>
        <v>1.0070095665217733</v>
      </c>
      <c r="N239" s="1">
        <f t="shared" si="51"/>
        <v>101.99999999999999</v>
      </c>
      <c r="O239" s="1">
        <f t="shared" si="52"/>
        <v>1.0070095665217733</v>
      </c>
      <c r="P239" s="1"/>
      <c r="Q239" s="1">
        <v>9.74</v>
      </c>
      <c r="R239">
        <f t="shared" si="53"/>
        <v>5.1072522982634257E-3</v>
      </c>
      <c r="S239">
        <f t="shared" si="54"/>
        <v>1.0051072522982634</v>
      </c>
      <c r="T239">
        <f t="shared" si="55"/>
        <v>9.8399999999999981</v>
      </c>
      <c r="U239">
        <f t="shared" si="56"/>
        <v>1.0051072522982634</v>
      </c>
      <c r="W239">
        <f t="shared" si="57"/>
        <v>-7.6758194501478361E-3</v>
      </c>
      <c r="X239">
        <f t="shared" si="58"/>
        <v>-9.5781336736577849E-3</v>
      </c>
    </row>
    <row r="240" spans="2:24">
      <c r="B240" s="1">
        <v>77.540001000000004</v>
      </c>
      <c r="C240">
        <f t="shared" si="45"/>
        <v>5.1560967992743184E-4</v>
      </c>
      <c r="D240">
        <f t="shared" si="46"/>
        <v>1.0005156096799275</v>
      </c>
      <c r="E240">
        <f t="shared" si="47"/>
        <v>77.620002999999983</v>
      </c>
      <c r="F240">
        <f t="shared" si="48"/>
        <v>1.0005156096799275</v>
      </c>
      <c r="G240" s="1">
        <v>0.18362999999999999</v>
      </c>
      <c r="H240">
        <f t="shared" si="59"/>
        <v>6.4003488500542741E-5</v>
      </c>
      <c r="I240" s="5">
        <v>9.4999999999999998E-3</v>
      </c>
      <c r="J240" s="5"/>
      <c r="K240" s="1">
        <v>101.82</v>
      </c>
      <c r="L240" s="1">
        <f t="shared" si="49"/>
        <v>-1.764705882353008E-3</v>
      </c>
      <c r="M240" s="1">
        <f t="shared" si="50"/>
        <v>0.998235294117647</v>
      </c>
      <c r="N240" s="1">
        <f t="shared" si="51"/>
        <v>101.82</v>
      </c>
      <c r="O240" s="1">
        <f t="shared" si="52"/>
        <v>0.998235294117647</v>
      </c>
      <c r="P240" s="1"/>
      <c r="Q240" s="1">
        <v>9.67</v>
      </c>
      <c r="R240">
        <f t="shared" si="53"/>
        <v>7.1868583162217952E-3</v>
      </c>
      <c r="S240">
        <f t="shared" si="54"/>
        <v>1.0071868583162218</v>
      </c>
      <c r="T240">
        <f t="shared" si="55"/>
        <v>9.81</v>
      </c>
      <c r="U240">
        <f t="shared" si="56"/>
        <v>1.0071868583162218</v>
      </c>
      <c r="W240">
        <f t="shared" si="57"/>
        <v>-7.1788979435905009E-4</v>
      </c>
      <c r="X240">
        <f t="shared" si="58"/>
        <v>8.2336744042157406E-3</v>
      </c>
    </row>
    <row r="241" spans="2:24">
      <c r="B241" s="1">
        <v>77.809997999999993</v>
      </c>
      <c r="C241">
        <f t="shared" si="45"/>
        <v>-3.4820350337626299E-3</v>
      </c>
      <c r="D241">
        <f t="shared" si="46"/>
        <v>0.99651796496623735</v>
      </c>
      <c r="E241">
        <f t="shared" si="47"/>
        <v>77.270004000000014</v>
      </c>
      <c r="F241">
        <f t="shared" si="48"/>
        <v>0.99651796496623735</v>
      </c>
      <c r="G241" s="1">
        <v>0.18975</v>
      </c>
      <c r="H241">
        <f t="shared" si="59"/>
        <v>5.9653599051734751E-5</v>
      </c>
      <c r="I241" s="5">
        <v>9.4999999999999998E-3</v>
      </c>
      <c r="J241" s="5"/>
      <c r="K241" s="1">
        <v>103.389999</v>
      </c>
      <c r="L241" s="1">
        <f t="shared" si="49"/>
        <v>1.5419357690041347E-2</v>
      </c>
      <c r="M241" s="1">
        <f t="shared" si="50"/>
        <v>1.0154193576900414</v>
      </c>
      <c r="N241" s="1">
        <f t="shared" si="51"/>
        <v>103.38999900000002</v>
      </c>
      <c r="O241" s="1">
        <f t="shared" si="52"/>
        <v>1.0154193576900414</v>
      </c>
      <c r="P241" s="1"/>
      <c r="Q241" s="1">
        <v>9.69</v>
      </c>
      <c r="R241">
        <f t="shared" si="53"/>
        <v>-2.0682523267838235E-3</v>
      </c>
      <c r="S241">
        <f t="shared" si="54"/>
        <v>0.99793174767321613</v>
      </c>
      <c r="T241">
        <f t="shared" si="55"/>
        <v>9.65</v>
      </c>
      <c r="U241">
        <f t="shared" si="56"/>
        <v>0.99793174767321613</v>
      </c>
      <c r="W241">
        <f t="shared" si="57"/>
        <v>8.4344983569011323E-3</v>
      </c>
      <c r="X241">
        <f t="shared" si="58"/>
        <v>-9.0531116599241734E-3</v>
      </c>
    </row>
    <row r="242" spans="2:24">
      <c r="B242" s="1">
        <v>77.589995999999999</v>
      </c>
      <c r="C242">
        <f t="shared" si="45"/>
        <v>2.8274258534230247E-3</v>
      </c>
      <c r="D242">
        <f t="shared" si="46"/>
        <v>1.0028274258534231</v>
      </c>
      <c r="E242">
        <f t="shared" si="47"/>
        <v>78.029999999999987</v>
      </c>
      <c r="F242">
        <f t="shared" si="48"/>
        <v>1.0028274258534231</v>
      </c>
      <c r="G242" s="1">
        <v>0.18825</v>
      </c>
      <c r="H242">
        <f t="shared" si="59"/>
        <v>2.3160963491179955E-5</v>
      </c>
      <c r="I242" s="5">
        <v>9.4999999999999998E-3</v>
      </c>
      <c r="J242" s="5"/>
      <c r="K242" s="1">
        <v>102.989998</v>
      </c>
      <c r="L242" s="1">
        <f t="shared" si="49"/>
        <v>-3.868855826181052E-3</v>
      </c>
      <c r="M242" s="1">
        <f t="shared" si="50"/>
        <v>0.99613114417381898</v>
      </c>
      <c r="N242" s="1">
        <f t="shared" si="51"/>
        <v>102.989998</v>
      </c>
      <c r="O242" s="1">
        <f t="shared" si="52"/>
        <v>0.99613114417381898</v>
      </c>
      <c r="P242" s="1"/>
      <c r="Q242" s="1">
        <v>9.5399999999999991</v>
      </c>
      <c r="R242">
        <f t="shared" si="53"/>
        <v>1.547987616099075E-2</v>
      </c>
      <c r="S242">
        <f t="shared" si="54"/>
        <v>1.0154798761609907</v>
      </c>
      <c r="T242">
        <f t="shared" si="55"/>
        <v>9.84</v>
      </c>
      <c r="U242">
        <f t="shared" si="56"/>
        <v>1.0154798761609907</v>
      </c>
      <c r="W242">
        <f t="shared" si="57"/>
        <v>1.7775485334807772E-3</v>
      </c>
      <c r="X242">
        <f t="shared" si="58"/>
        <v>2.1126280520652463E-2</v>
      </c>
    </row>
    <row r="243" spans="2:24">
      <c r="B243" s="1">
        <v>78.190002000000007</v>
      </c>
      <c r="C243">
        <f t="shared" si="45"/>
        <v>-7.7330330059561751E-3</v>
      </c>
      <c r="D243">
        <f t="shared" si="46"/>
        <v>0.99226696699404382</v>
      </c>
      <c r="E243">
        <f t="shared" si="47"/>
        <v>76.989989999999992</v>
      </c>
      <c r="F243">
        <f t="shared" si="48"/>
        <v>0.99226696699404382</v>
      </c>
      <c r="G243" s="1">
        <v>0.186</v>
      </c>
      <c r="H243">
        <f t="shared" si="59"/>
        <v>2.4026235937167237E-5</v>
      </c>
      <c r="I243" s="5">
        <v>9.4999999999999998E-3</v>
      </c>
      <c r="J243" s="5"/>
      <c r="K243" s="1">
        <v>102.379997</v>
      </c>
      <c r="L243" s="1">
        <f t="shared" si="49"/>
        <v>-5.9229149611207572E-3</v>
      </c>
      <c r="M243" s="1">
        <f t="shared" si="50"/>
        <v>0.99407708503887926</v>
      </c>
      <c r="N243" s="1">
        <f t="shared" si="51"/>
        <v>102.379997</v>
      </c>
      <c r="O243" s="1">
        <f t="shared" si="52"/>
        <v>0.99407708503887926</v>
      </c>
      <c r="P243" s="1"/>
      <c r="Q243" s="1">
        <v>9.58</v>
      </c>
      <c r="R243">
        <f t="shared" si="53"/>
        <v>-4.1928721174005167E-3</v>
      </c>
      <c r="S243">
        <f t="shared" si="54"/>
        <v>0.99580712788259951</v>
      </c>
      <c r="T243">
        <f t="shared" si="55"/>
        <v>9.4999999999999982</v>
      </c>
      <c r="U243">
        <f t="shared" si="56"/>
        <v>0.99580712788259951</v>
      </c>
      <c r="W243">
        <f t="shared" si="57"/>
        <v>-2.1554191938891409E-2</v>
      </c>
      <c r="X243">
        <f t="shared" si="58"/>
        <v>-1.9824149095171162E-2</v>
      </c>
    </row>
    <row r="244" spans="2:24">
      <c r="B244" s="1">
        <v>78</v>
      </c>
      <c r="C244">
        <f t="shared" si="45"/>
        <v>2.4300037746514814E-3</v>
      </c>
      <c r="D244">
        <f t="shared" si="46"/>
        <v>1.0024300037746514</v>
      </c>
      <c r="E244">
        <f t="shared" si="47"/>
        <v>78.380004000000014</v>
      </c>
      <c r="F244">
        <f t="shared" si="48"/>
        <v>1.0024300037746514</v>
      </c>
      <c r="G244" s="1">
        <v>0.18375</v>
      </c>
      <c r="H244">
        <f t="shared" si="59"/>
        <v>2.1797224261535332E-5</v>
      </c>
      <c r="I244" s="5">
        <v>9.4999999999999998E-3</v>
      </c>
      <c r="J244" s="5"/>
      <c r="K244" s="1">
        <v>99.989998</v>
      </c>
      <c r="L244" s="1">
        <f t="shared" si="49"/>
        <v>-2.3344394120269441E-2</v>
      </c>
      <c r="M244" s="1">
        <f t="shared" si="50"/>
        <v>0.97665560587973055</v>
      </c>
      <c r="N244" s="1">
        <f t="shared" si="51"/>
        <v>99.989998</v>
      </c>
      <c r="O244" s="1">
        <f t="shared" si="52"/>
        <v>0.97665560587973055</v>
      </c>
      <c r="P244" s="1"/>
      <c r="Q244" s="1">
        <v>9.6300000000000008</v>
      </c>
      <c r="R244">
        <f t="shared" si="53"/>
        <v>-5.2192066805846257E-3</v>
      </c>
      <c r="S244">
        <f t="shared" si="54"/>
        <v>0.99478079331941538</v>
      </c>
      <c r="T244">
        <f t="shared" si="55"/>
        <v>9.5299999999999994</v>
      </c>
      <c r="U244">
        <f t="shared" si="56"/>
        <v>0.99478079331941538</v>
      </c>
      <c r="W244">
        <f t="shared" si="57"/>
        <v>-1.848606186383861E-2</v>
      </c>
      <c r="X244">
        <f t="shared" si="58"/>
        <v>-3.6087442415377868E-4</v>
      </c>
    </row>
    <row r="245" spans="2:24">
      <c r="B245" s="1">
        <v>78.129997000000003</v>
      </c>
      <c r="C245">
        <f t="shared" si="45"/>
        <v>-1.6666282051282439E-3</v>
      </c>
      <c r="D245">
        <f t="shared" si="46"/>
        <v>0.9983333717948718</v>
      </c>
      <c r="E245">
        <f t="shared" si="47"/>
        <v>77.870002999999997</v>
      </c>
      <c r="F245">
        <f t="shared" si="48"/>
        <v>0.9983333717948718</v>
      </c>
      <c r="G245" s="1">
        <v>0.17288000000000001</v>
      </c>
      <c r="H245">
        <f t="shared" si="59"/>
        <v>2.0041585186912945E-5</v>
      </c>
      <c r="I245" s="5">
        <v>9.4999999999999998E-3</v>
      </c>
      <c r="J245" s="5"/>
      <c r="K245" s="1">
        <v>98.57</v>
      </c>
      <c r="L245" s="1">
        <f t="shared" si="49"/>
        <v>-1.4201400424070483E-2</v>
      </c>
      <c r="M245" s="1">
        <f t="shared" si="50"/>
        <v>0.98579859957592952</v>
      </c>
      <c r="N245" s="1">
        <f t="shared" si="51"/>
        <v>98.57</v>
      </c>
      <c r="O245" s="1">
        <f t="shared" si="52"/>
        <v>0.98579859957592952</v>
      </c>
      <c r="P245" s="1"/>
      <c r="Q245" s="1">
        <v>9.85</v>
      </c>
      <c r="R245">
        <f t="shared" si="53"/>
        <v>-2.2845275181723659E-2</v>
      </c>
      <c r="S245">
        <f t="shared" si="54"/>
        <v>0.97715472481827637</v>
      </c>
      <c r="T245">
        <f t="shared" si="55"/>
        <v>9.4100000000000019</v>
      </c>
      <c r="U245">
        <f t="shared" si="56"/>
        <v>0.97715472481827637</v>
      </c>
      <c r="W245">
        <f t="shared" si="57"/>
        <v>-1.7525605177232784E-2</v>
      </c>
      <c r="X245">
        <f t="shared" si="58"/>
        <v>-2.6169479934885942E-2</v>
      </c>
    </row>
    <row r="246" spans="2:24">
      <c r="B246" s="1">
        <v>77.379997000000003</v>
      </c>
      <c r="C246">
        <f t="shared" si="45"/>
        <v>9.5993860079119156E-3</v>
      </c>
      <c r="D246">
        <f t="shared" si="46"/>
        <v>1.009599386007912</v>
      </c>
      <c r="E246">
        <f t="shared" si="47"/>
        <v>78.879997000000003</v>
      </c>
      <c r="F246">
        <f t="shared" si="48"/>
        <v>1.009599386007912</v>
      </c>
      <c r="G246" s="1">
        <v>0.17574999999999999</v>
      </c>
      <c r="H246">
        <f t="shared" si="59"/>
        <v>1.9243846008596459E-5</v>
      </c>
      <c r="I246" s="5">
        <v>9.4999999999999998E-3</v>
      </c>
      <c r="J246" s="5"/>
      <c r="K246" s="1">
        <v>99.010002</v>
      </c>
      <c r="L246" s="1">
        <f t="shared" si="49"/>
        <v>4.46385309932035E-3</v>
      </c>
      <c r="M246" s="1">
        <f t="shared" si="50"/>
        <v>1.0044638530993204</v>
      </c>
      <c r="N246" s="1">
        <f t="shared" si="51"/>
        <v>99.010002</v>
      </c>
      <c r="O246" s="1">
        <f t="shared" si="52"/>
        <v>1.0044638530993204</v>
      </c>
      <c r="P246" s="1"/>
      <c r="Q246" s="1">
        <v>9.99</v>
      </c>
      <c r="R246">
        <f t="shared" si="53"/>
        <v>-1.4213197969543205E-2</v>
      </c>
      <c r="S246">
        <f t="shared" si="54"/>
        <v>0.98578680203045677</v>
      </c>
      <c r="T246">
        <f t="shared" si="55"/>
        <v>9.7099999999999991</v>
      </c>
      <c r="U246">
        <f t="shared" si="56"/>
        <v>0.98578680203045677</v>
      </c>
      <c r="W246">
        <f t="shared" si="57"/>
        <v>2.3406350934690345E-2</v>
      </c>
      <c r="X246">
        <f t="shared" si="58"/>
        <v>4.7292998658267082E-3</v>
      </c>
    </row>
    <row r="247" spans="2:24">
      <c r="B247" s="1">
        <v>76.879997000000003</v>
      </c>
      <c r="C247">
        <f t="shared" si="45"/>
        <v>6.4616182396595332E-3</v>
      </c>
      <c r="D247">
        <f t="shared" si="46"/>
        <v>1.0064616182396595</v>
      </c>
      <c r="E247">
        <f t="shared" si="47"/>
        <v>77.879997000000003</v>
      </c>
      <c r="F247">
        <f t="shared" si="48"/>
        <v>1.0064616182396595</v>
      </c>
      <c r="G247" s="1">
        <v>0.18138000000000001</v>
      </c>
      <c r="H247">
        <f t="shared" si="59"/>
        <v>4.0667202298052877E-5</v>
      </c>
      <c r="I247" s="5">
        <v>9.4999999999999998E-3</v>
      </c>
      <c r="J247" s="5"/>
      <c r="K247" s="1">
        <v>100.800003</v>
      </c>
      <c r="L247" s="1">
        <f t="shared" si="49"/>
        <v>1.807899165581275E-2</v>
      </c>
      <c r="M247" s="1">
        <f t="shared" si="50"/>
        <v>1.0180789916558128</v>
      </c>
      <c r="N247" s="1">
        <f t="shared" si="51"/>
        <v>100.80000300000002</v>
      </c>
      <c r="O247" s="1">
        <f t="shared" si="52"/>
        <v>1.0180789916558128</v>
      </c>
      <c r="P247" s="1"/>
      <c r="Q247" s="1">
        <v>9.9600000000000009</v>
      </c>
      <c r="R247">
        <f t="shared" si="53"/>
        <v>3.0030030030029388E-3</v>
      </c>
      <c r="S247">
        <f t="shared" si="54"/>
        <v>1.003003003003003</v>
      </c>
      <c r="T247">
        <f t="shared" si="55"/>
        <v>10.020000000000001</v>
      </c>
      <c r="U247">
        <f t="shared" si="56"/>
        <v>1.003003003003003</v>
      </c>
      <c r="W247">
        <f t="shared" si="57"/>
        <v>3.0894323633959164E-2</v>
      </c>
      <c r="X247">
        <f t="shared" si="58"/>
        <v>1.5818334981149373E-2</v>
      </c>
    </row>
    <row r="248" spans="2:24">
      <c r="B248" s="1">
        <v>76.879997000000003</v>
      </c>
      <c r="C248">
        <f t="shared" si="45"/>
        <v>0</v>
      </c>
      <c r="D248">
        <f t="shared" si="46"/>
        <v>1</v>
      </c>
      <c r="E248">
        <f t="shared" si="47"/>
        <v>76.879997000000003</v>
      </c>
      <c r="F248">
        <f t="shared" si="48"/>
        <v>1</v>
      </c>
      <c r="G248" s="1">
        <v>0.184</v>
      </c>
      <c r="H248">
        <f t="shared" si="59"/>
        <v>4.6463143006518301E-5</v>
      </c>
      <c r="I248" s="5">
        <v>9.4999999999999998E-3</v>
      </c>
      <c r="J248" s="5"/>
      <c r="K248" s="1">
        <v>98.519997000000004</v>
      </c>
      <c r="L248" s="1">
        <f t="shared" si="49"/>
        <v>-2.2619106469669453E-2</v>
      </c>
      <c r="M248" s="1">
        <f t="shared" si="50"/>
        <v>0.97738089353033053</v>
      </c>
      <c r="N248" s="1">
        <f t="shared" si="51"/>
        <v>98.519997000000004</v>
      </c>
      <c r="O248" s="1">
        <f t="shared" si="52"/>
        <v>0.97738089353033053</v>
      </c>
      <c r="P248" s="1"/>
      <c r="Q248" s="1">
        <v>9.77</v>
      </c>
      <c r="R248">
        <f t="shared" si="53"/>
        <v>1.907630522088366E-2</v>
      </c>
      <c r="S248">
        <f t="shared" si="54"/>
        <v>1.0190763052208838</v>
      </c>
      <c r="T248">
        <f t="shared" si="55"/>
        <v>10.150000000000004</v>
      </c>
      <c r="U248">
        <f t="shared" si="56"/>
        <v>1.0190763052208838</v>
      </c>
      <c r="W248">
        <f t="shared" si="57"/>
        <v>-2.2602879803370945E-2</v>
      </c>
      <c r="X248">
        <f t="shared" si="58"/>
        <v>1.9092531887182296E-2</v>
      </c>
    </row>
    <row r="249" spans="2:24">
      <c r="B249" s="1">
        <v>77.650002000000001</v>
      </c>
      <c r="C249">
        <f t="shared" si="45"/>
        <v>-1.0015674168145422E-2</v>
      </c>
      <c r="D249">
        <f t="shared" si="46"/>
        <v>0.98998432583185458</v>
      </c>
      <c r="E249">
        <f t="shared" si="47"/>
        <v>76.109992000000005</v>
      </c>
      <c r="F249">
        <f t="shared" si="48"/>
        <v>0.98998432583185458</v>
      </c>
      <c r="G249" s="1">
        <v>0.17713000000000001</v>
      </c>
      <c r="H249">
        <f t="shared" si="59"/>
        <v>2.1492834669243163E-5</v>
      </c>
      <c r="I249" s="5">
        <v>9.4999999999999998E-3</v>
      </c>
      <c r="J249" s="5"/>
      <c r="K249" s="1">
        <v>97.019997000000004</v>
      </c>
      <c r="L249" s="1">
        <f t="shared" si="49"/>
        <v>-1.5225335420990724E-2</v>
      </c>
      <c r="M249" s="1">
        <f t="shared" si="50"/>
        <v>0.98477466457900931</v>
      </c>
      <c r="N249" s="1">
        <f t="shared" si="51"/>
        <v>97.019997000000004</v>
      </c>
      <c r="O249" s="1">
        <f t="shared" si="52"/>
        <v>0.98477466457900931</v>
      </c>
      <c r="P249" s="1"/>
      <c r="Q249" s="1">
        <v>9.99</v>
      </c>
      <c r="R249">
        <f t="shared" si="53"/>
        <v>-2.2517911975435071E-2</v>
      </c>
      <c r="S249">
        <f t="shared" si="54"/>
        <v>0.97748208802456493</v>
      </c>
      <c r="T249">
        <f t="shared" si="55"/>
        <v>9.5499999999999989</v>
      </c>
      <c r="U249">
        <f t="shared" si="56"/>
        <v>0.97748208802456493</v>
      </c>
      <c r="W249">
        <f t="shared" si="57"/>
        <v>-3.5544503260695692E-2</v>
      </c>
      <c r="X249">
        <f t="shared" si="58"/>
        <v>-4.2837079815140067E-2</v>
      </c>
    </row>
    <row r="250" spans="2:24">
      <c r="B250" s="1">
        <v>77.110000999999997</v>
      </c>
      <c r="C250">
        <f t="shared" si="45"/>
        <v>6.9542947339525339E-3</v>
      </c>
      <c r="D250">
        <f t="shared" si="46"/>
        <v>1.0069542947339525</v>
      </c>
      <c r="E250">
        <f t="shared" si="47"/>
        <v>78.190003000000004</v>
      </c>
      <c r="F250">
        <f t="shared" si="48"/>
        <v>1.0069542947339525</v>
      </c>
      <c r="G250" s="1">
        <v>0.1855</v>
      </c>
      <c r="H250">
        <f t="shared" si="59"/>
        <v>5.8289373649946132E-5</v>
      </c>
      <c r="I250" s="5">
        <v>9.4999999999999998E-3</v>
      </c>
      <c r="J250" s="5"/>
      <c r="K250" s="1">
        <v>91.82</v>
      </c>
      <c r="L250" s="1">
        <f t="shared" si="49"/>
        <v>-5.3597167190182558E-2</v>
      </c>
      <c r="M250" s="1">
        <f t="shared" si="50"/>
        <v>0.94640283280981741</v>
      </c>
      <c r="N250" s="1">
        <f t="shared" si="51"/>
        <v>91.82</v>
      </c>
      <c r="O250" s="1">
        <f t="shared" si="52"/>
        <v>0.94640283280981741</v>
      </c>
      <c r="P250" s="1"/>
      <c r="Q250" s="1">
        <v>10.14</v>
      </c>
      <c r="R250">
        <f t="shared" si="53"/>
        <v>-1.501501501501505E-2</v>
      </c>
      <c r="S250">
        <f t="shared" si="54"/>
        <v>0.98498498498498499</v>
      </c>
      <c r="T250">
        <f t="shared" si="55"/>
        <v>9.84</v>
      </c>
      <c r="U250">
        <f t="shared" si="56"/>
        <v>0.98498498498498499</v>
      </c>
      <c r="W250">
        <f t="shared" si="57"/>
        <v>-3.9816411234343874E-2</v>
      </c>
      <c r="X250">
        <f t="shared" si="58"/>
        <v>-1.2342590591762903E-3</v>
      </c>
    </row>
    <row r="251" spans="2:24">
      <c r="B251" s="1">
        <v>76.339995999999999</v>
      </c>
      <c r="C251">
        <f t="shared" si="45"/>
        <v>9.985799377696775E-3</v>
      </c>
      <c r="D251">
        <f t="shared" si="46"/>
        <v>1.0099857993776968</v>
      </c>
      <c r="E251">
        <f t="shared" si="47"/>
        <v>77.880005999999995</v>
      </c>
      <c r="F251">
        <f t="shared" si="48"/>
        <v>1.0099857993776968</v>
      </c>
      <c r="G251" s="1">
        <v>0.17563000000000001</v>
      </c>
      <c r="H251">
        <f t="shared" si="59"/>
        <v>6.2194654308852428E-5</v>
      </c>
      <c r="I251" s="5">
        <v>9.4999999999999998E-3</v>
      </c>
      <c r="J251" s="5"/>
      <c r="K251" s="1">
        <v>93.760002</v>
      </c>
      <c r="L251" s="1">
        <f t="shared" si="49"/>
        <v>2.1128316270965009E-2</v>
      </c>
      <c r="M251" s="1">
        <f t="shared" si="50"/>
        <v>1.021128316270965</v>
      </c>
      <c r="N251" s="1">
        <f t="shared" si="51"/>
        <v>93.760002</v>
      </c>
      <c r="O251" s="1">
        <f t="shared" si="52"/>
        <v>1.021128316270965</v>
      </c>
      <c r="P251" s="1"/>
      <c r="Q251" s="1">
        <v>10.68</v>
      </c>
      <c r="R251">
        <f t="shared" si="53"/>
        <v>-5.3254437869822396E-2</v>
      </c>
      <c r="S251">
        <f t="shared" si="54"/>
        <v>0.94674556213017758</v>
      </c>
      <c r="T251">
        <f t="shared" si="55"/>
        <v>9.6000000000000014</v>
      </c>
      <c r="U251">
        <f t="shared" si="56"/>
        <v>0.94674556213017758</v>
      </c>
      <c r="W251">
        <f t="shared" si="57"/>
        <v>4.0821711278536399E-2</v>
      </c>
      <c r="X251">
        <f t="shared" si="58"/>
        <v>-3.3561042862251034E-2</v>
      </c>
    </row>
    <row r="252" spans="2:24">
      <c r="B252" s="1">
        <v>74.190002000000007</v>
      </c>
      <c r="C252">
        <f t="shared" si="45"/>
        <v>2.8163402052051357E-2</v>
      </c>
      <c r="D252">
        <f t="shared" si="46"/>
        <v>1.0281634020520514</v>
      </c>
      <c r="E252">
        <f t="shared" si="47"/>
        <v>78.489989999999992</v>
      </c>
      <c r="F252">
        <f t="shared" si="48"/>
        <v>1.0281634020520514</v>
      </c>
      <c r="G252" s="1">
        <v>0.17638000000000001</v>
      </c>
      <c r="H252">
        <f t="shared" si="59"/>
        <v>6.3576860031905924E-5</v>
      </c>
      <c r="I252" s="5">
        <v>9.4999999999999998E-3</v>
      </c>
      <c r="J252" s="5"/>
      <c r="K252" s="1">
        <v>96.82</v>
      </c>
      <c r="L252" s="1">
        <f t="shared" si="49"/>
        <v>3.2636496744101962E-2</v>
      </c>
      <c r="M252" s="1">
        <f t="shared" si="50"/>
        <v>1.032636496744102</v>
      </c>
      <c r="N252" s="1">
        <f t="shared" si="51"/>
        <v>96.82</v>
      </c>
      <c r="O252" s="1">
        <f t="shared" si="52"/>
        <v>1.032636496744102</v>
      </c>
      <c r="P252" s="1"/>
      <c r="Q252" s="1">
        <v>10.46</v>
      </c>
      <c r="R252">
        <f t="shared" si="53"/>
        <v>2.0599250936329482E-2</v>
      </c>
      <c r="S252">
        <f t="shared" si="54"/>
        <v>1.0205992509363295</v>
      </c>
      <c r="T252">
        <f t="shared" si="55"/>
        <v>10.899999999999999</v>
      </c>
      <c r="U252">
        <f t="shared" si="56"/>
        <v>1.0205992509363295</v>
      </c>
      <c r="W252">
        <f t="shared" si="57"/>
        <v>8.6686421160394933E-2</v>
      </c>
      <c r="X252">
        <f t="shared" si="58"/>
        <v>7.4649175352622499E-2</v>
      </c>
    </row>
    <row r="253" spans="2:24">
      <c r="B253" s="1">
        <v>75.010002</v>
      </c>
      <c r="G253" s="1"/>
      <c r="L253" s="1">
        <f t="shared" si="49"/>
        <v>-1</v>
      </c>
      <c r="M253" s="1">
        <f t="shared" si="50"/>
        <v>0</v>
      </c>
      <c r="N253" s="1">
        <f t="shared" si="51"/>
        <v>0</v>
      </c>
      <c r="O253" s="1">
        <f t="shared" si="52"/>
        <v>0</v>
      </c>
      <c r="Q253" s="1">
        <v>10.119999999999999</v>
      </c>
    </row>
    <row r="254" spans="2:24">
      <c r="G254" s="1"/>
    </row>
    <row r="255" spans="2:24">
      <c r="G255" s="1"/>
    </row>
    <row r="256" spans="2:24">
      <c r="G256" s="1"/>
    </row>
    <row r="257" spans="7:7">
      <c r="G25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IYF SKF Ret</vt:lpstr>
      <vt:lpstr>IWM TNA Ret</vt:lpstr>
      <vt:lpstr>QQQ QID</vt:lpstr>
      <vt:lpstr>DIA DXD</vt:lpstr>
      <vt:lpstr>SPY SDS</vt:lpstr>
      <vt:lpstr>IJH MZZ</vt:lpstr>
      <vt:lpstr>IJR SDD</vt:lpstr>
      <vt:lpstr>IWM TWM</vt:lpstr>
      <vt:lpstr>IYC SCC</vt:lpstr>
      <vt:lpstr>IYF SKF</vt:lpstr>
      <vt:lpstr>IYH RXD</vt:lpstr>
      <vt:lpstr>IYJ SIJ</vt:lpstr>
      <vt:lpstr>ERROR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Sixian Liu</dc:creator>
  <cp:lastModifiedBy>Sixian Liu</cp:lastModifiedBy>
  <dcterms:created xsi:type="dcterms:W3CDTF">2021-05-15T04:57:55Z</dcterms:created>
  <dcterms:modified xsi:type="dcterms:W3CDTF">2021-05-17T05:50:18Z</dcterms:modified>
</cp:coreProperties>
</file>