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oknobbe/Git/SubDisc/"/>
    </mc:Choice>
  </mc:AlternateContent>
  <xr:revisionPtr revIDLastSave="0" documentId="13_ncr:1_{8786F41F-0B7A-6E48-BCFB-9162D854B0B7}" xr6:coauthVersionLast="47" xr6:coauthVersionMax="47" xr10:uidLastSave="{00000000-0000-0000-0000-000000000000}"/>
  <bookViews>
    <workbookView xWindow="16080" yWindow="4540" windowWidth="23600" windowHeight="17440" activeTab="1" xr2:uid="{B113CDC5-C1BE-8447-892E-423A09422FDB}"/>
  </bookViews>
  <sheets>
    <sheet name="Core data" sheetId="1" r:id="rId1"/>
    <sheet name="age &amp; targe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9" i="1" l="1"/>
  <c r="R29" i="1"/>
  <c r="S27" i="1"/>
  <c r="R27" i="1"/>
  <c r="S25" i="1"/>
  <c r="R25" i="1"/>
  <c r="S24" i="1"/>
  <c r="R24" i="1"/>
  <c r="S23" i="1"/>
  <c r="R23" i="1"/>
  <c r="S19" i="1"/>
  <c r="F8" i="2"/>
  <c r="F7" i="2"/>
  <c r="E7" i="2"/>
  <c r="E6" i="2"/>
  <c r="E5" i="2"/>
  <c r="F6" i="2"/>
  <c r="F5" i="2"/>
  <c r="S21" i="1"/>
  <c r="R21" i="1"/>
  <c r="S20" i="1"/>
  <c r="R20" i="1"/>
  <c r="R17" i="1"/>
  <c r="R16" i="1"/>
  <c r="R19" i="1"/>
  <c r="R15" i="1"/>
  <c r="R14" i="1"/>
  <c r="R13" i="1"/>
  <c r="R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R9" i="1" s="1"/>
  <c r="S3" i="1"/>
  <c r="R3" i="1"/>
  <c r="S2" i="1"/>
  <c r="R2" i="1"/>
  <c r="R8" i="1" l="1"/>
</calcChain>
</file>

<file path=xl/sharedStrings.xml><?xml version="1.0" encoding="utf-8"?>
<sst xmlns="http://schemas.openxmlformats.org/spreadsheetml/2006/main" count="10303" uniqueCount="127">
  <si>
    <t>age</t>
  </si>
  <si>
    <t>workclass</t>
  </si>
  <si>
    <t>fnlwgt</t>
  </si>
  <si>
    <t>education</t>
  </si>
  <si>
    <t>education-num</t>
  </si>
  <si>
    <t>marital-status</t>
  </si>
  <si>
    <t>occupation</t>
  </si>
  <si>
    <t>relationship</t>
  </si>
  <si>
    <t>race</t>
  </si>
  <si>
    <t>sex</t>
  </si>
  <si>
    <t>capital-gain</t>
  </si>
  <si>
    <t>capital-loss</t>
  </si>
  <si>
    <t>hours-per-week</t>
  </si>
  <si>
    <t>native-country</t>
  </si>
  <si>
    <t>target</t>
  </si>
  <si>
    <t>State-gov</t>
  </si>
  <si>
    <t>Bachelors</t>
  </si>
  <si>
    <t>Married-civ-spouse</t>
  </si>
  <si>
    <t>Adm-clerical</t>
  </si>
  <si>
    <t>Not-in-family</t>
  </si>
  <si>
    <t>White</t>
  </si>
  <si>
    <t>Male</t>
  </si>
  <si>
    <t>United-States</t>
  </si>
  <si>
    <t>leq50K</t>
  </si>
  <si>
    <t>Self-emp-not-inc</t>
  </si>
  <si>
    <t>Exec-managerial</t>
  </si>
  <si>
    <t>Husband</t>
  </si>
  <si>
    <t>Private</t>
  </si>
  <si>
    <t>HS-grad</t>
  </si>
  <si>
    <t>Divorced</t>
  </si>
  <si>
    <t>Handlers-cleaners</t>
  </si>
  <si>
    <t>11th</t>
  </si>
  <si>
    <t>Black</t>
  </si>
  <si>
    <t>Prof-specialty</t>
  </si>
  <si>
    <t>Wife</t>
  </si>
  <si>
    <t>Female</t>
  </si>
  <si>
    <t>Cuba</t>
  </si>
  <si>
    <t>Masters</t>
  </si>
  <si>
    <t>9th</t>
  </si>
  <si>
    <t>Married-spouse-absent</t>
  </si>
  <si>
    <t>Other-service</t>
  </si>
  <si>
    <t>Jamaica</t>
  </si>
  <si>
    <t>gr50K</t>
  </si>
  <si>
    <t>Some-college</t>
  </si>
  <si>
    <t>Asian-Pac-Islander</t>
  </si>
  <si>
    <t>India</t>
  </si>
  <si>
    <t>Own-child</t>
  </si>
  <si>
    <t>Assoc-acdm</t>
  </si>
  <si>
    <t>Sales</t>
  </si>
  <si>
    <t>Assoc-voc</t>
  </si>
  <si>
    <t>Craft-repair</t>
  </si>
  <si>
    <t>?</t>
  </si>
  <si>
    <t>7th-8th</t>
  </si>
  <si>
    <t>Transport-moving</t>
  </si>
  <si>
    <t>Amer-Indian-Eskimo</t>
  </si>
  <si>
    <t>Mexico</t>
  </si>
  <si>
    <t>Farming-fishing</t>
  </si>
  <si>
    <t>Machine-op-inspct</t>
  </si>
  <si>
    <t>Unmarried</t>
  </si>
  <si>
    <t>Doctorate</t>
  </si>
  <si>
    <t>Separated</t>
  </si>
  <si>
    <t>Federal-gov</t>
  </si>
  <si>
    <t>Tech-support</t>
  </si>
  <si>
    <t>Local-gov</t>
  </si>
  <si>
    <t>South</t>
  </si>
  <si>
    <t>Protective-serv</t>
  </si>
  <si>
    <t>Puerto-Rico</t>
  </si>
  <si>
    <t>Married-AF-spouse</t>
  </si>
  <si>
    <t>Other</t>
  </si>
  <si>
    <t>Prof-school</t>
  </si>
  <si>
    <t>Honduras</t>
  </si>
  <si>
    <t>Self-emp-inc</t>
  </si>
  <si>
    <t>5th-6th</t>
  </si>
  <si>
    <t>Other-relative</t>
  </si>
  <si>
    <t>10th</t>
  </si>
  <si>
    <t>England</t>
  </si>
  <si>
    <t>Canada</t>
  </si>
  <si>
    <t>Germany</t>
  </si>
  <si>
    <t>Iran</t>
  </si>
  <si>
    <t>Widowed</t>
  </si>
  <si>
    <t>Philippines</t>
  </si>
  <si>
    <t>1st-4th</t>
  </si>
  <si>
    <t>Italy</t>
  </si>
  <si>
    <t>Poland</t>
  </si>
  <si>
    <t>Preschool</t>
  </si>
  <si>
    <t>Columbia</t>
  </si>
  <si>
    <t>Cambodia</t>
  </si>
  <si>
    <t>Thailand</t>
  </si>
  <si>
    <t>Ecuador</t>
  </si>
  <si>
    <t>Laos</t>
  </si>
  <si>
    <t>Taiwan</t>
  </si>
  <si>
    <t>Haiti</t>
  </si>
  <si>
    <t>Portugal</t>
  </si>
  <si>
    <t>12th</t>
  </si>
  <si>
    <t>Dominican-Republic</t>
  </si>
  <si>
    <t>Armed-Forces</t>
  </si>
  <si>
    <t>El-Salvador</t>
  </si>
  <si>
    <t>France</t>
  </si>
  <si>
    <t>Priv-house-serv</t>
  </si>
  <si>
    <t>Guatemala</t>
  </si>
  <si>
    <t>China</t>
  </si>
  <si>
    <t>count</t>
  </si>
  <si>
    <t>count pos</t>
  </si>
  <si>
    <t>age &lt;= 67</t>
  </si>
  <si>
    <t>age &gt;=37</t>
  </si>
  <si>
    <t>martial missing</t>
  </si>
  <si>
    <t>marital missing</t>
  </si>
  <si>
    <t>marital missing and leq50K</t>
  </si>
  <si>
    <t>marital missing and gr50K</t>
  </si>
  <si>
    <t>numeric</t>
  </si>
  <si>
    <t>average age</t>
  </si>
  <si>
    <t>min age</t>
  </si>
  <si>
    <t>max age</t>
  </si>
  <si>
    <t>stdev</t>
  </si>
  <si>
    <t>sum age</t>
  </si>
  <si>
    <t>Married-civ-spouse &amp; age &gt;= 35</t>
  </si>
  <si>
    <t>age &gt;=35</t>
  </si>
  <si>
    <t>neg</t>
  </si>
  <si>
    <t>pos</t>
  </si>
  <si>
    <t>&lt;= 35</t>
  </si>
  <si>
    <t>&lt;= 38</t>
  </si>
  <si>
    <t>n</t>
  </si>
  <si>
    <t>&gt;= 37</t>
  </si>
  <si>
    <t>&gt;= 37 + missing</t>
  </si>
  <si>
    <t>Married-civ-spouse &amp; age &lt;= 59</t>
  </si>
  <si>
    <t>age &gt;=37 &amp; age &lt;= 60</t>
  </si>
  <si>
    <t>Married-civ-spouse &amp; education-num &gt;=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</si>
</sst>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C75D-E7DE-0844-AEC0-63514E66E711}">
  <dimension ref="A1:S1001"/>
  <sheetViews>
    <sheetView topLeftCell="F1" workbookViewId="0">
      <selection activeCell="S30" sqref="S30"/>
    </sheetView>
  </sheetViews>
  <sheetFormatPr baseColWidth="10" defaultRowHeight="16" x14ac:dyDescent="0.2"/>
  <cols>
    <col min="15" max="16" width="9.6640625" customWidth="1"/>
    <col min="17" max="17" width="29.1640625" style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105</v>
      </c>
      <c r="R1" t="s">
        <v>101</v>
      </c>
      <c r="S1" t="s">
        <v>102</v>
      </c>
    </row>
    <row r="2" spans="1:19" x14ac:dyDescent="0.2">
      <c r="A2">
        <v>39</v>
      </c>
      <c r="B2" t="s">
        <v>15</v>
      </c>
      <c r="C2">
        <v>77516</v>
      </c>
      <c r="D2" t="s">
        <v>16</v>
      </c>
      <c r="E2">
        <v>13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2174</v>
      </c>
      <c r="L2">
        <v>0</v>
      </c>
      <c r="M2">
        <v>40</v>
      </c>
      <c r="N2" t="s">
        <v>22</v>
      </c>
      <c r="O2" t="s">
        <v>23</v>
      </c>
      <c r="P2" t="b">
        <f>ISBLANK(F2)</f>
        <v>0</v>
      </c>
      <c r="Q2" s="1" t="s">
        <v>103</v>
      </c>
      <c r="R2">
        <f>COUNTIF($A$2:$A$1001,"&lt;=67")</f>
        <v>579</v>
      </c>
      <c r="S2">
        <f>COUNTIFS($A$2:$A$1001,"&lt;=67",$O$2:$O$1001,"=gr50k")</f>
        <v>189</v>
      </c>
    </row>
    <row r="3" spans="1:19" x14ac:dyDescent="0.2">
      <c r="A3">
        <v>50</v>
      </c>
      <c r="B3" t="s">
        <v>24</v>
      </c>
      <c r="C3">
        <v>83311</v>
      </c>
      <c r="D3" t="s">
        <v>16</v>
      </c>
      <c r="E3">
        <v>13</v>
      </c>
      <c r="F3" t="s">
        <v>17</v>
      </c>
      <c r="G3" t="s">
        <v>25</v>
      </c>
      <c r="H3" t="s">
        <v>26</v>
      </c>
      <c r="I3" t="s">
        <v>20</v>
      </c>
      <c r="J3" t="s">
        <v>21</v>
      </c>
      <c r="K3">
        <v>0</v>
      </c>
      <c r="L3">
        <v>0</v>
      </c>
      <c r="M3">
        <v>13</v>
      </c>
      <c r="N3" t="s">
        <v>22</v>
      </c>
      <c r="O3" t="s">
        <v>23</v>
      </c>
      <c r="P3" t="b">
        <f t="shared" ref="P3:P66" si="0">ISBLANK(F3)</f>
        <v>0</v>
      </c>
      <c r="Q3" s="1" t="s">
        <v>104</v>
      </c>
      <c r="R3">
        <f>COUNTIF($A$2:$A$1001,"&gt;=37")</f>
        <v>498</v>
      </c>
      <c r="S3">
        <f>COUNTIFS($A$2:$A$1001,"&gt;=37",$O$2:$O$1001,"=gr50k")</f>
        <v>175</v>
      </c>
    </row>
    <row r="4" spans="1:19" x14ac:dyDescent="0.2">
      <c r="A4">
        <v>38</v>
      </c>
      <c r="B4" t="s">
        <v>27</v>
      </c>
      <c r="C4">
        <v>215646</v>
      </c>
      <c r="D4" t="s">
        <v>28</v>
      </c>
      <c r="E4">
        <v>9</v>
      </c>
      <c r="F4" t="s">
        <v>29</v>
      </c>
      <c r="G4" t="s">
        <v>30</v>
      </c>
      <c r="H4" t="s">
        <v>19</v>
      </c>
      <c r="I4" t="s">
        <v>20</v>
      </c>
      <c r="J4" t="s">
        <v>21</v>
      </c>
      <c r="K4">
        <v>0</v>
      </c>
      <c r="L4">
        <v>0</v>
      </c>
      <c r="M4">
        <v>40</v>
      </c>
      <c r="N4" t="s">
        <v>22</v>
      </c>
      <c r="O4" t="s">
        <v>23</v>
      </c>
      <c r="P4" t="b">
        <f t="shared" si="0"/>
        <v>0</v>
      </c>
    </row>
    <row r="5" spans="1:19" x14ac:dyDescent="0.2">
      <c r="A5">
        <v>53</v>
      </c>
      <c r="B5" t="s">
        <v>27</v>
      </c>
      <c r="C5">
        <v>234721</v>
      </c>
      <c r="D5" t="s">
        <v>31</v>
      </c>
      <c r="E5">
        <v>7</v>
      </c>
      <c r="F5" t="s">
        <v>17</v>
      </c>
      <c r="G5" t="s">
        <v>30</v>
      </c>
      <c r="H5" t="s">
        <v>26</v>
      </c>
      <c r="I5" t="s">
        <v>32</v>
      </c>
      <c r="J5" t="s">
        <v>21</v>
      </c>
      <c r="K5">
        <v>0</v>
      </c>
      <c r="L5">
        <v>0</v>
      </c>
      <c r="M5">
        <v>40</v>
      </c>
      <c r="N5" t="s">
        <v>22</v>
      </c>
      <c r="O5" t="s">
        <v>23</v>
      </c>
      <c r="P5" t="b">
        <f t="shared" si="0"/>
        <v>0</v>
      </c>
    </row>
    <row r="6" spans="1:19" x14ac:dyDescent="0.2">
      <c r="B6" t="s">
        <v>27</v>
      </c>
      <c r="C6">
        <v>338409</v>
      </c>
      <c r="D6" t="s">
        <v>16</v>
      </c>
      <c r="E6">
        <v>13</v>
      </c>
      <c r="F6" t="s">
        <v>17</v>
      </c>
      <c r="G6" t="s">
        <v>33</v>
      </c>
      <c r="H6" t="s">
        <v>34</v>
      </c>
      <c r="I6" t="s">
        <v>32</v>
      </c>
      <c r="J6" t="s">
        <v>35</v>
      </c>
      <c r="K6">
        <v>0</v>
      </c>
      <c r="L6">
        <v>0</v>
      </c>
      <c r="M6">
        <v>40</v>
      </c>
      <c r="N6" t="s">
        <v>36</v>
      </c>
      <c r="O6" t="s">
        <v>23</v>
      </c>
      <c r="P6" t="b">
        <f t="shared" si="0"/>
        <v>0</v>
      </c>
    </row>
    <row r="7" spans="1:19" x14ac:dyDescent="0.2">
      <c r="A7">
        <v>37</v>
      </c>
      <c r="B7" t="s">
        <v>27</v>
      </c>
      <c r="C7">
        <v>284582</v>
      </c>
      <c r="D7" t="s">
        <v>37</v>
      </c>
      <c r="E7">
        <v>14</v>
      </c>
      <c r="F7" t="s">
        <v>17</v>
      </c>
      <c r="G7" t="s">
        <v>25</v>
      </c>
      <c r="H7" t="s">
        <v>34</v>
      </c>
      <c r="I7" t="s">
        <v>20</v>
      </c>
      <c r="J7" t="s">
        <v>35</v>
      </c>
      <c r="K7">
        <v>0</v>
      </c>
      <c r="L7">
        <v>0</v>
      </c>
      <c r="M7">
        <v>40</v>
      </c>
      <c r="N7" t="s">
        <v>22</v>
      </c>
      <c r="O7" t="s">
        <v>23</v>
      </c>
      <c r="P7" t="b">
        <f t="shared" si="0"/>
        <v>0</v>
      </c>
      <c r="Q7" s="1" t="s">
        <v>106</v>
      </c>
      <c r="R7">
        <f>COUNTBLANK(F2:F1001)</f>
        <v>343</v>
      </c>
    </row>
    <row r="8" spans="1:19" x14ac:dyDescent="0.2">
      <c r="A8">
        <v>49</v>
      </c>
      <c r="B8" t="s">
        <v>27</v>
      </c>
      <c r="C8">
        <v>160187</v>
      </c>
      <c r="D8" t="s">
        <v>38</v>
      </c>
      <c r="E8">
        <v>5</v>
      </c>
      <c r="F8" t="s">
        <v>39</v>
      </c>
      <c r="G8" t="s">
        <v>40</v>
      </c>
      <c r="H8" t="s">
        <v>19</v>
      </c>
      <c r="I8" t="s">
        <v>32</v>
      </c>
      <c r="J8" t="s">
        <v>35</v>
      </c>
      <c r="K8">
        <v>0</v>
      </c>
      <c r="L8">
        <v>0</v>
      </c>
      <c r="M8">
        <v>16</v>
      </c>
      <c r="N8" t="s">
        <v>41</v>
      </c>
      <c r="O8" t="s">
        <v>23</v>
      </c>
      <c r="P8" t="b">
        <f t="shared" si="0"/>
        <v>0</v>
      </c>
      <c r="Q8" s="1" t="s">
        <v>108</v>
      </c>
      <c r="R8">
        <f>COUNTIFS($P$2:$P$1001,"TRUE",$O$2:$O$1001,"gr50K")</f>
        <v>16</v>
      </c>
    </row>
    <row r="9" spans="1:19" x14ac:dyDescent="0.2">
      <c r="A9">
        <v>52</v>
      </c>
      <c r="B9" t="s">
        <v>24</v>
      </c>
      <c r="C9">
        <v>209642</v>
      </c>
      <c r="D9" t="s">
        <v>28</v>
      </c>
      <c r="E9">
        <v>9</v>
      </c>
      <c r="F9" t="s">
        <v>17</v>
      </c>
      <c r="G9" t="s">
        <v>25</v>
      </c>
      <c r="H9" t="s">
        <v>26</v>
      </c>
      <c r="I9" t="s">
        <v>20</v>
      </c>
      <c r="J9" t="s">
        <v>21</v>
      </c>
      <c r="K9">
        <v>0</v>
      </c>
      <c r="L9">
        <v>0</v>
      </c>
      <c r="M9">
        <v>45</v>
      </c>
      <c r="N9" t="s">
        <v>22</v>
      </c>
      <c r="O9" t="s">
        <v>42</v>
      </c>
      <c r="P9" t="b">
        <f t="shared" si="0"/>
        <v>0</v>
      </c>
      <c r="Q9" s="1" t="s">
        <v>107</v>
      </c>
      <c r="R9">
        <f>COUNTIFS($P$2:$P$1001,"TRUE",$O$2:$O$1001,"leq50K")</f>
        <v>327</v>
      </c>
    </row>
    <row r="10" spans="1:19" x14ac:dyDescent="0.2">
      <c r="B10" t="s">
        <v>27</v>
      </c>
      <c r="C10">
        <v>45781</v>
      </c>
      <c r="D10" t="s">
        <v>37</v>
      </c>
      <c r="E10">
        <v>14</v>
      </c>
      <c r="G10" t="s">
        <v>33</v>
      </c>
      <c r="H10" t="s">
        <v>19</v>
      </c>
      <c r="I10" t="s">
        <v>20</v>
      </c>
      <c r="J10" t="s">
        <v>35</v>
      </c>
      <c r="K10">
        <v>14084</v>
      </c>
      <c r="L10">
        <v>0</v>
      </c>
      <c r="M10">
        <v>50</v>
      </c>
      <c r="N10" t="s">
        <v>22</v>
      </c>
      <c r="O10" t="s">
        <v>42</v>
      </c>
      <c r="P10" t="b">
        <f t="shared" si="0"/>
        <v>1</v>
      </c>
    </row>
    <row r="11" spans="1:19" x14ac:dyDescent="0.2">
      <c r="A11">
        <v>42</v>
      </c>
      <c r="B11" t="s">
        <v>27</v>
      </c>
      <c r="C11">
        <v>159449</v>
      </c>
      <c r="D11" t="s">
        <v>16</v>
      </c>
      <c r="E11">
        <v>13</v>
      </c>
      <c r="F11" t="s">
        <v>17</v>
      </c>
      <c r="G11" t="s">
        <v>25</v>
      </c>
      <c r="H11" t="s">
        <v>26</v>
      </c>
      <c r="I11" t="s">
        <v>20</v>
      </c>
      <c r="J11" t="s">
        <v>21</v>
      </c>
      <c r="K11">
        <v>5178</v>
      </c>
      <c r="L11">
        <v>0</v>
      </c>
      <c r="M11">
        <v>40</v>
      </c>
      <c r="N11" t="s">
        <v>22</v>
      </c>
      <c r="O11" t="s">
        <v>42</v>
      </c>
      <c r="P11" t="b">
        <f t="shared" si="0"/>
        <v>0</v>
      </c>
    </row>
    <row r="12" spans="1:19" x14ac:dyDescent="0.2">
      <c r="A12">
        <v>37</v>
      </c>
      <c r="B12" t="s">
        <v>27</v>
      </c>
      <c r="C12">
        <v>280464</v>
      </c>
      <c r="D12" t="s">
        <v>43</v>
      </c>
      <c r="E12">
        <v>10</v>
      </c>
      <c r="F12" t="s">
        <v>17</v>
      </c>
      <c r="G12" t="s">
        <v>25</v>
      </c>
      <c r="H12" t="s">
        <v>26</v>
      </c>
      <c r="I12" t="s">
        <v>32</v>
      </c>
      <c r="J12" t="s">
        <v>21</v>
      </c>
      <c r="K12">
        <v>0</v>
      </c>
      <c r="L12">
        <v>0</v>
      </c>
      <c r="M12">
        <v>80</v>
      </c>
      <c r="N12" t="s">
        <v>22</v>
      </c>
      <c r="O12" t="s">
        <v>42</v>
      </c>
      <c r="P12" t="b">
        <f t="shared" si="0"/>
        <v>0</v>
      </c>
      <c r="Q12" s="2" t="s">
        <v>109</v>
      </c>
    </row>
    <row r="13" spans="1:19" x14ac:dyDescent="0.2">
      <c r="B13" t="s">
        <v>15</v>
      </c>
      <c r="C13">
        <v>141297</v>
      </c>
      <c r="D13" t="s">
        <v>16</v>
      </c>
      <c r="E13">
        <v>13</v>
      </c>
      <c r="F13" t="s">
        <v>17</v>
      </c>
      <c r="G13" t="s">
        <v>33</v>
      </c>
      <c r="H13" t="s">
        <v>26</v>
      </c>
      <c r="I13" t="s">
        <v>44</v>
      </c>
      <c r="J13" t="s">
        <v>21</v>
      </c>
      <c r="K13">
        <v>0</v>
      </c>
      <c r="L13">
        <v>0</v>
      </c>
      <c r="M13">
        <v>40</v>
      </c>
      <c r="N13" t="s">
        <v>45</v>
      </c>
      <c r="O13" t="s">
        <v>42</v>
      </c>
      <c r="P13" t="b">
        <f t="shared" si="0"/>
        <v>0</v>
      </c>
      <c r="Q13" s="1" t="s">
        <v>110</v>
      </c>
      <c r="R13">
        <f>AVERAGE(A2:A1001)</f>
        <v>45.70549084858569</v>
      </c>
    </row>
    <row r="14" spans="1:19" x14ac:dyDescent="0.2">
      <c r="B14" t="s">
        <v>27</v>
      </c>
      <c r="C14">
        <v>122272</v>
      </c>
      <c r="D14" t="s">
        <v>16</v>
      </c>
      <c r="E14">
        <v>13</v>
      </c>
      <c r="G14" t="s">
        <v>18</v>
      </c>
      <c r="H14" t="s">
        <v>46</v>
      </c>
      <c r="I14" t="s">
        <v>20</v>
      </c>
      <c r="J14" t="s">
        <v>35</v>
      </c>
      <c r="K14">
        <v>0</v>
      </c>
      <c r="L14">
        <v>0</v>
      </c>
      <c r="M14">
        <v>30</v>
      </c>
      <c r="N14" t="s">
        <v>22</v>
      </c>
      <c r="O14" t="s">
        <v>23</v>
      </c>
      <c r="P14" t="b">
        <f t="shared" si="0"/>
        <v>1</v>
      </c>
      <c r="Q14" s="1" t="s">
        <v>111</v>
      </c>
      <c r="R14">
        <f>MIN(A2:A1001)</f>
        <v>17</v>
      </c>
    </row>
    <row r="15" spans="1:19" x14ac:dyDescent="0.2">
      <c r="B15" t="s">
        <v>27</v>
      </c>
      <c r="C15">
        <v>205019</v>
      </c>
      <c r="D15" t="s">
        <v>47</v>
      </c>
      <c r="E15">
        <v>12</v>
      </c>
      <c r="G15" t="s">
        <v>48</v>
      </c>
      <c r="H15" t="s">
        <v>19</v>
      </c>
      <c r="I15" t="s">
        <v>32</v>
      </c>
      <c r="J15" t="s">
        <v>21</v>
      </c>
      <c r="K15">
        <v>0</v>
      </c>
      <c r="L15">
        <v>0</v>
      </c>
      <c r="M15">
        <v>50</v>
      </c>
      <c r="N15" t="s">
        <v>22</v>
      </c>
      <c r="O15" t="s">
        <v>23</v>
      </c>
      <c r="P15" t="b">
        <f t="shared" si="0"/>
        <v>1</v>
      </c>
      <c r="Q15" s="1" t="s">
        <v>112</v>
      </c>
      <c r="R15">
        <f>MAX(A2:A1001)</f>
        <v>90</v>
      </c>
    </row>
    <row r="16" spans="1:19" x14ac:dyDescent="0.2">
      <c r="A16">
        <v>40</v>
      </c>
      <c r="B16" t="s">
        <v>27</v>
      </c>
      <c r="C16">
        <v>121772</v>
      </c>
      <c r="D16" t="s">
        <v>49</v>
      </c>
      <c r="E16">
        <v>11</v>
      </c>
      <c r="F16" t="s">
        <v>17</v>
      </c>
      <c r="G16" t="s">
        <v>50</v>
      </c>
      <c r="H16" t="s">
        <v>26</v>
      </c>
      <c r="I16" t="s">
        <v>44</v>
      </c>
      <c r="J16" t="s">
        <v>21</v>
      </c>
      <c r="K16">
        <v>0</v>
      </c>
      <c r="L16">
        <v>0</v>
      </c>
      <c r="M16">
        <v>40</v>
      </c>
      <c r="N16" t="s">
        <v>51</v>
      </c>
      <c r="O16" t="s">
        <v>42</v>
      </c>
      <c r="P16" t="b">
        <f t="shared" si="0"/>
        <v>0</v>
      </c>
      <c r="Q16" s="1" t="s">
        <v>113</v>
      </c>
      <c r="R16">
        <f>STDEV(A2:A1001)</f>
        <v>11.550243278837591</v>
      </c>
    </row>
    <row r="17" spans="1:19" x14ac:dyDescent="0.2">
      <c r="B17" t="s">
        <v>27</v>
      </c>
      <c r="C17">
        <v>245487</v>
      </c>
      <c r="D17" t="s">
        <v>52</v>
      </c>
      <c r="E17">
        <v>4</v>
      </c>
      <c r="F17" t="s">
        <v>17</v>
      </c>
      <c r="G17" t="s">
        <v>53</v>
      </c>
      <c r="H17" t="s">
        <v>26</v>
      </c>
      <c r="I17" t="s">
        <v>54</v>
      </c>
      <c r="J17" t="s">
        <v>21</v>
      </c>
      <c r="K17">
        <v>0</v>
      </c>
      <c r="L17">
        <v>0</v>
      </c>
      <c r="M17">
        <v>45</v>
      </c>
      <c r="N17" t="s">
        <v>55</v>
      </c>
      <c r="O17" t="s">
        <v>23</v>
      </c>
      <c r="P17" t="b">
        <f t="shared" si="0"/>
        <v>0</v>
      </c>
      <c r="Q17" s="1" t="s">
        <v>114</v>
      </c>
      <c r="R17">
        <f>SUM(A2:A1001)</f>
        <v>27469</v>
      </c>
    </row>
    <row r="18" spans="1:19" x14ac:dyDescent="0.2">
      <c r="B18" t="s">
        <v>24</v>
      </c>
      <c r="C18">
        <v>176756</v>
      </c>
      <c r="D18" t="s">
        <v>28</v>
      </c>
      <c r="E18">
        <v>9</v>
      </c>
      <c r="G18" t="s">
        <v>56</v>
      </c>
      <c r="H18" t="s">
        <v>46</v>
      </c>
      <c r="I18" t="s">
        <v>20</v>
      </c>
      <c r="J18" t="s">
        <v>21</v>
      </c>
      <c r="K18">
        <v>0</v>
      </c>
      <c r="L18">
        <v>0</v>
      </c>
      <c r="M18">
        <v>35</v>
      </c>
      <c r="N18" t="s">
        <v>22</v>
      </c>
      <c r="O18" t="s">
        <v>23</v>
      </c>
      <c r="P18" t="b">
        <f t="shared" si="0"/>
        <v>1</v>
      </c>
    </row>
    <row r="19" spans="1:19" x14ac:dyDescent="0.2">
      <c r="B19" t="s">
        <v>27</v>
      </c>
      <c r="C19">
        <v>186824</v>
      </c>
      <c r="D19" t="s">
        <v>28</v>
      </c>
      <c r="E19">
        <v>9</v>
      </c>
      <c r="G19" t="s">
        <v>57</v>
      </c>
      <c r="H19" t="s">
        <v>58</v>
      </c>
      <c r="I19" t="s">
        <v>20</v>
      </c>
      <c r="J19" t="s">
        <v>21</v>
      </c>
      <c r="K19">
        <v>0</v>
      </c>
      <c r="L19">
        <v>0</v>
      </c>
      <c r="M19">
        <v>40</v>
      </c>
      <c r="N19" t="s">
        <v>22</v>
      </c>
      <c r="O19" t="s">
        <v>23</v>
      </c>
      <c r="P19" t="b">
        <f t="shared" si="0"/>
        <v>1</v>
      </c>
      <c r="Q19" s="1" t="s">
        <v>17</v>
      </c>
      <c r="R19">
        <f>COUNTIF(F2:F1001, "Married-civ-spouse")</f>
        <v>444</v>
      </c>
      <c r="S19">
        <f>COUNTIFS(F2:F1001, "Married-civ-spouse", O2:O1001,"gr50K")</f>
        <v>195</v>
      </c>
    </row>
    <row r="20" spans="1:19" x14ac:dyDescent="0.2">
      <c r="A20">
        <v>38</v>
      </c>
      <c r="B20" t="s">
        <v>27</v>
      </c>
      <c r="C20">
        <v>28887</v>
      </c>
      <c r="D20" t="s">
        <v>31</v>
      </c>
      <c r="E20">
        <v>7</v>
      </c>
      <c r="F20" t="s">
        <v>17</v>
      </c>
      <c r="G20" t="s">
        <v>48</v>
      </c>
      <c r="H20" t="s">
        <v>26</v>
      </c>
      <c r="I20" t="s">
        <v>20</v>
      </c>
      <c r="J20" t="s">
        <v>21</v>
      </c>
      <c r="K20">
        <v>0</v>
      </c>
      <c r="L20">
        <v>0</v>
      </c>
      <c r="M20">
        <v>50</v>
      </c>
      <c r="N20" t="s">
        <v>22</v>
      </c>
      <c r="O20" t="s">
        <v>23</v>
      </c>
      <c r="P20" t="b">
        <f t="shared" si="0"/>
        <v>0</v>
      </c>
      <c r="Q20" s="1" t="s">
        <v>115</v>
      </c>
      <c r="R20">
        <f>COUNTIFS(F2:F1001, "Married-civ-spouse", A2:A1001,"&gt;=35")</f>
        <v>323</v>
      </c>
      <c r="S20">
        <f>COUNTIFS(F2:F1001, "Married-civ-spouse", A2:A1001,"&gt;=35", O2:O1001, "gr50k")</f>
        <v>154</v>
      </c>
    </row>
    <row r="21" spans="1:19" x14ac:dyDescent="0.2">
      <c r="A21">
        <v>43</v>
      </c>
      <c r="B21" t="s">
        <v>24</v>
      </c>
      <c r="C21">
        <v>292175</v>
      </c>
      <c r="D21" t="s">
        <v>37</v>
      </c>
      <c r="E21">
        <v>14</v>
      </c>
      <c r="F21" t="s">
        <v>29</v>
      </c>
      <c r="G21" t="s">
        <v>25</v>
      </c>
      <c r="H21" t="s">
        <v>58</v>
      </c>
      <c r="I21" t="s">
        <v>20</v>
      </c>
      <c r="J21" t="s">
        <v>35</v>
      </c>
      <c r="K21">
        <v>0</v>
      </c>
      <c r="L21">
        <v>0</v>
      </c>
      <c r="M21">
        <v>45</v>
      </c>
      <c r="N21" t="s">
        <v>22</v>
      </c>
      <c r="O21" t="s">
        <v>42</v>
      </c>
      <c r="P21" t="b">
        <f t="shared" si="0"/>
        <v>0</v>
      </c>
      <c r="Q21" s="1" t="s">
        <v>116</v>
      </c>
      <c r="R21">
        <f>COUNTIF($A$2:$A$1001,"&gt;=35")</f>
        <v>554</v>
      </c>
      <c r="S21">
        <f>COUNTIFS($A$2:$A$1001,"&gt;=35",$O$2:$O$1001,"=gr50k")</f>
        <v>187</v>
      </c>
    </row>
    <row r="22" spans="1:19" x14ac:dyDescent="0.2">
      <c r="A22">
        <v>40</v>
      </c>
      <c r="B22" t="s">
        <v>27</v>
      </c>
      <c r="C22">
        <v>193524</v>
      </c>
      <c r="D22" t="s">
        <v>59</v>
      </c>
      <c r="E22">
        <v>16</v>
      </c>
      <c r="F22" t="s">
        <v>17</v>
      </c>
      <c r="G22" t="s">
        <v>33</v>
      </c>
      <c r="H22" t="s">
        <v>26</v>
      </c>
      <c r="I22" t="s">
        <v>20</v>
      </c>
      <c r="J22" t="s">
        <v>21</v>
      </c>
      <c r="K22">
        <v>0</v>
      </c>
      <c r="L22">
        <v>0</v>
      </c>
      <c r="M22">
        <v>60</v>
      </c>
      <c r="N22" t="s">
        <v>22</v>
      </c>
      <c r="O22" t="s">
        <v>42</v>
      </c>
      <c r="P22" t="b">
        <f t="shared" si="0"/>
        <v>0</v>
      </c>
    </row>
    <row r="23" spans="1:19" x14ac:dyDescent="0.2">
      <c r="A23">
        <v>54</v>
      </c>
      <c r="B23" t="s">
        <v>27</v>
      </c>
      <c r="C23">
        <v>302146</v>
      </c>
      <c r="D23" t="s">
        <v>28</v>
      </c>
      <c r="E23">
        <v>9</v>
      </c>
      <c r="F23" t="s">
        <v>60</v>
      </c>
      <c r="G23" t="s">
        <v>40</v>
      </c>
      <c r="H23" t="s">
        <v>58</v>
      </c>
      <c r="I23" t="s">
        <v>32</v>
      </c>
      <c r="J23" t="s">
        <v>35</v>
      </c>
      <c r="K23">
        <v>0</v>
      </c>
      <c r="L23">
        <v>0</v>
      </c>
      <c r="M23">
        <v>20</v>
      </c>
      <c r="N23" t="s">
        <v>22</v>
      </c>
      <c r="O23" t="s">
        <v>23</v>
      </c>
      <c r="P23" t="b">
        <f t="shared" si="0"/>
        <v>0</v>
      </c>
      <c r="Q23" s="1" t="s">
        <v>124</v>
      </c>
      <c r="R23">
        <f>COUNTIFS(F2:F1001, "Married-civ-spouse", A2:A1001,"&lt;=59")</f>
        <v>290</v>
      </c>
      <c r="S23">
        <f>COUNTIFS(F2:F1001, "Married-civ-spouse", A2:A1001,"&lt;=59", O2:O1001, "gr50k")</f>
        <v>145</v>
      </c>
    </row>
    <row r="24" spans="1:19" x14ac:dyDescent="0.2">
      <c r="A24">
        <v>35</v>
      </c>
      <c r="B24" t="s">
        <v>61</v>
      </c>
      <c r="C24">
        <v>76845</v>
      </c>
      <c r="D24" t="s">
        <v>38</v>
      </c>
      <c r="E24">
        <v>5</v>
      </c>
      <c r="F24" t="s">
        <v>17</v>
      </c>
      <c r="G24" t="s">
        <v>56</v>
      </c>
      <c r="H24" t="s">
        <v>26</v>
      </c>
      <c r="I24" t="s">
        <v>32</v>
      </c>
      <c r="J24" t="s">
        <v>21</v>
      </c>
      <c r="K24">
        <v>0</v>
      </c>
      <c r="L24">
        <v>0</v>
      </c>
      <c r="M24">
        <v>40</v>
      </c>
      <c r="N24" t="s">
        <v>22</v>
      </c>
      <c r="O24" t="s">
        <v>23</v>
      </c>
      <c r="P24" t="b">
        <f t="shared" si="0"/>
        <v>0</v>
      </c>
      <c r="Q24" s="1" t="s">
        <v>104</v>
      </c>
      <c r="R24">
        <f>COUNTIF($A$2:$A$1001,"&gt;=37")</f>
        <v>498</v>
      </c>
      <c r="S24">
        <f>COUNTIFS($A$2:$A$1001,"&gt;=37",$O$2:$O$1001,"=gr50k")</f>
        <v>175</v>
      </c>
    </row>
    <row r="25" spans="1:19" x14ac:dyDescent="0.2">
      <c r="A25">
        <v>43</v>
      </c>
      <c r="B25" t="s">
        <v>27</v>
      </c>
      <c r="C25">
        <v>117037</v>
      </c>
      <c r="D25" t="s">
        <v>31</v>
      </c>
      <c r="E25">
        <v>7</v>
      </c>
      <c r="F25" t="s">
        <v>17</v>
      </c>
      <c r="G25" t="s">
        <v>53</v>
      </c>
      <c r="H25" t="s">
        <v>26</v>
      </c>
      <c r="I25" t="s">
        <v>20</v>
      </c>
      <c r="J25" t="s">
        <v>21</v>
      </c>
      <c r="K25">
        <v>0</v>
      </c>
      <c r="L25">
        <v>2042</v>
      </c>
      <c r="M25">
        <v>40</v>
      </c>
      <c r="N25" t="s">
        <v>22</v>
      </c>
      <c r="O25" t="s">
        <v>23</v>
      </c>
      <c r="P25" t="b">
        <f t="shared" si="0"/>
        <v>0</v>
      </c>
      <c r="Q25" s="1" t="s">
        <v>125</v>
      </c>
      <c r="R25">
        <f>COUNTIFS($A$2:$A$1001,"&gt;=37", $A$2:$A$1001,"&lt;=60")</f>
        <v>437</v>
      </c>
      <c r="S25">
        <f>COUNTIFS($A$2:$A$1001,"&gt;=37",$A$2:$A$1001,"&lt;=60",$O$2:$O$1001,"=gr50k")</f>
        <v>162</v>
      </c>
    </row>
    <row r="26" spans="1:19" x14ac:dyDescent="0.2">
      <c r="A26">
        <v>59</v>
      </c>
      <c r="B26" t="s">
        <v>27</v>
      </c>
      <c r="C26">
        <v>109015</v>
      </c>
      <c r="D26" t="s">
        <v>28</v>
      </c>
      <c r="E26">
        <v>9</v>
      </c>
      <c r="F26" t="s">
        <v>29</v>
      </c>
      <c r="G26" t="s">
        <v>62</v>
      </c>
      <c r="H26" t="s">
        <v>58</v>
      </c>
      <c r="I26" t="s">
        <v>20</v>
      </c>
      <c r="J26" t="s">
        <v>35</v>
      </c>
      <c r="K26">
        <v>0</v>
      </c>
      <c r="L26">
        <v>0</v>
      </c>
      <c r="M26">
        <v>40</v>
      </c>
      <c r="N26" t="s">
        <v>22</v>
      </c>
      <c r="O26" t="s">
        <v>23</v>
      </c>
      <c r="P26" t="b">
        <f t="shared" si="0"/>
        <v>0</v>
      </c>
    </row>
    <row r="27" spans="1:19" x14ac:dyDescent="0.2">
      <c r="A27">
        <v>56</v>
      </c>
      <c r="B27" t="s">
        <v>63</v>
      </c>
      <c r="C27">
        <v>216851</v>
      </c>
      <c r="D27" t="s">
        <v>16</v>
      </c>
      <c r="E27">
        <v>13</v>
      </c>
      <c r="F27" t="s">
        <v>17</v>
      </c>
      <c r="G27" t="s">
        <v>62</v>
      </c>
      <c r="H27" t="s">
        <v>26</v>
      </c>
      <c r="I27" t="s">
        <v>20</v>
      </c>
      <c r="J27" t="s">
        <v>21</v>
      </c>
      <c r="K27">
        <v>0</v>
      </c>
      <c r="L27">
        <v>0</v>
      </c>
      <c r="M27">
        <v>40</v>
      </c>
      <c r="N27" t="s">
        <v>22</v>
      </c>
      <c r="O27" t="s">
        <v>42</v>
      </c>
      <c r="P27" t="b">
        <f t="shared" si="0"/>
        <v>0</v>
      </c>
      <c r="Q27" s="1" t="s">
        <v>29</v>
      </c>
      <c r="R27">
        <f>COUNTIF(F2:F1001, "Divorced")</f>
        <v>136</v>
      </c>
      <c r="S27">
        <f>COUNTIFS(F2:F1001, "Divorced", O2:O1001,"gr50K")</f>
        <v>16</v>
      </c>
    </row>
    <row r="28" spans="1:19" x14ac:dyDescent="0.2">
      <c r="B28" t="s">
        <v>27</v>
      </c>
      <c r="C28">
        <v>168294</v>
      </c>
      <c r="D28" t="s">
        <v>28</v>
      </c>
      <c r="E28">
        <v>9</v>
      </c>
      <c r="G28" t="s">
        <v>50</v>
      </c>
      <c r="H28" t="s">
        <v>46</v>
      </c>
      <c r="I28" t="s">
        <v>20</v>
      </c>
      <c r="J28" t="s">
        <v>21</v>
      </c>
      <c r="K28">
        <v>0</v>
      </c>
      <c r="L28">
        <v>0</v>
      </c>
      <c r="M28">
        <v>40</v>
      </c>
      <c r="N28" t="s">
        <v>22</v>
      </c>
      <c r="O28" t="s">
        <v>23</v>
      </c>
      <c r="P28" t="b">
        <f t="shared" si="0"/>
        <v>1</v>
      </c>
    </row>
    <row r="29" spans="1:19" x14ac:dyDescent="0.2">
      <c r="A29">
        <v>54</v>
      </c>
      <c r="B29" t="s">
        <v>51</v>
      </c>
      <c r="C29">
        <v>180211</v>
      </c>
      <c r="D29" t="s">
        <v>43</v>
      </c>
      <c r="E29">
        <v>10</v>
      </c>
      <c r="F29" t="s">
        <v>17</v>
      </c>
      <c r="G29" t="s">
        <v>51</v>
      </c>
      <c r="H29" t="s">
        <v>26</v>
      </c>
      <c r="I29" t="s">
        <v>44</v>
      </c>
      <c r="J29" t="s">
        <v>21</v>
      </c>
      <c r="K29">
        <v>0</v>
      </c>
      <c r="L29">
        <v>0</v>
      </c>
      <c r="M29">
        <v>60</v>
      </c>
      <c r="N29" t="s">
        <v>64</v>
      </c>
      <c r="O29" t="s">
        <v>42</v>
      </c>
      <c r="P29" t="b">
        <f t="shared" si="0"/>
        <v>0</v>
      </c>
      <c r="Q29" s="1" t="s">
        <v>126</v>
      </c>
      <c r="R29">
        <f>COUNTIFS(F2:F1001, "Married-civ-spouse", E2:E1001,"&gt;=9")</f>
        <v>399</v>
      </c>
      <c r="S29">
        <f>COUNTIFS(F2:F1001, "Married-civ-spouse", E2:E1001,"&gt;=9", O2:O1001, "gr50k")</f>
        <v>189</v>
      </c>
    </row>
    <row r="30" spans="1:19" x14ac:dyDescent="0.2">
      <c r="A30">
        <v>39</v>
      </c>
      <c r="B30" t="s">
        <v>27</v>
      </c>
      <c r="C30">
        <v>367260</v>
      </c>
      <c r="D30" t="s">
        <v>28</v>
      </c>
      <c r="E30">
        <v>9</v>
      </c>
      <c r="F30" t="s">
        <v>29</v>
      </c>
      <c r="G30" t="s">
        <v>25</v>
      </c>
      <c r="H30" t="s">
        <v>19</v>
      </c>
      <c r="I30" t="s">
        <v>20</v>
      </c>
      <c r="J30" t="s">
        <v>21</v>
      </c>
      <c r="K30">
        <v>0</v>
      </c>
      <c r="L30">
        <v>0</v>
      </c>
      <c r="M30">
        <v>80</v>
      </c>
      <c r="N30" t="s">
        <v>22</v>
      </c>
      <c r="O30" t="s">
        <v>23</v>
      </c>
      <c r="P30" t="b">
        <f t="shared" si="0"/>
        <v>0</v>
      </c>
    </row>
    <row r="31" spans="1:19" x14ac:dyDescent="0.2">
      <c r="A31">
        <v>49</v>
      </c>
      <c r="B31" t="s">
        <v>27</v>
      </c>
      <c r="C31">
        <v>193366</v>
      </c>
      <c r="D31" t="s">
        <v>28</v>
      </c>
      <c r="E31">
        <v>9</v>
      </c>
      <c r="F31" t="s">
        <v>17</v>
      </c>
      <c r="G31" t="s">
        <v>50</v>
      </c>
      <c r="H31" t="s">
        <v>26</v>
      </c>
      <c r="I31" t="s">
        <v>20</v>
      </c>
      <c r="J31" t="s">
        <v>21</v>
      </c>
      <c r="K31">
        <v>0</v>
      </c>
      <c r="L31">
        <v>0</v>
      </c>
      <c r="M31">
        <v>40</v>
      </c>
      <c r="N31" t="s">
        <v>22</v>
      </c>
      <c r="O31" t="s">
        <v>23</v>
      </c>
      <c r="P31" t="b">
        <f t="shared" si="0"/>
        <v>0</v>
      </c>
    </row>
    <row r="32" spans="1:19" x14ac:dyDescent="0.2">
      <c r="B32" t="s">
        <v>63</v>
      </c>
      <c r="C32">
        <v>190709</v>
      </c>
      <c r="D32" t="s">
        <v>47</v>
      </c>
      <c r="E32">
        <v>12</v>
      </c>
      <c r="G32" t="s">
        <v>65</v>
      </c>
      <c r="H32" t="s">
        <v>19</v>
      </c>
      <c r="I32" t="s">
        <v>20</v>
      </c>
      <c r="J32" t="s">
        <v>21</v>
      </c>
      <c r="K32">
        <v>0</v>
      </c>
      <c r="L32">
        <v>0</v>
      </c>
      <c r="M32">
        <v>52</v>
      </c>
      <c r="N32" t="s">
        <v>22</v>
      </c>
      <c r="O32" t="s">
        <v>23</v>
      </c>
      <c r="P32" t="b">
        <f t="shared" si="0"/>
        <v>1</v>
      </c>
    </row>
    <row r="33" spans="1:16" x14ac:dyDescent="0.2">
      <c r="B33" t="s">
        <v>27</v>
      </c>
      <c r="C33">
        <v>266015</v>
      </c>
      <c r="D33" t="s">
        <v>43</v>
      </c>
      <c r="E33">
        <v>10</v>
      </c>
      <c r="G33" t="s">
        <v>48</v>
      </c>
      <c r="H33" t="s">
        <v>46</v>
      </c>
      <c r="I33" t="s">
        <v>32</v>
      </c>
      <c r="J33" t="s">
        <v>21</v>
      </c>
      <c r="K33">
        <v>0</v>
      </c>
      <c r="L33">
        <v>0</v>
      </c>
      <c r="M33">
        <v>44</v>
      </c>
      <c r="N33" t="s">
        <v>22</v>
      </c>
      <c r="O33" t="s">
        <v>23</v>
      </c>
      <c r="P33" t="b">
        <f t="shared" si="0"/>
        <v>1</v>
      </c>
    </row>
    <row r="34" spans="1:16" x14ac:dyDescent="0.2">
      <c r="A34">
        <v>45</v>
      </c>
      <c r="B34" t="s">
        <v>27</v>
      </c>
      <c r="C34">
        <v>386940</v>
      </c>
      <c r="D34" t="s">
        <v>16</v>
      </c>
      <c r="E34">
        <v>13</v>
      </c>
      <c r="F34" t="s">
        <v>29</v>
      </c>
      <c r="G34" t="s">
        <v>25</v>
      </c>
      <c r="H34" t="s">
        <v>46</v>
      </c>
      <c r="I34" t="s">
        <v>20</v>
      </c>
      <c r="J34" t="s">
        <v>21</v>
      </c>
      <c r="K34">
        <v>0</v>
      </c>
      <c r="L34">
        <v>1408</v>
      </c>
      <c r="M34">
        <v>40</v>
      </c>
      <c r="N34" t="s">
        <v>22</v>
      </c>
      <c r="O34" t="s">
        <v>23</v>
      </c>
      <c r="P34" t="b">
        <f t="shared" si="0"/>
        <v>0</v>
      </c>
    </row>
    <row r="35" spans="1:16" x14ac:dyDescent="0.2">
      <c r="B35" t="s">
        <v>61</v>
      </c>
      <c r="C35">
        <v>59951</v>
      </c>
      <c r="D35" t="s">
        <v>43</v>
      </c>
      <c r="E35">
        <v>10</v>
      </c>
      <c r="F35" t="s">
        <v>17</v>
      </c>
      <c r="G35" t="s">
        <v>18</v>
      </c>
      <c r="H35" t="s">
        <v>46</v>
      </c>
      <c r="I35" t="s">
        <v>20</v>
      </c>
      <c r="J35" t="s">
        <v>21</v>
      </c>
      <c r="K35">
        <v>0</v>
      </c>
      <c r="L35">
        <v>0</v>
      </c>
      <c r="M35">
        <v>40</v>
      </c>
      <c r="N35" t="s">
        <v>22</v>
      </c>
      <c r="O35" t="s">
        <v>23</v>
      </c>
      <c r="P35" t="b">
        <f t="shared" si="0"/>
        <v>0</v>
      </c>
    </row>
    <row r="36" spans="1:16" x14ac:dyDescent="0.2">
      <c r="B36" t="s">
        <v>15</v>
      </c>
      <c r="C36">
        <v>311512</v>
      </c>
      <c r="D36" t="s">
        <v>43</v>
      </c>
      <c r="E36">
        <v>10</v>
      </c>
      <c r="F36" t="s">
        <v>17</v>
      </c>
      <c r="G36" t="s">
        <v>40</v>
      </c>
      <c r="H36" t="s">
        <v>26</v>
      </c>
      <c r="I36" t="s">
        <v>32</v>
      </c>
      <c r="J36" t="s">
        <v>21</v>
      </c>
      <c r="K36">
        <v>0</v>
      </c>
      <c r="L36">
        <v>0</v>
      </c>
      <c r="M36">
        <v>15</v>
      </c>
      <c r="N36" t="s">
        <v>22</v>
      </c>
      <c r="O36" t="s">
        <v>23</v>
      </c>
      <c r="P36" t="b">
        <f t="shared" si="0"/>
        <v>0</v>
      </c>
    </row>
    <row r="37" spans="1:16" x14ac:dyDescent="0.2">
      <c r="A37">
        <v>48</v>
      </c>
      <c r="B37" t="s">
        <v>27</v>
      </c>
      <c r="C37">
        <v>242406</v>
      </c>
      <c r="D37" t="s">
        <v>31</v>
      </c>
      <c r="E37">
        <v>7</v>
      </c>
      <c r="G37" t="s">
        <v>57</v>
      </c>
      <c r="H37" t="s">
        <v>58</v>
      </c>
      <c r="I37" t="s">
        <v>20</v>
      </c>
      <c r="J37" t="s">
        <v>21</v>
      </c>
      <c r="K37">
        <v>0</v>
      </c>
      <c r="L37">
        <v>0</v>
      </c>
      <c r="M37">
        <v>40</v>
      </c>
      <c r="N37" t="s">
        <v>66</v>
      </c>
      <c r="O37" t="s">
        <v>23</v>
      </c>
      <c r="P37" t="b">
        <f t="shared" si="0"/>
        <v>1</v>
      </c>
    </row>
    <row r="38" spans="1:16" x14ac:dyDescent="0.2">
      <c r="B38" t="s">
        <v>27</v>
      </c>
      <c r="C38">
        <v>197200</v>
      </c>
      <c r="D38" t="s">
        <v>43</v>
      </c>
      <c r="E38">
        <v>10</v>
      </c>
      <c r="G38" t="s">
        <v>57</v>
      </c>
      <c r="H38" t="s">
        <v>46</v>
      </c>
      <c r="I38" t="s">
        <v>20</v>
      </c>
      <c r="J38" t="s">
        <v>21</v>
      </c>
      <c r="K38">
        <v>0</v>
      </c>
      <c r="L38">
        <v>0</v>
      </c>
      <c r="M38">
        <v>40</v>
      </c>
      <c r="N38" t="s">
        <v>22</v>
      </c>
      <c r="O38" t="s">
        <v>23</v>
      </c>
      <c r="P38" t="b">
        <f t="shared" si="0"/>
        <v>1</v>
      </c>
    </row>
    <row r="39" spans="1:16" x14ac:dyDescent="0.2">
      <c r="B39" t="s">
        <v>27</v>
      </c>
      <c r="C39">
        <v>544091</v>
      </c>
      <c r="D39" t="s">
        <v>28</v>
      </c>
      <c r="E39">
        <v>9</v>
      </c>
      <c r="F39" t="s">
        <v>67</v>
      </c>
      <c r="G39" t="s">
        <v>18</v>
      </c>
      <c r="H39" t="s">
        <v>34</v>
      </c>
      <c r="I39" t="s">
        <v>20</v>
      </c>
      <c r="J39" t="s">
        <v>35</v>
      </c>
      <c r="K39">
        <v>0</v>
      </c>
      <c r="L39">
        <v>0</v>
      </c>
      <c r="M39">
        <v>25</v>
      </c>
      <c r="N39" t="s">
        <v>22</v>
      </c>
      <c r="O39" t="s">
        <v>23</v>
      </c>
      <c r="P39" t="b">
        <f t="shared" si="0"/>
        <v>0</v>
      </c>
    </row>
    <row r="40" spans="1:16" x14ac:dyDescent="0.2">
      <c r="B40" t="s">
        <v>27</v>
      </c>
      <c r="C40">
        <v>84154</v>
      </c>
      <c r="D40" t="s">
        <v>43</v>
      </c>
      <c r="E40">
        <v>10</v>
      </c>
      <c r="F40" t="s">
        <v>17</v>
      </c>
      <c r="G40" t="s">
        <v>48</v>
      </c>
      <c r="H40" t="s">
        <v>26</v>
      </c>
      <c r="I40" t="s">
        <v>20</v>
      </c>
      <c r="J40" t="s">
        <v>21</v>
      </c>
      <c r="K40">
        <v>0</v>
      </c>
      <c r="L40">
        <v>0</v>
      </c>
      <c r="M40">
        <v>38</v>
      </c>
      <c r="N40" t="s">
        <v>51</v>
      </c>
      <c r="O40" t="s">
        <v>42</v>
      </c>
      <c r="P40" t="b">
        <f t="shared" si="0"/>
        <v>0</v>
      </c>
    </row>
    <row r="41" spans="1:16" x14ac:dyDescent="0.2">
      <c r="A41">
        <v>48</v>
      </c>
      <c r="B41" t="s">
        <v>24</v>
      </c>
      <c r="C41">
        <v>265477</v>
      </c>
      <c r="D41" t="s">
        <v>47</v>
      </c>
      <c r="E41">
        <v>12</v>
      </c>
      <c r="F41" t="s">
        <v>17</v>
      </c>
      <c r="G41" t="s">
        <v>33</v>
      </c>
      <c r="H41" t="s">
        <v>26</v>
      </c>
      <c r="I41" t="s">
        <v>20</v>
      </c>
      <c r="J41" t="s">
        <v>21</v>
      </c>
      <c r="K41">
        <v>0</v>
      </c>
      <c r="L41">
        <v>0</v>
      </c>
      <c r="M41">
        <v>40</v>
      </c>
      <c r="N41" t="s">
        <v>22</v>
      </c>
      <c r="O41" t="s">
        <v>23</v>
      </c>
      <c r="P41" t="b">
        <f t="shared" si="0"/>
        <v>0</v>
      </c>
    </row>
    <row r="42" spans="1:16" x14ac:dyDescent="0.2">
      <c r="B42" t="s">
        <v>27</v>
      </c>
      <c r="C42">
        <v>507875</v>
      </c>
      <c r="D42" t="s">
        <v>38</v>
      </c>
      <c r="E42">
        <v>5</v>
      </c>
      <c r="F42" t="s">
        <v>17</v>
      </c>
      <c r="G42" t="s">
        <v>57</v>
      </c>
      <c r="H42" t="s">
        <v>26</v>
      </c>
      <c r="I42" t="s">
        <v>20</v>
      </c>
      <c r="J42" t="s">
        <v>21</v>
      </c>
      <c r="K42">
        <v>0</v>
      </c>
      <c r="L42">
        <v>0</v>
      </c>
      <c r="M42">
        <v>43</v>
      </c>
      <c r="N42" t="s">
        <v>22</v>
      </c>
      <c r="O42" t="s">
        <v>23</v>
      </c>
      <c r="P42" t="b">
        <f t="shared" si="0"/>
        <v>0</v>
      </c>
    </row>
    <row r="43" spans="1:16" x14ac:dyDescent="0.2">
      <c r="A43">
        <v>53</v>
      </c>
      <c r="B43" t="s">
        <v>24</v>
      </c>
      <c r="C43">
        <v>88506</v>
      </c>
      <c r="D43" t="s">
        <v>16</v>
      </c>
      <c r="E43">
        <v>13</v>
      </c>
      <c r="F43" t="s">
        <v>17</v>
      </c>
      <c r="G43" t="s">
        <v>33</v>
      </c>
      <c r="H43" t="s">
        <v>26</v>
      </c>
      <c r="I43" t="s">
        <v>20</v>
      </c>
      <c r="J43" t="s">
        <v>21</v>
      </c>
      <c r="K43">
        <v>0</v>
      </c>
      <c r="L43">
        <v>0</v>
      </c>
      <c r="M43">
        <v>40</v>
      </c>
      <c r="N43" t="s">
        <v>22</v>
      </c>
      <c r="O43" t="s">
        <v>23</v>
      </c>
      <c r="P43" t="b">
        <f t="shared" si="0"/>
        <v>0</v>
      </c>
    </row>
    <row r="44" spans="1:16" x14ac:dyDescent="0.2">
      <c r="B44" t="s">
        <v>27</v>
      </c>
      <c r="C44">
        <v>172987</v>
      </c>
      <c r="D44" t="s">
        <v>16</v>
      </c>
      <c r="E44">
        <v>13</v>
      </c>
      <c r="F44" t="s">
        <v>17</v>
      </c>
      <c r="G44" t="s">
        <v>62</v>
      </c>
      <c r="H44" t="s">
        <v>26</v>
      </c>
      <c r="I44" t="s">
        <v>20</v>
      </c>
      <c r="J44" t="s">
        <v>21</v>
      </c>
      <c r="K44">
        <v>0</v>
      </c>
      <c r="L44">
        <v>0</v>
      </c>
      <c r="M44">
        <v>50</v>
      </c>
      <c r="N44" t="s">
        <v>22</v>
      </c>
      <c r="O44" t="s">
        <v>23</v>
      </c>
      <c r="P44" t="b">
        <f t="shared" si="0"/>
        <v>0</v>
      </c>
    </row>
    <row r="45" spans="1:16" x14ac:dyDescent="0.2">
      <c r="A45">
        <v>49</v>
      </c>
      <c r="B45" t="s">
        <v>27</v>
      </c>
      <c r="C45">
        <v>94638</v>
      </c>
      <c r="D45" t="s">
        <v>28</v>
      </c>
      <c r="E45">
        <v>9</v>
      </c>
      <c r="F45" t="s">
        <v>60</v>
      </c>
      <c r="G45" t="s">
        <v>18</v>
      </c>
      <c r="H45" t="s">
        <v>58</v>
      </c>
      <c r="I45" t="s">
        <v>20</v>
      </c>
      <c r="J45" t="s">
        <v>35</v>
      </c>
      <c r="K45">
        <v>0</v>
      </c>
      <c r="L45">
        <v>0</v>
      </c>
      <c r="M45">
        <v>40</v>
      </c>
      <c r="N45" t="s">
        <v>22</v>
      </c>
      <c r="O45" t="s">
        <v>23</v>
      </c>
      <c r="P45" t="b">
        <f t="shared" si="0"/>
        <v>0</v>
      </c>
    </row>
    <row r="46" spans="1:16" x14ac:dyDescent="0.2">
      <c r="B46" t="s">
        <v>27</v>
      </c>
      <c r="C46">
        <v>289980</v>
      </c>
      <c r="D46" t="s">
        <v>28</v>
      </c>
      <c r="E46">
        <v>9</v>
      </c>
      <c r="G46" t="s">
        <v>30</v>
      </c>
      <c r="H46" t="s">
        <v>19</v>
      </c>
      <c r="I46" t="s">
        <v>20</v>
      </c>
      <c r="J46" t="s">
        <v>21</v>
      </c>
      <c r="K46">
        <v>0</v>
      </c>
      <c r="L46">
        <v>0</v>
      </c>
      <c r="M46">
        <v>35</v>
      </c>
      <c r="N46" t="s">
        <v>22</v>
      </c>
      <c r="O46" t="s">
        <v>23</v>
      </c>
      <c r="P46" t="b">
        <f t="shared" si="0"/>
        <v>1</v>
      </c>
    </row>
    <row r="47" spans="1:16" x14ac:dyDescent="0.2">
      <c r="A47">
        <v>57</v>
      </c>
      <c r="B47" t="s">
        <v>61</v>
      </c>
      <c r="C47">
        <v>337895</v>
      </c>
      <c r="D47" t="s">
        <v>16</v>
      </c>
      <c r="E47">
        <v>13</v>
      </c>
      <c r="F47" t="s">
        <v>17</v>
      </c>
      <c r="G47" t="s">
        <v>33</v>
      </c>
      <c r="H47" t="s">
        <v>26</v>
      </c>
      <c r="I47" t="s">
        <v>32</v>
      </c>
      <c r="J47" t="s">
        <v>21</v>
      </c>
      <c r="K47">
        <v>0</v>
      </c>
      <c r="L47">
        <v>0</v>
      </c>
      <c r="M47">
        <v>40</v>
      </c>
      <c r="N47" t="s">
        <v>22</v>
      </c>
      <c r="O47" t="s">
        <v>42</v>
      </c>
      <c r="P47" t="b">
        <f t="shared" si="0"/>
        <v>0</v>
      </c>
    </row>
    <row r="48" spans="1:16" x14ac:dyDescent="0.2">
      <c r="A48">
        <v>53</v>
      </c>
      <c r="B48" t="s">
        <v>27</v>
      </c>
      <c r="C48">
        <v>144361</v>
      </c>
      <c r="D48" t="s">
        <v>28</v>
      </c>
      <c r="E48">
        <v>9</v>
      </c>
      <c r="F48" t="s">
        <v>17</v>
      </c>
      <c r="G48" t="s">
        <v>57</v>
      </c>
      <c r="H48" t="s">
        <v>26</v>
      </c>
      <c r="I48" t="s">
        <v>20</v>
      </c>
      <c r="J48" t="s">
        <v>21</v>
      </c>
      <c r="K48">
        <v>0</v>
      </c>
      <c r="L48">
        <v>0</v>
      </c>
      <c r="M48">
        <v>38</v>
      </c>
      <c r="N48" t="s">
        <v>22</v>
      </c>
      <c r="O48" t="s">
        <v>23</v>
      </c>
      <c r="P48" t="b">
        <f t="shared" si="0"/>
        <v>0</v>
      </c>
    </row>
    <row r="49" spans="1:16" x14ac:dyDescent="0.2">
      <c r="A49">
        <v>44</v>
      </c>
      <c r="B49" t="s">
        <v>27</v>
      </c>
      <c r="C49">
        <v>128354</v>
      </c>
      <c r="D49" t="s">
        <v>37</v>
      </c>
      <c r="E49">
        <v>14</v>
      </c>
      <c r="F49" t="s">
        <v>29</v>
      </c>
      <c r="G49" t="s">
        <v>25</v>
      </c>
      <c r="H49" t="s">
        <v>58</v>
      </c>
      <c r="I49" t="s">
        <v>20</v>
      </c>
      <c r="J49" t="s">
        <v>35</v>
      </c>
      <c r="K49">
        <v>0</v>
      </c>
      <c r="L49">
        <v>0</v>
      </c>
      <c r="M49">
        <v>40</v>
      </c>
      <c r="N49" t="s">
        <v>22</v>
      </c>
      <c r="O49" t="s">
        <v>23</v>
      </c>
      <c r="P49" t="b">
        <f t="shared" si="0"/>
        <v>0</v>
      </c>
    </row>
    <row r="50" spans="1:16" x14ac:dyDescent="0.2">
      <c r="A50">
        <v>41</v>
      </c>
      <c r="B50" t="s">
        <v>15</v>
      </c>
      <c r="C50">
        <v>101603</v>
      </c>
      <c r="D50" t="s">
        <v>49</v>
      </c>
      <c r="E50">
        <v>11</v>
      </c>
      <c r="F50" t="s">
        <v>17</v>
      </c>
      <c r="G50" t="s">
        <v>50</v>
      </c>
      <c r="H50" t="s">
        <v>26</v>
      </c>
      <c r="I50" t="s">
        <v>20</v>
      </c>
      <c r="J50" t="s">
        <v>21</v>
      </c>
      <c r="K50">
        <v>0</v>
      </c>
      <c r="L50">
        <v>0</v>
      </c>
      <c r="M50">
        <v>40</v>
      </c>
      <c r="N50" t="s">
        <v>22</v>
      </c>
      <c r="O50" t="s">
        <v>23</v>
      </c>
      <c r="P50" t="b">
        <f t="shared" si="0"/>
        <v>0</v>
      </c>
    </row>
    <row r="51" spans="1:16" x14ac:dyDescent="0.2">
      <c r="B51" t="s">
        <v>27</v>
      </c>
      <c r="C51">
        <v>271466</v>
      </c>
      <c r="D51" t="s">
        <v>49</v>
      </c>
      <c r="E51">
        <v>11</v>
      </c>
      <c r="G51" t="s">
        <v>33</v>
      </c>
      <c r="H51" t="s">
        <v>19</v>
      </c>
      <c r="I51" t="s">
        <v>20</v>
      </c>
      <c r="J51" t="s">
        <v>21</v>
      </c>
      <c r="K51">
        <v>0</v>
      </c>
      <c r="L51">
        <v>0</v>
      </c>
      <c r="M51">
        <v>43</v>
      </c>
      <c r="N51" t="s">
        <v>22</v>
      </c>
      <c r="O51" t="s">
        <v>23</v>
      </c>
      <c r="P51" t="b">
        <f t="shared" si="0"/>
        <v>1</v>
      </c>
    </row>
    <row r="52" spans="1:16" x14ac:dyDescent="0.2">
      <c r="B52" t="s">
        <v>27</v>
      </c>
      <c r="C52">
        <v>32275</v>
      </c>
      <c r="D52" t="s">
        <v>43</v>
      </c>
      <c r="E52">
        <v>10</v>
      </c>
      <c r="F52" t="s">
        <v>17</v>
      </c>
      <c r="G52" t="s">
        <v>25</v>
      </c>
      <c r="H52" t="s">
        <v>34</v>
      </c>
      <c r="I52" t="s">
        <v>68</v>
      </c>
      <c r="J52" t="s">
        <v>35</v>
      </c>
      <c r="K52">
        <v>0</v>
      </c>
      <c r="L52">
        <v>0</v>
      </c>
      <c r="M52">
        <v>40</v>
      </c>
      <c r="N52" t="s">
        <v>22</v>
      </c>
      <c r="O52" t="s">
        <v>23</v>
      </c>
      <c r="P52" t="b">
        <f t="shared" si="0"/>
        <v>0</v>
      </c>
    </row>
    <row r="53" spans="1:16" x14ac:dyDescent="0.2">
      <c r="B53" t="s">
        <v>27</v>
      </c>
      <c r="C53">
        <v>226956</v>
      </c>
      <c r="D53" t="s">
        <v>28</v>
      </c>
      <c r="E53">
        <v>9</v>
      </c>
      <c r="G53" t="s">
        <v>40</v>
      </c>
      <c r="H53" t="s">
        <v>46</v>
      </c>
      <c r="I53" t="s">
        <v>20</v>
      </c>
      <c r="J53" t="s">
        <v>35</v>
      </c>
      <c r="K53">
        <v>0</v>
      </c>
      <c r="L53">
        <v>0</v>
      </c>
      <c r="M53">
        <v>30</v>
      </c>
      <c r="N53" t="s">
        <v>51</v>
      </c>
      <c r="O53" t="s">
        <v>23</v>
      </c>
      <c r="P53" t="b">
        <f t="shared" si="0"/>
        <v>1</v>
      </c>
    </row>
    <row r="54" spans="1:16" x14ac:dyDescent="0.2">
      <c r="A54">
        <v>47</v>
      </c>
      <c r="B54" t="s">
        <v>27</v>
      </c>
      <c r="C54">
        <v>51835</v>
      </c>
      <c r="D54" t="s">
        <v>69</v>
      </c>
      <c r="E54">
        <v>15</v>
      </c>
      <c r="F54" t="s">
        <v>17</v>
      </c>
      <c r="G54" t="s">
        <v>33</v>
      </c>
      <c r="H54" t="s">
        <v>34</v>
      </c>
      <c r="I54" t="s">
        <v>20</v>
      </c>
      <c r="J54" t="s">
        <v>35</v>
      </c>
      <c r="K54">
        <v>0</v>
      </c>
      <c r="L54">
        <v>1902</v>
      </c>
      <c r="M54">
        <v>60</v>
      </c>
      <c r="N54" t="s">
        <v>70</v>
      </c>
      <c r="O54" t="s">
        <v>42</v>
      </c>
      <c r="P54" t="b">
        <f t="shared" si="0"/>
        <v>0</v>
      </c>
    </row>
    <row r="55" spans="1:16" x14ac:dyDescent="0.2">
      <c r="A55">
        <v>50</v>
      </c>
      <c r="B55" t="s">
        <v>61</v>
      </c>
      <c r="C55">
        <v>251585</v>
      </c>
      <c r="D55" t="s">
        <v>16</v>
      </c>
      <c r="E55">
        <v>13</v>
      </c>
      <c r="F55" t="s">
        <v>29</v>
      </c>
      <c r="G55" t="s">
        <v>25</v>
      </c>
      <c r="H55" t="s">
        <v>19</v>
      </c>
      <c r="I55" t="s">
        <v>20</v>
      </c>
      <c r="J55" t="s">
        <v>21</v>
      </c>
      <c r="K55">
        <v>0</v>
      </c>
      <c r="L55">
        <v>0</v>
      </c>
      <c r="M55">
        <v>55</v>
      </c>
      <c r="N55" t="s">
        <v>22</v>
      </c>
      <c r="O55" t="s">
        <v>42</v>
      </c>
      <c r="P55" t="b">
        <f t="shared" si="0"/>
        <v>0</v>
      </c>
    </row>
    <row r="56" spans="1:16" x14ac:dyDescent="0.2">
      <c r="A56">
        <v>47</v>
      </c>
      <c r="B56" t="s">
        <v>71</v>
      </c>
      <c r="C56">
        <v>109832</v>
      </c>
      <c r="D56" t="s">
        <v>28</v>
      </c>
      <c r="E56">
        <v>9</v>
      </c>
      <c r="F56" t="s">
        <v>29</v>
      </c>
      <c r="G56" t="s">
        <v>25</v>
      </c>
      <c r="H56" t="s">
        <v>19</v>
      </c>
      <c r="I56" t="s">
        <v>20</v>
      </c>
      <c r="J56" t="s">
        <v>21</v>
      </c>
      <c r="K56">
        <v>0</v>
      </c>
      <c r="L56">
        <v>0</v>
      </c>
      <c r="M56">
        <v>60</v>
      </c>
      <c r="N56" t="s">
        <v>22</v>
      </c>
      <c r="O56" t="s">
        <v>23</v>
      </c>
      <c r="P56" t="b">
        <f t="shared" si="0"/>
        <v>0</v>
      </c>
    </row>
    <row r="57" spans="1:16" x14ac:dyDescent="0.2">
      <c r="A57">
        <v>43</v>
      </c>
      <c r="B57" t="s">
        <v>27</v>
      </c>
      <c r="C57">
        <v>237993</v>
      </c>
      <c r="D57" t="s">
        <v>43</v>
      </c>
      <c r="E57">
        <v>10</v>
      </c>
      <c r="F57" t="s">
        <v>17</v>
      </c>
      <c r="G57" t="s">
        <v>62</v>
      </c>
      <c r="H57" t="s">
        <v>26</v>
      </c>
      <c r="I57" t="s">
        <v>20</v>
      </c>
      <c r="J57" t="s">
        <v>21</v>
      </c>
      <c r="K57">
        <v>0</v>
      </c>
      <c r="L57">
        <v>0</v>
      </c>
      <c r="M57">
        <v>40</v>
      </c>
      <c r="N57" t="s">
        <v>22</v>
      </c>
      <c r="O57" t="s">
        <v>42</v>
      </c>
      <c r="P57" t="b">
        <f t="shared" si="0"/>
        <v>0</v>
      </c>
    </row>
    <row r="58" spans="1:16" x14ac:dyDescent="0.2">
      <c r="A58">
        <v>46</v>
      </c>
      <c r="B58" t="s">
        <v>27</v>
      </c>
      <c r="C58">
        <v>216666</v>
      </c>
      <c r="D58" t="s">
        <v>72</v>
      </c>
      <c r="E58">
        <v>3</v>
      </c>
      <c r="F58" t="s">
        <v>17</v>
      </c>
      <c r="G58" t="s">
        <v>57</v>
      </c>
      <c r="H58" t="s">
        <v>26</v>
      </c>
      <c r="I58" t="s">
        <v>20</v>
      </c>
      <c r="J58" t="s">
        <v>21</v>
      </c>
      <c r="K58">
        <v>0</v>
      </c>
      <c r="L58">
        <v>0</v>
      </c>
      <c r="M58">
        <v>40</v>
      </c>
      <c r="N58" t="s">
        <v>55</v>
      </c>
      <c r="O58" t="s">
        <v>23</v>
      </c>
      <c r="P58" t="b">
        <f t="shared" si="0"/>
        <v>0</v>
      </c>
    </row>
    <row r="59" spans="1:16" x14ac:dyDescent="0.2">
      <c r="A59">
        <v>35</v>
      </c>
      <c r="B59" t="s">
        <v>27</v>
      </c>
      <c r="C59">
        <v>56352</v>
      </c>
      <c r="D59" t="s">
        <v>49</v>
      </c>
      <c r="E59">
        <v>11</v>
      </c>
      <c r="F59" t="s">
        <v>17</v>
      </c>
      <c r="G59" t="s">
        <v>40</v>
      </c>
      <c r="H59" t="s">
        <v>26</v>
      </c>
      <c r="I59" t="s">
        <v>20</v>
      </c>
      <c r="J59" t="s">
        <v>21</v>
      </c>
      <c r="K59">
        <v>0</v>
      </c>
      <c r="L59">
        <v>0</v>
      </c>
      <c r="M59">
        <v>40</v>
      </c>
      <c r="N59" t="s">
        <v>66</v>
      </c>
      <c r="O59" t="s">
        <v>23</v>
      </c>
      <c r="P59" t="b">
        <f t="shared" si="0"/>
        <v>0</v>
      </c>
    </row>
    <row r="60" spans="1:16" x14ac:dyDescent="0.2">
      <c r="A60">
        <v>41</v>
      </c>
      <c r="B60" t="s">
        <v>27</v>
      </c>
      <c r="C60">
        <v>147372</v>
      </c>
      <c r="D60" t="s">
        <v>28</v>
      </c>
      <c r="E60">
        <v>9</v>
      </c>
      <c r="F60" t="s">
        <v>17</v>
      </c>
      <c r="G60" t="s">
        <v>18</v>
      </c>
      <c r="H60" t="s">
        <v>26</v>
      </c>
      <c r="I60" t="s">
        <v>20</v>
      </c>
      <c r="J60" t="s">
        <v>21</v>
      </c>
      <c r="K60">
        <v>0</v>
      </c>
      <c r="L60">
        <v>0</v>
      </c>
      <c r="M60">
        <v>48</v>
      </c>
      <c r="N60" t="s">
        <v>22</v>
      </c>
      <c r="O60" t="s">
        <v>23</v>
      </c>
      <c r="P60" t="b">
        <f t="shared" si="0"/>
        <v>0</v>
      </c>
    </row>
    <row r="61" spans="1:16" x14ac:dyDescent="0.2">
      <c r="B61" t="s">
        <v>27</v>
      </c>
      <c r="C61">
        <v>188146</v>
      </c>
      <c r="D61" t="s">
        <v>28</v>
      </c>
      <c r="E61">
        <v>9</v>
      </c>
      <c r="F61" t="s">
        <v>17</v>
      </c>
      <c r="G61" t="s">
        <v>57</v>
      </c>
      <c r="H61" t="s">
        <v>26</v>
      </c>
      <c r="I61" t="s">
        <v>20</v>
      </c>
      <c r="J61" t="s">
        <v>21</v>
      </c>
      <c r="K61">
        <v>5013</v>
      </c>
      <c r="L61">
        <v>0</v>
      </c>
      <c r="M61">
        <v>40</v>
      </c>
      <c r="N61" t="s">
        <v>22</v>
      </c>
      <c r="O61" t="s">
        <v>23</v>
      </c>
      <c r="P61" t="b">
        <f t="shared" si="0"/>
        <v>0</v>
      </c>
    </row>
    <row r="62" spans="1:16" x14ac:dyDescent="0.2">
      <c r="B62" t="s">
        <v>27</v>
      </c>
      <c r="C62">
        <v>59496</v>
      </c>
      <c r="D62" t="s">
        <v>16</v>
      </c>
      <c r="E62">
        <v>13</v>
      </c>
      <c r="F62" t="s">
        <v>17</v>
      </c>
      <c r="G62" t="s">
        <v>48</v>
      </c>
      <c r="H62" t="s">
        <v>26</v>
      </c>
      <c r="I62" t="s">
        <v>20</v>
      </c>
      <c r="J62" t="s">
        <v>21</v>
      </c>
      <c r="K62">
        <v>2407</v>
      </c>
      <c r="L62">
        <v>0</v>
      </c>
      <c r="M62">
        <v>40</v>
      </c>
      <c r="N62" t="s">
        <v>22</v>
      </c>
      <c r="O62" t="s">
        <v>23</v>
      </c>
      <c r="P62" t="b">
        <f t="shared" si="0"/>
        <v>0</v>
      </c>
    </row>
    <row r="63" spans="1:16" x14ac:dyDescent="0.2">
      <c r="B63" t="s">
        <v>51</v>
      </c>
      <c r="C63">
        <v>293936</v>
      </c>
      <c r="D63" t="s">
        <v>52</v>
      </c>
      <c r="E63">
        <v>4</v>
      </c>
      <c r="F63" t="s">
        <v>39</v>
      </c>
      <c r="G63" t="s">
        <v>51</v>
      </c>
      <c r="H63" t="s">
        <v>19</v>
      </c>
      <c r="I63" t="s">
        <v>20</v>
      </c>
      <c r="J63" t="s">
        <v>21</v>
      </c>
      <c r="K63">
        <v>0</v>
      </c>
      <c r="L63">
        <v>0</v>
      </c>
      <c r="M63">
        <v>40</v>
      </c>
      <c r="N63" t="s">
        <v>51</v>
      </c>
      <c r="O63" t="s">
        <v>23</v>
      </c>
      <c r="P63" t="b">
        <f t="shared" si="0"/>
        <v>0</v>
      </c>
    </row>
    <row r="64" spans="1:16" x14ac:dyDescent="0.2">
      <c r="A64">
        <v>48</v>
      </c>
      <c r="B64" t="s">
        <v>27</v>
      </c>
      <c r="C64">
        <v>149640</v>
      </c>
      <c r="D64" t="s">
        <v>28</v>
      </c>
      <c r="E64">
        <v>9</v>
      </c>
      <c r="F64" t="s">
        <v>17</v>
      </c>
      <c r="G64" t="s">
        <v>53</v>
      </c>
      <c r="H64" t="s">
        <v>26</v>
      </c>
      <c r="I64" t="s">
        <v>20</v>
      </c>
      <c r="J64" t="s">
        <v>21</v>
      </c>
      <c r="K64">
        <v>0</v>
      </c>
      <c r="L64">
        <v>0</v>
      </c>
      <c r="M64">
        <v>40</v>
      </c>
      <c r="N64" t="s">
        <v>22</v>
      </c>
      <c r="O64" t="s">
        <v>23</v>
      </c>
      <c r="P64" t="b">
        <f t="shared" si="0"/>
        <v>0</v>
      </c>
    </row>
    <row r="65" spans="1:16" x14ac:dyDescent="0.2">
      <c r="A65">
        <v>42</v>
      </c>
      <c r="B65" t="s">
        <v>27</v>
      </c>
      <c r="C65">
        <v>116632</v>
      </c>
      <c r="D65" t="s">
        <v>59</v>
      </c>
      <c r="E65">
        <v>16</v>
      </c>
      <c r="F65" t="s">
        <v>17</v>
      </c>
      <c r="G65" t="s">
        <v>33</v>
      </c>
      <c r="H65" t="s">
        <v>26</v>
      </c>
      <c r="I65" t="s">
        <v>20</v>
      </c>
      <c r="J65" t="s">
        <v>21</v>
      </c>
      <c r="K65">
        <v>0</v>
      </c>
      <c r="L65">
        <v>0</v>
      </c>
      <c r="M65">
        <v>45</v>
      </c>
      <c r="N65" t="s">
        <v>22</v>
      </c>
      <c r="O65" t="s">
        <v>42</v>
      </c>
      <c r="P65" t="b">
        <f t="shared" si="0"/>
        <v>0</v>
      </c>
    </row>
    <row r="66" spans="1:16" x14ac:dyDescent="0.2">
      <c r="A66">
        <v>29</v>
      </c>
      <c r="B66" t="s">
        <v>27</v>
      </c>
      <c r="C66">
        <v>105598</v>
      </c>
      <c r="D66" t="s">
        <v>43</v>
      </c>
      <c r="E66">
        <v>10</v>
      </c>
      <c r="F66" t="s">
        <v>29</v>
      </c>
      <c r="G66" t="s">
        <v>62</v>
      </c>
      <c r="H66" t="s">
        <v>19</v>
      </c>
      <c r="I66" t="s">
        <v>20</v>
      </c>
      <c r="J66" t="s">
        <v>21</v>
      </c>
      <c r="K66">
        <v>0</v>
      </c>
      <c r="L66">
        <v>0</v>
      </c>
      <c r="M66">
        <v>58</v>
      </c>
      <c r="N66" t="s">
        <v>22</v>
      </c>
      <c r="O66" t="s">
        <v>23</v>
      </c>
      <c r="P66" t="b">
        <f t="shared" si="0"/>
        <v>0</v>
      </c>
    </row>
    <row r="67" spans="1:16" x14ac:dyDescent="0.2">
      <c r="A67">
        <v>36</v>
      </c>
      <c r="B67" t="s">
        <v>27</v>
      </c>
      <c r="C67">
        <v>155537</v>
      </c>
      <c r="D67" t="s">
        <v>28</v>
      </c>
      <c r="E67">
        <v>9</v>
      </c>
      <c r="F67" t="s">
        <v>17</v>
      </c>
      <c r="G67" t="s">
        <v>50</v>
      </c>
      <c r="H67" t="s">
        <v>26</v>
      </c>
      <c r="I67" t="s">
        <v>20</v>
      </c>
      <c r="J67" t="s">
        <v>21</v>
      </c>
      <c r="K67">
        <v>0</v>
      </c>
      <c r="L67">
        <v>0</v>
      </c>
      <c r="M67">
        <v>40</v>
      </c>
      <c r="N67" t="s">
        <v>22</v>
      </c>
      <c r="O67" t="s">
        <v>23</v>
      </c>
      <c r="P67" t="b">
        <f t="shared" ref="P67:P130" si="1">ISBLANK(F67)</f>
        <v>0</v>
      </c>
    </row>
    <row r="68" spans="1:16" x14ac:dyDescent="0.2">
      <c r="B68" t="s">
        <v>27</v>
      </c>
      <c r="C68">
        <v>183175</v>
      </c>
      <c r="D68" t="s">
        <v>43</v>
      </c>
      <c r="E68">
        <v>10</v>
      </c>
      <c r="F68" t="s">
        <v>29</v>
      </c>
      <c r="G68" t="s">
        <v>18</v>
      </c>
      <c r="H68" t="s">
        <v>19</v>
      </c>
      <c r="I68" t="s">
        <v>20</v>
      </c>
      <c r="J68" t="s">
        <v>35</v>
      </c>
      <c r="K68">
        <v>0</v>
      </c>
      <c r="L68">
        <v>0</v>
      </c>
      <c r="M68">
        <v>40</v>
      </c>
      <c r="N68" t="s">
        <v>22</v>
      </c>
      <c r="O68" t="s">
        <v>23</v>
      </c>
      <c r="P68" t="b">
        <f t="shared" si="1"/>
        <v>0</v>
      </c>
    </row>
    <row r="69" spans="1:16" x14ac:dyDescent="0.2">
      <c r="A69">
        <v>53</v>
      </c>
      <c r="B69" t="s">
        <v>27</v>
      </c>
      <c r="C69">
        <v>169846</v>
      </c>
      <c r="D69" t="s">
        <v>28</v>
      </c>
      <c r="E69">
        <v>9</v>
      </c>
      <c r="F69" t="s">
        <v>17</v>
      </c>
      <c r="G69" t="s">
        <v>18</v>
      </c>
      <c r="H69" t="s">
        <v>34</v>
      </c>
      <c r="I69" t="s">
        <v>20</v>
      </c>
      <c r="J69" t="s">
        <v>35</v>
      </c>
      <c r="K69">
        <v>0</v>
      </c>
      <c r="L69">
        <v>0</v>
      </c>
      <c r="M69">
        <v>40</v>
      </c>
      <c r="N69" t="s">
        <v>22</v>
      </c>
      <c r="O69" t="s">
        <v>42</v>
      </c>
      <c r="P69" t="b">
        <f t="shared" si="1"/>
        <v>0</v>
      </c>
    </row>
    <row r="70" spans="1:16" x14ac:dyDescent="0.2">
      <c r="A70">
        <v>49</v>
      </c>
      <c r="B70" t="s">
        <v>71</v>
      </c>
      <c r="C70">
        <v>191681</v>
      </c>
      <c r="D70" t="s">
        <v>43</v>
      </c>
      <c r="E70">
        <v>10</v>
      </c>
      <c r="F70" t="s">
        <v>17</v>
      </c>
      <c r="G70" t="s">
        <v>25</v>
      </c>
      <c r="H70" t="s">
        <v>26</v>
      </c>
      <c r="I70" t="s">
        <v>20</v>
      </c>
      <c r="J70" t="s">
        <v>21</v>
      </c>
      <c r="K70">
        <v>0</v>
      </c>
      <c r="L70">
        <v>0</v>
      </c>
      <c r="M70">
        <v>50</v>
      </c>
      <c r="N70" t="s">
        <v>22</v>
      </c>
      <c r="O70" t="s">
        <v>42</v>
      </c>
      <c r="P70" t="b">
        <f t="shared" si="1"/>
        <v>0</v>
      </c>
    </row>
    <row r="71" spans="1:16" x14ac:dyDescent="0.2">
      <c r="B71" t="s">
        <v>51</v>
      </c>
      <c r="C71">
        <v>200681</v>
      </c>
      <c r="D71" t="s">
        <v>43</v>
      </c>
      <c r="E71">
        <v>10</v>
      </c>
      <c r="G71" t="s">
        <v>51</v>
      </c>
      <c r="H71" t="s">
        <v>46</v>
      </c>
      <c r="I71" t="s">
        <v>20</v>
      </c>
      <c r="J71" t="s">
        <v>21</v>
      </c>
      <c r="K71">
        <v>0</v>
      </c>
      <c r="L71">
        <v>0</v>
      </c>
      <c r="M71">
        <v>40</v>
      </c>
      <c r="N71" t="s">
        <v>22</v>
      </c>
      <c r="O71" t="s">
        <v>23</v>
      </c>
      <c r="P71" t="b">
        <f t="shared" si="1"/>
        <v>1</v>
      </c>
    </row>
    <row r="72" spans="1:16" x14ac:dyDescent="0.2">
      <c r="B72" t="s">
        <v>27</v>
      </c>
      <c r="C72">
        <v>101509</v>
      </c>
      <c r="D72" t="s">
        <v>43</v>
      </c>
      <c r="E72">
        <v>10</v>
      </c>
      <c r="G72" t="s">
        <v>33</v>
      </c>
      <c r="H72" t="s">
        <v>46</v>
      </c>
      <c r="I72" t="s">
        <v>20</v>
      </c>
      <c r="J72" t="s">
        <v>21</v>
      </c>
      <c r="K72">
        <v>0</v>
      </c>
      <c r="L72">
        <v>0</v>
      </c>
      <c r="M72">
        <v>32</v>
      </c>
      <c r="N72" t="s">
        <v>22</v>
      </c>
      <c r="O72" t="s">
        <v>23</v>
      </c>
      <c r="P72" t="b">
        <f t="shared" si="1"/>
        <v>1</v>
      </c>
    </row>
    <row r="73" spans="1:16" x14ac:dyDescent="0.2">
      <c r="B73" t="s">
        <v>27</v>
      </c>
      <c r="C73">
        <v>309974</v>
      </c>
      <c r="D73" t="s">
        <v>16</v>
      </c>
      <c r="E73">
        <v>13</v>
      </c>
      <c r="F73" t="s">
        <v>60</v>
      </c>
      <c r="G73" t="s">
        <v>48</v>
      </c>
      <c r="H73" t="s">
        <v>46</v>
      </c>
      <c r="I73" t="s">
        <v>32</v>
      </c>
      <c r="J73" t="s">
        <v>35</v>
      </c>
      <c r="K73">
        <v>0</v>
      </c>
      <c r="L73">
        <v>0</v>
      </c>
      <c r="M73">
        <v>40</v>
      </c>
      <c r="N73" t="s">
        <v>22</v>
      </c>
      <c r="O73" t="s">
        <v>23</v>
      </c>
      <c r="P73" t="b">
        <f t="shared" si="1"/>
        <v>0</v>
      </c>
    </row>
    <row r="74" spans="1:16" x14ac:dyDescent="0.2">
      <c r="A74">
        <v>29</v>
      </c>
      <c r="B74" t="s">
        <v>24</v>
      </c>
      <c r="C74">
        <v>162298</v>
      </c>
      <c r="D74" t="s">
        <v>16</v>
      </c>
      <c r="E74">
        <v>13</v>
      </c>
      <c r="F74" t="s">
        <v>17</v>
      </c>
      <c r="G74" t="s">
        <v>48</v>
      </c>
      <c r="H74" t="s">
        <v>26</v>
      </c>
      <c r="I74" t="s">
        <v>20</v>
      </c>
      <c r="J74" t="s">
        <v>21</v>
      </c>
      <c r="K74">
        <v>0</v>
      </c>
      <c r="L74">
        <v>0</v>
      </c>
      <c r="M74">
        <v>70</v>
      </c>
      <c r="N74" t="s">
        <v>22</v>
      </c>
      <c r="O74" t="s">
        <v>42</v>
      </c>
      <c r="P74" t="b">
        <f t="shared" si="1"/>
        <v>0</v>
      </c>
    </row>
    <row r="75" spans="1:16" x14ac:dyDescent="0.2">
      <c r="B75" t="s">
        <v>27</v>
      </c>
      <c r="C75">
        <v>211678</v>
      </c>
      <c r="D75" t="s">
        <v>43</v>
      </c>
      <c r="E75">
        <v>10</v>
      </c>
      <c r="G75" t="s">
        <v>57</v>
      </c>
      <c r="H75" t="s">
        <v>19</v>
      </c>
      <c r="I75" t="s">
        <v>20</v>
      </c>
      <c r="J75" t="s">
        <v>21</v>
      </c>
      <c r="K75">
        <v>0</v>
      </c>
      <c r="L75">
        <v>0</v>
      </c>
      <c r="M75">
        <v>40</v>
      </c>
      <c r="N75" t="s">
        <v>22</v>
      </c>
      <c r="O75" t="s">
        <v>23</v>
      </c>
      <c r="P75" t="b">
        <f t="shared" si="1"/>
        <v>1</v>
      </c>
    </row>
    <row r="76" spans="1:16" x14ac:dyDescent="0.2">
      <c r="A76">
        <v>79</v>
      </c>
      <c r="B76" t="s">
        <v>27</v>
      </c>
      <c r="C76">
        <v>124744</v>
      </c>
      <c r="D76" t="s">
        <v>43</v>
      </c>
      <c r="E76">
        <v>10</v>
      </c>
      <c r="F76" t="s">
        <v>17</v>
      </c>
      <c r="G76" t="s">
        <v>33</v>
      </c>
      <c r="H76" t="s">
        <v>73</v>
      </c>
      <c r="I76" t="s">
        <v>20</v>
      </c>
      <c r="J76" t="s">
        <v>21</v>
      </c>
      <c r="K76">
        <v>0</v>
      </c>
      <c r="L76">
        <v>0</v>
      </c>
      <c r="M76">
        <v>20</v>
      </c>
      <c r="N76" t="s">
        <v>22</v>
      </c>
      <c r="O76" t="s">
        <v>23</v>
      </c>
      <c r="P76" t="b">
        <f t="shared" si="1"/>
        <v>0</v>
      </c>
    </row>
    <row r="77" spans="1:16" x14ac:dyDescent="0.2">
      <c r="B77" t="s">
        <v>27</v>
      </c>
      <c r="C77">
        <v>213921</v>
      </c>
      <c r="D77" t="s">
        <v>28</v>
      </c>
      <c r="E77">
        <v>9</v>
      </c>
      <c r="G77" t="s">
        <v>40</v>
      </c>
      <c r="H77" t="s">
        <v>46</v>
      </c>
      <c r="I77" t="s">
        <v>20</v>
      </c>
      <c r="J77" t="s">
        <v>21</v>
      </c>
      <c r="K77">
        <v>0</v>
      </c>
      <c r="L77">
        <v>0</v>
      </c>
      <c r="M77">
        <v>40</v>
      </c>
      <c r="N77" t="s">
        <v>55</v>
      </c>
      <c r="O77" t="s">
        <v>23</v>
      </c>
      <c r="P77" t="b">
        <f t="shared" si="1"/>
        <v>1</v>
      </c>
    </row>
    <row r="78" spans="1:16" x14ac:dyDescent="0.2">
      <c r="A78">
        <v>40</v>
      </c>
      <c r="B78" t="s">
        <v>27</v>
      </c>
      <c r="C78">
        <v>32214</v>
      </c>
      <c r="D78" t="s">
        <v>47</v>
      </c>
      <c r="E78">
        <v>12</v>
      </c>
      <c r="F78" t="s">
        <v>17</v>
      </c>
      <c r="G78" t="s">
        <v>18</v>
      </c>
      <c r="H78" t="s">
        <v>26</v>
      </c>
      <c r="I78" t="s">
        <v>20</v>
      </c>
      <c r="J78" t="s">
        <v>21</v>
      </c>
      <c r="K78">
        <v>0</v>
      </c>
      <c r="L78">
        <v>0</v>
      </c>
      <c r="M78">
        <v>40</v>
      </c>
      <c r="N78" t="s">
        <v>22</v>
      </c>
      <c r="O78" t="s">
        <v>23</v>
      </c>
      <c r="P78" t="b">
        <f t="shared" si="1"/>
        <v>0</v>
      </c>
    </row>
    <row r="79" spans="1:16" x14ac:dyDescent="0.2">
      <c r="A79">
        <v>67</v>
      </c>
      <c r="B79" t="s">
        <v>51</v>
      </c>
      <c r="C79">
        <v>212759</v>
      </c>
      <c r="D79" t="s">
        <v>74</v>
      </c>
      <c r="E79">
        <v>6</v>
      </c>
      <c r="F79" t="s">
        <v>17</v>
      </c>
      <c r="G79" t="s">
        <v>51</v>
      </c>
      <c r="H79" t="s">
        <v>26</v>
      </c>
      <c r="I79" t="s">
        <v>20</v>
      </c>
      <c r="J79" t="s">
        <v>21</v>
      </c>
      <c r="K79">
        <v>0</v>
      </c>
      <c r="L79">
        <v>0</v>
      </c>
      <c r="M79">
        <v>2</v>
      </c>
      <c r="N79" t="s">
        <v>22</v>
      </c>
      <c r="O79" t="s">
        <v>23</v>
      </c>
      <c r="P79" t="b">
        <f t="shared" si="1"/>
        <v>0</v>
      </c>
    </row>
    <row r="80" spans="1:16" x14ac:dyDescent="0.2">
      <c r="B80" t="s">
        <v>27</v>
      </c>
      <c r="C80">
        <v>309634</v>
      </c>
      <c r="D80" t="s">
        <v>31</v>
      </c>
      <c r="E80">
        <v>7</v>
      </c>
      <c r="G80" t="s">
        <v>40</v>
      </c>
      <c r="H80" t="s">
        <v>46</v>
      </c>
      <c r="I80" t="s">
        <v>20</v>
      </c>
      <c r="J80" t="s">
        <v>35</v>
      </c>
      <c r="K80">
        <v>0</v>
      </c>
      <c r="L80">
        <v>0</v>
      </c>
      <c r="M80">
        <v>22</v>
      </c>
      <c r="N80" t="s">
        <v>22</v>
      </c>
      <c r="O80" t="s">
        <v>23</v>
      </c>
      <c r="P80" t="b">
        <f t="shared" si="1"/>
        <v>1</v>
      </c>
    </row>
    <row r="81" spans="1:16" x14ac:dyDescent="0.2">
      <c r="B81" t="s">
        <v>63</v>
      </c>
      <c r="C81">
        <v>125927</v>
      </c>
      <c r="D81" t="s">
        <v>52</v>
      </c>
      <c r="E81">
        <v>4</v>
      </c>
      <c r="F81" t="s">
        <v>17</v>
      </c>
      <c r="G81" t="s">
        <v>56</v>
      </c>
      <c r="H81" t="s">
        <v>26</v>
      </c>
      <c r="I81" t="s">
        <v>20</v>
      </c>
      <c r="J81" t="s">
        <v>21</v>
      </c>
      <c r="K81">
        <v>0</v>
      </c>
      <c r="L81">
        <v>0</v>
      </c>
      <c r="M81">
        <v>40</v>
      </c>
      <c r="N81" t="s">
        <v>22</v>
      </c>
      <c r="O81" t="s">
        <v>23</v>
      </c>
      <c r="P81" t="b">
        <f t="shared" si="1"/>
        <v>0</v>
      </c>
    </row>
    <row r="82" spans="1:16" x14ac:dyDescent="0.2">
      <c r="B82" t="s">
        <v>27</v>
      </c>
      <c r="C82">
        <v>446839</v>
      </c>
      <c r="D82" t="s">
        <v>28</v>
      </c>
      <c r="E82">
        <v>9</v>
      </c>
      <c r="G82" t="s">
        <v>48</v>
      </c>
      <c r="H82" t="s">
        <v>19</v>
      </c>
      <c r="I82" t="s">
        <v>20</v>
      </c>
      <c r="J82" t="s">
        <v>21</v>
      </c>
      <c r="K82">
        <v>0</v>
      </c>
      <c r="L82">
        <v>0</v>
      </c>
      <c r="M82">
        <v>30</v>
      </c>
      <c r="N82" t="s">
        <v>22</v>
      </c>
      <c r="O82" t="s">
        <v>23</v>
      </c>
      <c r="P82" t="b">
        <f t="shared" si="1"/>
        <v>1</v>
      </c>
    </row>
    <row r="83" spans="1:16" x14ac:dyDescent="0.2">
      <c r="A83">
        <v>52</v>
      </c>
      <c r="B83" t="s">
        <v>27</v>
      </c>
      <c r="C83">
        <v>276515</v>
      </c>
      <c r="D83" t="s">
        <v>16</v>
      </c>
      <c r="E83">
        <v>13</v>
      </c>
      <c r="F83" t="s">
        <v>17</v>
      </c>
      <c r="G83" t="s">
        <v>40</v>
      </c>
      <c r="H83" t="s">
        <v>26</v>
      </c>
      <c r="I83" t="s">
        <v>20</v>
      </c>
      <c r="J83" t="s">
        <v>21</v>
      </c>
      <c r="K83">
        <v>0</v>
      </c>
      <c r="L83">
        <v>0</v>
      </c>
      <c r="M83">
        <v>40</v>
      </c>
      <c r="N83" t="s">
        <v>36</v>
      </c>
      <c r="O83" t="s">
        <v>23</v>
      </c>
      <c r="P83" t="b">
        <f t="shared" si="1"/>
        <v>0</v>
      </c>
    </row>
    <row r="84" spans="1:16" x14ac:dyDescent="0.2">
      <c r="A84">
        <v>46</v>
      </c>
      <c r="B84" t="s">
        <v>27</v>
      </c>
      <c r="C84">
        <v>51618</v>
      </c>
      <c r="D84" t="s">
        <v>28</v>
      </c>
      <c r="E84">
        <v>9</v>
      </c>
      <c r="F84" t="s">
        <v>17</v>
      </c>
      <c r="G84" t="s">
        <v>40</v>
      </c>
      <c r="H84" t="s">
        <v>34</v>
      </c>
      <c r="I84" t="s">
        <v>20</v>
      </c>
      <c r="J84" t="s">
        <v>35</v>
      </c>
      <c r="K84">
        <v>0</v>
      </c>
      <c r="L84">
        <v>0</v>
      </c>
      <c r="M84">
        <v>40</v>
      </c>
      <c r="N84" t="s">
        <v>22</v>
      </c>
      <c r="O84" t="s">
        <v>23</v>
      </c>
      <c r="P84" t="b">
        <f t="shared" si="1"/>
        <v>0</v>
      </c>
    </row>
    <row r="85" spans="1:16" x14ac:dyDescent="0.2">
      <c r="A85">
        <v>59</v>
      </c>
      <c r="B85" t="s">
        <v>27</v>
      </c>
      <c r="C85">
        <v>159937</v>
      </c>
      <c r="D85" t="s">
        <v>28</v>
      </c>
      <c r="E85">
        <v>9</v>
      </c>
      <c r="F85" t="s">
        <v>17</v>
      </c>
      <c r="G85" t="s">
        <v>48</v>
      </c>
      <c r="H85" t="s">
        <v>26</v>
      </c>
      <c r="I85" t="s">
        <v>20</v>
      </c>
      <c r="J85" t="s">
        <v>21</v>
      </c>
      <c r="K85">
        <v>0</v>
      </c>
      <c r="L85">
        <v>0</v>
      </c>
      <c r="M85">
        <v>48</v>
      </c>
      <c r="N85" t="s">
        <v>22</v>
      </c>
      <c r="O85" t="s">
        <v>23</v>
      </c>
      <c r="P85" t="b">
        <f t="shared" si="1"/>
        <v>0</v>
      </c>
    </row>
    <row r="86" spans="1:16" x14ac:dyDescent="0.2">
      <c r="A86">
        <v>44</v>
      </c>
      <c r="B86" t="s">
        <v>27</v>
      </c>
      <c r="C86">
        <v>343591</v>
      </c>
      <c r="D86" t="s">
        <v>28</v>
      </c>
      <c r="E86">
        <v>9</v>
      </c>
      <c r="F86" t="s">
        <v>29</v>
      </c>
      <c r="G86" t="s">
        <v>50</v>
      </c>
      <c r="H86" t="s">
        <v>19</v>
      </c>
      <c r="I86" t="s">
        <v>20</v>
      </c>
      <c r="J86" t="s">
        <v>35</v>
      </c>
      <c r="K86">
        <v>14344</v>
      </c>
      <c r="L86">
        <v>0</v>
      </c>
      <c r="M86">
        <v>40</v>
      </c>
      <c r="N86" t="s">
        <v>22</v>
      </c>
      <c r="O86" t="s">
        <v>42</v>
      </c>
      <c r="P86" t="b">
        <f t="shared" si="1"/>
        <v>0</v>
      </c>
    </row>
    <row r="87" spans="1:16" x14ac:dyDescent="0.2">
      <c r="A87">
        <v>53</v>
      </c>
      <c r="B87" t="s">
        <v>27</v>
      </c>
      <c r="C87">
        <v>346253</v>
      </c>
      <c r="D87" t="s">
        <v>28</v>
      </c>
      <c r="E87">
        <v>9</v>
      </c>
      <c r="F87" t="s">
        <v>29</v>
      </c>
      <c r="G87" t="s">
        <v>48</v>
      </c>
      <c r="H87" t="s">
        <v>46</v>
      </c>
      <c r="I87" t="s">
        <v>20</v>
      </c>
      <c r="J87" t="s">
        <v>35</v>
      </c>
      <c r="K87">
        <v>0</v>
      </c>
      <c r="L87">
        <v>0</v>
      </c>
      <c r="M87">
        <v>35</v>
      </c>
      <c r="N87" t="s">
        <v>22</v>
      </c>
      <c r="O87" t="s">
        <v>23</v>
      </c>
      <c r="P87" t="b">
        <f t="shared" si="1"/>
        <v>0</v>
      </c>
    </row>
    <row r="88" spans="1:16" x14ac:dyDescent="0.2">
      <c r="A88">
        <v>49</v>
      </c>
      <c r="B88" t="s">
        <v>63</v>
      </c>
      <c r="C88">
        <v>268234</v>
      </c>
      <c r="D88" t="s">
        <v>28</v>
      </c>
      <c r="E88">
        <v>9</v>
      </c>
      <c r="F88" t="s">
        <v>17</v>
      </c>
      <c r="G88" t="s">
        <v>65</v>
      </c>
      <c r="H88" t="s">
        <v>26</v>
      </c>
      <c r="I88" t="s">
        <v>20</v>
      </c>
      <c r="J88" t="s">
        <v>21</v>
      </c>
      <c r="K88">
        <v>0</v>
      </c>
      <c r="L88">
        <v>0</v>
      </c>
      <c r="M88">
        <v>40</v>
      </c>
      <c r="N88" t="s">
        <v>22</v>
      </c>
      <c r="O88" t="s">
        <v>42</v>
      </c>
      <c r="P88" t="b">
        <f t="shared" si="1"/>
        <v>0</v>
      </c>
    </row>
    <row r="89" spans="1:16" x14ac:dyDescent="0.2">
      <c r="B89" t="s">
        <v>27</v>
      </c>
      <c r="C89">
        <v>202051</v>
      </c>
      <c r="D89" t="s">
        <v>37</v>
      </c>
      <c r="E89">
        <v>14</v>
      </c>
      <c r="F89" t="s">
        <v>17</v>
      </c>
      <c r="G89" t="s">
        <v>33</v>
      </c>
      <c r="H89" t="s">
        <v>26</v>
      </c>
      <c r="I89" t="s">
        <v>20</v>
      </c>
      <c r="J89" t="s">
        <v>21</v>
      </c>
      <c r="K89">
        <v>0</v>
      </c>
      <c r="L89">
        <v>0</v>
      </c>
      <c r="M89">
        <v>50</v>
      </c>
      <c r="N89" t="s">
        <v>22</v>
      </c>
      <c r="O89" t="s">
        <v>23</v>
      </c>
      <c r="P89" t="b">
        <f t="shared" si="1"/>
        <v>0</v>
      </c>
    </row>
    <row r="90" spans="1:16" x14ac:dyDescent="0.2">
      <c r="B90" t="s">
        <v>27</v>
      </c>
      <c r="C90">
        <v>54334</v>
      </c>
      <c r="D90" t="s">
        <v>38</v>
      </c>
      <c r="E90">
        <v>5</v>
      </c>
      <c r="G90" t="s">
        <v>48</v>
      </c>
      <c r="H90" t="s">
        <v>19</v>
      </c>
      <c r="I90" t="s">
        <v>20</v>
      </c>
      <c r="J90" t="s">
        <v>21</v>
      </c>
      <c r="K90">
        <v>0</v>
      </c>
      <c r="L90">
        <v>0</v>
      </c>
      <c r="M90">
        <v>40</v>
      </c>
      <c r="N90" t="s">
        <v>22</v>
      </c>
      <c r="O90" t="s">
        <v>23</v>
      </c>
      <c r="P90" t="b">
        <f t="shared" si="1"/>
        <v>1</v>
      </c>
    </row>
    <row r="91" spans="1:16" x14ac:dyDescent="0.2">
      <c r="A91">
        <v>43</v>
      </c>
      <c r="B91" t="s">
        <v>61</v>
      </c>
      <c r="C91">
        <v>410867</v>
      </c>
      <c r="D91" t="s">
        <v>59</v>
      </c>
      <c r="E91">
        <v>16</v>
      </c>
      <c r="G91" t="s">
        <v>33</v>
      </c>
      <c r="H91" t="s">
        <v>19</v>
      </c>
      <c r="I91" t="s">
        <v>20</v>
      </c>
      <c r="J91" t="s">
        <v>35</v>
      </c>
      <c r="K91">
        <v>0</v>
      </c>
      <c r="L91">
        <v>0</v>
      </c>
      <c r="M91">
        <v>50</v>
      </c>
      <c r="N91" t="s">
        <v>22</v>
      </c>
      <c r="O91" t="s">
        <v>42</v>
      </c>
      <c r="P91" t="b">
        <f t="shared" si="1"/>
        <v>1</v>
      </c>
    </row>
    <row r="92" spans="1:16" x14ac:dyDescent="0.2">
      <c r="A92">
        <v>57</v>
      </c>
      <c r="B92" t="s">
        <v>27</v>
      </c>
      <c r="C92">
        <v>249977</v>
      </c>
      <c r="D92" t="s">
        <v>49</v>
      </c>
      <c r="E92">
        <v>11</v>
      </c>
      <c r="F92" t="s">
        <v>17</v>
      </c>
      <c r="G92" t="s">
        <v>33</v>
      </c>
      <c r="H92" t="s">
        <v>26</v>
      </c>
      <c r="I92" t="s">
        <v>20</v>
      </c>
      <c r="J92" t="s">
        <v>21</v>
      </c>
      <c r="K92">
        <v>0</v>
      </c>
      <c r="L92">
        <v>0</v>
      </c>
      <c r="M92">
        <v>40</v>
      </c>
      <c r="N92" t="s">
        <v>22</v>
      </c>
      <c r="O92" t="s">
        <v>23</v>
      </c>
      <c r="P92" t="b">
        <f t="shared" si="1"/>
        <v>0</v>
      </c>
    </row>
    <row r="93" spans="1:16" x14ac:dyDescent="0.2">
      <c r="A93">
        <v>37</v>
      </c>
      <c r="B93" t="s">
        <v>27</v>
      </c>
      <c r="C93">
        <v>286730</v>
      </c>
      <c r="D93" t="s">
        <v>43</v>
      </c>
      <c r="E93">
        <v>10</v>
      </c>
      <c r="F93" t="s">
        <v>29</v>
      </c>
      <c r="G93" t="s">
        <v>50</v>
      </c>
      <c r="H93" t="s">
        <v>58</v>
      </c>
      <c r="I93" t="s">
        <v>20</v>
      </c>
      <c r="J93" t="s">
        <v>35</v>
      </c>
      <c r="K93">
        <v>0</v>
      </c>
      <c r="L93">
        <v>0</v>
      </c>
      <c r="M93">
        <v>40</v>
      </c>
      <c r="N93" t="s">
        <v>22</v>
      </c>
      <c r="O93" t="s">
        <v>23</v>
      </c>
      <c r="P93" t="b">
        <f t="shared" si="1"/>
        <v>0</v>
      </c>
    </row>
    <row r="94" spans="1:16" x14ac:dyDescent="0.2">
      <c r="B94" t="s">
        <v>27</v>
      </c>
      <c r="C94">
        <v>212563</v>
      </c>
      <c r="D94" t="s">
        <v>43</v>
      </c>
      <c r="E94">
        <v>10</v>
      </c>
      <c r="F94" t="s">
        <v>29</v>
      </c>
      <c r="G94" t="s">
        <v>57</v>
      </c>
      <c r="H94" t="s">
        <v>58</v>
      </c>
      <c r="I94" t="s">
        <v>32</v>
      </c>
      <c r="J94" t="s">
        <v>35</v>
      </c>
      <c r="K94">
        <v>0</v>
      </c>
      <c r="L94">
        <v>0</v>
      </c>
      <c r="M94">
        <v>25</v>
      </c>
      <c r="N94" t="s">
        <v>22</v>
      </c>
      <c r="O94" t="s">
        <v>23</v>
      </c>
      <c r="P94" t="b">
        <f t="shared" si="1"/>
        <v>0</v>
      </c>
    </row>
    <row r="95" spans="1:16" x14ac:dyDescent="0.2">
      <c r="B95" t="s">
        <v>27</v>
      </c>
      <c r="C95">
        <v>117747</v>
      </c>
      <c r="D95" t="s">
        <v>28</v>
      </c>
      <c r="E95">
        <v>9</v>
      </c>
      <c r="F95" t="s">
        <v>17</v>
      </c>
      <c r="G95" t="s">
        <v>48</v>
      </c>
      <c r="H95" t="s">
        <v>34</v>
      </c>
      <c r="I95" t="s">
        <v>44</v>
      </c>
      <c r="J95" t="s">
        <v>35</v>
      </c>
      <c r="K95">
        <v>0</v>
      </c>
      <c r="L95">
        <v>1573</v>
      </c>
      <c r="M95">
        <v>35</v>
      </c>
      <c r="N95" t="s">
        <v>51</v>
      </c>
      <c r="O95" t="s">
        <v>23</v>
      </c>
      <c r="P95" t="b">
        <f t="shared" si="1"/>
        <v>0</v>
      </c>
    </row>
    <row r="96" spans="1:16" x14ac:dyDescent="0.2">
      <c r="B96" t="s">
        <v>63</v>
      </c>
      <c r="C96">
        <v>226296</v>
      </c>
      <c r="D96" t="s">
        <v>16</v>
      </c>
      <c r="E96">
        <v>13</v>
      </c>
      <c r="F96" t="s">
        <v>17</v>
      </c>
      <c r="G96" t="s">
        <v>65</v>
      </c>
      <c r="H96" t="s">
        <v>26</v>
      </c>
      <c r="I96" t="s">
        <v>20</v>
      </c>
      <c r="J96" t="s">
        <v>21</v>
      </c>
      <c r="K96">
        <v>0</v>
      </c>
      <c r="L96">
        <v>0</v>
      </c>
      <c r="M96">
        <v>40</v>
      </c>
      <c r="N96" t="s">
        <v>22</v>
      </c>
      <c r="O96" t="s">
        <v>42</v>
      </c>
      <c r="P96" t="b">
        <f t="shared" si="1"/>
        <v>0</v>
      </c>
    </row>
    <row r="97" spans="1:16" x14ac:dyDescent="0.2">
      <c r="A97">
        <v>29</v>
      </c>
      <c r="B97" t="s">
        <v>63</v>
      </c>
      <c r="C97">
        <v>115585</v>
      </c>
      <c r="D97" t="s">
        <v>43</v>
      </c>
      <c r="E97">
        <v>10</v>
      </c>
      <c r="G97" t="s">
        <v>30</v>
      </c>
      <c r="H97" t="s">
        <v>19</v>
      </c>
      <c r="I97" t="s">
        <v>20</v>
      </c>
      <c r="J97" t="s">
        <v>21</v>
      </c>
      <c r="K97">
        <v>0</v>
      </c>
      <c r="L97">
        <v>0</v>
      </c>
      <c r="M97">
        <v>50</v>
      </c>
      <c r="N97" t="s">
        <v>22</v>
      </c>
      <c r="O97" t="s">
        <v>23</v>
      </c>
      <c r="P97" t="b">
        <f t="shared" si="1"/>
        <v>1</v>
      </c>
    </row>
    <row r="98" spans="1:16" x14ac:dyDescent="0.2">
      <c r="A98">
        <v>48</v>
      </c>
      <c r="B98" t="s">
        <v>24</v>
      </c>
      <c r="C98">
        <v>191277</v>
      </c>
      <c r="D98" t="s">
        <v>59</v>
      </c>
      <c r="E98">
        <v>16</v>
      </c>
      <c r="F98" t="s">
        <v>17</v>
      </c>
      <c r="G98" t="s">
        <v>33</v>
      </c>
      <c r="H98" t="s">
        <v>26</v>
      </c>
      <c r="I98" t="s">
        <v>20</v>
      </c>
      <c r="J98" t="s">
        <v>21</v>
      </c>
      <c r="K98">
        <v>0</v>
      </c>
      <c r="L98">
        <v>1902</v>
      </c>
      <c r="M98">
        <v>60</v>
      </c>
      <c r="N98" t="s">
        <v>22</v>
      </c>
      <c r="O98" t="s">
        <v>42</v>
      </c>
      <c r="P98" t="b">
        <f t="shared" si="1"/>
        <v>0</v>
      </c>
    </row>
    <row r="99" spans="1:16" x14ac:dyDescent="0.2">
      <c r="A99">
        <v>37</v>
      </c>
      <c r="B99" t="s">
        <v>27</v>
      </c>
      <c r="C99">
        <v>202683</v>
      </c>
      <c r="D99" t="s">
        <v>43</v>
      </c>
      <c r="E99">
        <v>10</v>
      </c>
      <c r="F99" t="s">
        <v>17</v>
      </c>
      <c r="G99" t="s">
        <v>48</v>
      </c>
      <c r="H99" t="s">
        <v>26</v>
      </c>
      <c r="I99" t="s">
        <v>20</v>
      </c>
      <c r="J99" t="s">
        <v>21</v>
      </c>
      <c r="K99">
        <v>0</v>
      </c>
      <c r="L99">
        <v>0</v>
      </c>
      <c r="M99">
        <v>48</v>
      </c>
      <c r="N99" t="s">
        <v>22</v>
      </c>
      <c r="O99" t="s">
        <v>42</v>
      </c>
      <c r="P99" t="b">
        <f t="shared" si="1"/>
        <v>0</v>
      </c>
    </row>
    <row r="100" spans="1:16" x14ac:dyDescent="0.2">
      <c r="A100">
        <v>48</v>
      </c>
      <c r="B100" t="s">
        <v>27</v>
      </c>
      <c r="C100">
        <v>171095</v>
      </c>
      <c r="D100" t="s">
        <v>47</v>
      </c>
      <c r="E100">
        <v>12</v>
      </c>
      <c r="F100" t="s">
        <v>29</v>
      </c>
      <c r="G100" t="s">
        <v>25</v>
      </c>
      <c r="H100" t="s">
        <v>58</v>
      </c>
      <c r="I100" t="s">
        <v>20</v>
      </c>
      <c r="J100" t="s">
        <v>35</v>
      </c>
      <c r="K100">
        <v>0</v>
      </c>
      <c r="L100">
        <v>0</v>
      </c>
      <c r="M100">
        <v>40</v>
      </c>
      <c r="N100" t="s">
        <v>75</v>
      </c>
      <c r="O100" t="s">
        <v>23</v>
      </c>
      <c r="P100" t="b">
        <f t="shared" si="1"/>
        <v>0</v>
      </c>
    </row>
    <row r="101" spans="1:16" x14ac:dyDescent="0.2">
      <c r="B101" t="s">
        <v>61</v>
      </c>
      <c r="C101">
        <v>249409</v>
      </c>
      <c r="D101" t="s">
        <v>28</v>
      </c>
      <c r="E101">
        <v>9</v>
      </c>
      <c r="G101" t="s">
        <v>40</v>
      </c>
      <c r="H101" t="s">
        <v>46</v>
      </c>
      <c r="I101" t="s">
        <v>32</v>
      </c>
      <c r="J101" t="s">
        <v>21</v>
      </c>
      <c r="K101">
        <v>0</v>
      </c>
      <c r="L101">
        <v>0</v>
      </c>
      <c r="M101">
        <v>40</v>
      </c>
      <c r="N101" t="s">
        <v>22</v>
      </c>
      <c r="O101" t="s">
        <v>23</v>
      </c>
      <c r="P101" t="b">
        <f t="shared" si="1"/>
        <v>1</v>
      </c>
    </row>
    <row r="102" spans="1:16" x14ac:dyDescent="0.2">
      <c r="A102">
        <v>76</v>
      </c>
      <c r="B102" t="s">
        <v>27</v>
      </c>
      <c r="C102">
        <v>124191</v>
      </c>
      <c r="D102" t="s">
        <v>37</v>
      </c>
      <c r="E102">
        <v>14</v>
      </c>
      <c r="F102" t="s">
        <v>17</v>
      </c>
      <c r="G102" t="s">
        <v>25</v>
      </c>
      <c r="H102" t="s">
        <v>26</v>
      </c>
      <c r="I102" t="s">
        <v>20</v>
      </c>
      <c r="J102" t="s">
        <v>21</v>
      </c>
      <c r="K102">
        <v>0</v>
      </c>
      <c r="L102">
        <v>0</v>
      </c>
      <c r="M102">
        <v>40</v>
      </c>
      <c r="N102" t="s">
        <v>22</v>
      </c>
      <c r="O102" t="s">
        <v>42</v>
      </c>
      <c r="P102" t="b">
        <f t="shared" si="1"/>
        <v>0</v>
      </c>
    </row>
    <row r="103" spans="1:16" x14ac:dyDescent="0.2">
      <c r="A103">
        <v>44</v>
      </c>
      <c r="B103" t="s">
        <v>27</v>
      </c>
      <c r="C103">
        <v>198282</v>
      </c>
      <c r="D103" t="s">
        <v>16</v>
      </c>
      <c r="E103">
        <v>13</v>
      </c>
      <c r="F103" t="s">
        <v>17</v>
      </c>
      <c r="G103" t="s">
        <v>25</v>
      </c>
      <c r="H103" t="s">
        <v>26</v>
      </c>
      <c r="I103" t="s">
        <v>20</v>
      </c>
      <c r="J103" t="s">
        <v>21</v>
      </c>
      <c r="K103">
        <v>15024</v>
      </c>
      <c r="L103">
        <v>0</v>
      </c>
      <c r="M103">
        <v>60</v>
      </c>
      <c r="N103" t="s">
        <v>22</v>
      </c>
      <c r="O103" t="s">
        <v>42</v>
      </c>
      <c r="P103" t="b">
        <f t="shared" si="1"/>
        <v>0</v>
      </c>
    </row>
    <row r="104" spans="1:16" x14ac:dyDescent="0.2">
      <c r="A104">
        <v>47</v>
      </c>
      <c r="B104" t="s">
        <v>24</v>
      </c>
      <c r="C104">
        <v>149116</v>
      </c>
      <c r="D104" t="s">
        <v>37</v>
      </c>
      <c r="E104">
        <v>14</v>
      </c>
      <c r="G104" t="s">
        <v>33</v>
      </c>
      <c r="H104" t="s">
        <v>19</v>
      </c>
      <c r="I104" t="s">
        <v>20</v>
      </c>
      <c r="J104" t="s">
        <v>35</v>
      </c>
      <c r="K104">
        <v>0</v>
      </c>
      <c r="L104">
        <v>0</v>
      </c>
      <c r="M104">
        <v>50</v>
      </c>
      <c r="N104" t="s">
        <v>22</v>
      </c>
      <c r="O104" t="s">
        <v>23</v>
      </c>
      <c r="P104" t="b">
        <f t="shared" si="1"/>
        <v>1</v>
      </c>
    </row>
    <row r="105" spans="1:16" x14ac:dyDescent="0.2">
      <c r="B105" t="s">
        <v>27</v>
      </c>
      <c r="C105">
        <v>188300</v>
      </c>
      <c r="D105" t="s">
        <v>43</v>
      </c>
      <c r="E105">
        <v>10</v>
      </c>
      <c r="G105" t="s">
        <v>62</v>
      </c>
      <c r="H105" t="s">
        <v>46</v>
      </c>
      <c r="I105" t="s">
        <v>20</v>
      </c>
      <c r="J105" t="s">
        <v>35</v>
      </c>
      <c r="K105">
        <v>0</v>
      </c>
      <c r="L105">
        <v>0</v>
      </c>
      <c r="M105">
        <v>40</v>
      </c>
      <c r="N105" t="s">
        <v>22</v>
      </c>
      <c r="O105" t="s">
        <v>23</v>
      </c>
      <c r="P105" t="b">
        <f t="shared" si="1"/>
        <v>1</v>
      </c>
    </row>
    <row r="106" spans="1:16" x14ac:dyDescent="0.2">
      <c r="A106">
        <v>29</v>
      </c>
      <c r="B106" t="s">
        <v>27</v>
      </c>
      <c r="C106">
        <v>103432</v>
      </c>
      <c r="D106" t="s">
        <v>28</v>
      </c>
      <c r="E106">
        <v>9</v>
      </c>
      <c r="G106" t="s">
        <v>50</v>
      </c>
      <c r="H106" t="s">
        <v>19</v>
      </c>
      <c r="I106" t="s">
        <v>20</v>
      </c>
      <c r="J106" t="s">
        <v>21</v>
      </c>
      <c r="K106">
        <v>0</v>
      </c>
      <c r="L106">
        <v>0</v>
      </c>
      <c r="M106">
        <v>40</v>
      </c>
      <c r="N106" t="s">
        <v>22</v>
      </c>
      <c r="O106" t="s">
        <v>23</v>
      </c>
      <c r="P106" t="b">
        <f t="shared" si="1"/>
        <v>1</v>
      </c>
    </row>
    <row r="107" spans="1:16" x14ac:dyDescent="0.2">
      <c r="B107" t="s">
        <v>71</v>
      </c>
      <c r="C107">
        <v>317660</v>
      </c>
      <c r="D107" t="s">
        <v>28</v>
      </c>
      <c r="E107">
        <v>9</v>
      </c>
      <c r="F107" t="s">
        <v>17</v>
      </c>
      <c r="G107" t="s">
        <v>50</v>
      </c>
      <c r="H107" t="s">
        <v>26</v>
      </c>
      <c r="I107" t="s">
        <v>20</v>
      </c>
      <c r="J107" t="s">
        <v>21</v>
      </c>
      <c r="K107">
        <v>7688</v>
      </c>
      <c r="L107">
        <v>0</v>
      </c>
      <c r="M107">
        <v>40</v>
      </c>
      <c r="N107" t="s">
        <v>22</v>
      </c>
      <c r="O107" t="s">
        <v>42</v>
      </c>
      <c r="P107" t="b">
        <f t="shared" si="1"/>
        <v>0</v>
      </c>
    </row>
    <row r="108" spans="1:16" x14ac:dyDescent="0.2">
      <c r="A108">
        <v>17</v>
      </c>
      <c r="B108" t="s">
        <v>51</v>
      </c>
      <c r="C108">
        <v>304873</v>
      </c>
      <c r="D108" t="s">
        <v>74</v>
      </c>
      <c r="E108">
        <v>6</v>
      </c>
      <c r="G108" t="s">
        <v>51</v>
      </c>
      <c r="H108" t="s">
        <v>46</v>
      </c>
      <c r="I108" t="s">
        <v>20</v>
      </c>
      <c r="J108" t="s">
        <v>35</v>
      </c>
      <c r="K108">
        <v>34095</v>
      </c>
      <c r="L108">
        <v>0</v>
      </c>
      <c r="M108">
        <v>32</v>
      </c>
      <c r="N108" t="s">
        <v>22</v>
      </c>
      <c r="O108" t="s">
        <v>23</v>
      </c>
      <c r="P108" t="b">
        <f t="shared" si="1"/>
        <v>1</v>
      </c>
    </row>
    <row r="109" spans="1:16" x14ac:dyDescent="0.2">
      <c r="B109" t="s">
        <v>27</v>
      </c>
      <c r="C109">
        <v>194901</v>
      </c>
      <c r="D109" t="s">
        <v>31</v>
      </c>
      <c r="E109">
        <v>7</v>
      </c>
      <c r="G109" t="s">
        <v>30</v>
      </c>
      <c r="H109" t="s">
        <v>46</v>
      </c>
      <c r="I109" t="s">
        <v>20</v>
      </c>
      <c r="J109" t="s">
        <v>21</v>
      </c>
      <c r="K109">
        <v>0</v>
      </c>
      <c r="L109">
        <v>0</v>
      </c>
      <c r="M109">
        <v>40</v>
      </c>
      <c r="N109" t="s">
        <v>22</v>
      </c>
      <c r="O109" t="s">
        <v>23</v>
      </c>
      <c r="P109" t="b">
        <f t="shared" si="1"/>
        <v>1</v>
      </c>
    </row>
    <row r="110" spans="1:16" x14ac:dyDescent="0.2">
      <c r="B110" t="s">
        <v>63</v>
      </c>
      <c r="C110">
        <v>189265</v>
      </c>
      <c r="D110" t="s">
        <v>28</v>
      </c>
      <c r="E110">
        <v>9</v>
      </c>
      <c r="G110" t="s">
        <v>18</v>
      </c>
      <c r="H110" t="s">
        <v>19</v>
      </c>
      <c r="I110" t="s">
        <v>20</v>
      </c>
      <c r="J110" t="s">
        <v>35</v>
      </c>
      <c r="K110">
        <v>0</v>
      </c>
      <c r="L110">
        <v>0</v>
      </c>
      <c r="M110">
        <v>40</v>
      </c>
      <c r="N110" t="s">
        <v>22</v>
      </c>
      <c r="O110" t="s">
        <v>23</v>
      </c>
      <c r="P110" t="b">
        <f t="shared" si="1"/>
        <v>1</v>
      </c>
    </row>
    <row r="111" spans="1:16" x14ac:dyDescent="0.2">
      <c r="A111">
        <v>42</v>
      </c>
      <c r="B111" t="s">
        <v>27</v>
      </c>
      <c r="C111">
        <v>124692</v>
      </c>
      <c r="D111" t="s">
        <v>28</v>
      </c>
      <c r="E111">
        <v>9</v>
      </c>
      <c r="F111" t="s">
        <v>17</v>
      </c>
      <c r="G111" t="s">
        <v>30</v>
      </c>
      <c r="H111" t="s">
        <v>26</v>
      </c>
      <c r="I111" t="s">
        <v>20</v>
      </c>
      <c r="J111" t="s">
        <v>21</v>
      </c>
      <c r="K111">
        <v>0</v>
      </c>
      <c r="L111">
        <v>0</v>
      </c>
      <c r="M111">
        <v>40</v>
      </c>
      <c r="N111" t="s">
        <v>22</v>
      </c>
      <c r="O111" t="s">
        <v>23</v>
      </c>
      <c r="P111" t="b">
        <f t="shared" si="1"/>
        <v>0</v>
      </c>
    </row>
    <row r="112" spans="1:16" x14ac:dyDescent="0.2">
      <c r="B112" t="s">
        <v>27</v>
      </c>
      <c r="C112">
        <v>432376</v>
      </c>
      <c r="D112" t="s">
        <v>16</v>
      </c>
      <c r="E112">
        <v>13</v>
      </c>
      <c r="G112" t="s">
        <v>48</v>
      </c>
      <c r="H112" t="s">
        <v>73</v>
      </c>
      <c r="I112" t="s">
        <v>20</v>
      </c>
      <c r="J112" t="s">
        <v>21</v>
      </c>
      <c r="K112">
        <v>0</v>
      </c>
      <c r="L112">
        <v>0</v>
      </c>
      <c r="M112">
        <v>40</v>
      </c>
      <c r="N112" t="s">
        <v>22</v>
      </c>
      <c r="O112" t="s">
        <v>23</v>
      </c>
      <c r="P112" t="b">
        <f t="shared" si="1"/>
        <v>1</v>
      </c>
    </row>
    <row r="113" spans="1:16" x14ac:dyDescent="0.2">
      <c r="A113">
        <v>38</v>
      </c>
      <c r="B113" t="s">
        <v>27</v>
      </c>
      <c r="C113">
        <v>65324</v>
      </c>
      <c r="D113" t="s">
        <v>69</v>
      </c>
      <c r="E113">
        <v>15</v>
      </c>
      <c r="F113" t="s">
        <v>17</v>
      </c>
      <c r="G113" t="s">
        <v>33</v>
      </c>
      <c r="H113" t="s">
        <v>26</v>
      </c>
      <c r="I113" t="s">
        <v>20</v>
      </c>
      <c r="J113" t="s">
        <v>21</v>
      </c>
      <c r="K113">
        <v>0</v>
      </c>
      <c r="L113">
        <v>0</v>
      </c>
      <c r="M113">
        <v>40</v>
      </c>
      <c r="N113" t="s">
        <v>22</v>
      </c>
      <c r="O113" t="s">
        <v>42</v>
      </c>
      <c r="P113" t="b">
        <f t="shared" si="1"/>
        <v>0</v>
      </c>
    </row>
    <row r="114" spans="1:16" x14ac:dyDescent="0.2">
      <c r="A114">
        <v>56</v>
      </c>
      <c r="B114" t="s">
        <v>24</v>
      </c>
      <c r="C114">
        <v>335605</v>
      </c>
      <c r="D114" t="s">
        <v>28</v>
      </c>
      <c r="E114">
        <v>9</v>
      </c>
      <c r="F114" t="s">
        <v>17</v>
      </c>
      <c r="G114" t="s">
        <v>40</v>
      </c>
      <c r="H114" t="s">
        <v>26</v>
      </c>
      <c r="I114" t="s">
        <v>20</v>
      </c>
      <c r="J114" t="s">
        <v>21</v>
      </c>
      <c r="K114">
        <v>0</v>
      </c>
      <c r="L114">
        <v>1887</v>
      </c>
      <c r="M114">
        <v>50</v>
      </c>
      <c r="N114" t="s">
        <v>76</v>
      </c>
      <c r="O114" t="s">
        <v>42</v>
      </c>
      <c r="P114" t="b">
        <f t="shared" si="1"/>
        <v>0</v>
      </c>
    </row>
    <row r="115" spans="1:16" x14ac:dyDescent="0.2">
      <c r="B115" t="s">
        <v>27</v>
      </c>
      <c r="C115">
        <v>377869</v>
      </c>
      <c r="D115" t="s">
        <v>43</v>
      </c>
      <c r="E115">
        <v>10</v>
      </c>
      <c r="F115" t="s">
        <v>17</v>
      </c>
      <c r="G115" t="s">
        <v>48</v>
      </c>
      <c r="H115" t="s">
        <v>34</v>
      </c>
      <c r="I115" t="s">
        <v>20</v>
      </c>
      <c r="J115" t="s">
        <v>35</v>
      </c>
      <c r="K115">
        <v>4064</v>
      </c>
      <c r="L115">
        <v>0</v>
      </c>
      <c r="M115">
        <v>25</v>
      </c>
      <c r="N115" t="s">
        <v>22</v>
      </c>
      <c r="O115" t="s">
        <v>23</v>
      </c>
      <c r="P115" t="b">
        <f t="shared" si="1"/>
        <v>0</v>
      </c>
    </row>
    <row r="116" spans="1:16" x14ac:dyDescent="0.2">
      <c r="A116">
        <v>36</v>
      </c>
      <c r="B116" t="s">
        <v>27</v>
      </c>
      <c r="C116">
        <v>102864</v>
      </c>
      <c r="D116" t="s">
        <v>28</v>
      </c>
      <c r="E116">
        <v>9</v>
      </c>
      <c r="G116" t="s">
        <v>57</v>
      </c>
      <c r="H116" t="s">
        <v>46</v>
      </c>
      <c r="I116" t="s">
        <v>20</v>
      </c>
      <c r="J116" t="s">
        <v>35</v>
      </c>
      <c r="K116">
        <v>0</v>
      </c>
      <c r="L116">
        <v>0</v>
      </c>
      <c r="M116">
        <v>40</v>
      </c>
      <c r="N116" t="s">
        <v>22</v>
      </c>
      <c r="O116" t="s">
        <v>23</v>
      </c>
      <c r="P116" t="b">
        <f t="shared" si="1"/>
        <v>1</v>
      </c>
    </row>
    <row r="117" spans="1:16" x14ac:dyDescent="0.2">
      <c r="A117">
        <v>53</v>
      </c>
      <c r="B117" t="s">
        <v>27</v>
      </c>
      <c r="C117">
        <v>95647</v>
      </c>
      <c r="D117" t="s">
        <v>38</v>
      </c>
      <c r="E117">
        <v>5</v>
      </c>
      <c r="F117" t="s">
        <v>17</v>
      </c>
      <c r="G117" t="s">
        <v>30</v>
      </c>
      <c r="H117" t="s">
        <v>26</v>
      </c>
      <c r="I117" t="s">
        <v>20</v>
      </c>
      <c r="J117" t="s">
        <v>21</v>
      </c>
      <c r="K117">
        <v>0</v>
      </c>
      <c r="L117">
        <v>0</v>
      </c>
      <c r="M117">
        <v>50</v>
      </c>
      <c r="N117" t="s">
        <v>22</v>
      </c>
      <c r="O117" t="s">
        <v>23</v>
      </c>
      <c r="P117" t="b">
        <f t="shared" si="1"/>
        <v>0</v>
      </c>
    </row>
    <row r="118" spans="1:16" x14ac:dyDescent="0.2">
      <c r="A118">
        <v>56</v>
      </c>
      <c r="B118" t="s">
        <v>71</v>
      </c>
      <c r="C118">
        <v>303090</v>
      </c>
      <c r="D118" t="s">
        <v>43</v>
      </c>
      <c r="E118">
        <v>10</v>
      </c>
      <c r="F118" t="s">
        <v>17</v>
      </c>
      <c r="G118" t="s">
        <v>48</v>
      </c>
      <c r="H118" t="s">
        <v>26</v>
      </c>
      <c r="I118" t="s">
        <v>20</v>
      </c>
      <c r="J118" t="s">
        <v>21</v>
      </c>
      <c r="K118">
        <v>0</v>
      </c>
      <c r="L118">
        <v>0</v>
      </c>
      <c r="M118">
        <v>50</v>
      </c>
      <c r="N118" t="s">
        <v>22</v>
      </c>
      <c r="O118" t="s">
        <v>23</v>
      </c>
      <c r="P118" t="b">
        <f t="shared" si="1"/>
        <v>0</v>
      </c>
    </row>
    <row r="119" spans="1:16" x14ac:dyDescent="0.2">
      <c r="A119">
        <v>49</v>
      </c>
      <c r="B119" t="s">
        <v>63</v>
      </c>
      <c r="C119">
        <v>197371</v>
      </c>
      <c r="D119" t="s">
        <v>49</v>
      </c>
      <c r="E119">
        <v>11</v>
      </c>
      <c r="F119" t="s">
        <v>17</v>
      </c>
      <c r="G119" t="s">
        <v>50</v>
      </c>
      <c r="H119" t="s">
        <v>26</v>
      </c>
      <c r="I119" t="s">
        <v>32</v>
      </c>
      <c r="J119" t="s">
        <v>21</v>
      </c>
      <c r="K119">
        <v>0</v>
      </c>
      <c r="L119">
        <v>0</v>
      </c>
      <c r="M119">
        <v>40</v>
      </c>
      <c r="N119" t="s">
        <v>22</v>
      </c>
      <c r="O119" t="s">
        <v>42</v>
      </c>
      <c r="P119" t="b">
        <f t="shared" si="1"/>
        <v>0</v>
      </c>
    </row>
    <row r="120" spans="1:16" x14ac:dyDescent="0.2">
      <c r="A120">
        <v>55</v>
      </c>
      <c r="B120" t="s">
        <v>27</v>
      </c>
      <c r="C120">
        <v>247552</v>
      </c>
      <c r="D120" t="s">
        <v>43</v>
      </c>
      <c r="E120">
        <v>10</v>
      </c>
      <c r="F120" t="s">
        <v>17</v>
      </c>
      <c r="G120" t="s">
        <v>48</v>
      </c>
      <c r="H120" t="s">
        <v>26</v>
      </c>
      <c r="I120" t="s">
        <v>20</v>
      </c>
      <c r="J120" t="s">
        <v>21</v>
      </c>
      <c r="K120">
        <v>0</v>
      </c>
      <c r="L120">
        <v>0</v>
      </c>
      <c r="M120">
        <v>56</v>
      </c>
      <c r="N120" t="s">
        <v>22</v>
      </c>
      <c r="O120" t="s">
        <v>23</v>
      </c>
      <c r="P120" t="b">
        <f t="shared" si="1"/>
        <v>0</v>
      </c>
    </row>
    <row r="121" spans="1:16" x14ac:dyDescent="0.2">
      <c r="B121" t="s">
        <v>27</v>
      </c>
      <c r="C121">
        <v>102632</v>
      </c>
      <c r="D121" t="s">
        <v>28</v>
      </c>
      <c r="E121">
        <v>9</v>
      </c>
      <c r="G121" t="s">
        <v>50</v>
      </c>
      <c r="H121" t="s">
        <v>19</v>
      </c>
      <c r="I121" t="s">
        <v>20</v>
      </c>
      <c r="J121" t="s">
        <v>21</v>
      </c>
      <c r="K121">
        <v>0</v>
      </c>
      <c r="L121">
        <v>0</v>
      </c>
      <c r="M121">
        <v>41</v>
      </c>
      <c r="N121" t="s">
        <v>22</v>
      </c>
      <c r="O121" t="s">
        <v>23</v>
      </c>
      <c r="P121" t="b">
        <f t="shared" si="1"/>
        <v>1</v>
      </c>
    </row>
    <row r="122" spans="1:16" x14ac:dyDescent="0.2">
      <c r="B122" t="s">
        <v>27</v>
      </c>
      <c r="C122">
        <v>199915</v>
      </c>
      <c r="D122" t="s">
        <v>43</v>
      </c>
      <c r="E122">
        <v>10</v>
      </c>
      <c r="G122" t="s">
        <v>40</v>
      </c>
      <c r="H122" t="s">
        <v>46</v>
      </c>
      <c r="I122" t="s">
        <v>20</v>
      </c>
      <c r="J122" t="s">
        <v>35</v>
      </c>
      <c r="K122">
        <v>0</v>
      </c>
      <c r="L122">
        <v>0</v>
      </c>
      <c r="M122">
        <v>40</v>
      </c>
      <c r="N122" t="s">
        <v>22</v>
      </c>
      <c r="O122" t="s">
        <v>23</v>
      </c>
      <c r="P122" t="b">
        <f t="shared" si="1"/>
        <v>1</v>
      </c>
    </row>
    <row r="123" spans="1:16" x14ac:dyDescent="0.2">
      <c r="A123">
        <v>40</v>
      </c>
      <c r="B123" t="s">
        <v>27</v>
      </c>
      <c r="C123">
        <v>118853</v>
      </c>
      <c r="D123" t="s">
        <v>16</v>
      </c>
      <c r="E123">
        <v>13</v>
      </c>
      <c r="F123" t="s">
        <v>17</v>
      </c>
      <c r="G123" t="s">
        <v>25</v>
      </c>
      <c r="H123" t="s">
        <v>26</v>
      </c>
      <c r="I123" t="s">
        <v>20</v>
      </c>
      <c r="J123" t="s">
        <v>21</v>
      </c>
      <c r="K123">
        <v>0</v>
      </c>
      <c r="L123">
        <v>0</v>
      </c>
      <c r="M123">
        <v>60</v>
      </c>
      <c r="N123" t="s">
        <v>22</v>
      </c>
      <c r="O123" t="s">
        <v>23</v>
      </c>
      <c r="P123" t="b">
        <f t="shared" si="1"/>
        <v>0</v>
      </c>
    </row>
    <row r="124" spans="1:16" x14ac:dyDescent="0.2">
      <c r="B124" t="s">
        <v>27</v>
      </c>
      <c r="C124">
        <v>77143</v>
      </c>
      <c r="D124" t="s">
        <v>16</v>
      </c>
      <c r="E124">
        <v>13</v>
      </c>
      <c r="G124" t="s">
        <v>25</v>
      </c>
      <c r="H124" t="s">
        <v>46</v>
      </c>
      <c r="I124" t="s">
        <v>32</v>
      </c>
      <c r="J124" t="s">
        <v>21</v>
      </c>
      <c r="K124">
        <v>0</v>
      </c>
      <c r="L124">
        <v>0</v>
      </c>
      <c r="M124">
        <v>40</v>
      </c>
      <c r="N124" t="s">
        <v>77</v>
      </c>
      <c r="O124" t="s">
        <v>23</v>
      </c>
      <c r="P124" t="b">
        <f t="shared" si="1"/>
        <v>1</v>
      </c>
    </row>
    <row r="125" spans="1:16" x14ac:dyDescent="0.2">
      <c r="A125">
        <v>29</v>
      </c>
      <c r="B125" t="s">
        <v>15</v>
      </c>
      <c r="C125">
        <v>267989</v>
      </c>
      <c r="D125" t="s">
        <v>16</v>
      </c>
      <c r="E125">
        <v>13</v>
      </c>
      <c r="F125" t="s">
        <v>17</v>
      </c>
      <c r="G125" t="s">
        <v>33</v>
      </c>
      <c r="H125" t="s">
        <v>26</v>
      </c>
      <c r="I125" t="s">
        <v>20</v>
      </c>
      <c r="J125" t="s">
        <v>21</v>
      </c>
      <c r="K125">
        <v>0</v>
      </c>
      <c r="L125">
        <v>0</v>
      </c>
      <c r="M125">
        <v>50</v>
      </c>
      <c r="N125" t="s">
        <v>22</v>
      </c>
      <c r="O125" t="s">
        <v>42</v>
      </c>
      <c r="P125" t="b">
        <f t="shared" si="1"/>
        <v>0</v>
      </c>
    </row>
    <row r="126" spans="1:16" x14ac:dyDescent="0.2">
      <c r="B126" t="s">
        <v>27</v>
      </c>
      <c r="C126">
        <v>301606</v>
      </c>
      <c r="D126" t="s">
        <v>43</v>
      </c>
      <c r="E126">
        <v>10</v>
      </c>
      <c r="G126" t="s">
        <v>40</v>
      </c>
      <c r="H126" t="s">
        <v>46</v>
      </c>
      <c r="I126" t="s">
        <v>32</v>
      </c>
      <c r="J126" t="s">
        <v>21</v>
      </c>
      <c r="K126">
        <v>0</v>
      </c>
      <c r="L126">
        <v>0</v>
      </c>
      <c r="M126">
        <v>35</v>
      </c>
      <c r="N126" t="s">
        <v>22</v>
      </c>
      <c r="O126" t="s">
        <v>23</v>
      </c>
      <c r="P126" t="b">
        <f t="shared" si="1"/>
        <v>1</v>
      </c>
    </row>
    <row r="127" spans="1:16" x14ac:dyDescent="0.2">
      <c r="A127">
        <v>47</v>
      </c>
      <c r="B127" t="s">
        <v>27</v>
      </c>
      <c r="C127">
        <v>287828</v>
      </c>
      <c r="D127" t="s">
        <v>16</v>
      </c>
      <c r="E127">
        <v>13</v>
      </c>
      <c r="F127" t="s">
        <v>17</v>
      </c>
      <c r="G127" t="s">
        <v>25</v>
      </c>
      <c r="H127" t="s">
        <v>34</v>
      </c>
      <c r="I127" t="s">
        <v>20</v>
      </c>
      <c r="J127" t="s">
        <v>35</v>
      </c>
      <c r="K127">
        <v>0</v>
      </c>
      <c r="L127">
        <v>0</v>
      </c>
      <c r="M127">
        <v>40</v>
      </c>
      <c r="N127" t="s">
        <v>22</v>
      </c>
      <c r="O127" t="s">
        <v>42</v>
      </c>
      <c r="P127" t="b">
        <f t="shared" si="1"/>
        <v>0</v>
      </c>
    </row>
    <row r="128" spans="1:16" x14ac:dyDescent="0.2">
      <c r="B128" t="s">
        <v>27</v>
      </c>
      <c r="C128">
        <v>111697</v>
      </c>
      <c r="D128" t="s">
        <v>43</v>
      </c>
      <c r="E128">
        <v>10</v>
      </c>
      <c r="G128" t="s">
        <v>18</v>
      </c>
      <c r="H128" t="s">
        <v>46</v>
      </c>
      <c r="I128" t="s">
        <v>20</v>
      </c>
      <c r="J128" t="s">
        <v>35</v>
      </c>
      <c r="K128">
        <v>0</v>
      </c>
      <c r="L128">
        <v>1719</v>
      </c>
      <c r="M128">
        <v>28</v>
      </c>
      <c r="N128" t="s">
        <v>22</v>
      </c>
      <c r="O128" t="s">
        <v>23</v>
      </c>
      <c r="P128" t="b">
        <f t="shared" si="1"/>
        <v>1</v>
      </c>
    </row>
    <row r="129" spans="1:16" x14ac:dyDescent="0.2">
      <c r="B129" t="s">
        <v>27</v>
      </c>
      <c r="C129">
        <v>114937</v>
      </c>
      <c r="D129" t="s">
        <v>47</v>
      </c>
      <c r="E129">
        <v>12</v>
      </c>
      <c r="F129" t="s">
        <v>17</v>
      </c>
      <c r="G129" t="s">
        <v>18</v>
      </c>
      <c r="H129" t="s">
        <v>26</v>
      </c>
      <c r="I129" t="s">
        <v>20</v>
      </c>
      <c r="J129" t="s">
        <v>21</v>
      </c>
      <c r="K129">
        <v>0</v>
      </c>
      <c r="L129">
        <v>0</v>
      </c>
      <c r="M129">
        <v>40</v>
      </c>
      <c r="N129" t="s">
        <v>22</v>
      </c>
      <c r="O129" t="s">
        <v>42</v>
      </c>
      <c r="P129" t="b">
        <f t="shared" si="1"/>
        <v>0</v>
      </c>
    </row>
    <row r="130" spans="1:16" x14ac:dyDescent="0.2">
      <c r="A130">
        <v>35</v>
      </c>
      <c r="B130" t="s">
        <v>51</v>
      </c>
      <c r="C130">
        <v>129305</v>
      </c>
      <c r="D130" t="s">
        <v>28</v>
      </c>
      <c r="E130">
        <v>9</v>
      </c>
      <c r="F130" t="s">
        <v>17</v>
      </c>
      <c r="G130" t="s">
        <v>51</v>
      </c>
      <c r="H130" t="s">
        <v>26</v>
      </c>
      <c r="I130" t="s">
        <v>20</v>
      </c>
      <c r="J130" t="s">
        <v>21</v>
      </c>
      <c r="K130">
        <v>0</v>
      </c>
      <c r="L130">
        <v>0</v>
      </c>
      <c r="M130">
        <v>40</v>
      </c>
      <c r="N130" t="s">
        <v>22</v>
      </c>
      <c r="O130" t="s">
        <v>23</v>
      </c>
      <c r="P130" t="b">
        <f t="shared" si="1"/>
        <v>0</v>
      </c>
    </row>
    <row r="131" spans="1:16" x14ac:dyDescent="0.2">
      <c r="A131">
        <v>39</v>
      </c>
      <c r="B131" t="s">
        <v>27</v>
      </c>
      <c r="C131">
        <v>365739</v>
      </c>
      <c r="D131" t="s">
        <v>43</v>
      </c>
      <c r="E131">
        <v>10</v>
      </c>
      <c r="F131" t="s">
        <v>29</v>
      </c>
      <c r="G131" t="s">
        <v>50</v>
      </c>
      <c r="H131" t="s">
        <v>19</v>
      </c>
      <c r="I131" t="s">
        <v>20</v>
      </c>
      <c r="J131" t="s">
        <v>21</v>
      </c>
      <c r="K131">
        <v>0</v>
      </c>
      <c r="L131">
        <v>0</v>
      </c>
      <c r="M131">
        <v>40</v>
      </c>
      <c r="N131" t="s">
        <v>22</v>
      </c>
      <c r="O131" t="s">
        <v>23</v>
      </c>
      <c r="P131" t="b">
        <f t="shared" ref="P131:P194" si="2">ISBLANK(F131)</f>
        <v>0</v>
      </c>
    </row>
    <row r="132" spans="1:16" x14ac:dyDescent="0.2">
      <c r="B132" t="s">
        <v>27</v>
      </c>
      <c r="C132">
        <v>69621</v>
      </c>
      <c r="D132" t="s">
        <v>47</v>
      </c>
      <c r="E132">
        <v>12</v>
      </c>
      <c r="G132" t="s">
        <v>48</v>
      </c>
      <c r="H132" t="s">
        <v>19</v>
      </c>
      <c r="I132" t="s">
        <v>20</v>
      </c>
      <c r="J132" t="s">
        <v>35</v>
      </c>
      <c r="K132">
        <v>0</v>
      </c>
      <c r="L132">
        <v>0</v>
      </c>
      <c r="M132">
        <v>60</v>
      </c>
      <c r="N132" t="s">
        <v>22</v>
      </c>
      <c r="O132" t="s">
        <v>23</v>
      </c>
      <c r="P132" t="b">
        <f t="shared" si="2"/>
        <v>1</v>
      </c>
    </row>
    <row r="133" spans="1:16" x14ac:dyDescent="0.2">
      <c r="B133" t="s">
        <v>27</v>
      </c>
      <c r="C133">
        <v>43323</v>
      </c>
      <c r="D133" t="s">
        <v>28</v>
      </c>
      <c r="E133">
        <v>9</v>
      </c>
      <c r="G133" t="s">
        <v>40</v>
      </c>
      <c r="H133" t="s">
        <v>19</v>
      </c>
      <c r="I133" t="s">
        <v>20</v>
      </c>
      <c r="J133" t="s">
        <v>35</v>
      </c>
      <c r="K133">
        <v>0</v>
      </c>
      <c r="L133">
        <v>1762</v>
      </c>
      <c r="M133">
        <v>40</v>
      </c>
      <c r="N133" t="s">
        <v>22</v>
      </c>
      <c r="O133" t="s">
        <v>23</v>
      </c>
      <c r="P133" t="b">
        <f t="shared" si="2"/>
        <v>1</v>
      </c>
    </row>
    <row r="134" spans="1:16" x14ac:dyDescent="0.2">
      <c r="A134">
        <v>38</v>
      </c>
      <c r="B134" t="s">
        <v>24</v>
      </c>
      <c r="C134">
        <v>120985</v>
      </c>
      <c r="D134" t="s">
        <v>28</v>
      </c>
      <c r="E134">
        <v>9</v>
      </c>
      <c r="F134" t="s">
        <v>17</v>
      </c>
      <c r="G134" t="s">
        <v>50</v>
      </c>
      <c r="H134" t="s">
        <v>26</v>
      </c>
      <c r="I134" t="s">
        <v>20</v>
      </c>
      <c r="J134" t="s">
        <v>21</v>
      </c>
      <c r="K134">
        <v>4386</v>
      </c>
      <c r="L134">
        <v>0</v>
      </c>
      <c r="M134">
        <v>35</v>
      </c>
      <c r="N134" t="s">
        <v>22</v>
      </c>
      <c r="O134" t="s">
        <v>23</v>
      </c>
      <c r="P134" t="b">
        <f t="shared" si="2"/>
        <v>0</v>
      </c>
    </row>
    <row r="135" spans="1:16" x14ac:dyDescent="0.2">
      <c r="A135">
        <v>37</v>
      </c>
      <c r="B135" t="s">
        <v>27</v>
      </c>
      <c r="C135">
        <v>254202</v>
      </c>
      <c r="D135" t="s">
        <v>16</v>
      </c>
      <c r="E135">
        <v>13</v>
      </c>
      <c r="F135" t="s">
        <v>17</v>
      </c>
      <c r="G135" t="s">
        <v>48</v>
      </c>
      <c r="H135" t="s">
        <v>26</v>
      </c>
      <c r="I135" t="s">
        <v>20</v>
      </c>
      <c r="J135" t="s">
        <v>21</v>
      </c>
      <c r="K135">
        <v>0</v>
      </c>
      <c r="L135">
        <v>0</v>
      </c>
      <c r="M135">
        <v>50</v>
      </c>
      <c r="N135" t="s">
        <v>22</v>
      </c>
      <c r="O135" t="s">
        <v>23</v>
      </c>
      <c r="P135" t="b">
        <f t="shared" si="2"/>
        <v>0</v>
      </c>
    </row>
    <row r="136" spans="1:16" x14ac:dyDescent="0.2">
      <c r="A136">
        <v>46</v>
      </c>
      <c r="B136" t="s">
        <v>27</v>
      </c>
      <c r="C136">
        <v>146195</v>
      </c>
      <c r="D136" t="s">
        <v>47</v>
      </c>
      <c r="E136">
        <v>12</v>
      </c>
      <c r="F136" t="s">
        <v>29</v>
      </c>
      <c r="G136" t="s">
        <v>62</v>
      </c>
      <c r="H136" t="s">
        <v>19</v>
      </c>
      <c r="I136" t="s">
        <v>32</v>
      </c>
      <c r="J136" t="s">
        <v>35</v>
      </c>
      <c r="K136">
        <v>0</v>
      </c>
      <c r="L136">
        <v>0</v>
      </c>
      <c r="M136">
        <v>36</v>
      </c>
      <c r="N136" t="s">
        <v>22</v>
      </c>
      <c r="O136" t="s">
        <v>23</v>
      </c>
      <c r="P136" t="b">
        <f t="shared" si="2"/>
        <v>0</v>
      </c>
    </row>
    <row r="137" spans="1:16" x14ac:dyDescent="0.2">
      <c r="A137">
        <v>38</v>
      </c>
      <c r="B137" t="s">
        <v>61</v>
      </c>
      <c r="C137">
        <v>125933</v>
      </c>
      <c r="D137" t="s">
        <v>37</v>
      </c>
      <c r="E137">
        <v>14</v>
      </c>
      <c r="F137" t="s">
        <v>17</v>
      </c>
      <c r="G137" t="s">
        <v>33</v>
      </c>
      <c r="H137" t="s">
        <v>26</v>
      </c>
      <c r="I137" t="s">
        <v>20</v>
      </c>
      <c r="J137" t="s">
        <v>21</v>
      </c>
      <c r="K137">
        <v>0</v>
      </c>
      <c r="L137">
        <v>0</v>
      </c>
      <c r="M137">
        <v>40</v>
      </c>
      <c r="N137" t="s">
        <v>78</v>
      </c>
      <c r="O137" t="s">
        <v>42</v>
      </c>
      <c r="P137" t="b">
        <f t="shared" si="2"/>
        <v>0</v>
      </c>
    </row>
    <row r="138" spans="1:16" x14ac:dyDescent="0.2">
      <c r="A138">
        <v>43</v>
      </c>
      <c r="B138" t="s">
        <v>24</v>
      </c>
      <c r="C138">
        <v>56920</v>
      </c>
      <c r="D138" t="s">
        <v>28</v>
      </c>
      <c r="E138">
        <v>9</v>
      </c>
      <c r="F138" t="s">
        <v>17</v>
      </c>
      <c r="G138" t="s">
        <v>50</v>
      </c>
      <c r="H138" t="s">
        <v>26</v>
      </c>
      <c r="I138" t="s">
        <v>20</v>
      </c>
      <c r="J138" t="s">
        <v>21</v>
      </c>
      <c r="K138">
        <v>0</v>
      </c>
      <c r="L138">
        <v>0</v>
      </c>
      <c r="M138">
        <v>60</v>
      </c>
      <c r="N138" t="s">
        <v>22</v>
      </c>
      <c r="O138" t="s">
        <v>23</v>
      </c>
      <c r="P138" t="b">
        <f t="shared" si="2"/>
        <v>0</v>
      </c>
    </row>
    <row r="139" spans="1:16" x14ac:dyDescent="0.2">
      <c r="B139" t="s">
        <v>27</v>
      </c>
      <c r="C139">
        <v>163127</v>
      </c>
      <c r="D139" t="s">
        <v>49</v>
      </c>
      <c r="E139">
        <v>11</v>
      </c>
      <c r="F139" t="s">
        <v>17</v>
      </c>
      <c r="G139" t="s">
        <v>18</v>
      </c>
      <c r="H139" t="s">
        <v>34</v>
      </c>
      <c r="I139" t="s">
        <v>20</v>
      </c>
      <c r="J139" t="s">
        <v>35</v>
      </c>
      <c r="K139">
        <v>0</v>
      </c>
      <c r="L139">
        <v>0</v>
      </c>
      <c r="M139">
        <v>35</v>
      </c>
      <c r="N139" t="s">
        <v>22</v>
      </c>
      <c r="O139" t="s">
        <v>23</v>
      </c>
      <c r="P139" t="b">
        <f t="shared" si="2"/>
        <v>0</v>
      </c>
    </row>
    <row r="140" spans="1:16" x14ac:dyDescent="0.2">
      <c r="B140" t="s">
        <v>27</v>
      </c>
      <c r="C140">
        <v>34310</v>
      </c>
      <c r="D140" t="s">
        <v>43</v>
      </c>
      <c r="E140">
        <v>10</v>
      </c>
      <c r="G140" t="s">
        <v>48</v>
      </c>
      <c r="H140" t="s">
        <v>46</v>
      </c>
      <c r="I140" t="s">
        <v>20</v>
      </c>
      <c r="J140" t="s">
        <v>21</v>
      </c>
      <c r="K140">
        <v>0</v>
      </c>
      <c r="L140">
        <v>0</v>
      </c>
      <c r="M140">
        <v>20</v>
      </c>
      <c r="N140" t="s">
        <v>22</v>
      </c>
      <c r="O140" t="s">
        <v>23</v>
      </c>
      <c r="P140" t="b">
        <f t="shared" si="2"/>
        <v>1</v>
      </c>
    </row>
    <row r="141" spans="1:16" x14ac:dyDescent="0.2">
      <c r="A141">
        <v>49</v>
      </c>
      <c r="B141" t="s">
        <v>27</v>
      </c>
      <c r="C141">
        <v>81973</v>
      </c>
      <c r="D141" t="s">
        <v>43</v>
      </c>
      <c r="E141">
        <v>10</v>
      </c>
      <c r="F141" t="s">
        <v>17</v>
      </c>
      <c r="G141" t="s">
        <v>50</v>
      </c>
      <c r="H141" t="s">
        <v>26</v>
      </c>
      <c r="I141" t="s">
        <v>44</v>
      </c>
      <c r="J141" t="s">
        <v>21</v>
      </c>
      <c r="K141">
        <v>0</v>
      </c>
      <c r="L141">
        <v>0</v>
      </c>
      <c r="M141">
        <v>40</v>
      </c>
      <c r="N141" t="s">
        <v>22</v>
      </c>
      <c r="O141" t="s">
        <v>42</v>
      </c>
      <c r="P141" t="b">
        <f t="shared" si="2"/>
        <v>0</v>
      </c>
    </row>
    <row r="142" spans="1:16" x14ac:dyDescent="0.2">
      <c r="A142">
        <v>61</v>
      </c>
      <c r="B142" t="s">
        <v>71</v>
      </c>
      <c r="C142">
        <v>66614</v>
      </c>
      <c r="D142" t="s">
        <v>28</v>
      </c>
      <c r="E142">
        <v>9</v>
      </c>
      <c r="F142" t="s">
        <v>17</v>
      </c>
      <c r="G142" t="s">
        <v>50</v>
      </c>
      <c r="H142" t="s">
        <v>26</v>
      </c>
      <c r="I142" t="s">
        <v>20</v>
      </c>
      <c r="J142" t="s">
        <v>21</v>
      </c>
      <c r="K142">
        <v>0</v>
      </c>
      <c r="L142">
        <v>0</v>
      </c>
      <c r="M142">
        <v>40</v>
      </c>
      <c r="N142" t="s">
        <v>22</v>
      </c>
      <c r="O142" t="s">
        <v>23</v>
      </c>
      <c r="P142" t="b">
        <f t="shared" si="2"/>
        <v>0</v>
      </c>
    </row>
    <row r="143" spans="1:16" x14ac:dyDescent="0.2">
      <c r="B143" t="s">
        <v>27</v>
      </c>
      <c r="C143">
        <v>232782</v>
      </c>
      <c r="D143" t="s">
        <v>43</v>
      </c>
      <c r="E143">
        <v>10</v>
      </c>
      <c r="G143" t="s">
        <v>48</v>
      </c>
      <c r="H143" t="s">
        <v>46</v>
      </c>
      <c r="I143" t="s">
        <v>20</v>
      </c>
      <c r="J143" t="s">
        <v>35</v>
      </c>
      <c r="K143">
        <v>0</v>
      </c>
      <c r="L143">
        <v>0</v>
      </c>
      <c r="M143">
        <v>40</v>
      </c>
      <c r="N143" t="s">
        <v>22</v>
      </c>
      <c r="O143" t="s">
        <v>23</v>
      </c>
      <c r="P143" t="b">
        <f t="shared" si="2"/>
        <v>1</v>
      </c>
    </row>
    <row r="144" spans="1:16" x14ac:dyDescent="0.2">
      <c r="B144" t="s">
        <v>27</v>
      </c>
      <c r="C144">
        <v>316868</v>
      </c>
      <c r="D144" t="s">
        <v>43</v>
      </c>
      <c r="E144">
        <v>10</v>
      </c>
      <c r="G144" t="s">
        <v>40</v>
      </c>
      <c r="H144" t="s">
        <v>46</v>
      </c>
      <c r="I144" t="s">
        <v>20</v>
      </c>
      <c r="J144" t="s">
        <v>21</v>
      </c>
      <c r="K144">
        <v>0</v>
      </c>
      <c r="L144">
        <v>0</v>
      </c>
      <c r="M144">
        <v>30</v>
      </c>
      <c r="N144" t="s">
        <v>55</v>
      </c>
      <c r="O144" t="s">
        <v>23</v>
      </c>
      <c r="P144" t="b">
        <f t="shared" si="2"/>
        <v>1</v>
      </c>
    </row>
    <row r="145" spans="1:16" x14ac:dyDescent="0.2">
      <c r="A145">
        <v>45</v>
      </c>
      <c r="B145" t="s">
        <v>27</v>
      </c>
      <c r="C145">
        <v>196584</v>
      </c>
      <c r="D145" t="s">
        <v>49</v>
      </c>
      <c r="E145">
        <v>11</v>
      </c>
      <c r="G145" t="s">
        <v>33</v>
      </c>
      <c r="H145" t="s">
        <v>19</v>
      </c>
      <c r="I145" t="s">
        <v>20</v>
      </c>
      <c r="J145" t="s">
        <v>35</v>
      </c>
      <c r="K145">
        <v>0</v>
      </c>
      <c r="L145">
        <v>1564</v>
      </c>
      <c r="M145">
        <v>40</v>
      </c>
      <c r="N145" t="s">
        <v>22</v>
      </c>
      <c r="O145" t="s">
        <v>42</v>
      </c>
      <c r="P145" t="b">
        <f t="shared" si="2"/>
        <v>1</v>
      </c>
    </row>
    <row r="146" spans="1:16" x14ac:dyDescent="0.2">
      <c r="A146">
        <v>70</v>
      </c>
      <c r="B146" t="s">
        <v>27</v>
      </c>
      <c r="C146">
        <v>105376</v>
      </c>
      <c r="D146" t="s">
        <v>43</v>
      </c>
      <c r="E146">
        <v>10</v>
      </c>
      <c r="G146" t="s">
        <v>62</v>
      </c>
      <c r="H146" t="s">
        <v>73</v>
      </c>
      <c r="I146" t="s">
        <v>20</v>
      </c>
      <c r="J146" t="s">
        <v>21</v>
      </c>
      <c r="K146">
        <v>0</v>
      </c>
      <c r="L146">
        <v>0</v>
      </c>
      <c r="M146">
        <v>40</v>
      </c>
      <c r="N146" t="s">
        <v>22</v>
      </c>
      <c r="O146" t="s">
        <v>23</v>
      </c>
      <c r="P146" t="b">
        <f t="shared" si="2"/>
        <v>1</v>
      </c>
    </row>
    <row r="147" spans="1:16" x14ac:dyDescent="0.2">
      <c r="B147" t="s">
        <v>27</v>
      </c>
      <c r="C147">
        <v>185814</v>
      </c>
      <c r="D147" t="s">
        <v>28</v>
      </c>
      <c r="E147">
        <v>9</v>
      </c>
      <c r="G147" t="s">
        <v>53</v>
      </c>
      <c r="H147" t="s">
        <v>58</v>
      </c>
      <c r="I147" t="s">
        <v>32</v>
      </c>
      <c r="J147" t="s">
        <v>35</v>
      </c>
      <c r="K147">
        <v>0</v>
      </c>
      <c r="L147">
        <v>0</v>
      </c>
      <c r="M147">
        <v>30</v>
      </c>
      <c r="N147" t="s">
        <v>22</v>
      </c>
      <c r="O147" t="s">
        <v>23</v>
      </c>
      <c r="P147" t="b">
        <f t="shared" si="2"/>
        <v>1</v>
      </c>
    </row>
    <row r="148" spans="1:16" x14ac:dyDescent="0.2">
      <c r="B148" t="s">
        <v>27</v>
      </c>
      <c r="C148">
        <v>175374</v>
      </c>
      <c r="D148" t="s">
        <v>43</v>
      </c>
      <c r="E148">
        <v>10</v>
      </c>
      <c r="F148" t="s">
        <v>17</v>
      </c>
      <c r="G148" t="s">
        <v>40</v>
      </c>
      <c r="H148" t="s">
        <v>26</v>
      </c>
      <c r="I148" t="s">
        <v>20</v>
      </c>
      <c r="J148" t="s">
        <v>21</v>
      </c>
      <c r="K148">
        <v>0</v>
      </c>
      <c r="L148">
        <v>0</v>
      </c>
      <c r="M148">
        <v>24</v>
      </c>
      <c r="N148" t="s">
        <v>22</v>
      </c>
      <c r="O148" t="s">
        <v>23</v>
      </c>
      <c r="P148" t="b">
        <f t="shared" si="2"/>
        <v>0</v>
      </c>
    </row>
    <row r="149" spans="1:16" x14ac:dyDescent="0.2">
      <c r="A149">
        <v>36</v>
      </c>
      <c r="B149" t="s">
        <v>27</v>
      </c>
      <c r="C149">
        <v>108293</v>
      </c>
      <c r="D149" t="s">
        <v>28</v>
      </c>
      <c r="E149">
        <v>9</v>
      </c>
      <c r="F149" t="s">
        <v>79</v>
      </c>
      <c r="G149" t="s">
        <v>40</v>
      </c>
      <c r="H149" t="s">
        <v>58</v>
      </c>
      <c r="I149" t="s">
        <v>20</v>
      </c>
      <c r="J149" t="s">
        <v>35</v>
      </c>
      <c r="K149">
        <v>0</v>
      </c>
      <c r="L149">
        <v>0</v>
      </c>
      <c r="M149">
        <v>24</v>
      </c>
      <c r="N149" t="s">
        <v>22</v>
      </c>
      <c r="O149" t="s">
        <v>23</v>
      </c>
      <c r="P149" t="b">
        <f t="shared" si="2"/>
        <v>0</v>
      </c>
    </row>
    <row r="150" spans="1:16" x14ac:dyDescent="0.2">
      <c r="A150">
        <v>64</v>
      </c>
      <c r="B150" t="s">
        <v>27</v>
      </c>
      <c r="C150">
        <v>181232</v>
      </c>
      <c r="D150" t="s">
        <v>31</v>
      </c>
      <c r="E150">
        <v>7</v>
      </c>
      <c r="F150" t="s">
        <v>17</v>
      </c>
      <c r="G150" t="s">
        <v>50</v>
      </c>
      <c r="H150" t="s">
        <v>26</v>
      </c>
      <c r="I150" t="s">
        <v>20</v>
      </c>
      <c r="J150" t="s">
        <v>21</v>
      </c>
      <c r="K150">
        <v>0</v>
      </c>
      <c r="L150">
        <v>2179</v>
      </c>
      <c r="M150">
        <v>40</v>
      </c>
      <c r="N150" t="s">
        <v>22</v>
      </c>
      <c r="O150" t="s">
        <v>23</v>
      </c>
      <c r="P150" t="b">
        <f t="shared" si="2"/>
        <v>0</v>
      </c>
    </row>
    <row r="151" spans="1:16" x14ac:dyDescent="0.2">
      <c r="A151">
        <v>43</v>
      </c>
      <c r="B151" t="s">
        <v>51</v>
      </c>
      <c r="C151">
        <v>174662</v>
      </c>
      <c r="D151" t="s">
        <v>43</v>
      </c>
      <c r="E151">
        <v>10</v>
      </c>
      <c r="F151" t="s">
        <v>29</v>
      </c>
      <c r="G151" t="s">
        <v>51</v>
      </c>
      <c r="H151" t="s">
        <v>19</v>
      </c>
      <c r="I151" t="s">
        <v>20</v>
      </c>
      <c r="J151" t="s">
        <v>35</v>
      </c>
      <c r="K151">
        <v>0</v>
      </c>
      <c r="L151">
        <v>0</v>
      </c>
      <c r="M151">
        <v>40</v>
      </c>
      <c r="N151" t="s">
        <v>22</v>
      </c>
      <c r="O151" t="s">
        <v>23</v>
      </c>
      <c r="P151" t="b">
        <f t="shared" si="2"/>
        <v>0</v>
      </c>
    </row>
    <row r="152" spans="1:16" x14ac:dyDescent="0.2">
      <c r="A152">
        <v>47</v>
      </c>
      <c r="B152" t="s">
        <v>63</v>
      </c>
      <c r="C152">
        <v>186009</v>
      </c>
      <c r="D152" t="s">
        <v>43</v>
      </c>
      <c r="E152">
        <v>10</v>
      </c>
      <c r="F152" t="s">
        <v>29</v>
      </c>
      <c r="G152" t="s">
        <v>18</v>
      </c>
      <c r="H152" t="s">
        <v>58</v>
      </c>
      <c r="I152" t="s">
        <v>20</v>
      </c>
      <c r="J152" t="s">
        <v>35</v>
      </c>
      <c r="K152">
        <v>0</v>
      </c>
      <c r="L152">
        <v>0</v>
      </c>
      <c r="M152">
        <v>38</v>
      </c>
      <c r="N152" t="s">
        <v>55</v>
      </c>
      <c r="O152" t="s">
        <v>23</v>
      </c>
      <c r="P152" t="b">
        <f t="shared" si="2"/>
        <v>0</v>
      </c>
    </row>
    <row r="153" spans="1:16" x14ac:dyDescent="0.2">
      <c r="B153" t="s">
        <v>27</v>
      </c>
      <c r="C153">
        <v>198183</v>
      </c>
      <c r="D153" t="s">
        <v>28</v>
      </c>
      <c r="E153">
        <v>9</v>
      </c>
      <c r="G153" t="s">
        <v>18</v>
      </c>
      <c r="H153" t="s">
        <v>19</v>
      </c>
      <c r="I153" t="s">
        <v>20</v>
      </c>
      <c r="J153" t="s">
        <v>35</v>
      </c>
      <c r="K153">
        <v>0</v>
      </c>
      <c r="L153">
        <v>0</v>
      </c>
      <c r="M153">
        <v>40</v>
      </c>
      <c r="N153" t="s">
        <v>22</v>
      </c>
      <c r="O153" t="s">
        <v>23</v>
      </c>
      <c r="P153" t="b">
        <f t="shared" si="2"/>
        <v>1</v>
      </c>
    </row>
    <row r="154" spans="1:16" x14ac:dyDescent="0.2">
      <c r="B154" t="s">
        <v>27</v>
      </c>
      <c r="C154">
        <v>163003</v>
      </c>
      <c r="D154" t="s">
        <v>16</v>
      </c>
      <c r="E154">
        <v>13</v>
      </c>
      <c r="G154" t="s">
        <v>25</v>
      </c>
      <c r="H154" t="s">
        <v>73</v>
      </c>
      <c r="I154" t="s">
        <v>44</v>
      </c>
      <c r="J154" t="s">
        <v>35</v>
      </c>
      <c r="K154">
        <v>0</v>
      </c>
      <c r="L154">
        <v>0</v>
      </c>
      <c r="M154">
        <v>40</v>
      </c>
      <c r="N154" t="s">
        <v>80</v>
      </c>
      <c r="O154" t="s">
        <v>23</v>
      </c>
      <c r="P154" t="b">
        <f t="shared" si="2"/>
        <v>1</v>
      </c>
    </row>
    <row r="155" spans="1:16" x14ac:dyDescent="0.2">
      <c r="B155" t="s">
        <v>27</v>
      </c>
      <c r="C155">
        <v>296158</v>
      </c>
      <c r="D155" t="s">
        <v>28</v>
      </c>
      <c r="E155">
        <v>9</v>
      </c>
      <c r="G155" t="s">
        <v>50</v>
      </c>
      <c r="H155" t="s">
        <v>46</v>
      </c>
      <c r="I155" t="s">
        <v>20</v>
      </c>
      <c r="J155" t="s">
        <v>21</v>
      </c>
      <c r="K155">
        <v>0</v>
      </c>
      <c r="L155">
        <v>0</v>
      </c>
      <c r="M155">
        <v>35</v>
      </c>
      <c r="N155" t="s">
        <v>22</v>
      </c>
      <c r="O155" t="s">
        <v>23</v>
      </c>
      <c r="P155" t="b">
        <f t="shared" si="2"/>
        <v>1</v>
      </c>
    </row>
    <row r="156" spans="1:16" x14ac:dyDescent="0.2">
      <c r="A156">
        <v>52</v>
      </c>
      <c r="B156" t="s">
        <v>51</v>
      </c>
      <c r="C156">
        <v>252903</v>
      </c>
      <c r="D156" t="s">
        <v>28</v>
      </c>
      <c r="E156">
        <v>9</v>
      </c>
      <c r="F156" t="s">
        <v>29</v>
      </c>
      <c r="G156" t="s">
        <v>51</v>
      </c>
      <c r="H156" t="s">
        <v>19</v>
      </c>
      <c r="I156" t="s">
        <v>20</v>
      </c>
      <c r="J156" t="s">
        <v>21</v>
      </c>
      <c r="K156">
        <v>0</v>
      </c>
      <c r="L156">
        <v>0</v>
      </c>
      <c r="M156">
        <v>45</v>
      </c>
      <c r="N156" t="s">
        <v>22</v>
      </c>
      <c r="O156" t="s">
        <v>42</v>
      </c>
      <c r="P156" t="b">
        <f t="shared" si="2"/>
        <v>0</v>
      </c>
    </row>
    <row r="157" spans="1:16" x14ac:dyDescent="0.2">
      <c r="A157">
        <v>48</v>
      </c>
      <c r="B157" t="s">
        <v>27</v>
      </c>
      <c r="C157">
        <v>187715</v>
      </c>
      <c r="D157" t="s">
        <v>28</v>
      </c>
      <c r="E157">
        <v>9</v>
      </c>
      <c r="F157" t="s">
        <v>17</v>
      </c>
      <c r="G157" t="s">
        <v>50</v>
      </c>
      <c r="H157" t="s">
        <v>26</v>
      </c>
      <c r="I157" t="s">
        <v>20</v>
      </c>
      <c r="J157" t="s">
        <v>21</v>
      </c>
      <c r="K157">
        <v>0</v>
      </c>
      <c r="L157">
        <v>0</v>
      </c>
      <c r="M157">
        <v>46</v>
      </c>
      <c r="N157" t="s">
        <v>22</v>
      </c>
      <c r="O157" t="s">
        <v>23</v>
      </c>
      <c r="P157" t="b">
        <f t="shared" si="2"/>
        <v>0</v>
      </c>
    </row>
    <row r="158" spans="1:16" x14ac:dyDescent="0.2">
      <c r="B158" t="s">
        <v>27</v>
      </c>
      <c r="C158">
        <v>214542</v>
      </c>
      <c r="D158" t="s">
        <v>16</v>
      </c>
      <c r="E158">
        <v>13</v>
      </c>
      <c r="G158" t="s">
        <v>30</v>
      </c>
      <c r="H158" t="s">
        <v>19</v>
      </c>
      <c r="I158" t="s">
        <v>20</v>
      </c>
      <c r="J158" t="s">
        <v>21</v>
      </c>
      <c r="K158">
        <v>0</v>
      </c>
      <c r="L158">
        <v>0</v>
      </c>
      <c r="M158">
        <v>40</v>
      </c>
      <c r="N158" t="s">
        <v>22</v>
      </c>
      <c r="O158" t="s">
        <v>23</v>
      </c>
      <c r="P158" t="b">
        <f t="shared" si="2"/>
        <v>1</v>
      </c>
    </row>
    <row r="159" spans="1:16" x14ac:dyDescent="0.2">
      <c r="A159">
        <v>71</v>
      </c>
      <c r="B159" t="s">
        <v>24</v>
      </c>
      <c r="C159">
        <v>494223</v>
      </c>
      <c r="D159" t="s">
        <v>43</v>
      </c>
      <c r="E159">
        <v>10</v>
      </c>
      <c r="F159" t="s">
        <v>60</v>
      </c>
      <c r="G159" t="s">
        <v>48</v>
      </c>
      <c r="H159" t="s">
        <v>58</v>
      </c>
      <c r="I159" t="s">
        <v>32</v>
      </c>
      <c r="J159" t="s">
        <v>21</v>
      </c>
      <c r="K159">
        <v>0</v>
      </c>
      <c r="L159">
        <v>1816</v>
      </c>
      <c r="M159">
        <v>2</v>
      </c>
      <c r="N159" t="s">
        <v>22</v>
      </c>
      <c r="O159" t="s">
        <v>23</v>
      </c>
      <c r="P159" t="b">
        <f t="shared" si="2"/>
        <v>0</v>
      </c>
    </row>
    <row r="160" spans="1:16" x14ac:dyDescent="0.2">
      <c r="A160">
        <v>29</v>
      </c>
      <c r="B160" t="s">
        <v>27</v>
      </c>
      <c r="C160">
        <v>191535</v>
      </c>
      <c r="D160" t="s">
        <v>28</v>
      </c>
      <c r="E160">
        <v>9</v>
      </c>
      <c r="F160" t="s">
        <v>29</v>
      </c>
      <c r="G160" t="s">
        <v>50</v>
      </c>
      <c r="H160" t="s">
        <v>19</v>
      </c>
      <c r="I160" t="s">
        <v>20</v>
      </c>
      <c r="J160" t="s">
        <v>21</v>
      </c>
      <c r="K160">
        <v>0</v>
      </c>
      <c r="L160">
        <v>0</v>
      </c>
      <c r="M160">
        <v>60</v>
      </c>
      <c r="N160" t="s">
        <v>22</v>
      </c>
      <c r="O160" t="s">
        <v>23</v>
      </c>
      <c r="P160" t="b">
        <f t="shared" si="2"/>
        <v>0</v>
      </c>
    </row>
    <row r="161" spans="1:16" x14ac:dyDescent="0.2">
      <c r="A161">
        <v>42</v>
      </c>
      <c r="B161" t="s">
        <v>27</v>
      </c>
      <c r="C161">
        <v>228456</v>
      </c>
      <c r="D161" t="s">
        <v>16</v>
      </c>
      <c r="E161">
        <v>13</v>
      </c>
      <c r="F161" t="s">
        <v>60</v>
      </c>
      <c r="G161" t="s">
        <v>40</v>
      </c>
      <c r="H161" t="s">
        <v>73</v>
      </c>
      <c r="I161" t="s">
        <v>32</v>
      </c>
      <c r="J161" t="s">
        <v>21</v>
      </c>
      <c r="K161">
        <v>0</v>
      </c>
      <c r="L161">
        <v>0</v>
      </c>
      <c r="M161">
        <v>50</v>
      </c>
      <c r="N161" t="s">
        <v>22</v>
      </c>
      <c r="O161" t="s">
        <v>23</v>
      </c>
      <c r="P161" t="b">
        <f t="shared" si="2"/>
        <v>0</v>
      </c>
    </row>
    <row r="162" spans="1:16" x14ac:dyDescent="0.2">
      <c r="A162">
        <v>68</v>
      </c>
      <c r="B162" t="s">
        <v>51</v>
      </c>
      <c r="C162">
        <v>38317</v>
      </c>
      <c r="D162" t="s">
        <v>81</v>
      </c>
      <c r="E162">
        <v>2</v>
      </c>
      <c r="F162" t="s">
        <v>29</v>
      </c>
      <c r="G162" t="s">
        <v>51</v>
      </c>
      <c r="H162" t="s">
        <v>19</v>
      </c>
      <c r="I162" t="s">
        <v>20</v>
      </c>
      <c r="J162" t="s">
        <v>35</v>
      </c>
      <c r="K162">
        <v>0</v>
      </c>
      <c r="L162">
        <v>0</v>
      </c>
      <c r="M162">
        <v>20</v>
      </c>
      <c r="N162" t="s">
        <v>22</v>
      </c>
      <c r="O162" t="s">
        <v>23</v>
      </c>
      <c r="P162" t="b">
        <f t="shared" si="2"/>
        <v>0</v>
      </c>
    </row>
    <row r="163" spans="1:16" x14ac:dyDescent="0.2">
      <c r="B163" t="s">
        <v>27</v>
      </c>
      <c r="C163">
        <v>252752</v>
      </c>
      <c r="D163" t="s">
        <v>28</v>
      </c>
      <c r="E163">
        <v>9</v>
      </c>
      <c r="G163" t="s">
        <v>40</v>
      </c>
      <c r="H163" t="s">
        <v>58</v>
      </c>
      <c r="I163" t="s">
        <v>20</v>
      </c>
      <c r="J163" t="s">
        <v>35</v>
      </c>
      <c r="K163">
        <v>0</v>
      </c>
      <c r="L163">
        <v>0</v>
      </c>
      <c r="M163">
        <v>40</v>
      </c>
      <c r="N163" t="s">
        <v>22</v>
      </c>
      <c r="O163" t="s">
        <v>23</v>
      </c>
      <c r="P163" t="b">
        <f t="shared" si="2"/>
        <v>1</v>
      </c>
    </row>
    <row r="164" spans="1:16" x14ac:dyDescent="0.2">
      <c r="A164">
        <v>44</v>
      </c>
      <c r="B164" t="s">
        <v>71</v>
      </c>
      <c r="C164">
        <v>78374</v>
      </c>
      <c r="D164" t="s">
        <v>37</v>
      </c>
      <c r="E164">
        <v>14</v>
      </c>
      <c r="F164" t="s">
        <v>29</v>
      </c>
      <c r="G164" t="s">
        <v>25</v>
      </c>
      <c r="H164" t="s">
        <v>58</v>
      </c>
      <c r="I164" t="s">
        <v>44</v>
      </c>
      <c r="J164" t="s">
        <v>35</v>
      </c>
      <c r="K164">
        <v>0</v>
      </c>
      <c r="L164">
        <v>0</v>
      </c>
      <c r="M164">
        <v>40</v>
      </c>
      <c r="N164" t="s">
        <v>22</v>
      </c>
      <c r="O164" t="s">
        <v>23</v>
      </c>
      <c r="P164" t="b">
        <f t="shared" si="2"/>
        <v>0</v>
      </c>
    </row>
    <row r="165" spans="1:16" x14ac:dyDescent="0.2">
      <c r="B165" t="s">
        <v>27</v>
      </c>
      <c r="C165">
        <v>88419</v>
      </c>
      <c r="D165" t="s">
        <v>28</v>
      </c>
      <c r="E165">
        <v>9</v>
      </c>
      <c r="G165" t="s">
        <v>25</v>
      </c>
      <c r="H165" t="s">
        <v>19</v>
      </c>
      <c r="I165" t="s">
        <v>44</v>
      </c>
      <c r="J165" t="s">
        <v>35</v>
      </c>
      <c r="K165">
        <v>0</v>
      </c>
      <c r="L165">
        <v>0</v>
      </c>
      <c r="M165">
        <v>40</v>
      </c>
      <c r="N165" t="s">
        <v>75</v>
      </c>
      <c r="O165" t="s">
        <v>23</v>
      </c>
      <c r="P165" t="b">
        <f t="shared" si="2"/>
        <v>1</v>
      </c>
    </row>
    <row r="166" spans="1:16" x14ac:dyDescent="0.2">
      <c r="A166">
        <v>45</v>
      </c>
      <c r="B166" t="s">
        <v>24</v>
      </c>
      <c r="C166">
        <v>201080</v>
      </c>
      <c r="D166" t="s">
        <v>37</v>
      </c>
      <c r="E166">
        <v>14</v>
      </c>
      <c r="F166" t="s">
        <v>17</v>
      </c>
      <c r="G166" t="s">
        <v>48</v>
      </c>
      <c r="H166" t="s">
        <v>26</v>
      </c>
      <c r="I166" t="s">
        <v>20</v>
      </c>
      <c r="J166" t="s">
        <v>21</v>
      </c>
      <c r="K166">
        <v>0</v>
      </c>
      <c r="L166">
        <v>0</v>
      </c>
      <c r="M166">
        <v>40</v>
      </c>
      <c r="N166" t="s">
        <v>22</v>
      </c>
      <c r="O166" t="s">
        <v>42</v>
      </c>
      <c r="P166" t="b">
        <f t="shared" si="2"/>
        <v>0</v>
      </c>
    </row>
    <row r="167" spans="1:16" x14ac:dyDescent="0.2">
      <c r="A167">
        <v>36</v>
      </c>
      <c r="B167" t="s">
        <v>27</v>
      </c>
      <c r="C167">
        <v>207157</v>
      </c>
      <c r="D167" t="s">
        <v>43</v>
      </c>
      <c r="E167">
        <v>10</v>
      </c>
      <c r="F167" t="s">
        <v>29</v>
      </c>
      <c r="G167" t="s">
        <v>40</v>
      </c>
      <c r="H167" t="s">
        <v>58</v>
      </c>
      <c r="I167" t="s">
        <v>20</v>
      </c>
      <c r="J167" t="s">
        <v>35</v>
      </c>
      <c r="K167">
        <v>0</v>
      </c>
      <c r="L167">
        <v>0</v>
      </c>
      <c r="M167">
        <v>40</v>
      </c>
      <c r="N167" t="s">
        <v>55</v>
      </c>
      <c r="O167" t="s">
        <v>23</v>
      </c>
      <c r="P167" t="b">
        <f t="shared" si="2"/>
        <v>0</v>
      </c>
    </row>
    <row r="168" spans="1:16" x14ac:dyDescent="0.2">
      <c r="A168">
        <v>39</v>
      </c>
      <c r="B168" t="s">
        <v>61</v>
      </c>
      <c r="C168">
        <v>235485</v>
      </c>
      <c r="D168" t="s">
        <v>47</v>
      </c>
      <c r="E168">
        <v>12</v>
      </c>
      <c r="G168" t="s">
        <v>25</v>
      </c>
      <c r="H168" t="s">
        <v>19</v>
      </c>
      <c r="I168" t="s">
        <v>20</v>
      </c>
      <c r="J168" t="s">
        <v>21</v>
      </c>
      <c r="K168">
        <v>0</v>
      </c>
      <c r="L168">
        <v>0</v>
      </c>
      <c r="M168">
        <v>42</v>
      </c>
      <c r="N168" t="s">
        <v>22</v>
      </c>
      <c r="O168" t="s">
        <v>23</v>
      </c>
      <c r="P168" t="b">
        <f t="shared" si="2"/>
        <v>1</v>
      </c>
    </row>
    <row r="169" spans="1:16" x14ac:dyDescent="0.2">
      <c r="A169">
        <v>46</v>
      </c>
      <c r="B169" t="s">
        <v>15</v>
      </c>
      <c r="C169">
        <v>102628</v>
      </c>
      <c r="D169" t="s">
        <v>37</v>
      </c>
      <c r="E169">
        <v>14</v>
      </c>
      <c r="F169" t="s">
        <v>79</v>
      </c>
      <c r="G169" t="s">
        <v>65</v>
      </c>
      <c r="H169" t="s">
        <v>58</v>
      </c>
      <c r="I169" t="s">
        <v>20</v>
      </c>
      <c r="J169" t="s">
        <v>21</v>
      </c>
      <c r="K169">
        <v>0</v>
      </c>
      <c r="L169">
        <v>0</v>
      </c>
      <c r="M169">
        <v>40</v>
      </c>
      <c r="N169" t="s">
        <v>22</v>
      </c>
      <c r="O169" t="s">
        <v>23</v>
      </c>
      <c r="P169" t="b">
        <f t="shared" si="2"/>
        <v>0</v>
      </c>
    </row>
    <row r="170" spans="1:16" x14ac:dyDescent="0.2">
      <c r="B170" t="s">
        <v>27</v>
      </c>
      <c r="C170">
        <v>25828</v>
      </c>
      <c r="D170" t="s">
        <v>31</v>
      </c>
      <c r="E170">
        <v>7</v>
      </c>
      <c r="G170" t="s">
        <v>30</v>
      </c>
      <c r="H170" t="s">
        <v>46</v>
      </c>
      <c r="I170" t="s">
        <v>20</v>
      </c>
      <c r="J170" t="s">
        <v>21</v>
      </c>
      <c r="K170">
        <v>0</v>
      </c>
      <c r="L170">
        <v>0</v>
      </c>
      <c r="M170">
        <v>16</v>
      </c>
      <c r="N170" t="s">
        <v>22</v>
      </c>
      <c r="O170" t="s">
        <v>23</v>
      </c>
      <c r="P170" t="b">
        <f t="shared" si="2"/>
        <v>1</v>
      </c>
    </row>
    <row r="171" spans="1:16" x14ac:dyDescent="0.2">
      <c r="A171">
        <v>66</v>
      </c>
      <c r="B171" t="s">
        <v>63</v>
      </c>
      <c r="C171">
        <v>54826</v>
      </c>
      <c r="D171" t="s">
        <v>49</v>
      </c>
      <c r="E171">
        <v>11</v>
      </c>
      <c r="F171" t="s">
        <v>79</v>
      </c>
      <c r="G171" t="s">
        <v>33</v>
      </c>
      <c r="H171" t="s">
        <v>19</v>
      </c>
      <c r="I171" t="s">
        <v>20</v>
      </c>
      <c r="J171" t="s">
        <v>35</v>
      </c>
      <c r="K171">
        <v>0</v>
      </c>
      <c r="L171">
        <v>0</v>
      </c>
      <c r="M171">
        <v>20</v>
      </c>
      <c r="N171" t="s">
        <v>22</v>
      </c>
      <c r="O171" t="s">
        <v>23</v>
      </c>
      <c r="P171" t="b">
        <f t="shared" si="2"/>
        <v>0</v>
      </c>
    </row>
    <row r="172" spans="1:16" x14ac:dyDescent="0.2">
      <c r="B172" t="s">
        <v>27</v>
      </c>
      <c r="C172">
        <v>124953</v>
      </c>
      <c r="D172" t="s">
        <v>28</v>
      </c>
      <c r="E172">
        <v>9</v>
      </c>
      <c r="G172" t="s">
        <v>40</v>
      </c>
      <c r="H172" t="s">
        <v>19</v>
      </c>
      <c r="I172" t="s">
        <v>20</v>
      </c>
      <c r="J172" t="s">
        <v>21</v>
      </c>
      <c r="K172">
        <v>0</v>
      </c>
      <c r="L172">
        <v>1980</v>
      </c>
      <c r="M172">
        <v>40</v>
      </c>
      <c r="N172" t="s">
        <v>22</v>
      </c>
      <c r="O172" t="s">
        <v>23</v>
      </c>
      <c r="P172" t="b">
        <f t="shared" si="2"/>
        <v>1</v>
      </c>
    </row>
    <row r="173" spans="1:16" x14ac:dyDescent="0.2">
      <c r="B173" t="s">
        <v>15</v>
      </c>
      <c r="C173">
        <v>175325</v>
      </c>
      <c r="D173" t="s">
        <v>28</v>
      </c>
      <c r="E173">
        <v>9</v>
      </c>
      <c r="F173" t="s">
        <v>17</v>
      </c>
      <c r="G173" t="s">
        <v>65</v>
      </c>
      <c r="H173" t="s">
        <v>26</v>
      </c>
      <c r="I173" t="s">
        <v>20</v>
      </c>
      <c r="J173" t="s">
        <v>21</v>
      </c>
      <c r="K173">
        <v>0</v>
      </c>
      <c r="L173">
        <v>0</v>
      </c>
      <c r="M173">
        <v>40</v>
      </c>
      <c r="N173" t="s">
        <v>22</v>
      </c>
      <c r="O173" t="s">
        <v>23</v>
      </c>
      <c r="P173" t="b">
        <f t="shared" si="2"/>
        <v>0</v>
      </c>
    </row>
    <row r="174" spans="1:16" x14ac:dyDescent="0.2">
      <c r="A174">
        <v>51</v>
      </c>
      <c r="B174" t="s">
        <v>27</v>
      </c>
      <c r="C174">
        <v>96062</v>
      </c>
      <c r="D174" t="s">
        <v>43</v>
      </c>
      <c r="E174">
        <v>10</v>
      </c>
      <c r="F174" t="s">
        <v>17</v>
      </c>
      <c r="G174" t="s">
        <v>48</v>
      </c>
      <c r="H174" t="s">
        <v>26</v>
      </c>
      <c r="I174" t="s">
        <v>20</v>
      </c>
      <c r="J174" t="s">
        <v>21</v>
      </c>
      <c r="K174">
        <v>0</v>
      </c>
      <c r="L174">
        <v>1977</v>
      </c>
      <c r="M174">
        <v>40</v>
      </c>
      <c r="N174" t="s">
        <v>22</v>
      </c>
      <c r="O174" t="s">
        <v>42</v>
      </c>
      <c r="P174" t="b">
        <f t="shared" si="2"/>
        <v>0</v>
      </c>
    </row>
    <row r="175" spans="1:16" x14ac:dyDescent="0.2">
      <c r="B175" t="s">
        <v>27</v>
      </c>
      <c r="C175">
        <v>428030</v>
      </c>
      <c r="D175" t="s">
        <v>16</v>
      </c>
      <c r="E175">
        <v>13</v>
      </c>
      <c r="G175" t="s">
        <v>50</v>
      </c>
      <c r="H175" t="s">
        <v>19</v>
      </c>
      <c r="I175" t="s">
        <v>20</v>
      </c>
      <c r="J175" t="s">
        <v>21</v>
      </c>
      <c r="K175">
        <v>0</v>
      </c>
      <c r="L175">
        <v>0</v>
      </c>
      <c r="M175">
        <v>50</v>
      </c>
      <c r="N175" t="s">
        <v>22</v>
      </c>
      <c r="O175" t="s">
        <v>23</v>
      </c>
      <c r="P175" t="b">
        <f t="shared" si="2"/>
        <v>1</v>
      </c>
    </row>
    <row r="176" spans="1:16" x14ac:dyDescent="0.2">
      <c r="B176" t="s">
        <v>15</v>
      </c>
      <c r="C176">
        <v>149624</v>
      </c>
      <c r="D176" t="s">
        <v>16</v>
      </c>
      <c r="E176">
        <v>13</v>
      </c>
      <c r="F176" t="s">
        <v>17</v>
      </c>
      <c r="G176" t="s">
        <v>33</v>
      </c>
      <c r="H176" t="s">
        <v>26</v>
      </c>
      <c r="I176" t="s">
        <v>20</v>
      </c>
      <c r="J176" t="s">
        <v>21</v>
      </c>
      <c r="K176">
        <v>0</v>
      </c>
      <c r="L176">
        <v>0</v>
      </c>
      <c r="M176">
        <v>40</v>
      </c>
      <c r="N176" t="s">
        <v>22</v>
      </c>
      <c r="O176" t="s">
        <v>42</v>
      </c>
      <c r="P176" t="b">
        <f t="shared" si="2"/>
        <v>0</v>
      </c>
    </row>
    <row r="177" spans="1:16" x14ac:dyDescent="0.2">
      <c r="B177" t="s">
        <v>27</v>
      </c>
      <c r="C177">
        <v>253814</v>
      </c>
      <c r="D177" t="s">
        <v>28</v>
      </c>
      <c r="E177">
        <v>9</v>
      </c>
      <c r="F177" t="s">
        <v>39</v>
      </c>
      <c r="G177" t="s">
        <v>48</v>
      </c>
      <c r="H177" t="s">
        <v>58</v>
      </c>
      <c r="I177" t="s">
        <v>20</v>
      </c>
      <c r="J177" t="s">
        <v>35</v>
      </c>
      <c r="K177">
        <v>0</v>
      </c>
      <c r="L177">
        <v>0</v>
      </c>
      <c r="M177">
        <v>25</v>
      </c>
      <c r="N177" t="s">
        <v>22</v>
      </c>
      <c r="O177" t="s">
        <v>23</v>
      </c>
      <c r="P177" t="b">
        <f t="shared" si="2"/>
        <v>0</v>
      </c>
    </row>
    <row r="178" spans="1:16" x14ac:dyDescent="0.2">
      <c r="B178" t="s">
        <v>27</v>
      </c>
      <c r="C178">
        <v>312956</v>
      </c>
      <c r="D178" t="s">
        <v>28</v>
      </c>
      <c r="E178">
        <v>9</v>
      </c>
      <c r="G178" t="s">
        <v>50</v>
      </c>
      <c r="H178" t="s">
        <v>46</v>
      </c>
      <c r="I178" t="s">
        <v>32</v>
      </c>
      <c r="J178" t="s">
        <v>21</v>
      </c>
      <c r="K178">
        <v>0</v>
      </c>
      <c r="L178">
        <v>0</v>
      </c>
      <c r="M178">
        <v>40</v>
      </c>
      <c r="N178" t="s">
        <v>22</v>
      </c>
      <c r="O178" t="s">
        <v>23</v>
      </c>
      <c r="P178" t="b">
        <f t="shared" si="2"/>
        <v>1</v>
      </c>
    </row>
    <row r="179" spans="1:16" x14ac:dyDescent="0.2">
      <c r="B179" t="s">
        <v>27</v>
      </c>
      <c r="C179">
        <v>483777</v>
      </c>
      <c r="D179" t="s">
        <v>28</v>
      </c>
      <c r="E179">
        <v>9</v>
      </c>
      <c r="G179" t="s">
        <v>30</v>
      </c>
      <c r="H179" t="s">
        <v>19</v>
      </c>
      <c r="I179" t="s">
        <v>32</v>
      </c>
      <c r="J179" t="s">
        <v>21</v>
      </c>
      <c r="K179">
        <v>0</v>
      </c>
      <c r="L179">
        <v>0</v>
      </c>
      <c r="M179">
        <v>40</v>
      </c>
      <c r="N179" t="s">
        <v>22</v>
      </c>
      <c r="O179" t="s">
        <v>23</v>
      </c>
      <c r="P179" t="b">
        <f t="shared" si="2"/>
        <v>1</v>
      </c>
    </row>
    <row r="180" spans="1:16" x14ac:dyDescent="0.2">
      <c r="B180" t="s">
        <v>27</v>
      </c>
      <c r="C180">
        <v>183930</v>
      </c>
      <c r="D180" t="s">
        <v>28</v>
      </c>
      <c r="E180">
        <v>9</v>
      </c>
      <c r="G180" t="s">
        <v>40</v>
      </c>
      <c r="H180" t="s">
        <v>46</v>
      </c>
      <c r="I180" t="s">
        <v>20</v>
      </c>
      <c r="J180" t="s">
        <v>21</v>
      </c>
      <c r="K180">
        <v>0</v>
      </c>
      <c r="L180">
        <v>0</v>
      </c>
      <c r="M180">
        <v>12</v>
      </c>
      <c r="N180" t="s">
        <v>22</v>
      </c>
      <c r="O180" t="s">
        <v>23</v>
      </c>
      <c r="P180" t="b">
        <f t="shared" si="2"/>
        <v>1</v>
      </c>
    </row>
    <row r="181" spans="1:16" x14ac:dyDescent="0.2">
      <c r="B181" t="s">
        <v>27</v>
      </c>
      <c r="C181">
        <v>37274</v>
      </c>
      <c r="D181" t="s">
        <v>16</v>
      </c>
      <c r="E181">
        <v>13</v>
      </c>
      <c r="F181" t="s">
        <v>17</v>
      </c>
      <c r="G181" t="s">
        <v>33</v>
      </c>
      <c r="H181" t="s">
        <v>26</v>
      </c>
      <c r="I181" t="s">
        <v>20</v>
      </c>
      <c r="J181" t="s">
        <v>21</v>
      </c>
      <c r="K181">
        <v>0</v>
      </c>
      <c r="L181">
        <v>0</v>
      </c>
      <c r="M181">
        <v>65</v>
      </c>
      <c r="N181" t="s">
        <v>22</v>
      </c>
      <c r="O181" t="s">
        <v>23</v>
      </c>
      <c r="P181" t="b">
        <f t="shared" si="2"/>
        <v>0</v>
      </c>
    </row>
    <row r="182" spans="1:16" x14ac:dyDescent="0.2">
      <c r="A182">
        <v>44</v>
      </c>
      <c r="B182" t="s">
        <v>63</v>
      </c>
      <c r="C182">
        <v>181344</v>
      </c>
      <c r="D182" t="s">
        <v>43</v>
      </c>
      <c r="E182">
        <v>10</v>
      </c>
      <c r="F182" t="s">
        <v>17</v>
      </c>
      <c r="G182" t="s">
        <v>25</v>
      </c>
      <c r="H182" t="s">
        <v>26</v>
      </c>
      <c r="I182" t="s">
        <v>32</v>
      </c>
      <c r="J182" t="s">
        <v>21</v>
      </c>
      <c r="K182">
        <v>0</v>
      </c>
      <c r="L182">
        <v>0</v>
      </c>
      <c r="M182">
        <v>38</v>
      </c>
      <c r="N182" t="s">
        <v>22</v>
      </c>
      <c r="O182" t="s">
        <v>42</v>
      </c>
      <c r="P182" t="b">
        <f t="shared" si="2"/>
        <v>0</v>
      </c>
    </row>
    <row r="183" spans="1:16" x14ac:dyDescent="0.2">
      <c r="A183">
        <v>43</v>
      </c>
      <c r="B183" t="s">
        <v>27</v>
      </c>
      <c r="C183">
        <v>114580</v>
      </c>
      <c r="D183" t="s">
        <v>43</v>
      </c>
      <c r="E183">
        <v>10</v>
      </c>
      <c r="F183" t="s">
        <v>29</v>
      </c>
      <c r="G183" t="s">
        <v>18</v>
      </c>
      <c r="H183" t="s">
        <v>19</v>
      </c>
      <c r="I183" t="s">
        <v>20</v>
      </c>
      <c r="J183" t="s">
        <v>35</v>
      </c>
      <c r="K183">
        <v>0</v>
      </c>
      <c r="L183">
        <v>0</v>
      </c>
      <c r="M183">
        <v>40</v>
      </c>
      <c r="N183" t="s">
        <v>22</v>
      </c>
      <c r="O183" t="s">
        <v>23</v>
      </c>
      <c r="P183" t="b">
        <f t="shared" si="2"/>
        <v>0</v>
      </c>
    </row>
    <row r="184" spans="1:16" x14ac:dyDescent="0.2">
      <c r="B184" t="s">
        <v>27</v>
      </c>
      <c r="C184">
        <v>633742</v>
      </c>
      <c r="D184" t="s">
        <v>43</v>
      </c>
      <c r="E184">
        <v>10</v>
      </c>
      <c r="G184" t="s">
        <v>50</v>
      </c>
      <c r="H184" t="s">
        <v>19</v>
      </c>
      <c r="I184" t="s">
        <v>32</v>
      </c>
      <c r="J184" t="s">
        <v>21</v>
      </c>
      <c r="K184">
        <v>0</v>
      </c>
      <c r="L184">
        <v>0</v>
      </c>
      <c r="M184">
        <v>45</v>
      </c>
      <c r="N184" t="s">
        <v>22</v>
      </c>
      <c r="O184" t="s">
        <v>23</v>
      </c>
      <c r="P184" t="b">
        <f t="shared" si="2"/>
        <v>1</v>
      </c>
    </row>
    <row r="185" spans="1:16" x14ac:dyDescent="0.2">
      <c r="A185">
        <v>40</v>
      </c>
      <c r="B185" t="s">
        <v>27</v>
      </c>
      <c r="C185">
        <v>286370</v>
      </c>
      <c r="D185" t="s">
        <v>52</v>
      </c>
      <c r="E185">
        <v>4</v>
      </c>
      <c r="F185" t="s">
        <v>17</v>
      </c>
      <c r="G185" t="s">
        <v>57</v>
      </c>
      <c r="H185" t="s">
        <v>26</v>
      </c>
      <c r="I185" t="s">
        <v>20</v>
      </c>
      <c r="J185" t="s">
        <v>21</v>
      </c>
      <c r="K185">
        <v>0</v>
      </c>
      <c r="L185">
        <v>0</v>
      </c>
      <c r="M185">
        <v>40</v>
      </c>
      <c r="N185" t="s">
        <v>55</v>
      </c>
      <c r="O185" t="s">
        <v>42</v>
      </c>
      <c r="P185" t="b">
        <f t="shared" si="2"/>
        <v>0</v>
      </c>
    </row>
    <row r="186" spans="1:16" x14ac:dyDescent="0.2">
      <c r="A186">
        <v>37</v>
      </c>
      <c r="B186" t="s">
        <v>61</v>
      </c>
      <c r="C186">
        <v>29054</v>
      </c>
      <c r="D186" t="s">
        <v>43</v>
      </c>
      <c r="E186">
        <v>10</v>
      </c>
      <c r="F186" t="s">
        <v>17</v>
      </c>
      <c r="G186" t="s">
        <v>18</v>
      </c>
      <c r="H186" t="s">
        <v>26</v>
      </c>
      <c r="I186" t="s">
        <v>20</v>
      </c>
      <c r="J186" t="s">
        <v>21</v>
      </c>
      <c r="K186">
        <v>0</v>
      </c>
      <c r="L186">
        <v>0</v>
      </c>
      <c r="M186">
        <v>42</v>
      </c>
      <c r="N186" t="s">
        <v>22</v>
      </c>
      <c r="O186" t="s">
        <v>42</v>
      </c>
      <c r="P186" t="b">
        <f t="shared" si="2"/>
        <v>0</v>
      </c>
    </row>
    <row r="187" spans="1:16" x14ac:dyDescent="0.2">
      <c r="B187" t="s">
        <v>27</v>
      </c>
      <c r="C187">
        <v>304030</v>
      </c>
      <c r="D187" t="s">
        <v>28</v>
      </c>
      <c r="E187">
        <v>9</v>
      </c>
      <c r="F187" t="s">
        <v>17</v>
      </c>
      <c r="G187" t="s">
        <v>18</v>
      </c>
      <c r="H187" t="s">
        <v>26</v>
      </c>
      <c r="I187" t="s">
        <v>32</v>
      </c>
      <c r="J187" t="s">
        <v>21</v>
      </c>
      <c r="K187">
        <v>0</v>
      </c>
      <c r="L187">
        <v>0</v>
      </c>
      <c r="M187">
        <v>40</v>
      </c>
      <c r="N187" t="s">
        <v>22</v>
      </c>
      <c r="O187" t="s">
        <v>23</v>
      </c>
      <c r="P187" t="b">
        <f t="shared" si="2"/>
        <v>0</v>
      </c>
    </row>
    <row r="188" spans="1:16" x14ac:dyDescent="0.2">
      <c r="A188">
        <v>41</v>
      </c>
      <c r="B188" t="s">
        <v>24</v>
      </c>
      <c r="C188">
        <v>143129</v>
      </c>
      <c r="D188" t="s">
        <v>16</v>
      </c>
      <c r="E188">
        <v>13</v>
      </c>
      <c r="F188" t="s">
        <v>29</v>
      </c>
      <c r="G188" t="s">
        <v>25</v>
      </c>
      <c r="H188" t="s">
        <v>19</v>
      </c>
      <c r="I188" t="s">
        <v>20</v>
      </c>
      <c r="J188" t="s">
        <v>35</v>
      </c>
      <c r="K188">
        <v>0</v>
      </c>
      <c r="L188">
        <v>0</v>
      </c>
      <c r="M188">
        <v>40</v>
      </c>
      <c r="N188" t="s">
        <v>22</v>
      </c>
      <c r="O188" t="s">
        <v>23</v>
      </c>
      <c r="P188" t="b">
        <f t="shared" si="2"/>
        <v>0</v>
      </c>
    </row>
    <row r="189" spans="1:16" x14ac:dyDescent="0.2">
      <c r="A189">
        <v>53</v>
      </c>
      <c r="B189" t="s">
        <v>51</v>
      </c>
      <c r="C189">
        <v>135105</v>
      </c>
      <c r="D189" t="s">
        <v>16</v>
      </c>
      <c r="E189">
        <v>13</v>
      </c>
      <c r="F189" t="s">
        <v>29</v>
      </c>
      <c r="G189" t="s">
        <v>51</v>
      </c>
      <c r="H189" t="s">
        <v>19</v>
      </c>
      <c r="I189" t="s">
        <v>20</v>
      </c>
      <c r="J189" t="s">
        <v>35</v>
      </c>
      <c r="K189">
        <v>0</v>
      </c>
      <c r="L189">
        <v>0</v>
      </c>
      <c r="M189">
        <v>50</v>
      </c>
      <c r="N189" t="s">
        <v>22</v>
      </c>
      <c r="O189" t="s">
        <v>23</v>
      </c>
      <c r="P189" t="b">
        <f t="shared" si="2"/>
        <v>0</v>
      </c>
    </row>
    <row r="190" spans="1:16" x14ac:dyDescent="0.2">
      <c r="B190" t="s">
        <v>27</v>
      </c>
      <c r="C190">
        <v>99928</v>
      </c>
      <c r="D190" t="s">
        <v>37</v>
      </c>
      <c r="E190">
        <v>14</v>
      </c>
      <c r="F190" t="s">
        <v>17</v>
      </c>
      <c r="G190" t="s">
        <v>33</v>
      </c>
      <c r="H190" t="s">
        <v>34</v>
      </c>
      <c r="I190" t="s">
        <v>20</v>
      </c>
      <c r="J190" t="s">
        <v>35</v>
      </c>
      <c r="K190">
        <v>0</v>
      </c>
      <c r="L190">
        <v>0</v>
      </c>
      <c r="M190">
        <v>50</v>
      </c>
      <c r="N190" t="s">
        <v>22</v>
      </c>
      <c r="O190" t="s">
        <v>23</v>
      </c>
      <c r="P190" t="b">
        <f t="shared" si="2"/>
        <v>0</v>
      </c>
    </row>
    <row r="191" spans="1:16" x14ac:dyDescent="0.2">
      <c r="A191">
        <v>58</v>
      </c>
      <c r="B191" t="s">
        <v>15</v>
      </c>
      <c r="C191">
        <v>109567</v>
      </c>
      <c r="D191" t="s">
        <v>59</v>
      </c>
      <c r="E191">
        <v>16</v>
      </c>
      <c r="F191" t="s">
        <v>17</v>
      </c>
      <c r="G191" t="s">
        <v>33</v>
      </c>
      <c r="H191" t="s">
        <v>26</v>
      </c>
      <c r="I191" t="s">
        <v>20</v>
      </c>
      <c r="J191" t="s">
        <v>21</v>
      </c>
      <c r="K191">
        <v>0</v>
      </c>
      <c r="L191">
        <v>0</v>
      </c>
      <c r="M191">
        <v>1</v>
      </c>
      <c r="N191" t="s">
        <v>22</v>
      </c>
      <c r="O191" t="s">
        <v>42</v>
      </c>
      <c r="P191" t="b">
        <f t="shared" si="2"/>
        <v>0</v>
      </c>
    </row>
    <row r="192" spans="1:16" x14ac:dyDescent="0.2">
      <c r="A192">
        <v>38</v>
      </c>
      <c r="B192" t="s">
        <v>27</v>
      </c>
      <c r="C192">
        <v>155222</v>
      </c>
      <c r="D192" t="s">
        <v>43</v>
      </c>
      <c r="E192">
        <v>10</v>
      </c>
      <c r="F192" t="s">
        <v>29</v>
      </c>
      <c r="G192" t="s">
        <v>57</v>
      </c>
      <c r="H192" t="s">
        <v>19</v>
      </c>
      <c r="I192" t="s">
        <v>32</v>
      </c>
      <c r="J192" t="s">
        <v>35</v>
      </c>
      <c r="K192">
        <v>0</v>
      </c>
      <c r="L192">
        <v>0</v>
      </c>
      <c r="M192">
        <v>28</v>
      </c>
      <c r="N192" t="s">
        <v>22</v>
      </c>
      <c r="O192" t="s">
        <v>23</v>
      </c>
      <c r="P192" t="b">
        <f t="shared" si="2"/>
        <v>0</v>
      </c>
    </row>
    <row r="193" spans="1:16" x14ac:dyDescent="0.2">
      <c r="B193" t="s">
        <v>27</v>
      </c>
      <c r="C193">
        <v>159567</v>
      </c>
      <c r="D193" t="s">
        <v>43</v>
      </c>
      <c r="E193">
        <v>10</v>
      </c>
      <c r="F193" t="s">
        <v>17</v>
      </c>
      <c r="G193" t="s">
        <v>57</v>
      </c>
      <c r="H193" t="s">
        <v>26</v>
      </c>
      <c r="I193" t="s">
        <v>20</v>
      </c>
      <c r="J193" t="s">
        <v>21</v>
      </c>
      <c r="K193">
        <v>0</v>
      </c>
      <c r="L193">
        <v>0</v>
      </c>
      <c r="M193">
        <v>40</v>
      </c>
      <c r="N193" t="s">
        <v>22</v>
      </c>
      <c r="O193" t="s">
        <v>23</v>
      </c>
      <c r="P193" t="b">
        <f t="shared" si="2"/>
        <v>0</v>
      </c>
    </row>
    <row r="194" spans="1:16" x14ac:dyDescent="0.2">
      <c r="A194">
        <v>41</v>
      </c>
      <c r="B194" t="s">
        <v>63</v>
      </c>
      <c r="C194">
        <v>523910</v>
      </c>
      <c r="D194" t="s">
        <v>16</v>
      </c>
      <c r="E194">
        <v>13</v>
      </c>
      <c r="F194" t="s">
        <v>17</v>
      </c>
      <c r="G194" t="s">
        <v>50</v>
      </c>
      <c r="H194" t="s">
        <v>26</v>
      </c>
      <c r="I194" t="s">
        <v>32</v>
      </c>
      <c r="J194" t="s">
        <v>21</v>
      </c>
      <c r="K194">
        <v>0</v>
      </c>
      <c r="L194">
        <v>0</v>
      </c>
      <c r="M194">
        <v>40</v>
      </c>
      <c r="N194" t="s">
        <v>22</v>
      </c>
      <c r="O194" t="s">
        <v>23</v>
      </c>
      <c r="P194" t="b">
        <f t="shared" si="2"/>
        <v>0</v>
      </c>
    </row>
    <row r="195" spans="1:16" x14ac:dyDescent="0.2">
      <c r="A195">
        <v>47</v>
      </c>
      <c r="B195" t="s">
        <v>27</v>
      </c>
      <c r="C195">
        <v>120939</v>
      </c>
      <c r="D195" t="s">
        <v>43</v>
      </c>
      <c r="E195">
        <v>10</v>
      </c>
      <c r="F195" t="s">
        <v>17</v>
      </c>
      <c r="G195" t="s">
        <v>62</v>
      </c>
      <c r="H195" t="s">
        <v>26</v>
      </c>
      <c r="I195" t="s">
        <v>20</v>
      </c>
      <c r="J195" t="s">
        <v>21</v>
      </c>
      <c r="K195">
        <v>0</v>
      </c>
      <c r="L195">
        <v>0</v>
      </c>
      <c r="M195">
        <v>45</v>
      </c>
      <c r="N195" t="s">
        <v>22</v>
      </c>
      <c r="O195" t="s">
        <v>23</v>
      </c>
      <c r="P195" t="b">
        <f t="shared" ref="P195:P258" si="3">ISBLANK(F195)</f>
        <v>0</v>
      </c>
    </row>
    <row r="196" spans="1:16" x14ac:dyDescent="0.2">
      <c r="A196">
        <v>41</v>
      </c>
      <c r="B196" t="s">
        <v>61</v>
      </c>
      <c r="C196">
        <v>130760</v>
      </c>
      <c r="D196" t="s">
        <v>16</v>
      </c>
      <c r="E196">
        <v>13</v>
      </c>
      <c r="F196" t="s">
        <v>17</v>
      </c>
      <c r="G196" t="s">
        <v>62</v>
      </c>
      <c r="H196" t="s">
        <v>26</v>
      </c>
      <c r="I196" t="s">
        <v>20</v>
      </c>
      <c r="J196" t="s">
        <v>21</v>
      </c>
      <c r="K196">
        <v>0</v>
      </c>
      <c r="L196">
        <v>0</v>
      </c>
      <c r="M196">
        <v>24</v>
      </c>
      <c r="N196" t="s">
        <v>22</v>
      </c>
      <c r="O196" t="s">
        <v>23</v>
      </c>
      <c r="P196" t="b">
        <f t="shared" si="3"/>
        <v>0</v>
      </c>
    </row>
    <row r="197" spans="1:16" x14ac:dyDescent="0.2">
      <c r="B197" t="s">
        <v>27</v>
      </c>
      <c r="C197">
        <v>197387</v>
      </c>
      <c r="D197" t="s">
        <v>72</v>
      </c>
      <c r="E197">
        <v>3</v>
      </c>
      <c r="F197" t="s">
        <v>17</v>
      </c>
      <c r="G197" t="s">
        <v>53</v>
      </c>
      <c r="H197" t="s">
        <v>73</v>
      </c>
      <c r="I197" t="s">
        <v>20</v>
      </c>
      <c r="J197" t="s">
        <v>21</v>
      </c>
      <c r="K197">
        <v>0</v>
      </c>
      <c r="L197">
        <v>0</v>
      </c>
      <c r="M197">
        <v>40</v>
      </c>
      <c r="N197" t="s">
        <v>55</v>
      </c>
      <c r="O197" t="s">
        <v>23</v>
      </c>
      <c r="P197" t="b">
        <f t="shared" si="3"/>
        <v>0</v>
      </c>
    </row>
    <row r="198" spans="1:16" x14ac:dyDescent="0.2">
      <c r="A198">
        <v>36</v>
      </c>
      <c r="B198" t="s">
        <v>27</v>
      </c>
      <c r="C198">
        <v>99374</v>
      </c>
      <c r="D198" t="s">
        <v>43</v>
      </c>
      <c r="E198">
        <v>10</v>
      </c>
      <c r="F198" t="s">
        <v>29</v>
      </c>
      <c r="G198" t="s">
        <v>50</v>
      </c>
      <c r="H198" t="s">
        <v>19</v>
      </c>
      <c r="I198" t="s">
        <v>20</v>
      </c>
      <c r="J198" t="s">
        <v>21</v>
      </c>
      <c r="K198">
        <v>0</v>
      </c>
      <c r="L198">
        <v>0</v>
      </c>
      <c r="M198">
        <v>40</v>
      </c>
      <c r="N198" t="s">
        <v>22</v>
      </c>
      <c r="O198" t="s">
        <v>23</v>
      </c>
      <c r="P198" t="b">
        <f t="shared" si="3"/>
        <v>0</v>
      </c>
    </row>
    <row r="199" spans="1:16" x14ac:dyDescent="0.2">
      <c r="A199">
        <v>40</v>
      </c>
      <c r="B199" t="s">
        <v>61</v>
      </c>
      <c r="C199">
        <v>56795</v>
      </c>
      <c r="D199" t="s">
        <v>37</v>
      </c>
      <c r="E199">
        <v>14</v>
      </c>
      <c r="G199" t="s">
        <v>25</v>
      </c>
      <c r="H199" t="s">
        <v>19</v>
      </c>
      <c r="I199" t="s">
        <v>20</v>
      </c>
      <c r="J199" t="s">
        <v>35</v>
      </c>
      <c r="K199">
        <v>14084</v>
      </c>
      <c r="L199">
        <v>0</v>
      </c>
      <c r="M199">
        <v>55</v>
      </c>
      <c r="N199" t="s">
        <v>22</v>
      </c>
      <c r="O199" t="s">
        <v>42</v>
      </c>
      <c r="P199" t="b">
        <f t="shared" si="3"/>
        <v>1</v>
      </c>
    </row>
    <row r="200" spans="1:16" x14ac:dyDescent="0.2">
      <c r="A200">
        <v>35</v>
      </c>
      <c r="B200" t="s">
        <v>27</v>
      </c>
      <c r="C200">
        <v>138992</v>
      </c>
      <c r="D200" t="s">
        <v>37</v>
      </c>
      <c r="E200">
        <v>14</v>
      </c>
      <c r="F200" t="s">
        <v>17</v>
      </c>
      <c r="G200" t="s">
        <v>33</v>
      </c>
      <c r="H200" t="s">
        <v>73</v>
      </c>
      <c r="I200" t="s">
        <v>20</v>
      </c>
      <c r="J200" t="s">
        <v>21</v>
      </c>
      <c r="K200">
        <v>7298</v>
      </c>
      <c r="L200">
        <v>0</v>
      </c>
      <c r="M200">
        <v>40</v>
      </c>
      <c r="N200" t="s">
        <v>22</v>
      </c>
      <c r="O200" t="s">
        <v>42</v>
      </c>
      <c r="P200" t="b">
        <f t="shared" si="3"/>
        <v>0</v>
      </c>
    </row>
    <row r="201" spans="1:16" x14ac:dyDescent="0.2">
      <c r="B201" t="s">
        <v>24</v>
      </c>
      <c r="C201">
        <v>32921</v>
      </c>
      <c r="D201" t="s">
        <v>28</v>
      </c>
      <c r="E201">
        <v>9</v>
      </c>
      <c r="G201" t="s">
        <v>48</v>
      </c>
      <c r="H201" t="s">
        <v>19</v>
      </c>
      <c r="I201" t="s">
        <v>20</v>
      </c>
      <c r="J201" t="s">
        <v>21</v>
      </c>
      <c r="K201">
        <v>0</v>
      </c>
      <c r="L201">
        <v>0</v>
      </c>
      <c r="M201">
        <v>40</v>
      </c>
      <c r="N201" t="s">
        <v>22</v>
      </c>
      <c r="O201" t="s">
        <v>23</v>
      </c>
      <c r="P201" t="b">
        <f t="shared" si="3"/>
        <v>1</v>
      </c>
    </row>
    <row r="202" spans="1:16" x14ac:dyDescent="0.2">
      <c r="B202" t="s">
        <v>27</v>
      </c>
      <c r="C202">
        <v>397317</v>
      </c>
      <c r="D202" t="s">
        <v>37</v>
      </c>
      <c r="E202">
        <v>14</v>
      </c>
      <c r="G202" t="s">
        <v>33</v>
      </c>
      <c r="H202" t="s">
        <v>19</v>
      </c>
      <c r="I202" t="s">
        <v>20</v>
      </c>
      <c r="J202" t="s">
        <v>35</v>
      </c>
      <c r="K202">
        <v>0</v>
      </c>
      <c r="L202">
        <v>1876</v>
      </c>
      <c r="M202">
        <v>40</v>
      </c>
      <c r="N202" t="s">
        <v>22</v>
      </c>
      <c r="O202" t="s">
        <v>23</v>
      </c>
      <c r="P202" t="b">
        <f t="shared" si="3"/>
        <v>1</v>
      </c>
    </row>
    <row r="203" spans="1:16" x14ac:dyDescent="0.2">
      <c r="B203" t="s">
        <v>51</v>
      </c>
      <c r="C203">
        <v>170653</v>
      </c>
      <c r="D203" t="s">
        <v>28</v>
      </c>
      <c r="E203">
        <v>9</v>
      </c>
      <c r="G203" t="s">
        <v>51</v>
      </c>
      <c r="H203" t="s">
        <v>46</v>
      </c>
      <c r="I203" t="s">
        <v>20</v>
      </c>
      <c r="J203" t="s">
        <v>21</v>
      </c>
      <c r="K203">
        <v>0</v>
      </c>
      <c r="L203">
        <v>0</v>
      </c>
      <c r="M203">
        <v>40</v>
      </c>
      <c r="N203" t="s">
        <v>82</v>
      </c>
      <c r="O203" t="s">
        <v>23</v>
      </c>
      <c r="P203" t="b">
        <f t="shared" si="3"/>
        <v>1</v>
      </c>
    </row>
    <row r="204" spans="1:16" x14ac:dyDescent="0.2">
      <c r="A204">
        <v>51</v>
      </c>
      <c r="B204" t="s">
        <v>27</v>
      </c>
      <c r="C204">
        <v>259323</v>
      </c>
      <c r="D204" t="s">
        <v>16</v>
      </c>
      <c r="E204">
        <v>13</v>
      </c>
      <c r="F204" t="s">
        <v>17</v>
      </c>
      <c r="G204" t="s">
        <v>25</v>
      </c>
      <c r="H204" t="s">
        <v>26</v>
      </c>
      <c r="I204" t="s">
        <v>20</v>
      </c>
      <c r="J204" t="s">
        <v>21</v>
      </c>
      <c r="K204">
        <v>0</v>
      </c>
      <c r="L204">
        <v>0</v>
      </c>
      <c r="M204">
        <v>50</v>
      </c>
      <c r="N204" t="s">
        <v>22</v>
      </c>
      <c r="O204" t="s">
        <v>42</v>
      </c>
      <c r="P204" t="b">
        <f t="shared" si="3"/>
        <v>0</v>
      </c>
    </row>
    <row r="205" spans="1:16" x14ac:dyDescent="0.2">
      <c r="A205">
        <v>42</v>
      </c>
      <c r="B205" t="s">
        <v>63</v>
      </c>
      <c r="C205">
        <v>254817</v>
      </c>
      <c r="D205" t="s">
        <v>43</v>
      </c>
      <c r="E205">
        <v>10</v>
      </c>
      <c r="G205" t="s">
        <v>33</v>
      </c>
      <c r="H205" t="s">
        <v>19</v>
      </c>
      <c r="I205" t="s">
        <v>20</v>
      </c>
      <c r="J205" t="s">
        <v>35</v>
      </c>
      <c r="K205">
        <v>0</v>
      </c>
      <c r="L205">
        <v>1340</v>
      </c>
      <c r="M205">
        <v>40</v>
      </c>
      <c r="N205" t="s">
        <v>22</v>
      </c>
      <c r="O205" t="s">
        <v>23</v>
      </c>
      <c r="P205" t="b">
        <f t="shared" si="3"/>
        <v>1</v>
      </c>
    </row>
    <row r="206" spans="1:16" x14ac:dyDescent="0.2">
      <c r="A206">
        <v>37</v>
      </c>
      <c r="B206" t="s">
        <v>15</v>
      </c>
      <c r="C206">
        <v>48211</v>
      </c>
      <c r="D206" t="s">
        <v>28</v>
      </c>
      <c r="E206">
        <v>9</v>
      </c>
      <c r="F206" t="s">
        <v>29</v>
      </c>
      <c r="G206" t="s">
        <v>18</v>
      </c>
      <c r="H206" t="s">
        <v>58</v>
      </c>
      <c r="I206" t="s">
        <v>20</v>
      </c>
      <c r="J206" t="s">
        <v>35</v>
      </c>
      <c r="K206">
        <v>0</v>
      </c>
      <c r="L206">
        <v>0</v>
      </c>
      <c r="M206">
        <v>35</v>
      </c>
      <c r="N206" t="s">
        <v>22</v>
      </c>
      <c r="O206" t="s">
        <v>23</v>
      </c>
      <c r="P206" t="b">
        <f t="shared" si="3"/>
        <v>0</v>
      </c>
    </row>
    <row r="207" spans="1:16" x14ac:dyDescent="0.2">
      <c r="B207" t="s">
        <v>27</v>
      </c>
      <c r="C207">
        <v>140164</v>
      </c>
      <c r="D207" t="s">
        <v>31</v>
      </c>
      <c r="E207">
        <v>7</v>
      </c>
      <c r="G207" t="s">
        <v>48</v>
      </c>
      <c r="H207" t="s">
        <v>46</v>
      </c>
      <c r="I207" t="s">
        <v>20</v>
      </c>
      <c r="J207" t="s">
        <v>35</v>
      </c>
      <c r="K207">
        <v>0</v>
      </c>
      <c r="L207">
        <v>0</v>
      </c>
      <c r="M207">
        <v>40</v>
      </c>
      <c r="N207" t="s">
        <v>22</v>
      </c>
      <c r="O207" t="s">
        <v>23</v>
      </c>
      <c r="P207" t="b">
        <f t="shared" si="3"/>
        <v>1</v>
      </c>
    </row>
    <row r="208" spans="1:16" x14ac:dyDescent="0.2">
      <c r="A208">
        <v>36</v>
      </c>
      <c r="B208" t="s">
        <v>27</v>
      </c>
      <c r="C208">
        <v>128757</v>
      </c>
      <c r="D208" t="s">
        <v>16</v>
      </c>
      <c r="E208">
        <v>13</v>
      </c>
      <c r="F208" t="s">
        <v>17</v>
      </c>
      <c r="G208" t="s">
        <v>40</v>
      </c>
      <c r="H208" t="s">
        <v>26</v>
      </c>
      <c r="I208" t="s">
        <v>32</v>
      </c>
      <c r="J208" t="s">
        <v>21</v>
      </c>
      <c r="K208">
        <v>7298</v>
      </c>
      <c r="L208">
        <v>0</v>
      </c>
      <c r="M208">
        <v>36</v>
      </c>
      <c r="N208" t="s">
        <v>22</v>
      </c>
      <c r="O208" t="s">
        <v>42</v>
      </c>
      <c r="P208" t="b">
        <f t="shared" si="3"/>
        <v>0</v>
      </c>
    </row>
    <row r="209" spans="1:16" x14ac:dyDescent="0.2">
      <c r="A209">
        <v>35</v>
      </c>
      <c r="B209" t="s">
        <v>27</v>
      </c>
      <c r="C209">
        <v>36270</v>
      </c>
      <c r="D209" t="s">
        <v>28</v>
      </c>
      <c r="E209">
        <v>9</v>
      </c>
      <c r="F209" t="s">
        <v>29</v>
      </c>
      <c r="G209" t="s">
        <v>50</v>
      </c>
      <c r="H209" t="s">
        <v>19</v>
      </c>
      <c r="I209" t="s">
        <v>20</v>
      </c>
      <c r="J209" t="s">
        <v>21</v>
      </c>
      <c r="K209">
        <v>0</v>
      </c>
      <c r="L209">
        <v>0</v>
      </c>
      <c r="M209">
        <v>60</v>
      </c>
      <c r="N209" t="s">
        <v>22</v>
      </c>
      <c r="O209" t="s">
        <v>23</v>
      </c>
      <c r="P209" t="b">
        <f t="shared" si="3"/>
        <v>0</v>
      </c>
    </row>
    <row r="210" spans="1:16" x14ac:dyDescent="0.2">
      <c r="A210">
        <v>58</v>
      </c>
      <c r="B210" t="s">
        <v>71</v>
      </c>
      <c r="C210">
        <v>210563</v>
      </c>
      <c r="D210" t="s">
        <v>28</v>
      </c>
      <c r="E210">
        <v>9</v>
      </c>
      <c r="F210" t="s">
        <v>17</v>
      </c>
      <c r="G210" t="s">
        <v>48</v>
      </c>
      <c r="H210" t="s">
        <v>34</v>
      </c>
      <c r="I210" t="s">
        <v>20</v>
      </c>
      <c r="J210" t="s">
        <v>35</v>
      </c>
      <c r="K210">
        <v>15024</v>
      </c>
      <c r="L210">
        <v>0</v>
      </c>
      <c r="M210">
        <v>35</v>
      </c>
      <c r="N210" t="s">
        <v>22</v>
      </c>
      <c r="O210" t="s">
        <v>42</v>
      </c>
      <c r="P210" t="b">
        <f t="shared" si="3"/>
        <v>0</v>
      </c>
    </row>
    <row r="211" spans="1:16" x14ac:dyDescent="0.2">
      <c r="A211">
        <v>17</v>
      </c>
      <c r="B211" t="s">
        <v>27</v>
      </c>
      <c r="C211">
        <v>65368</v>
      </c>
      <c r="D211" t="s">
        <v>31</v>
      </c>
      <c r="E211">
        <v>7</v>
      </c>
      <c r="G211" t="s">
        <v>48</v>
      </c>
      <c r="H211" t="s">
        <v>46</v>
      </c>
      <c r="I211" t="s">
        <v>20</v>
      </c>
      <c r="J211" t="s">
        <v>35</v>
      </c>
      <c r="K211">
        <v>0</v>
      </c>
      <c r="L211">
        <v>0</v>
      </c>
      <c r="M211">
        <v>12</v>
      </c>
      <c r="N211" t="s">
        <v>22</v>
      </c>
      <c r="O211" t="s">
        <v>23</v>
      </c>
      <c r="P211" t="b">
        <f t="shared" si="3"/>
        <v>1</v>
      </c>
    </row>
    <row r="212" spans="1:16" x14ac:dyDescent="0.2">
      <c r="A212">
        <v>44</v>
      </c>
      <c r="B212" t="s">
        <v>63</v>
      </c>
      <c r="C212">
        <v>160943</v>
      </c>
      <c r="D212" t="s">
        <v>28</v>
      </c>
      <c r="E212">
        <v>9</v>
      </c>
      <c r="F212" t="s">
        <v>17</v>
      </c>
      <c r="G212" t="s">
        <v>53</v>
      </c>
      <c r="H212" t="s">
        <v>26</v>
      </c>
      <c r="I212" t="s">
        <v>32</v>
      </c>
      <c r="J212" t="s">
        <v>21</v>
      </c>
      <c r="K212">
        <v>0</v>
      </c>
      <c r="L212">
        <v>0</v>
      </c>
      <c r="M212">
        <v>40</v>
      </c>
      <c r="N212" t="s">
        <v>22</v>
      </c>
      <c r="O212" t="s">
        <v>23</v>
      </c>
      <c r="P212" t="b">
        <f t="shared" si="3"/>
        <v>0</v>
      </c>
    </row>
    <row r="213" spans="1:16" x14ac:dyDescent="0.2">
      <c r="A213">
        <v>37</v>
      </c>
      <c r="B213" t="s">
        <v>27</v>
      </c>
      <c r="C213">
        <v>208358</v>
      </c>
      <c r="D213" t="s">
        <v>28</v>
      </c>
      <c r="E213">
        <v>9</v>
      </c>
      <c r="F213" t="s">
        <v>17</v>
      </c>
      <c r="G213" t="s">
        <v>50</v>
      </c>
      <c r="H213" t="s">
        <v>26</v>
      </c>
      <c r="I213" t="s">
        <v>20</v>
      </c>
      <c r="J213" t="s">
        <v>21</v>
      </c>
      <c r="K213">
        <v>0</v>
      </c>
      <c r="L213">
        <v>0</v>
      </c>
      <c r="M213">
        <v>40</v>
      </c>
      <c r="N213" t="s">
        <v>22</v>
      </c>
      <c r="O213" t="s">
        <v>42</v>
      </c>
      <c r="P213" t="b">
        <f t="shared" si="3"/>
        <v>0</v>
      </c>
    </row>
    <row r="214" spans="1:16" x14ac:dyDescent="0.2">
      <c r="A214">
        <v>35</v>
      </c>
      <c r="B214" t="s">
        <v>27</v>
      </c>
      <c r="C214">
        <v>153790</v>
      </c>
      <c r="D214" t="s">
        <v>43</v>
      </c>
      <c r="E214">
        <v>10</v>
      </c>
      <c r="G214" t="s">
        <v>48</v>
      </c>
      <c r="H214" t="s">
        <v>19</v>
      </c>
      <c r="I214" t="s">
        <v>54</v>
      </c>
      <c r="J214" t="s">
        <v>35</v>
      </c>
      <c r="K214">
        <v>0</v>
      </c>
      <c r="L214">
        <v>0</v>
      </c>
      <c r="M214">
        <v>40</v>
      </c>
      <c r="N214" t="s">
        <v>22</v>
      </c>
      <c r="O214" t="s">
        <v>23</v>
      </c>
      <c r="P214" t="b">
        <f t="shared" si="3"/>
        <v>1</v>
      </c>
    </row>
    <row r="215" spans="1:16" x14ac:dyDescent="0.2">
      <c r="A215">
        <v>60</v>
      </c>
      <c r="B215" t="s">
        <v>27</v>
      </c>
      <c r="C215">
        <v>85815</v>
      </c>
      <c r="D215" t="s">
        <v>28</v>
      </c>
      <c r="E215">
        <v>9</v>
      </c>
      <c r="F215" t="s">
        <v>17</v>
      </c>
      <c r="G215" t="s">
        <v>50</v>
      </c>
      <c r="H215" t="s">
        <v>26</v>
      </c>
      <c r="I215" t="s">
        <v>44</v>
      </c>
      <c r="J215" t="s">
        <v>21</v>
      </c>
      <c r="K215">
        <v>0</v>
      </c>
      <c r="L215">
        <v>0</v>
      </c>
      <c r="M215">
        <v>40</v>
      </c>
      <c r="N215" t="s">
        <v>22</v>
      </c>
      <c r="O215" t="s">
        <v>23</v>
      </c>
      <c r="P215" t="b">
        <f t="shared" si="3"/>
        <v>0</v>
      </c>
    </row>
    <row r="216" spans="1:16" x14ac:dyDescent="0.2">
      <c r="A216">
        <v>54</v>
      </c>
      <c r="B216" t="s">
        <v>71</v>
      </c>
      <c r="C216">
        <v>125417</v>
      </c>
      <c r="D216" t="s">
        <v>52</v>
      </c>
      <c r="E216">
        <v>4</v>
      </c>
      <c r="F216" t="s">
        <v>17</v>
      </c>
      <c r="G216" t="s">
        <v>57</v>
      </c>
      <c r="H216" t="s">
        <v>26</v>
      </c>
      <c r="I216" t="s">
        <v>20</v>
      </c>
      <c r="J216" t="s">
        <v>21</v>
      </c>
      <c r="K216">
        <v>0</v>
      </c>
      <c r="L216">
        <v>0</v>
      </c>
      <c r="M216">
        <v>40</v>
      </c>
      <c r="N216" t="s">
        <v>22</v>
      </c>
      <c r="O216" t="s">
        <v>42</v>
      </c>
      <c r="P216" t="b">
        <f t="shared" si="3"/>
        <v>0</v>
      </c>
    </row>
    <row r="217" spans="1:16" x14ac:dyDescent="0.2">
      <c r="A217">
        <v>37</v>
      </c>
      <c r="B217" t="s">
        <v>27</v>
      </c>
      <c r="C217">
        <v>635913</v>
      </c>
      <c r="D217" t="s">
        <v>16</v>
      </c>
      <c r="E217">
        <v>13</v>
      </c>
      <c r="G217" t="s">
        <v>25</v>
      </c>
      <c r="H217" t="s">
        <v>19</v>
      </c>
      <c r="I217" t="s">
        <v>32</v>
      </c>
      <c r="J217" t="s">
        <v>21</v>
      </c>
      <c r="K217">
        <v>0</v>
      </c>
      <c r="L217">
        <v>0</v>
      </c>
      <c r="M217">
        <v>60</v>
      </c>
      <c r="N217" t="s">
        <v>22</v>
      </c>
      <c r="O217" t="s">
        <v>42</v>
      </c>
      <c r="P217" t="b">
        <f t="shared" si="3"/>
        <v>1</v>
      </c>
    </row>
    <row r="218" spans="1:16" x14ac:dyDescent="0.2">
      <c r="A218">
        <v>50</v>
      </c>
      <c r="B218" t="s">
        <v>27</v>
      </c>
      <c r="C218">
        <v>313321</v>
      </c>
      <c r="D218" t="s">
        <v>47</v>
      </c>
      <c r="E218">
        <v>12</v>
      </c>
      <c r="F218" t="s">
        <v>29</v>
      </c>
      <c r="G218" t="s">
        <v>48</v>
      </c>
      <c r="H218" t="s">
        <v>19</v>
      </c>
      <c r="I218" t="s">
        <v>20</v>
      </c>
      <c r="J218" t="s">
        <v>35</v>
      </c>
      <c r="K218">
        <v>0</v>
      </c>
      <c r="L218">
        <v>0</v>
      </c>
      <c r="M218">
        <v>40</v>
      </c>
      <c r="N218" t="s">
        <v>22</v>
      </c>
      <c r="O218" t="s">
        <v>23</v>
      </c>
      <c r="P218" t="b">
        <f t="shared" si="3"/>
        <v>0</v>
      </c>
    </row>
    <row r="219" spans="1:16" x14ac:dyDescent="0.2">
      <c r="A219">
        <v>38</v>
      </c>
      <c r="B219" t="s">
        <v>27</v>
      </c>
      <c r="C219">
        <v>182609</v>
      </c>
      <c r="D219" t="s">
        <v>16</v>
      </c>
      <c r="E219">
        <v>13</v>
      </c>
      <c r="F219" t="s">
        <v>17</v>
      </c>
      <c r="G219" t="s">
        <v>48</v>
      </c>
      <c r="H219" t="s">
        <v>26</v>
      </c>
      <c r="I219" t="s">
        <v>20</v>
      </c>
      <c r="J219" t="s">
        <v>21</v>
      </c>
      <c r="K219">
        <v>0</v>
      </c>
      <c r="L219">
        <v>0</v>
      </c>
      <c r="M219">
        <v>50</v>
      </c>
      <c r="N219" t="s">
        <v>83</v>
      </c>
      <c r="O219" t="s">
        <v>23</v>
      </c>
      <c r="P219" t="b">
        <f t="shared" si="3"/>
        <v>0</v>
      </c>
    </row>
    <row r="220" spans="1:16" x14ac:dyDescent="0.2">
      <c r="A220">
        <v>45</v>
      </c>
      <c r="B220" t="s">
        <v>27</v>
      </c>
      <c r="C220">
        <v>109434</v>
      </c>
      <c r="D220" t="s">
        <v>16</v>
      </c>
      <c r="E220">
        <v>13</v>
      </c>
      <c r="F220" t="s">
        <v>17</v>
      </c>
      <c r="G220" t="s">
        <v>33</v>
      </c>
      <c r="H220" t="s">
        <v>26</v>
      </c>
      <c r="I220" t="s">
        <v>20</v>
      </c>
      <c r="J220" t="s">
        <v>21</v>
      </c>
      <c r="K220">
        <v>0</v>
      </c>
      <c r="L220">
        <v>0</v>
      </c>
      <c r="M220">
        <v>55</v>
      </c>
      <c r="N220" t="s">
        <v>22</v>
      </c>
      <c r="O220" t="s">
        <v>23</v>
      </c>
      <c r="P220" t="b">
        <f t="shared" si="3"/>
        <v>0</v>
      </c>
    </row>
    <row r="221" spans="1:16" x14ac:dyDescent="0.2">
      <c r="B221" t="s">
        <v>27</v>
      </c>
      <c r="C221">
        <v>255004</v>
      </c>
      <c r="D221" t="s">
        <v>74</v>
      </c>
      <c r="E221">
        <v>6</v>
      </c>
      <c r="G221" t="s">
        <v>50</v>
      </c>
      <c r="H221" t="s">
        <v>19</v>
      </c>
      <c r="I221" t="s">
        <v>20</v>
      </c>
      <c r="J221" t="s">
        <v>21</v>
      </c>
      <c r="K221">
        <v>0</v>
      </c>
      <c r="L221">
        <v>0</v>
      </c>
      <c r="M221">
        <v>40</v>
      </c>
      <c r="N221" t="s">
        <v>22</v>
      </c>
      <c r="O221" t="s">
        <v>23</v>
      </c>
      <c r="P221" t="b">
        <f t="shared" si="3"/>
        <v>1</v>
      </c>
    </row>
    <row r="222" spans="1:16" x14ac:dyDescent="0.2">
      <c r="B222" t="s">
        <v>27</v>
      </c>
      <c r="C222">
        <v>197860</v>
      </c>
      <c r="D222" t="s">
        <v>43</v>
      </c>
      <c r="E222">
        <v>10</v>
      </c>
      <c r="F222" t="s">
        <v>17</v>
      </c>
      <c r="G222" t="s">
        <v>30</v>
      </c>
      <c r="H222" t="s">
        <v>26</v>
      </c>
      <c r="I222" t="s">
        <v>20</v>
      </c>
      <c r="J222" t="s">
        <v>21</v>
      </c>
      <c r="K222">
        <v>0</v>
      </c>
      <c r="L222">
        <v>0</v>
      </c>
      <c r="M222">
        <v>40</v>
      </c>
      <c r="N222" t="s">
        <v>22</v>
      </c>
      <c r="O222" t="s">
        <v>23</v>
      </c>
      <c r="P222" t="b">
        <f t="shared" si="3"/>
        <v>0</v>
      </c>
    </row>
    <row r="223" spans="1:16" x14ac:dyDescent="0.2">
      <c r="A223">
        <v>64</v>
      </c>
      <c r="B223" t="s">
        <v>51</v>
      </c>
      <c r="C223">
        <v>187656</v>
      </c>
      <c r="D223" t="s">
        <v>81</v>
      </c>
      <c r="E223">
        <v>2</v>
      </c>
      <c r="F223" t="s">
        <v>29</v>
      </c>
      <c r="G223" t="s">
        <v>51</v>
      </c>
      <c r="H223" t="s">
        <v>19</v>
      </c>
      <c r="I223" t="s">
        <v>20</v>
      </c>
      <c r="J223" t="s">
        <v>21</v>
      </c>
      <c r="K223">
        <v>0</v>
      </c>
      <c r="L223">
        <v>0</v>
      </c>
      <c r="M223">
        <v>40</v>
      </c>
      <c r="N223" t="s">
        <v>22</v>
      </c>
      <c r="O223" t="s">
        <v>23</v>
      </c>
      <c r="P223" t="b">
        <f t="shared" si="3"/>
        <v>0</v>
      </c>
    </row>
    <row r="224" spans="1:16" x14ac:dyDescent="0.2">
      <c r="A224">
        <v>90</v>
      </c>
      <c r="B224" t="s">
        <v>27</v>
      </c>
      <c r="C224">
        <v>51744</v>
      </c>
      <c r="D224" t="s">
        <v>28</v>
      </c>
      <c r="E224">
        <v>9</v>
      </c>
      <c r="G224" t="s">
        <v>40</v>
      </c>
      <c r="H224" t="s">
        <v>19</v>
      </c>
      <c r="I224" t="s">
        <v>32</v>
      </c>
      <c r="J224" t="s">
        <v>21</v>
      </c>
      <c r="K224">
        <v>0</v>
      </c>
      <c r="L224">
        <v>2206</v>
      </c>
      <c r="M224">
        <v>40</v>
      </c>
      <c r="N224" t="s">
        <v>22</v>
      </c>
      <c r="O224" t="s">
        <v>23</v>
      </c>
      <c r="P224" t="b">
        <f t="shared" si="3"/>
        <v>1</v>
      </c>
    </row>
    <row r="225" spans="1:16" x14ac:dyDescent="0.2">
      <c r="A225">
        <v>54</v>
      </c>
      <c r="B225" t="s">
        <v>27</v>
      </c>
      <c r="C225">
        <v>176681</v>
      </c>
      <c r="D225" t="s">
        <v>28</v>
      </c>
      <c r="E225">
        <v>9</v>
      </c>
      <c r="F225" t="s">
        <v>17</v>
      </c>
      <c r="G225" t="s">
        <v>18</v>
      </c>
      <c r="H225" t="s">
        <v>26</v>
      </c>
      <c r="I225" t="s">
        <v>32</v>
      </c>
      <c r="J225" t="s">
        <v>21</v>
      </c>
      <c r="K225">
        <v>0</v>
      </c>
      <c r="L225">
        <v>0</v>
      </c>
      <c r="M225">
        <v>20</v>
      </c>
      <c r="N225" t="s">
        <v>22</v>
      </c>
      <c r="O225" t="s">
        <v>23</v>
      </c>
      <c r="P225" t="b">
        <f t="shared" si="3"/>
        <v>0</v>
      </c>
    </row>
    <row r="226" spans="1:16" x14ac:dyDescent="0.2">
      <c r="A226">
        <v>53</v>
      </c>
      <c r="B226" t="s">
        <v>63</v>
      </c>
      <c r="C226">
        <v>140359</v>
      </c>
      <c r="D226" t="s">
        <v>84</v>
      </c>
      <c r="E226">
        <v>1</v>
      </c>
      <c r="G226" t="s">
        <v>57</v>
      </c>
      <c r="H226" t="s">
        <v>19</v>
      </c>
      <c r="I226" t="s">
        <v>20</v>
      </c>
      <c r="J226" t="s">
        <v>35</v>
      </c>
      <c r="K226">
        <v>0</v>
      </c>
      <c r="L226">
        <v>0</v>
      </c>
      <c r="M226">
        <v>35</v>
      </c>
      <c r="N226" t="s">
        <v>22</v>
      </c>
      <c r="O226" t="s">
        <v>23</v>
      </c>
      <c r="P226" t="b">
        <f t="shared" si="3"/>
        <v>1</v>
      </c>
    </row>
    <row r="227" spans="1:16" x14ac:dyDescent="0.2">
      <c r="B227" t="s">
        <v>27</v>
      </c>
      <c r="C227">
        <v>243313</v>
      </c>
      <c r="D227" t="s">
        <v>28</v>
      </c>
      <c r="E227">
        <v>9</v>
      </c>
      <c r="G227" t="s">
        <v>48</v>
      </c>
      <c r="H227" t="s">
        <v>46</v>
      </c>
      <c r="I227" t="s">
        <v>20</v>
      </c>
      <c r="J227" t="s">
        <v>35</v>
      </c>
      <c r="K227">
        <v>0</v>
      </c>
      <c r="L227">
        <v>0</v>
      </c>
      <c r="M227">
        <v>40</v>
      </c>
      <c r="N227" t="s">
        <v>22</v>
      </c>
      <c r="O227" t="s">
        <v>23</v>
      </c>
      <c r="P227" t="b">
        <f t="shared" si="3"/>
        <v>1</v>
      </c>
    </row>
    <row r="228" spans="1:16" x14ac:dyDescent="0.2">
      <c r="A228">
        <v>60</v>
      </c>
      <c r="B228" t="s">
        <v>51</v>
      </c>
      <c r="C228">
        <v>24215</v>
      </c>
      <c r="D228" t="s">
        <v>74</v>
      </c>
      <c r="E228">
        <v>6</v>
      </c>
      <c r="F228" t="s">
        <v>29</v>
      </c>
      <c r="G228" t="s">
        <v>51</v>
      </c>
      <c r="H228" t="s">
        <v>19</v>
      </c>
      <c r="I228" t="s">
        <v>54</v>
      </c>
      <c r="J228" t="s">
        <v>35</v>
      </c>
      <c r="K228">
        <v>0</v>
      </c>
      <c r="L228">
        <v>0</v>
      </c>
      <c r="M228">
        <v>10</v>
      </c>
      <c r="N228" t="s">
        <v>22</v>
      </c>
      <c r="O228" t="s">
        <v>23</v>
      </c>
      <c r="P228" t="b">
        <f t="shared" si="3"/>
        <v>0</v>
      </c>
    </row>
    <row r="229" spans="1:16" x14ac:dyDescent="0.2">
      <c r="A229">
        <v>66</v>
      </c>
      <c r="B229" t="s">
        <v>24</v>
      </c>
      <c r="C229">
        <v>167687</v>
      </c>
      <c r="D229" t="s">
        <v>28</v>
      </c>
      <c r="E229">
        <v>9</v>
      </c>
      <c r="F229" t="s">
        <v>17</v>
      </c>
      <c r="G229" t="s">
        <v>56</v>
      </c>
      <c r="H229" t="s">
        <v>26</v>
      </c>
      <c r="I229" t="s">
        <v>20</v>
      </c>
      <c r="J229" t="s">
        <v>21</v>
      </c>
      <c r="K229">
        <v>1409</v>
      </c>
      <c r="L229">
        <v>0</v>
      </c>
      <c r="M229">
        <v>50</v>
      </c>
      <c r="N229" t="s">
        <v>22</v>
      </c>
      <c r="O229" t="s">
        <v>23</v>
      </c>
      <c r="P229" t="b">
        <f t="shared" si="3"/>
        <v>0</v>
      </c>
    </row>
    <row r="230" spans="1:16" x14ac:dyDescent="0.2">
      <c r="A230">
        <v>75</v>
      </c>
      <c r="B230" t="s">
        <v>27</v>
      </c>
      <c r="C230">
        <v>314209</v>
      </c>
      <c r="D230" t="s">
        <v>49</v>
      </c>
      <c r="E230">
        <v>11</v>
      </c>
      <c r="F230" t="s">
        <v>79</v>
      </c>
      <c r="G230" t="s">
        <v>18</v>
      </c>
      <c r="H230" t="s">
        <v>19</v>
      </c>
      <c r="I230" t="s">
        <v>20</v>
      </c>
      <c r="J230" t="s">
        <v>35</v>
      </c>
      <c r="K230">
        <v>0</v>
      </c>
      <c r="L230">
        <v>0</v>
      </c>
      <c r="M230">
        <v>20</v>
      </c>
      <c r="N230" t="s">
        <v>85</v>
      </c>
      <c r="O230" t="s">
        <v>23</v>
      </c>
      <c r="P230" t="b">
        <f t="shared" si="3"/>
        <v>0</v>
      </c>
    </row>
    <row r="231" spans="1:16" x14ac:dyDescent="0.2">
      <c r="A231">
        <v>65</v>
      </c>
      <c r="B231" t="s">
        <v>27</v>
      </c>
      <c r="C231">
        <v>176796</v>
      </c>
      <c r="D231" t="s">
        <v>28</v>
      </c>
      <c r="E231">
        <v>9</v>
      </c>
      <c r="F231" t="s">
        <v>29</v>
      </c>
      <c r="G231" t="s">
        <v>18</v>
      </c>
      <c r="H231" t="s">
        <v>19</v>
      </c>
      <c r="I231" t="s">
        <v>20</v>
      </c>
      <c r="J231" t="s">
        <v>35</v>
      </c>
      <c r="K231">
        <v>0</v>
      </c>
      <c r="L231">
        <v>0</v>
      </c>
      <c r="M231">
        <v>40</v>
      </c>
      <c r="N231" t="s">
        <v>22</v>
      </c>
      <c r="O231" t="s">
        <v>23</v>
      </c>
      <c r="P231" t="b">
        <f t="shared" si="3"/>
        <v>0</v>
      </c>
    </row>
    <row r="232" spans="1:16" x14ac:dyDescent="0.2">
      <c r="A232">
        <v>35</v>
      </c>
      <c r="B232" t="s">
        <v>27</v>
      </c>
      <c r="C232">
        <v>538583</v>
      </c>
      <c r="D232" t="s">
        <v>31</v>
      </c>
      <c r="E232">
        <v>7</v>
      </c>
      <c r="F232" t="s">
        <v>60</v>
      </c>
      <c r="G232" t="s">
        <v>53</v>
      </c>
      <c r="H232" t="s">
        <v>19</v>
      </c>
      <c r="I232" t="s">
        <v>32</v>
      </c>
      <c r="J232" t="s">
        <v>21</v>
      </c>
      <c r="K232">
        <v>3674</v>
      </c>
      <c r="L232">
        <v>0</v>
      </c>
      <c r="M232">
        <v>40</v>
      </c>
      <c r="N232" t="s">
        <v>22</v>
      </c>
      <c r="O232" t="s">
        <v>23</v>
      </c>
      <c r="P232" t="b">
        <f t="shared" si="3"/>
        <v>0</v>
      </c>
    </row>
    <row r="233" spans="1:16" x14ac:dyDescent="0.2">
      <c r="A233">
        <v>41</v>
      </c>
      <c r="B233" t="s">
        <v>27</v>
      </c>
      <c r="C233">
        <v>130408</v>
      </c>
      <c r="D233" t="s">
        <v>28</v>
      </c>
      <c r="E233">
        <v>9</v>
      </c>
      <c r="F233" t="s">
        <v>29</v>
      </c>
      <c r="G233" t="s">
        <v>48</v>
      </c>
      <c r="H233" t="s">
        <v>58</v>
      </c>
      <c r="I233" t="s">
        <v>32</v>
      </c>
      <c r="J233" t="s">
        <v>35</v>
      </c>
      <c r="K233">
        <v>0</v>
      </c>
      <c r="L233">
        <v>0</v>
      </c>
      <c r="M233">
        <v>38</v>
      </c>
      <c r="N233" t="s">
        <v>22</v>
      </c>
      <c r="O233" t="s">
        <v>23</v>
      </c>
      <c r="P233" t="b">
        <f t="shared" si="3"/>
        <v>0</v>
      </c>
    </row>
    <row r="234" spans="1:16" x14ac:dyDescent="0.2">
      <c r="B234" t="s">
        <v>27</v>
      </c>
      <c r="C234">
        <v>159732</v>
      </c>
      <c r="D234" t="s">
        <v>43</v>
      </c>
      <c r="E234">
        <v>10</v>
      </c>
      <c r="G234" t="s">
        <v>18</v>
      </c>
      <c r="H234" t="s">
        <v>19</v>
      </c>
      <c r="I234" t="s">
        <v>20</v>
      </c>
      <c r="J234" t="s">
        <v>21</v>
      </c>
      <c r="K234">
        <v>0</v>
      </c>
      <c r="L234">
        <v>0</v>
      </c>
      <c r="M234">
        <v>42</v>
      </c>
      <c r="N234" t="s">
        <v>22</v>
      </c>
      <c r="O234" t="s">
        <v>23</v>
      </c>
      <c r="P234" t="b">
        <f t="shared" si="3"/>
        <v>1</v>
      </c>
    </row>
    <row r="235" spans="1:16" x14ac:dyDescent="0.2">
      <c r="B235" t="s">
        <v>27</v>
      </c>
      <c r="C235">
        <v>110978</v>
      </c>
      <c r="D235" t="s">
        <v>43</v>
      </c>
      <c r="E235">
        <v>10</v>
      </c>
      <c r="F235" t="s">
        <v>29</v>
      </c>
      <c r="G235" t="s">
        <v>50</v>
      </c>
      <c r="H235" t="s">
        <v>73</v>
      </c>
      <c r="I235" t="s">
        <v>68</v>
      </c>
      <c r="J235" t="s">
        <v>35</v>
      </c>
      <c r="K235">
        <v>0</v>
      </c>
      <c r="L235">
        <v>0</v>
      </c>
      <c r="M235">
        <v>40</v>
      </c>
      <c r="N235" t="s">
        <v>22</v>
      </c>
      <c r="O235" t="s">
        <v>23</v>
      </c>
      <c r="P235" t="b">
        <f t="shared" si="3"/>
        <v>0</v>
      </c>
    </row>
    <row r="236" spans="1:16" x14ac:dyDescent="0.2">
      <c r="B236" t="s">
        <v>27</v>
      </c>
      <c r="C236">
        <v>76714</v>
      </c>
      <c r="D236" t="s">
        <v>69</v>
      </c>
      <c r="E236">
        <v>15</v>
      </c>
      <c r="G236" t="s">
        <v>33</v>
      </c>
      <c r="H236" t="s">
        <v>19</v>
      </c>
      <c r="I236" t="s">
        <v>20</v>
      </c>
      <c r="J236" t="s">
        <v>21</v>
      </c>
      <c r="K236">
        <v>0</v>
      </c>
      <c r="L236">
        <v>0</v>
      </c>
      <c r="M236">
        <v>55</v>
      </c>
      <c r="N236" t="s">
        <v>22</v>
      </c>
      <c r="O236" t="s">
        <v>42</v>
      </c>
      <c r="P236" t="b">
        <f t="shared" si="3"/>
        <v>1</v>
      </c>
    </row>
    <row r="237" spans="1:16" x14ac:dyDescent="0.2">
      <c r="A237">
        <v>59</v>
      </c>
      <c r="B237" t="s">
        <v>15</v>
      </c>
      <c r="C237">
        <v>268700</v>
      </c>
      <c r="D237" t="s">
        <v>28</v>
      </c>
      <c r="E237">
        <v>9</v>
      </c>
      <c r="F237" t="s">
        <v>17</v>
      </c>
      <c r="G237" t="s">
        <v>40</v>
      </c>
      <c r="H237" t="s">
        <v>26</v>
      </c>
      <c r="I237" t="s">
        <v>20</v>
      </c>
      <c r="J237" t="s">
        <v>21</v>
      </c>
      <c r="K237">
        <v>0</v>
      </c>
      <c r="L237">
        <v>0</v>
      </c>
      <c r="M237">
        <v>40</v>
      </c>
      <c r="N237" t="s">
        <v>22</v>
      </c>
      <c r="O237" t="s">
        <v>23</v>
      </c>
      <c r="P237" t="b">
        <f t="shared" si="3"/>
        <v>0</v>
      </c>
    </row>
    <row r="238" spans="1:16" x14ac:dyDescent="0.2">
      <c r="A238">
        <v>40</v>
      </c>
      <c r="B238" t="s">
        <v>15</v>
      </c>
      <c r="C238">
        <v>170525</v>
      </c>
      <c r="D238" t="s">
        <v>43</v>
      </c>
      <c r="E238">
        <v>10</v>
      </c>
      <c r="G238" t="s">
        <v>18</v>
      </c>
      <c r="H238" t="s">
        <v>19</v>
      </c>
      <c r="I238" t="s">
        <v>20</v>
      </c>
      <c r="J238" t="s">
        <v>35</v>
      </c>
      <c r="K238">
        <v>0</v>
      </c>
      <c r="L238">
        <v>0</v>
      </c>
      <c r="M238">
        <v>38</v>
      </c>
      <c r="N238" t="s">
        <v>22</v>
      </c>
      <c r="O238" t="s">
        <v>23</v>
      </c>
      <c r="P238" t="b">
        <f t="shared" si="3"/>
        <v>1</v>
      </c>
    </row>
    <row r="239" spans="1:16" x14ac:dyDescent="0.2">
      <c r="A239">
        <v>41</v>
      </c>
      <c r="B239" t="s">
        <v>27</v>
      </c>
      <c r="C239">
        <v>180138</v>
      </c>
      <c r="D239" t="s">
        <v>16</v>
      </c>
      <c r="E239">
        <v>13</v>
      </c>
      <c r="F239" t="s">
        <v>17</v>
      </c>
      <c r="G239" t="s">
        <v>25</v>
      </c>
      <c r="H239" t="s">
        <v>26</v>
      </c>
      <c r="I239" t="s">
        <v>20</v>
      </c>
      <c r="J239" t="s">
        <v>21</v>
      </c>
      <c r="K239">
        <v>0</v>
      </c>
      <c r="L239">
        <v>0</v>
      </c>
      <c r="M239">
        <v>50</v>
      </c>
      <c r="N239" t="s">
        <v>78</v>
      </c>
      <c r="O239" t="s">
        <v>42</v>
      </c>
      <c r="P239" t="b">
        <f t="shared" si="3"/>
        <v>0</v>
      </c>
    </row>
    <row r="240" spans="1:16" x14ac:dyDescent="0.2">
      <c r="A240">
        <v>38</v>
      </c>
      <c r="B240" t="s">
        <v>63</v>
      </c>
      <c r="C240">
        <v>115076</v>
      </c>
      <c r="D240" t="s">
        <v>37</v>
      </c>
      <c r="E240">
        <v>14</v>
      </c>
      <c r="F240" t="s">
        <v>17</v>
      </c>
      <c r="G240" t="s">
        <v>25</v>
      </c>
      <c r="H240" t="s">
        <v>26</v>
      </c>
      <c r="I240" t="s">
        <v>20</v>
      </c>
      <c r="J240" t="s">
        <v>21</v>
      </c>
      <c r="K240">
        <v>0</v>
      </c>
      <c r="L240">
        <v>0</v>
      </c>
      <c r="M240">
        <v>70</v>
      </c>
      <c r="N240" t="s">
        <v>22</v>
      </c>
      <c r="O240" t="s">
        <v>42</v>
      </c>
      <c r="P240" t="b">
        <f t="shared" si="3"/>
        <v>0</v>
      </c>
    </row>
    <row r="241" spans="1:16" x14ac:dyDescent="0.2">
      <c r="B241" t="s">
        <v>27</v>
      </c>
      <c r="C241">
        <v>115458</v>
      </c>
      <c r="D241" t="s">
        <v>28</v>
      </c>
      <c r="E241">
        <v>9</v>
      </c>
      <c r="G241" t="s">
        <v>53</v>
      </c>
      <c r="H241" t="s">
        <v>46</v>
      </c>
      <c r="I241" t="s">
        <v>20</v>
      </c>
      <c r="J241" t="s">
        <v>21</v>
      </c>
      <c r="K241">
        <v>0</v>
      </c>
      <c r="L241">
        <v>0</v>
      </c>
      <c r="M241">
        <v>40</v>
      </c>
      <c r="N241" t="s">
        <v>22</v>
      </c>
      <c r="O241" t="s">
        <v>23</v>
      </c>
      <c r="P241" t="b">
        <f t="shared" si="3"/>
        <v>1</v>
      </c>
    </row>
    <row r="242" spans="1:16" x14ac:dyDescent="0.2">
      <c r="A242">
        <v>40</v>
      </c>
      <c r="B242" t="s">
        <v>27</v>
      </c>
      <c r="C242">
        <v>347890</v>
      </c>
      <c r="D242" t="s">
        <v>16</v>
      </c>
      <c r="E242">
        <v>13</v>
      </c>
      <c r="F242" t="s">
        <v>17</v>
      </c>
      <c r="G242" t="s">
        <v>33</v>
      </c>
      <c r="H242" t="s">
        <v>26</v>
      </c>
      <c r="I242" t="s">
        <v>20</v>
      </c>
      <c r="J242" t="s">
        <v>21</v>
      </c>
      <c r="K242">
        <v>0</v>
      </c>
      <c r="L242">
        <v>0</v>
      </c>
      <c r="M242">
        <v>40</v>
      </c>
      <c r="N242" t="s">
        <v>22</v>
      </c>
      <c r="O242" t="s">
        <v>42</v>
      </c>
      <c r="P242" t="b">
        <f t="shared" si="3"/>
        <v>0</v>
      </c>
    </row>
    <row r="243" spans="1:16" x14ac:dyDescent="0.2">
      <c r="A243">
        <v>41</v>
      </c>
      <c r="B243" t="s">
        <v>24</v>
      </c>
      <c r="C243">
        <v>196001</v>
      </c>
      <c r="D243" t="s">
        <v>28</v>
      </c>
      <c r="E243">
        <v>9</v>
      </c>
      <c r="F243" t="s">
        <v>17</v>
      </c>
      <c r="G243" t="s">
        <v>40</v>
      </c>
      <c r="H243" t="s">
        <v>34</v>
      </c>
      <c r="I243" t="s">
        <v>20</v>
      </c>
      <c r="J243" t="s">
        <v>35</v>
      </c>
      <c r="K243">
        <v>0</v>
      </c>
      <c r="L243">
        <v>0</v>
      </c>
      <c r="M243">
        <v>20</v>
      </c>
      <c r="N243" t="s">
        <v>22</v>
      </c>
      <c r="O243" t="s">
        <v>23</v>
      </c>
      <c r="P243" t="b">
        <f t="shared" si="3"/>
        <v>0</v>
      </c>
    </row>
    <row r="244" spans="1:16" x14ac:dyDescent="0.2">
      <c r="B244" t="s">
        <v>15</v>
      </c>
      <c r="C244">
        <v>273905</v>
      </c>
      <c r="D244" t="s">
        <v>47</v>
      </c>
      <c r="E244">
        <v>12</v>
      </c>
      <c r="F244" t="s">
        <v>17</v>
      </c>
      <c r="G244" t="s">
        <v>65</v>
      </c>
      <c r="H244" t="s">
        <v>26</v>
      </c>
      <c r="I244" t="s">
        <v>20</v>
      </c>
      <c r="J244" t="s">
        <v>21</v>
      </c>
      <c r="K244">
        <v>0</v>
      </c>
      <c r="L244">
        <v>0</v>
      </c>
      <c r="M244">
        <v>50</v>
      </c>
      <c r="N244" t="s">
        <v>22</v>
      </c>
      <c r="O244" t="s">
        <v>23</v>
      </c>
      <c r="P244" t="b">
        <f t="shared" si="3"/>
        <v>0</v>
      </c>
    </row>
    <row r="245" spans="1:16" x14ac:dyDescent="0.2">
      <c r="B245" t="s">
        <v>51</v>
      </c>
      <c r="C245">
        <v>119156</v>
      </c>
      <c r="D245" t="s">
        <v>43</v>
      </c>
      <c r="E245">
        <v>10</v>
      </c>
      <c r="G245" t="s">
        <v>51</v>
      </c>
      <c r="H245" t="s">
        <v>46</v>
      </c>
      <c r="I245" t="s">
        <v>20</v>
      </c>
      <c r="J245" t="s">
        <v>21</v>
      </c>
      <c r="K245">
        <v>0</v>
      </c>
      <c r="L245">
        <v>0</v>
      </c>
      <c r="M245">
        <v>20</v>
      </c>
      <c r="N245" t="s">
        <v>22</v>
      </c>
      <c r="O245" t="s">
        <v>23</v>
      </c>
      <c r="P245" t="b">
        <f t="shared" si="3"/>
        <v>1</v>
      </c>
    </row>
    <row r="246" spans="1:16" x14ac:dyDescent="0.2">
      <c r="A246">
        <v>38</v>
      </c>
      <c r="B246" t="s">
        <v>27</v>
      </c>
      <c r="C246">
        <v>179488</v>
      </c>
      <c r="D246" t="s">
        <v>43</v>
      </c>
      <c r="E246">
        <v>10</v>
      </c>
      <c r="F246" t="s">
        <v>29</v>
      </c>
      <c r="G246" t="s">
        <v>50</v>
      </c>
      <c r="H246" t="s">
        <v>19</v>
      </c>
      <c r="I246" t="s">
        <v>20</v>
      </c>
      <c r="J246" t="s">
        <v>21</v>
      </c>
      <c r="K246">
        <v>0</v>
      </c>
      <c r="L246">
        <v>1741</v>
      </c>
      <c r="M246">
        <v>40</v>
      </c>
      <c r="N246" t="s">
        <v>22</v>
      </c>
      <c r="O246" t="s">
        <v>23</v>
      </c>
      <c r="P246" t="b">
        <f t="shared" si="3"/>
        <v>0</v>
      </c>
    </row>
    <row r="247" spans="1:16" x14ac:dyDescent="0.2">
      <c r="A247">
        <v>56</v>
      </c>
      <c r="B247" t="s">
        <v>27</v>
      </c>
      <c r="C247">
        <v>203580</v>
      </c>
      <c r="D247" t="s">
        <v>28</v>
      </c>
      <c r="E247">
        <v>9</v>
      </c>
      <c r="F247" t="s">
        <v>17</v>
      </c>
      <c r="G247" t="s">
        <v>18</v>
      </c>
      <c r="H247" t="s">
        <v>26</v>
      </c>
      <c r="I247" t="s">
        <v>20</v>
      </c>
      <c r="J247" t="s">
        <v>21</v>
      </c>
      <c r="K247">
        <v>0</v>
      </c>
      <c r="L247">
        <v>0</v>
      </c>
      <c r="M247">
        <v>35</v>
      </c>
      <c r="N247" t="s">
        <v>51</v>
      </c>
      <c r="O247" t="s">
        <v>23</v>
      </c>
      <c r="P247" t="b">
        <f t="shared" si="3"/>
        <v>0</v>
      </c>
    </row>
    <row r="248" spans="1:16" x14ac:dyDescent="0.2">
      <c r="A248">
        <v>58</v>
      </c>
      <c r="B248" t="s">
        <v>27</v>
      </c>
      <c r="C248">
        <v>236596</v>
      </c>
      <c r="D248" t="s">
        <v>28</v>
      </c>
      <c r="E248">
        <v>9</v>
      </c>
      <c r="F248" t="s">
        <v>17</v>
      </c>
      <c r="G248" t="s">
        <v>18</v>
      </c>
      <c r="H248" t="s">
        <v>26</v>
      </c>
      <c r="I248" t="s">
        <v>20</v>
      </c>
      <c r="J248" t="s">
        <v>21</v>
      </c>
      <c r="K248">
        <v>0</v>
      </c>
      <c r="L248">
        <v>0</v>
      </c>
      <c r="M248">
        <v>45</v>
      </c>
      <c r="N248" t="s">
        <v>22</v>
      </c>
      <c r="O248" t="s">
        <v>42</v>
      </c>
      <c r="P248" t="b">
        <f t="shared" si="3"/>
        <v>0</v>
      </c>
    </row>
    <row r="249" spans="1:16" x14ac:dyDescent="0.2">
      <c r="B249" t="s">
        <v>27</v>
      </c>
      <c r="C249">
        <v>183916</v>
      </c>
      <c r="D249" t="s">
        <v>28</v>
      </c>
      <c r="E249">
        <v>9</v>
      </c>
      <c r="G249" t="s">
        <v>40</v>
      </c>
      <c r="H249" t="s">
        <v>19</v>
      </c>
      <c r="I249" t="s">
        <v>20</v>
      </c>
      <c r="J249" t="s">
        <v>35</v>
      </c>
      <c r="K249">
        <v>0</v>
      </c>
      <c r="L249">
        <v>0</v>
      </c>
      <c r="M249">
        <v>34</v>
      </c>
      <c r="N249" t="s">
        <v>22</v>
      </c>
      <c r="O249" t="s">
        <v>23</v>
      </c>
      <c r="P249" t="b">
        <f t="shared" si="3"/>
        <v>1</v>
      </c>
    </row>
    <row r="250" spans="1:16" x14ac:dyDescent="0.2">
      <c r="A250">
        <v>40</v>
      </c>
      <c r="B250" t="s">
        <v>27</v>
      </c>
      <c r="C250">
        <v>207578</v>
      </c>
      <c r="D250" t="s">
        <v>47</v>
      </c>
      <c r="E250">
        <v>12</v>
      </c>
      <c r="F250" t="s">
        <v>17</v>
      </c>
      <c r="G250" t="s">
        <v>62</v>
      </c>
      <c r="H250" t="s">
        <v>26</v>
      </c>
      <c r="I250" t="s">
        <v>20</v>
      </c>
      <c r="J250" t="s">
        <v>21</v>
      </c>
      <c r="K250">
        <v>0</v>
      </c>
      <c r="L250">
        <v>1977</v>
      </c>
      <c r="M250">
        <v>60</v>
      </c>
      <c r="N250" t="s">
        <v>22</v>
      </c>
      <c r="O250" t="s">
        <v>42</v>
      </c>
      <c r="P250" t="b">
        <f t="shared" si="3"/>
        <v>0</v>
      </c>
    </row>
    <row r="251" spans="1:16" x14ac:dyDescent="0.2">
      <c r="A251">
        <v>45</v>
      </c>
      <c r="B251" t="s">
        <v>27</v>
      </c>
      <c r="C251">
        <v>153141</v>
      </c>
      <c r="D251" t="s">
        <v>28</v>
      </c>
      <c r="E251">
        <v>9</v>
      </c>
      <c r="F251" t="s">
        <v>17</v>
      </c>
      <c r="G251" t="s">
        <v>18</v>
      </c>
      <c r="H251" t="s">
        <v>26</v>
      </c>
      <c r="I251" t="s">
        <v>20</v>
      </c>
      <c r="J251" t="s">
        <v>21</v>
      </c>
      <c r="K251">
        <v>0</v>
      </c>
      <c r="L251">
        <v>0</v>
      </c>
      <c r="M251">
        <v>40</v>
      </c>
      <c r="N251" t="s">
        <v>51</v>
      </c>
      <c r="O251" t="s">
        <v>23</v>
      </c>
      <c r="P251" t="b">
        <f t="shared" si="3"/>
        <v>0</v>
      </c>
    </row>
    <row r="252" spans="1:16" x14ac:dyDescent="0.2">
      <c r="A252">
        <v>41</v>
      </c>
      <c r="B252" t="s">
        <v>27</v>
      </c>
      <c r="C252">
        <v>112763</v>
      </c>
      <c r="D252" t="s">
        <v>69</v>
      </c>
      <c r="E252">
        <v>15</v>
      </c>
      <c r="F252" t="s">
        <v>17</v>
      </c>
      <c r="G252" t="s">
        <v>33</v>
      </c>
      <c r="H252" t="s">
        <v>34</v>
      </c>
      <c r="I252" t="s">
        <v>20</v>
      </c>
      <c r="J252" t="s">
        <v>35</v>
      </c>
      <c r="K252">
        <v>0</v>
      </c>
      <c r="L252">
        <v>0</v>
      </c>
      <c r="M252">
        <v>40</v>
      </c>
      <c r="N252" t="s">
        <v>22</v>
      </c>
      <c r="O252" t="s">
        <v>42</v>
      </c>
      <c r="P252" t="b">
        <f t="shared" si="3"/>
        <v>0</v>
      </c>
    </row>
    <row r="253" spans="1:16" x14ac:dyDescent="0.2">
      <c r="A253">
        <v>42</v>
      </c>
      <c r="B253" t="s">
        <v>27</v>
      </c>
      <c r="C253">
        <v>390781</v>
      </c>
      <c r="D253" t="s">
        <v>16</v>
      </c>
      <c r="E253">
        <v>13</v>
      </c>
      <c r="F253" t="s">
        <v>17</v>
      </c>
      <c r="G253" t="s">
        <v>18</v>
      </c>
      <c r="H253" t="s">
        <v>34</v>
      </c>
      <c r="I253" t="s">
        <v>32</v>
      </c>
      <c r="J253" t="s">
        <v>35</v>
      </c>
      <c r="K253">
        <v>0</v>
      </c>
      <c r="L253">
        <v>0</v>
      </c>
      <c r="M253">
        <v>40</v>
      </c>
      <c r="N253" t="s">
        <v>22</v>
      </c>
      <c r="O253" t="s">
        <v>23</v>
      </c>
      <c r="P253" t="b">
        <f t="shared" si="3"/>
        <v>0</v>
      </c>
    </row>
    <row r="254" spans="1:16" x14ac:dyDescent="0.2">
      <c r="A254">
        <v>59</v>
      </c>
      <c r="B254" t="s">
        <v>63</v>
      </c>
      <c r="C254">
        <v>171328</v>
      </c>
      <c r="D254" t="s">
        <v>74</v>
      </c>
      <c r="E254">
        <v>6</v>
      </c>
      <c r="F254" t="s">
        <v>79</v>
      </c>
      <c r="G254" t="s">
        <v>40</v>
      </c>
      <c r="H254" t="s">
        <v>58</v>
      </c>
      <c r="I254" t="s">
        <v>32</v>
      </c>
      <c r="J254" t="s">
        <v>35</v>
      </c>
      <c r="K254">
        <v>0</v>
      </c>
      <c r="L254">
        <v>0</v>
      </c>
      <c r="M254">
        <v>30</v>
      </c>
      <c r="N254" t="s">
        <v>22</v>
      </c>
      <c r="O254" t="s">
        <v>23</v>
      </c>
      <c r="P254" t="b">
        <f t="shared" si="3"/>
        <v>0</v>
      </c>
    </row>
    <row r="255" spans="1:16" x14ac:dyDescent="0.2">
      <c r="B255" t="s">
        <v>63</v>
      </c>
      <c r="C255">
        <v>27382</v>
      </c>
      <c r="D255" t="s">
        <v>43</v>
      </c>
      <c r="E255">
        <v>10</v>
      </c>
      <c r="G255" t="s">
        <v>18</v>
      </c>
      <c r="H255" t="s">
        <v>46</v>
      </c>
      <c r="I255" t="s">
        <v>20</v>
      </c>
      <c r="J255" t="s">
        <v>21</v>
      </c>
      <c r="K255">
        <v>0</v>
      </c>
      <c r="L255">
        <v>0</v>
      </c>
      <c r="M255">
        <v>40</v>
      </c>
      <c r="N255" t="s">
        <v>22</v>
      </c>
      <c r="O255" t="s">
        <v>23</v>
      </c>
      <c r="P255" t="b">
        <f t="shared" si="3"/>
        <v>1</v>
      </c>
    </row>
    <row r="256" spans="1:16" x14ac:dyDescent="0.2">
      <c r="A256">
        <v>58</v>
      </c>
      <c r="B256" t="s">
        <v>27</v>
      </c>
      <c r="C256">
        <v>259014</v>
      </c>
      <c r="D256" t="s">
        <v>43</v>
      </c>
      <c r="E256">
        <v>10</v>
      </c>
      <c r="G256" t="s">
        <v>53</v>
      </c>
      <c r="H256" t="s">
        <v>19</v>
      </c>
      <c r="I256" t="s">
        <v>20</v>
      </c>
      <c r="J256" t="s">
        <v>21</v>
      </c>
      <c r="K256">
        <v>0</v>
      </c>
      <c r="L256">
        <v>0</v>
      </c>
      <c r="M256">
        <v>20</v>
      </c>
      <c r="N256" t="s">
        <v>22</v>
      </c>
      <c r="O256" t="s">
        <v>23</v>
      </c>
      <c r="P256" t="b">
        <f t="shared" si="3"/>
        <v>1</v>
      </c>
    </row>
    <row r="257" spans="1:16" x14ac:dyDescent="0.2">
      <c r="A257">
        <v>42</v>
      </c>
      <c r="B257" t="s">
        <v>24</v>
      </c>
      <c r="C257">
        <v>303044</v>
      </c>
      <c r="D257" t="s">
        <v>28</v>
      </c>
      <c r="E257">
        <v>9</v>
      </c>
      <c r="F257" t="s">
        <v>17</v>
      </c>
      <c r="G257" t="s">
        <v>56</v>
      </c>
      <c r="H257" t="s">
        <v>26</v>
      </c>
      <c r="I257" t="s">
        <v>44</v>
      </c>
      <c r="J257" t="s">
        <v>21</v>
      </c>
      <c r="K257">
        <v>0</v>
      </c>
      <c r="L257">
        <v>0</v>
      </c>
      <c r="M257">
        <v>40</v>
      </c>
      <c r="N257" t="s">
        <v>86</v>
      </c>
      <c r="O257" t="s">
        <v>42</v>
      </c>
      <c r="P257" t="b">
        <f t="shared" si="3"/>
        <v>0</v>
      </c>
    </row>
    <row r="258" spans="1:16" x14ac:dyDescent="0.2">
      <c r="B258" t="s">
        <v>27</v>
      </c>
      <c r="C258">
        <v>117789</v>
      </c>
      <c r="D258" t="s">
        <v>28</v>
      </c>
      <c r="E258">
        <v>9</v>
      </c>
      <c r="G258" t="s">
        <v>40</v>
      </c>
      <c r="H258" t="s">
        <v>46</v>
      </c>
      <c r="I258" t="s">
        <v>20</v>
      </c>
      <c r="J258" t="s">
        <v>35</v>
      </c>
      <c r="K258">
        <v>0</v>
      </c>
      <c r="L258">
        <v>0</v>
      </c>
      <c r="M258">
        <v>40</v>
      </c>
      <c r="N258" t="s">
        <v>22</v>
      </c>
      <c r="O258" t="s">
        <v>23</v>
      </c>
      <c r="P258" t="b">
        <f t="shared" si="3"/>
        <v>1</v>
      </c>
    </row>
    <row r="259" spans="1:16" x14ac:dyDescent="0.2">
      <c r="B259" t="s">
        <v>27</v>
      </c>
      <c r="C259">
        <v>172579</v>
      </c>
      <c r="D259" t="s">
        <v>28</v>
      </c>
      <c r="E259">
        <v>9</v>
      </c>
      <c r="F259" t="s">
        <v>60</v>
      </c>
      <c r="G259" t="s">
        <v>40</v>
      </c>
      <c r="H259" t="s">
        <v>19</v>
      </c>
      <c r="I259" t="s">
        <v>20</v>
      </c>
      <c r="J259" t="s">
        <v>35</v>
      </c>
      <c r="K259">
        <v>0</v>
      </c>
      <c r="L259">
        <v>0</v>
      </c>
      <c r="M259">
        <v>30</v>
      </c>
      <c r="N259" t="s">
        <v>22</v>
      </c>
      <c r="O259" t="s">
        <v>23</v>
      </c>
      <c r="P259" t="b">
        <f t="shared" ref="P259:P322" si="4">ISBLANK(F259)</f>
        <v>0</v>
      </c>
    </row>
    <row r="260" spans="1:16" x14ac:dyDescent="0.2">
      <c r="A260">
        <v>45</v>
      </c>
      <c r="B260" t="s">
        <v>27</v>
      </c>
      <c r="C260">
        <v>187666</v>
      </c>
      <c r="D260" t="s">
        <v>49</v>
      </c>
      <c r="E260">
        <v>11</v>
      </c>
      <c r="F260" t="s">
        <v>79</v>
      </c>
      <c r="G260" t="s">
        <v>25</v>
      </c>
      <c r="H260" t="s">
        <v>19</v>
      </c>
      <c r="I260" t="s">
        <v>20</v>
      </c>
      <c r="J260" t="s">
        <v>35</v>
      </c>
      <c r="K260">
        <v>0</v>
      </c>
      <c r="L260">
        <v>0</v>
      </c>
      <c r="M260">
        <v>45</v>
      </c>
      <c r="N260" t="s">
        <v>22</v>
      </c>
      <c r="O260" t="s">
        <v>23</v>
      </c>
      <c r="P260" t="b">
        <f t="shared" si="4"/>
        <v>0</v>
      </c>
    </row>
    <row r="261" spans="1:16" x14ac:dyDescent="0.2">
      <c r="A261">
        <v>50</v>
      </c>
      <c r="B261" t="s">
        <v>27</v>
      </c>
      <c r="C261">
        <v>204518</v>
      </c>
      <c r="D261" t="s">
        <v>52</v>
      </c>
      <c r="E261">
        <v>4</v>
      </c>
      <c r="F261" t="s">
        <v>29</v>
      </c>
      <c r="G261" t="s">
        <v>50</v>
      </c>
      <c r="H261" t="s">
        <v>19</v>
      </c>
      <c r="I261" t="s">
        <v>20</v>
      </c>
      <c r="J261" t="s">
        <v>21</v>
      </c>
      <c r="K261">
        <v>0</v>
      </c>
      <c r="L261">
        <v>0</v>
      </c>
      <c r="M261">
        <v>40</v>
      </c>
      <c r="N261" t="s">
        <v>22</v>
      </c>
      <c r="O261" t="s">
        <v>23</v>
      </c>
      <c r="P261" t="b">
        <f t="shared" si="4"/>
        <v>0</v>
      </c>
    </row>
    <row r="262" spans="1:16" x14ac:dyDescent="0.2">
      <c r="A262">
        <v>36</v>
      </c>
      <c r="B262" t="s">
        <v>27</v>
      </c>
      <c r="C262">
        <v>150042</v>
      </c>
      <c r="D262" t="s">
        <v>16</v>
      </c>
      <c r="E262">
        <v>13</v>
      </c>
      <c r="F262" t="s">
        <v>29</v>
      </c>
      <c r="G262" t="s">
        <v>33</v>
      </c>
      <c r="H262" t="s">
        <v>46</v>
      </c>
      <c r="I262" t="s">
        <v>20</v>
      </c>
      <c r="J262" t="s">
        <v>35</v>
      </c>
      <c r="K262">
        <v>0</v>
      </c>
      <c r="L262">
        <v>0</v>
      </c>
      <c r="M262">
        <v>40</v>
      </c>
      <c r="N262" t="s">
        <v>22</v>
      </c>
      <c r="O262" t="s">
        <v>23</v>
      </c>
      <c r="P262" t="b">
        <f t="shared" si="4"/>
        <v>0</v>
      </c>
    </row>
    <row r="263" spans="1:16" x14ac:dyDescent="0.2">
      <c r="A263">
        <v>45</v>
      </c>
      <c r="B263" t="s">
        <v>27</v>
      </c>
      <c r="C263">
        <v>98092</v>
      </c>
      <c r="D263" t="s">
        <v>28</v>
      </c>
      <c r="E263">
        <v>9</v>
      </c>
      <c r="F263" t="s">
        <v>17</v>
      </c>
      <c r="G263" t="s">
        <v>48</v>
      </c>
      <c r="H263" t="s">
        <v>26</v>
      </c>
      <c r="I263" t="s">
        <v>20</v>
      </c>
      <c r="J263" t="s">
        <v>21</v>
      </c>
      <c r="K263">
        <v>0</v>
      </c>
      <c r="L263">
        <v>0</v>
      </c>
      <c r="M263">
        <v>60</v>
      </c>
      <c r="N263" t="s">
        <v>22</v>
      </c>
      <c r="O263" t="s">
        <v>23</v>
      </c>
      <c r="P263" t="b">
        <f t="shared" si="4"/>
        <v>0</v>
      </c>
    </row>
    <row r="264" spans="1:16" x14ac:dyDescent="0.2">
      <c r="A264">
        <v>17</v>
      </c>
      <c r="B264" t="s">
        <v>27</v>
      </c>
      <c r="C264">
        <v>245918</v>
      </c>
      <c r="D264" t="s">
        <v>31</v>
      </c>
      <c r="E264">
        <v>7</v>
      </c>
      <c r="G264" t="s">
        <v>40</v>
      </c>
      <c r="H264" t="s">
        <v>46</v>
      </c>
      <c r="I264" t="s">
        <v>20</v>
      </c>
      <c r="J264" t="s">
        <v>21</v>
      </c>
      <c r="K264">
        <v>0</v>
      </c>
      <c r="L264">
        <v>0</v>
      </c>
      <c r="M264">
        <v>12</v>
      </c>
      <c r="N264" t="s">
        <v>22</v>
      </c>
      <c r="O264" t="s">
        <v>23</v>
      </c>
      <c r="P264" t="b">
        <f t="shared" si="4"/>
        <v>1</v>
      </c>
    </row>
    <row r="265" spans="1:16" x14ac:dyDescent="0.2">
      <c r="A265">
        <v>59</v>
      </c>
      <c r="B265" t="s">
        <v>27</v>
      </c>
      <c r="C265">
        <v>146013</v>
      </c>
      <c r="D265" t="s">
        <v>43</v>
      </c>
      <c r="E265">
        <v>10</v>
      </c>
      <c r="F265" t="s">
        <v>17</v>
      </c>
      <c r="G265" t="s">
        <v>48</v>
      </c>
      <c r="H265" t="s">
        <v>26</v>
      </c>
      <c r="I265" t="s">
        <v>20</v>
      </c>
      <c r="J265" t="s">
        <v>21</v>
      </c>
      <c r="K265">
        <v>4064</v>
      </c>
      <c r="L265">
        <v>0</v>
      </c>
      <c r="M265">
        <v>40</v>
      </c>
      <c r="N265" t="s">
        <v>22</v>
      </c>
      <c r="O265" t="s">
        <v>23</v>
      </c>
      <c r="P265" t="b">
        <f t="shared" si="4"/>
        <v>0</v>
      </c>
    </row>
    <row r="266" spans="1:16" x14ac:dyDescent="0.2">
      <c r="B266" t="s">
        <v>27</v>
      </c>
      <c r="C266">
        <v>378322</v>
      </c>
      <c r="D266" t="s">
        <v>31</v>
      </c>
      <c r="E266">
        <v>7</v>
      </c>
      <c r="F266" t="s">
        <v>17</v>
      </c>
      <c r="G266" t="s">
        <v>50</v>
      </c>
      <c r="H266" t="s">
        <v>26</v>
      </c>
      <c r="I266" t="s">
        <v>20</v>
      </c>
      <c r="J266" t="s">
        <v>21</v>
      </c>
      <c r="K266">
        <v>0</v>
      </c>
      <c r="L266">
        <v>0</v>
      </c>
      <c r="M266">
        <v>40</v>
      </c>
      <c r="N266" t="s">
        <v>22</v>
      </c>
      <c r="O266" t="s">
        <v>23</v>
      </c>
      <c r="P266" t="b">
        <f t="shared" si="4"/>
        <v>0</v>
      </c>
    </row>
    <row r="267" spans="1:16" x14ac:dyDescent="0.2">
      <c r="A267">
        <v>37</v>
      </c>
      <c r="B267" t="s">
        <v>71</v>
      </c>
      <c r="C267">
        <v>257295</v>
      </c>
      <c r="D267" t="s">
        <v>43</v>
      </c>
      <c r="E267">
        <v>10</v>
      </c>
      <c r="F267" t="s">
        <v>17</v>
      </c>
      <c r="G267" t="s">
        <v>25</v>
      </c>
      <c r="H267" t="s">
        <v>26</v>
      </c>
      <c r="I267" t="s">
        <v>44</v>
      </c>
      <c r="J267" t="s">
        <v>21</v>
      </c>
      <c r="K267">
        <v>0</v>
      </c>
      <c r="L267">
        <v>0</v>
      </c>
      <c r="M267">
        <v>75</v>
      </c>
      <c r="N267" t="s">
        <v>87</v>
      </c>
      <c r="O267" t="s">
        <v>42</v>
      </c>
      <c r="P267" t="b">
        <f t="shared" si="4"/>
        <v>0</v>
      </c>
    </row>
    <row r="268" spans="1:16" x14ac:dyDescent="0.2">
      <c r="B268" t="s">
        <v>51</v>
      </c>
      <c r="C268">
        <v>218956</v>
      </c>
      <c r="D268" t="s">
        <v>43</v>
      </c>
      <c r="E268">
        <v>10</v>
      </c>
      <c r="G268" t="s">
        <v>51</v>
      </c>
      <c r="H268" t="s">
        <v>46</v>
      </c>
      <c r="I268" t="s">
        <v>20</v>
      </c>
      <c r="J268" t="s">
        <v>21</v>
      </c>
      <c r="K268">
        <v>0</v>
      </c>
      <c r="L268">
        <v>0</v>
      </c>
      <c r="M268">
        <v>24</v>
      </c>
      <c r="N268" t="s">
        <v>76</v>
      </c>
      <c r="O268" t="s">
        <v>23</v>
      </c>
      <c r="P268" t="b">
        <f t="shared" si="4"/>
        <v>1</v>
      </c>
    </row>
    <row r="269" spans="1:16" x14ac:dyDescent="0.2">
      <c r="A269">
        <v>64</v>
      </c>
      <c r="B269" t="s">
        <v>27</v>
      </c>
      <c r="C269">
        <v>21174</v>
      </c>
      <c r="D269" t="s">
        <v>28</v>
      </c>
      <c r="E269">
        <v>9</v>
      </c>
      <c r="F269" t="s">
        <v>17</v>
      </c>
      <c r="G269" t="s">
        <v>25</v>
      </c>
      <c r="H269" t="s">
        <v>26</v>
      </c>
      <c r="I269" t="s">
        <v>20</v>
      </c>
      <c r="J269" t="s">
        <v>21</v>
      </c>
      <c r="K269">
        <v>0</v>
      </c>
      <c r="L269">
        <v>0</v>
      </c>
      <c r="M269">
        <v>40</v>
      </c>
      <c r="N269" t="s">
        <v>22</v>
      </c>
      <c r="O269" t="s">
        <v>42</v>
      </c>
      <c r="P269" t="b">
        <f t="shared" si="4"/>
        <v>0</v>
      </c>
    </row>
    <row r="270" spans="1:16" x14ac:dyDescent="0.2">
      <c r="B270" t="s">
        <v>27</v>
      </c>
      <c r="C270">
        <v>185480</v>
      </c>
      <c r="D270" t="s">
        <v>16</v>
      </c>
      <c r="E270">
        <v>13</v>
      </c>
      <c r="G270" t="s">
        <v>33</v>
      </c>
      <c r="H270" t="s">
        <v>19</v>
      </c>
      <c r="I270" t="s">
        <v>20</v>
      </c>
      <c r="J270" t="s">
        <v>35</v>
      </c>
      <c r="K270">
        <v>0</v>
      </c>
      <c r="L270">
        <v>0</v>
      </c>
      <c r="M270">
        <v>45</v>
      </c>
      <c r="N270" t="s">
        <v>22</v>
      </c>
      <c r="O270" t="s">
        <v>23</v>
      </c>
      <c r="P270" t="b">
        <f t="shared" si="4"/>
        <v>1</v>
      </c>
    </row>
    <row r="271" spans="1:16" x14ac:dyDescent="0.2">
      <c r="B271" t="s">
        <v>27</v>
      </c>
      <c r="C271">
        <v>222205</v>
      </c>
      <c r="D271" t="s">
        <v>28</v>
      </c>
      <c r="E271">
        <v>9</v>
      </c>
      <c r="F271" t="s">
        <v>17</v>
      </c>
      <c r="G271" t="s">
        <v>50</v>
      </c>
      <c r="H271" t="s">
        <v>34</v>
      </c>
      <c r="I271" t="s">
        <v>20</v>
      </c>
      <c r="J271" t="s">
        <v>35</v>
      </c>
      <c r="K271">
        <v>0</v>
      </c>
      <c r="L271">
        <v>0</v>
      </c>
      <c r="M271">
        <v>40</v>
      </c>
      <c r="N271" t="s">
        <v>22</v>
      </c>
      <c r="O271" t="s">
        <v>42</v>
      </c>
      <c r="P271" t="b">
        <f t="shared" si="4"/>
        <v>0</v>
      </c>
    </row>
    <row r="272" spans="1:16" x14ac:dyDescent="0.2">
      <c r="A272">
        <v>61</v>
      </c>
      <c r="B272" t="s">
        <v>27</v>
      </c>
      <c r="C272">
        <v>69867</v>
      </c>
      <c r="D272" t="s">
        <v>28</v>
      </c>
      <c r="E272">
        <v>9</v>
      </c>
      <c r="F272" t="s">
        <v>17</v>
      </c>
      <c r="G272" t="s">
        <v>25</v>
      </c>
      <c r="H272" t="s">
        <v>26</v>
      </c>
      <c r="I272" t="s">
        <v>20</v>
      </c>
      <c r="J272" t="s">
        <v>21</v>
      </c>
      <c r="K272">
        <v>0</v>
      </c>
      <c r="L272">
        <v>0</v>
      </c>
      <c r="M272">
        <v>40</v>
      </c>
      <c r="N272" t="s">
        <v>22</v>
      </c>
      <c r="O272" t="s">
        <v>42</v>
      </c>
      <c r="P272" t="b">
        <f t="shared" si="4"/>
        <v>0</v>
      </c>
    </row>
    <row r="273" spans="1:16" x14ac:dyDescent="0.2">
      <c r="A273">
        <v>17</v>
      </c>
      <c r="B273" t="s">
        <v>27</v>
      </c>
      <c r="C273">
        <v>191260</v>
      </c>
      <c r="D273" t="s">
        <v>38</v>
      </c>
      <c r="E273">
        <v>5</v>
      </c>
      <c r="G273" t="s">
        <v>40</v>
      </c>
      <c r="H273" t="s">
        <v>46</v>
      </c>
      <c r="I273" t="s">
        <v>20</v>
      </c>
      <c r="J273" t="s">
        <v>21</v>
      </c>
      <c r="K273">
        <v>1055</v>
      </c>
      <c r="L273">
        <v>0</v>
      </c>
      <c r="M273">
        <v>24</v>
      </c>
      <c r="N273" t="s">
        <v>22</v>
      </c>
      <c r="O273" t="s">
        <v>23</v>
      </c>
      <c r="P273" t="b">
        <f t="shared" si="4"/>
        <v>1</v>
      </c>
    </row>
    <row r="274" spans="1:16" x14ac:dyDescent="0.2">
      <c r="A274">
        <v>50</v>
      </c>
      <c r="B274" t="s">
        <v>24</v>
      </c>
      <c r="C274">
        <v>30653</v>
      </c>
      <c r="D274" t="s">
        <v>37</v>
      </c>
      <c r="E274">
        <v>14</v>
      </c>
      <c r="F274" t="s">
        <v>17</v>
      </c>
      <c r="G274" t="s">
        <v>56</v>
      </c>
      <c r="H274" t="s">
        <v>26</v>
      </c>
      <c r="I274" t="s">
        <v>20</v>
      </c>
      <c r="J274" t="s">
        <v>21</v>
      </c>
      <c r="K274">
        <v>2407</v>
      </c>
      <c r="L274">
        <v>0</v>
      </c>
      <c r="M274">
        <v>98</v>
      </c>
      <c r="N274" t="s">
        <v>22</v>
      </c>
      <c r="O274" t="s">
        <v>23</v>
      </c>
      <c r="P274" t="b">
        <f t="shared" si="4"/>
        <v>0</v>
      </c>
    </row>
    <row r="275" spans="1:16" x14ac:dyDescent="0.2">
      <c r="B275" t="s">
        <v>63</v>
      </c>
      <c r="C275">
        <v>209109</v>
      </c>
      <c r="D275" t="s">
        <v>37</v>
      </c>
      <c r="E275">
        <v>14</v>
      </c>
      <c r="G275" t="s">
        <v>33</v>
      </c>
      <c r="H275" t="s">
        <v>46</v>
      </c>
      <c r="I275" t="s">
        <v>20</v>
      </c>
      <c r="J275" t="s">
        <v>21</v>
      </c>
      <c r="K275">
        <v>0</v>
      </c>
      <c r="L275">
        <v>0</v>
      </c>
      <c r="M275">
        <v>35</v>
      </c>
      <c r="N275" t="s">
        <v>22</v>
      </c>
      <c r="O275" t="s">
        <v>23</v>
      </c>
      <c r="P275" t="b">
        <f t="shared" si="4"/>
        <v>1</v>
      </c>
    </row>
    <row r="276" spans="1:16" x14ac:dyDescent="0.2">
      <c r="B276" t="s">
        <v>27</v>
      </c>
      <c r="C276">
        <v>70377</v>
      </c>
      <c r="D276" t="s">
        <v>28</v>
      </c>
      <c r="E276">
        <v>9</v>
      </c>
      <c r="F276" t="s">
        <v>29</v>
      </c>
      <c r="G276" t="s">
        <v>33</v>
      </c>
      <c r="H276" t="s">
        <v>46</v>
      </c>
      <c r="I276" t="s">
        <v>20</v>
      </c>
      <c r="J276" t="s">
        <v>35</v>
      </c>
      <c r="K276">
        <v>0</v>
      </c>
      <c r="L276">
        <v>0</v>
      </c>
      <c r="M276">
        <v>40</v>
      </c>
      <c r="N276" t="s">
        <v>22</v>
      </c>
      <c r="O276" t="s">
        <v>23</v>
      </c>
      <c r="P276" t="b">
        <f t="shared" si="4"/>
        <v>0</v>
      </c>
    </row>
    <row r="277" spans="1:16" x14ac:dyDescent="0.2">
      <c r="A277">
        <v>43</v>
      </c>
      <c r="B277" t="s">
        <v>27</v>
      </c>
      <c r="C277">
        <v>477983</v>
      </c>
      <c r="D277" t="s">
        <v>28</v>
      </c>
      <c r="E277">
        <v>9</v>
      </c>
      <c r="F277" t="s">
        <v>17</v>
      </c>
      <c r="G277" t="s">
        <v>30</v>
      </c>
      <c r="H277" t="s">
        <v>26</v>
      </c>
      <c r="I277" t="s">
        <v>32</v>
      </c>
      <c r="J277" t="s">
        <v>21</v>
      </c>
      <c r="K277">
        <v>0</v>
      </c>
      <c r="L277">
        <v>0</v>
      </c>
      <c r="M277">
        <v>40</v>
      </c>
      <c r="N277" t="s">
        <v>22</v>
      </c>
      <c r="O277" t="s">
        <v>23</v>
      </c>
      <c r="P277" t="b">
        <f t="shared" si="4"/>
        <v>0</v>
      </c>
    </row>
    <row r="278" spans="1:16" x14ac:dyDescent="0.2">
      <c r="A278">
        <v>44</v>
      </c>
      <c r="B278" t="s">
        <v>27</v>
      </c>
      <c r="C278">
        <v>170924</v>
      </c>
      <c r="D278" t="s">
        <v>43</v>
      </c>
      <c r="E278">
        <v>10</v>
      </c>
      <c r="F278" t="s">
        <v>17</v>
      </c>
      <c r="G278" t="s">
        <v>50</v>
      </c>
      <c r="H278" t="s">
        <v>26</v>
      </c>
      <c r="I278" t="s">
        <v>20</v>
      </c>
      <c r="J278" t="s">
        <v>21</v>
      </c>
      <c r="K278">
        <v>7298</v>
      </c>
      <c r="L278">
        <v>0</v>
      </c>
      <c r="M278">
        <v>40</v>
      </c>
      <c r="N278" t="s">
        <v>22</v>
      </c>
      <c r="O278" t="s">
        <v>42</v>
      </c>
      <c r="P278" t="b">
        <f t="shared" si="4"/>
        <v>0</v>
      </c>
    </row>
    <row r="279" spans="1:16" x14ac:dyDescent="0.2">
      <c r="A279">
        <v>35</v>
      </c>
      <c r="B279" t="s">
        <v>27</v>
      </c>
      <c r="C279">
        <v>190174</v>
      </c>
      <c r="D279" t="s">
        <v>43</v>
      </c>
      <c r="E279">
        <v>10</v>
      </c>
      <c r="G279" t="s">
        <v>25</v>
      </c>
      <c r="H279" t="s">
        <v>19</v>
      </c>
      <c r="I279" t="s">
        <v>20</v>
      </c>
      <c r="J279" t="s">
        <v>35</v>
      </c>
      <c r="K279">
        <v>0</v>
      </c>
      <c r="L279">
        <v>0</v>
      </c>
      <c r="M279">
        <v>40</v>
      </c>
      <c r="N279" t="s">
        <v>22</v>
      </c>
      <c r="O279" t="s">
        <v>23</v>
      </c>
      <c r="P279" t="b">
        <f t="shared" si="4"/>
        <v>1</v>
      </c>
    </row>
    <row r="280" spans="1:16" x14ac:dyDescent="0.2">
      <c r="B280" t="s">
        <v>27</v>
      </c>
      <c r="C280">
        <v>193787</v>
      </c>
      <c r="D280" t="s">
        <v>43</v>
      </c>
      <c r="E280">
        <v>10</v>
      </c>
      <c r="G280" t="s">
        <v>62</v>
      </c>
      <c r="H280" t="s">
        <v>46</v>
      </c>
      <c r="I280" t="s">
        <v>20</v>
      </c>
      <c r="J280" t="s">
        <v>35</v>
      </c>
      <c r="K280">
        <v>0</v>
      </c>
      <c r="L280">
        <v>0</v>
      </c>
      <c r="M280">
        <v>40</v>
      </c>
      <c r="N280" t="s">
        <v>22</v>
      </c>
      <c r="O280" t="s">
        <v>23</v>
      </c>
      <c r="P280" t="b">
        <f t="shared" si="4"/>
        <v>1</v>
      </c>
    </row>
    <row r="281" spans="1:16" x14ac:dyDescent="0.2">
      <c r="B281" t="s">
        <v>27</v>
      </c>
      <c r="C281">
        <v>279472</v>
      </c>
      <c r="D281" t="s">
        <v>43</v>
      </c>
      <c r="E281">
        <v>10</v>
      </c>
      <c r="F281" t="s">
        <v>17</v>
      </c>
      <c r="G281" t="s">
        <v>57</v>
      </c>
      <c r="H281" t="s">
        <v>34</v>
      </c>
      <c r="I281" t="s">
        <v>20</v>
      </c>
      <c r="J281" t="s">
        <v>35</v>
      </c>
      <c r="K281">
        <v>7298</v>
      </c>
      <c r="L281">
        <v>0</v>
      </c>
      <c r="M281">
        <v>48</v>
      </c>
      <c r="N281" t="s">
        <v>22</v>
      </c>
      <c r="O281" t="s">
        <v>42</v>
      </c>
      <c r="P281" t="b">
        <f t="shared" si="4"/>
        <v>0</v>
      </c>
    </row>
    <row r="282" spans="1:16" x14ac:dyDescent="0.2">
      <c r="B282" t="s">
        <v>27</v>
      </c>
      <c r="C282">
        <v>34918</v>
      </c>
      <c r="D282" t="s">
        <v>16</v>
      </c>
      <c r="E282">
        <v>13</v>
      </c>
      <c r="G282" t="s">
        <v>33</v>
      </c>
      <c r="H282" t="s">
        <v>19</v>
      </c>
      <c r="I282" t="s">
        <v>20</v>
      </c>
      <c r="J282" t="s">
        <v>35</v>
      </c>
      <c r="K282">
        <v>0</v>
      </c>
      <c r="L282">
        <v>0</v>
      </c>
      <c r="M282">
        <v>15</v>
      </c>
      <c r="N282" t="s">
        <v>77</v>
      </c>
      <c r="O282" t="s">
        <v>23</v>
      </c>
      <c r="P282" t="b">
        <f t="shared" si="4"/>
        <v>1</v>
      </c>
    </row>
    <row r="283" spans="1:16" x14ac:dyDescent="0.2">
      <c r="A283">
        <v>42</v>
      </c>
      <c r="B283" t="s">
        <v>63</v>
      </c>
      <c r="C283">
        <v>97688</v>
      </c>
      <c r="D283" t="s">
        <v>43</v>
      </c>
      <c r="E283">
        <v>10</v>
      </c>
      <c r="F283" t="s">
        <v>17</v>
      </c>
      <c r="G283" t="s">
        <v>50</v>
      </c>
      <c r="H283" t="s">
        <v>26</v>
      </c>
      <c r="I283" t="s">
        <v>20</v>
      </c>
      <c r="J283" t="s">
        <v>21</v>
      </c>
      <c r="K283">
        <v>5178</v>
      </c>
      <c r="L283">
        <v>0</v>
      </c>
      <c r="M283">
        <v>40</v>
      </c>
      <c r="N283" t="s">
        <v>22</v>
      </c>
      <c r="O283" t="s">
        <v>42</v>
      </c>
      <c r="P283" t="b">
        <f t="shared" si="4"/>
        <v>0</v>
      </c>
    </row>
    <row r="284" spans="1:16" x14ac:dyDescent="0.2">
      <c r="B284" t="s">
        <v>27</v>
      </c>
      <c r="C284">
        <v>175413</v>
      </c>
      <c r="D284" t="s">
        <v>47</v>
      </c>
      <c r="E284">
        <v>12</v>
      </c>
      <c r="F284" t="s">
        <v>29</v>
      </c>
      <c r="G284" t="s">
        <v>48</v>
      </c>
      <c r="H284" t="s">
        <v>58</v>
      </c>
      <c r="I284" t="s">
        <v>32</v>
      </c>
      <c r="J284" t="s">
        <v>35</v>
      </c>
      <c r="K284">
        <v>0</v>
      </c>
      <c r="L284">
        <v>0</v>
      </c>
      <c r="M284">
        <v>45</v>
      </c>
      <c r="N284" t="s">
        <v>22</v>
      </c>
      <c r="O284" t="s">
        <v>23</v>
      </c>
      <c r="P284" t="b">
        <f t="shared" si="4"/>
        <v>0</v>
      </c>
    </row>
    <row r="285" spans="1:16" x14ac:dyDescent="0.2">
      <c r="A285">
        <v>60</v>
      </c>
      <c r="B285" t="s">
        <v>27</v>
      </c>
      <c r="C285">
        <v>173960</v>
      </c>
      <c r="D285" t="s">
        <v>16</v>
      </c>
      <c r="E285">
        <v>13</v>
      </c>
      <c r="F285" t="s">
        <v>29</v>
      </c>
      <c r="G285" t="s">
        <v>33</v>
      </c>
      <c r="H285" t="s">
        <v>19</v>
      </c>
      <c r="I285" t="s">
        <v>20</v>
      </c>
      <c r="J285" t="s">
        <v>35</v>
      </c>
      <c r="K285">
        <v>0</v>
      </c>
      <c r="L285">
        <v>0</v>
      </c>
      <c r="M285">
        <v>42</v>
      </c>
      <c r="N285" t="s">
        <v>22</v>
      </c>
      <c r="O285" t="s">
        <v>23</v>
      </c>
      <c r="P285" t="b">
        <f t="shared" si="4"/>
        <v>0</v>
      </c>
    </row>
    <row r="286" spans="1:16" x14ac:dyDescent="0.2">
      <c r="B286" t="s">
        <v>27</v>
      </c>
      <c r="C286">
        <v>205759</v>
      </c>
      <c r="D286" t="s">
        <v>28</v>
      </c>
      <c r="E286">
        <v>9</v>
      </c>
      <c r="G286" t="s">
        <v>30</v>
      </c>
      <c r="H286" t="s">
        <v>46</v>
      </c>
      <c r="I286" t="s">
        <v>20</v>
      </c>
      <c r="J286" t="s">
        <v>21</v>
      </c>
      <c r="K286">
        <v>0</v>
      </c>
      <c r="L286">
        <v>0</v>
      </c>
      <c r="M286">
        <v>40</v>
      </c>
      <c r="N286" t="s">
        <v>22</v>
      </c>
      <c r="O286" t="s">
        <v>23</v>
      </c>
      <c r="P286" t="b">
        <f t="shared" si="4"/>
        <v>1</v>
      </c>
    </row>
    <row r="287" spans="1:16" x14ac:dyDescent="0.2">
      <c r="A287">
        <v>57</v>
      </c>
      <c r="B287" t="s">
        <v>61</v>
      </c>
      <c r="C287">
        <v>425161</v>
      </c>
      <c r="D287" t="s">
        <v>37</v>
      </c>
      <c r="E287">
        <v>14</v>
      </c>
      <c r="F287" t="s">
        <v>17</v>
      </c>
      <c r="G287" t="s">
        <v>48</v>
      </c>
      <c r="H287" t="s">
        <v>26</v>
      </c>
      <c r="I287" t="s">
        <v>20</v>
      </c>
      <c r="J287" t="s">
        <v>21</v>
      </c>
      <c r="K287">
        <v>15024</v>
      </c>
      <c r="L287">
        <v>0</v>
      </c>
      <c r="M287">
        <v>40</v>
      </c>
      <c r="N287" t="s">
        <v>22</v>
      </c>
      <c r="O287" t="s">
        <v>42</v>
      </c>
      <c r="P287" t="b">
        <f t="shared" si="4"/>
        <v>0</v>
      </c>
    </row>
    <row r="288" spans="1:16" x14ac:dyDescent="0.2">
      <c r="A288">
        <v>41</v>
      </c>
      <c r="B288" t="s">
        <v>27</v>
      </c>
      <c r="C288">
        <v>220531</v>
      </c>
      <c r="D288" t="s">
        <v>69</v>
      </c>
      <c r="E288">
        <v>15</v>
      </c>
      <c r="F288" t="s">
        <v>17</v>
      </c>
      <c r="G288" t="s">
        <v>33</v>
      </c>
      <c r="H288" t="s">
        <v>26</v>
      </c>
      <c r="I288" t="s">
        <v>20</v>
      </c>
      <c r="J288" t="s">
        <v>21</v>
      </c>
      <c r="K288">
        <v>0</v>
      </c>
      <c r="L288">
        <v>0</v>
      </c>
      <c r="M288">
        <v>60</v>
      </c>
      <c r="N288" t="s">
        <v>22</v>
      </c>
      <c r="O288" t="s">
        <v>42</v>
      </c>
      <c r="P288" t="b">
        <f t="shared" si="4"/>
        <v>0</v>
      </c>
    </row>
    <row r="289" spans="1:16" x14ac:dyDescent="0.2">
      <c r="A289">
        <v>50</v>
      </c>
      <c r="B289" t="s">
        <v>27</v>
      </c>
      <c r="C289">
        <v>176609</v>
      </c>
      <c r="D289" t="s">
        <v>43</v>
      </c>
      <c r="E289">
        <v>10</v>
      </c>
      <c r="F289" t="s">
        <v>29</v>
      </c>
      <c r="G289" t="s">
        <v>40</v>
      </c>
      <c r="H289" t="s">
        <v>19</v>
      </c>
      <c r="I289" t="s">
        <v>20</v>
      </c>
      <c r="J289" t="s">
        <v>21</v>
      </c>
      <c r="K289">
        <v>0</v>
      </c>
      <c r="L289">
        <v>0</v>
      </c>
      <c r="M289">
        <v>45</v>
      </c>
      <c r="N289" t="s">
        <v>22</v>
      </c>
      <c r="O289" t="s">
        <v>23</v>
      </c>
      <c r="P289" t="b">
        <f t="shared" si="4"/>
        <v>0</v>
      </c>
    </row>
    <row r="290" spans="1:16" x14ac:dyDescent="0.2">
      <c r="B290" t="s">
        <v>27</v>
      </c>
      <c r="C290">
        <v>371987</v>
      </c>
      <c r="D290" t="s">
        <v>16</v>
      </c>
      <c r="E290">
        <v>13</v>
      </c>
      <c r="G290" t="s">
        <v>25</v>
      </c>
      <c r="H290" t="s">
        <v>19</v>
      </c>
      <c r="I290" t="s">
        <v>20</v>
      </c>
      <c r="J290" t="s">
        <v>35</v>
      </c>
      <c r="K290">
        <v>0</v>
      </c>
      <c r="L290">
        <v>0</v>
      </c>
      <c r="M290">
        <v>40</v>
      </c>
      <c r="N290" t="s">
        <v>22</v>
      </c>
      <c r="O290" t="s">
        <v>23</v>
      </c>
      <c r="P290" t="b">
        <f t="shared" si="4"/>
        <v>1</v>
      </c>
    </row>
    <row r="291" spans="1:16" x14ac:dyDescent="0.2">
      <c r="A291">
        <v>50</v>
      </c>
      <c r="B291" t="s">
        <v>27</v>
      </c>
      <c r="C291">
        <v>193884</v>
      </c>
      <c r="D291" t="s">
        <v>52</v>
      </c>
      <c r="E291">
        <v>4</v>
      </c>
      <c r="F291" t="s">
        <v>17</v>
      </c>
      <c r="G291" t="s">
        <v>50</v>
      </c>
      <c r="H291" t="s">
        <v>26</v>
      </c>
      <c r="I291" t="s">
        <v>20</v>
      </c>
      <c r="J291" t="s">
        <v>21</v>
      </c>
      <c r="K291">
        <v>0</v>
      </c>
      <c r="L291">
        <v>0</v>
      </c>
      <c r="M291">
        <v>40</v>
      </c>
      <c r="N291" t="s">
        <v>88</v>
      </c>
      <c r="O291" t="s">
        <v>23</v>
      </c>
      <c r="P291" t="b">
        <f t="shared" si="4"/>
        <v>0</v>
      </c>
    </row>
    <row r="292" spans="1:16" x14ac:dyDescent="0.2">
      <c r="A292">
        <v>36</v>
      </c>
      <c r="B292" t="s">
        <v>27</v>
      </c>
      <c r="C292">
        <v>200352</v>
      </c>
      <c r="D292" t="s">
        <v>16</v>
      </c>
      <c r="E292">
        <v>13</v>
      </c>
      <c r="F292" t="s">
        <v>17</v>
      </c>
      <c r="G292" t="s">
        <v>33</v>
      </c>
      <c r="H292" t="s">
        <v>26</v>
      </c>
      <c r="I292" t="s">
        <v>20</v>
      </c>
      <c r="J292" t="s">
        <v>21</v>
      </c>
      <c r="K292">
        <v>0</v>
      </c>
      <c r="L292">
        <v>0</v>
      </c>
      <c r="M292">
        <v>45</v>
      </c>
      <c r="N292" t="s">
        <v>22</v>
      </c>
      <c r="O292" t="s">
        <v>23</v>
      </c>
      <c r="P292" t="b">
        <f t="shared" si="4"/>
        <v>0</v>
      </c>
    </row>
    <row r="293" spans="1:16" x14ac:dyDescent="0.2">
      <c r="B293" t="s">
        <v>27</v>
      </c>
      <c r="C293">
        <v>127595</v>
      </c>
      <c r="D293" t="s">
        <v>28</v>
      </c>
      <c r="E293">
        <v>9</v>
      </c>
      <c r="F293" t="s">
        <v>29</v>
      </c>
      <c r="G293" t="s">
        <v>33</v>
      </c>
      <c r="H293" t="s">
        <v>19</v>
      </c>
      <c r="I293" t="s">
        <v>20</v>
      </c>
      <c r="J293" t="s">
        <v>35</v>
      </c>
      <c r="K293">
        <v>0</v>
      </c>
      <c r="L293">
        <v>0</v>
      </c>
      <c r="M293">
        <v>40</v>
      </c>
      <c r="N293" t="s">
        <v>22</v>
      </c>
      <c r="O293" t="s">
        <v>23</v>
      </c>
      <c r="P293" t="b">
        <f t="shared" si="4"/>
        <v>0</v>
      </c>
    </row>
    <row r="294" spans="1:16" x14ac:dyDescent="0.2">
      <c r="A294">
        <v>29</v>
      </c>
      <c r="B294" t="s">
        <v>63</v>
      </c>
      <c r="C294">
        <v>220419</v>
      </c>
      <c r="D294" t="s">
        <v>16</v>
      </c>
      <c r="E294">
        <v>13</v>
      </c>
      <c r="G294" t="s">
        <v>65</v>
      </c>
      <c r="H294" t="s">
        <v>19</v>
      </c>
      <c r="I294" t="s">
        <v>20</v>
      </c>
      <c r="J294" t="s">
        <v>21</v>
      </c>
      <c r="K294">
        <v>0</v>
      </c>
      <c r="L294">
        <v>0</v>
      </c>
      <c r="M294">
        <v>56</v>
      </c>
      <c r="N294" t="s">
        <v>22</v>
      </c>
      <c r="O294" t="s">
        <v>23</v>
      </c>
      <c r="P294" t="b">
        <f t="shared" si="4"/>
        <v>1</v>
      </c>
    </row>
    <row r="295" spans="1:16" x14ac:dyDescent="0.2">
      <c r="B295" t="s">
        <v>27</v>
      </c>
      <c r="C295">
        <v>231931</v>
      </c>
      <c r="D295" t="s">
        <v>43</v>
      </c>
      <c r="E295">
        <v>10</v>
      </c>
      <c r="G295" t="s">
        <v>48</v>
      </c>
      <c r="H295" t="s">
        <v>46</v>
      </c>
      <c r="I295" t="s">
        <v>20</v>
      </c>
      <c r="J295" t="s">
        <v>21</v>
      </c>
      <c r="K295">
        <v>0</v>
      </c>
      <c r="L295">
        <v>0</v>
      </c>
      <c r="M295">
        <v>45</v>
      </c>
      <c r="N295" t="s">
        <v>22</v>
      </c>
      <c r="O295" t="s">
        <v>23</v>
      </c>
      <c r="P295" t="b">
        <f t="shared" si="4"/>
        <v>1</v>
      </c>
    </row>
    <row r="296" spans="1:16" x14ac:dyDescent="0.2">
      <c r="B296" t="s">
        <v>27</v>
      </c>
      <c r="C296">
        <v>248402</v>
      </c>
      <c r="D296" t="s">
        <v>16</v>
      </c>
      <c r="E296">
        <v>13</v>
      </c>
      <c r="G296" t="s">
        <v>62</v>
      </c>
      <c r="H296" t="s">
        <v>58</v>
      </c>
      <c r="I296" t="s">
        <v>32</v>
      </c>
      <c r="J296" t="s">
        <v>35</v>
      </c>
      <c r="K296">
        <v>0</v>
      </c>
      <c r="L296">
        <v>0</v>
      </c>
      <c r="M296">
        <v>40</v>
      </c>
      <c r="N296" t="s">
        <v>22</v>
      </c>
      <c r="O296" t="s">
        <v>23</v>
      </c>
      <c r="P296" t="b">
        <f t="shared" si="4"/>
        <v>1</v>
      </c>
    </row>
    <row r="297" spans="1:16" x14ac:dyDescent="0.2">
      <c r="A297">
        <v>65</v>
      </c>
      <c r="B297" t="s">
        <v>27</v>
      </c>
      <c r="C297">
        <v>111095</v>
      </c>
      <c r="D297" t="s">
        <v>28</v>
      </c>
      <c r="E297">
        <v>9</v>
      </c>
      <c r="F297" t="s">
        <v>17</v>
      </c>
      <c r="G297" t="s">
        <v>53</v>
      </c>
      <c r="H297" t="s">
        <v>26</v>
      </c>
      <c r="I297" t="s">
        <v>20</v>
      </c>
      <c r="J297" t="s">
        <v>21</v>
      </c>
      <c r="K297">
        <v>0</v>
      </c>
      <c r="L297">
        <v>0</v>
      </c>
      <c r="M297">
        <v>16</v>
      </c>
      <c r="N297" t="s">
        <v>22</v>
      </c>
      <c r="O297" t="s">
        <v>23</v>
      </c>
      <c r="P297" t="b">
        <f t="shared" si="4"/>
        <v>0</v>
      </c>
    </row>
    <row r="298" spans="1:16" x14ac:dyDescent="0.2">
      <c r="A298">
        <v>37</v>
      </c>
      <c r="B298" t="s">
        <v>71</v>
      </c>
      <c r="C298">
        <v>57424</v>
      </c>
      <c r="D298" t="s">
        <v>16</v>
      </c>
      <c r="E298">
        <v>13</v>
      </c>
      <c r="F298" t="s">
        <v>29</v>
      </c>
      <c r="G298" t="s">
        <v>48</v>
      </c>
      <c r="H298" t="s">
        <v>19</v>
      </c>
      <c r="I298" t="s">
        <v>20</v>
      </c>
      <c r="J298" t="s">
        <v>35</v>
      </c>
      <c r="K298">
        <v>0</v>
      </c>
      <c r="L298">
        <v>0</v>
      </c>
      <c r="M298">
        <v>60</v>
      </c>
      <c r="N298" t="s">
        <v>22</v>
      </c>
      <c r="O298" t="s">
        <v>23</v>
      </c>
      <c r="P298" t="b">
        <f t="shared" si="4"/>
        <v>0</v>
      </c>
    </row>
    <row r="299" spans="1:16" x14ac:dyDescent="0.2">
      <c r="A299">
        <v>39</v>
      </c>
      <c r="B299" t="s">
        <v>51</v>
      </c>
      <c r="C299">
        <v>157443</v>
      </c>
      <c r="D299" t="s">
        <v>37</v>
      </c>
      <c r="E299">
        <v>14</v>
      </c>
      <c r="F299" t="s">
        <v>17</v>
      </c>
      <c r="G299" t="s">
        <v>51</v>
      </c>
      <c r="H299" t="s">
        <v>34</v>
      </c>
      <c r="I299" t="s">
        <v>44</v>
      </c>
      <c r="J299" t="s">
        <v>35</v>
      </c>
      <c r="K299">
        <v>3464</v>
      </c>
      <c r="L299">
        <v>0</v>
      </c>
      <c r="M299">
        <v>40</v>
      </c>
      <c r="N299" t="s">
        <v>51</v>
      </c>
      <c r="O299" t="s">
        <v>23</v>
      </c>
      <c r="P299" t="b">
        <f t="shared" si="4"/>
        <v>0</v>
      </c>
    </row>
    <row r="300" spans="1:16" x14ac:dyDescent="0.2">
      <c r="B300" t="s">
        <v>27</v>
      </c>
      <c r="C300">
        <v>278130</v>
      </c>
      <c r="D300" t="s">
        <v>28</v>
      </c>
      <c r="E300">
        <v>9</v>
      </c>
      <c r="G300" t="s">
        <v>50</v>
      </c>
      <c r="H300" t="s">
        <v>46</v>
      </c>
      <c r="I300" t="s">
        <v>20</v>
      </c>
      <c r="J300" t="s">
        <v>21</v>
      </c>
      <c r="K300">
        <v>0</v>
      </c>
      <c r="L300">
        <v>0</v>
      </c>
      <c r="M300">
        <v>40</v>
      </c>
      <c r="N300" t="s">
        <v>22</v>
      </c>
      <c r="O300" t="s">
        <v>23</v>
      </c>
      <c r="P300" t="b">
        <f t="shared" si="4"/>
        <v>1</v>
      </c>
    </row>
    <row r="301" spans="1:16" x14ac:dyDescent="0.2">
      <c r="A301">
        <v>38</v>
      </c>
      <c r="B301" t="s">
        <v>27</v>
      </c>
      <c r="C301">
        <v>169469</v>
      </c>
      <c r="D301" t="s">
        <v>28</v>
      </c>
      <c r="E301">
        <v>9</v>
      </c>
      <c r="F301" t="s">
        <v>29</v>
      </c>
      <c r="G301" t="s">
        <v>48</v>
      </c>
      <c r="H301" t="s">
        <v>19</v>
      </c>
      <c r="I301" t="s">
        <v>20</v>
      </c>
      <c r="J301" t="s">
        <v>21</v>
      </c>
      <c r="K301">
        <v>0</v>
      </c>
      <c r="L301">
        <v>0</v>
      </c>
      <c r="M301">
        <v>80</v>
      </c>
      <c r="N301" t="s">
        <v>22</v>
      </c>
      <c r="O301" t="s">
        <v>23</v>
      </c>
      <c r="P301" t="b">
        <f t="shared" si="4"/>
        <v>0</v>
      </c>
    </row>
    <row r="302" spans="1:16" x14ac:dyDescent="0.2">
      <c r="A302">
        <v>48</v>
      </c>
      <c r="B302" t="s">
        <v>27</v>
      </c>
      <c r="C302">
        <v>146268</v>
      </c>
      <c r="D302" t="s">
        <v>16</v>
      </c>
      <c r="E302">
        <v>13</v>
      </c>
      <c r="F302" t="s">
        <v>17</v>
      </c>
      <c r="G302" t="s">
        <v>18</v>
      </c>
      <c r="H302" t="s">
        <v>26</v>
      </c>
      <c r="I302" t="s">
        <v>20</v>
      </c>
      <c r="J302" t="s">
        <v>21</v>
      </c>
      <c r="K302">
        <v>7688</v>
      </c>
      <c r="L302">
        <v>0</v>
      </c>
      <c r="M302">
        <v>40</v>
      </c>
      <c r="N302" t="s">
        <v>22</v>
      </c>
      <c r="O302" t="s">
        <v>42</v>
      </c>
      <c r="P302" t="b">
        <f t="shared" si="4"/>
        <v>0</v>
      </c>
    </row>
    <row r="303" spans="1:16" x14ac:dyDescent="0.2">
      <c r="B303" t="s">
        <v>27</v>
      </c>
      <c r="C303">
        <v>153718</v>
      </c>
      <c r="D303" t="s">
        <v>43</v>
      </c>
      <c r="E303">
        <v>10</v>
      </c>
      <c r="G303" t="s">
        <v>40</v>
      </c>
      <c r="H303" t="s">
        <v>19</v>
      </c>
      <c r="I303" t="s">
        <v>44</v>
      </c>
      <c r="J303" t="s">
        <v>35</v>
      </c>
      <c r="K303">
        <v>0</v>
      </c>
      <c r="L303">
        <v>0</v>
      </c>
      <c r="M303">
        <v>25</v>
      </c>
      <c r="N303" t="s">
        <v>22</v>
      </c>
      <c r="O303" t="s">
        <v>23</v>
      </c>
      <c r="P303" t="b">
        <f t="shared" si="4"/>
        <v>1</v>
      </c>
    </row>
    <row r="304" spans="1:16" x14ac:dyDescent="0.2">
      <c r="B304" t="s">
        <v>27</v>
      </c>
      <c r="C304">
        <v>217460</v>
      </c>
      <c r="D304" t="s">
        <v>28</v>
      </c>
      <c r="E304">
        <v>9</v>
      </c>
      <c r="F304" t="s">
        <v>17</v>
      </c>
      <c r="G304" t="s">
        <v>53</v>
      </c>
      <c r="H304" t="s">
        <v>26</v>
      </c>
      <c r="I304" t="s">
        <v>20</v>
      </c>
      <c r="J304" t="s">
        <v>21</v>
      </c>
      <c r="K304">
        <v>0</v>
      </c>
      <c r="L304">
        <v>0</v>
      </c>
      <c r="M304">
        <v>45</v>
      </c>
      <c r="N304" t="s">
        <v>22</v>
      </c>
      <c r="O304" t="s">
        <v>42</v>
      </c>
      <c r="P304" t="b">
        <f t="shared" si="4"/>
        <v>0</v>
      </c>
    </row>
    <row r="305" spans="1:16" x14ac:dyDescent="0.2">
      <c r="A305">
        <v>55</v>
      </c>
      <c r="B305" t="s">
        <v>27</v>
      </c>
      <c r="C305">
        <v>238638</v>
      </c>
      <c r="D305" t="s">
        <v>28</v>
      </c>
      <c r="E305">
        <v>9</v>
      </c>
      <c r="F305" t="s">
        <v>17</v>
      </c>
      <c r="G305" t="s">
        <v>48</v>
      </c>
      <c r="H305" t="s">
        <v>26</v>
      </c>
      <c r="I305" t="s">
        <v>20</v>
      </c>
      <c r="J305" t="s">
        <v>21</v>
      </c>
      <c r="K305">
        <v>4386</v>
      </c>
      <c r="L305">
        <v>0</v>
      </c>
      <c r="M305">
        <v>40</v>
      </c>
      <c r="N305" t="s">
        <v>22</v>
      </c>
      <c r="O305" t="s">
        <v>42</v>
      </c>
      <c r="P305" t="b">
        <f t="shared" si="4"/>
        <v>0</v>
      </c>
    </row>
    <row r="306" spans="1:16" x14ac:dyDescent="0.2">
      <c r="B306" t="s">
        <v>27</v>
      </c>
      <c r="C306">
        <v>303296</v>
      </c>
      <c r="D306" t="s">
        <v>43</v>
      </c>
      <c r="E306">
        <v>10</v>
      </c>
      <c r="F306" t="s">
        <v>17</v>
      </c>
      <c r="G306" t="s">
        <v>18</v>
      </c>
      <c r="H306" t="s">
        <v>34</v>
      </c>
      <c r="I306" t="s">
        <v>44</v>
      </c>
      <c r="J306" t="s">
        <v>35</v>
      </c>
      <c r="K306">
        <v>0</v>
      </c>
      <c r="L306">
        <v>0</v>
      </c>
      <c r="M306">
        <v>40</v>
      </c>
      <c r="N306" t="s">
        <v>89</v>
      </c>
      <c r="O306" t="s">
        <v>23</v>
      </c>
      <c r="P306" t="b">
        <f t="shared" si="4"/>
        <v>0</v>
      </c>
    </row>
    <row r="307" spans="1:16" x14ac:dyDescent="0.2">
      <c r="A307">
        <v>43</v>
      </c>
      <c r="B307" t="s">
        <v>27</v>
      </c>
      <c r="C307">
        <v>173321</v>
      </c>
      <c r="D307" t="s">
        <v>28</v>
      </c>
      <c r="E307">
        <v>9</v>
      </c>
      <c r="F307" t="s">
        <v>29</v>
      </c>
      <c r="G307" t="s">
        <v>18</v>
      </c>
      <c r="H307" t="s">
        <v>19</v>
      </c>
      <c r="I307" t="s">
        <v>20</v>
      </c>
      <c r="J307" t="s">
        <v>35</v>
      </c>
      <c r="K307">
        <v>0</v>
      </c>
      <c r="L307">
        <v>0</v>
      </c>
      <c r="M307">
        <v>40</v>
      </c>
      <c r="N307" t="s">
        <v>22</v>
      </c>
      <c r="O307" t="s">
        <v>23</v>
      </c>
      <c r="P307" t="b">
        <f t="shared" si="4"/>
        <v>0</v>
      </c>
    </row>
    <row r="308" spans="1:16" x14ac:dyDescent="0.2">
      <c r="B308" t="s">
        <v>27</v>
      </c>
      <c r="C308">
        <v>193945</v>
      </c>
      <c r="D308" t="s">
        <v>47</v>
      </c>
      <c r="E308">
        <v>12</v>
      </c>
      <c r="G308" t="s">
        <v>62</v>
      </c>
      <c r="H308" t="s">
        <v>19</v>
      </c>
      <c r="I308" t="s">
        <v>20</v>
      </c>
      <c r="J308" t="s">
        <v>21</v>
      </c>
      <c r="K308">
        <v>0</v>
      </c>
      <c r="L308">
        <v>0</v>
      </c>
      <c r="M308">
        <v>45</v>
      </c>
      <c r="N308" t="s">
        <v>22</v>
      </c>
      <c r="O308" t="s">
        <v>23</v>
      </c>
      <c r="P308" t="b">
        <f t="shared" si="4"/>
        <v>1</v>
      </c>
    </row>
    <row r="309" spans="1:16" x14ac:dyDescent="0.2">
      <c r="A309">
        <v>46</v>
      </c>
      <c r="B309" t="s">
        <v>27</v>
      </c>
      <c r="C309">
        <v>83082</v>
      </c>
      <c r="D309" t="s">
        <v>47</v>
      </c>
      <c r="E309">
        <v>12</v>
      </c>
      <c r="G309" t="s">
        <v>33</v>
      </c>
      <c r="H309" t="s">
        <v>19</v>
      </c>
      <c r="I309" t="s">
        <v>20</v>
      </c>
      <c r="J309" t="s">
        <v>35</v>
      </c>
      <c r="K309">
        <v>0</v>
      </c>
      <c r="L309">
        <v>0</v>
      </c>
      <c r="M309">
        <v>33</v>
      </c>
      <c r="N309" t="s">
        <v>22</v>
      </c>
      <c r="O309" t="s">
        <v>23</v>
      </c>
      <c r="P309" t="b">
        <f t="shared" si="4"/>
        <v>1</v>
      </c>
    </row>
    <row r="310" spans="1:16" x14ac:dyDescent="0.2">
      <c r="A310">
        <v>35</v>
      </c>
      <c r="B310" t="s">
        <v>27</v>
      </c>
      <c r="C310">
        <v>193815</v>
      </c>
      <c r="D310" t="s">
        <v>47</v>
      </c>
      <c r="E310">
        <v>12</v>
      </c>
      <c r="F310" t="s">
        <v>17</v>
      </c>
      <c r="G310" t="s">
        <v>18</v>
      </c>
      <c r="H310" t="s">
        <v>26</v>
      </c>
      <c r="I310" t="s">
        <v>20</v>
      </c>
      <c r="J310" t="s">
        <v>21</v>
      </c>
      <c r="K310">
        <v>0</v>
      </c>
      <c r="L310">
        <v>0</v>
      </c>
      <c r="M310">
        <v>40</v>
      </c>
      <c r="N310" t="s">
        <v>22</v>
      </c>
      <c r="O310" t="s">
        <v>42</v>
      </c>
      <c r="P310" t="b">
        <f t="shared" si="4"/>
        <v>0</v>
      </c>
    </row>
    <row r="311" spans="1:16" x14ac:dyDescent="0.2">
      <c r="A311">
        <v>41</v>
      </c>
      <c r="B311" t="s">
        <v>71</v>
      </c>
      <c r="C311">
        <v>34987</v>
      </c>
      <c r="D311" t="s">
        <v>43</v>
      </c>
      <c r="E311">
        <v>10</v>
      </c>
      <c r="F311" t="s">
        <v>17</v>
      </c>
      <c r="G311" t="s">
        <v>56</v>
      </c>
      <c r="H311" t="s">
        <v>26</v>
      </c>
      <c r="I311" t="s">
        <v>20</v>
      </c>
      <c r="J311" t="s">
        <v>21</v>
      </c>
      <c r="K311">
        <v>0</v>
      </c>
      <c r="L311">
        <v>0</v>
      </c>
      <c r="M311">
        <v>54</v>
      </c>
      <c r="N311" t="s">
        <v>22</v>
      </c>
      <c r="O311" t="s">
        <v>42</v>
      </c>
      <c r="P311" t="b">
        <f t="shared" si="4"/>
        <v>0</v>
      </c>
    </row>
    <row r="312" spans="1:16" x14ac:dyDescent="0.2">
      <c r="B312" t="s">
        <v>27</v>
      </c>
      <c r="C312">
        <v>59306</v>
      </c>
      <c r="D312" t="s">
        <v>16</v>
      </c>
      <c r="E312">
        <v>13</v>
      </c>
      <c r="G312" t="s">
        <v>48</v>
      </c>
      <c r="H312" t="s">
        <v>19</v>
      </c>
      <c r="I312" t="s">
        <v>20</v>
      </c>
      <c r="J312" t="s">
        <v>21</v>
      </c>
      <c r="K312">
        <v>0</v>
      </c>
      <c r="L312">
        <v>0</v>
      </c>
      <c r="M312">
        <v>40</v>
      </c>
      <c r="N312" t="s">
        <v>22</v>
      </c>
      <c r="O312" t="s">
        <v>23</v>
      </c>
      <c r="P312" t="b">
        <f t="shared" si="4"/>
        <v>1</v>
      </c>
    </row>
    <row r="313" spans="1:16" x14ac:dyDescent="0.2">
      <c r="B313" t="s">
        <v>27</v>
      </c>
      <c r="C313">
        <v>142897</v>
      </c>
      <c r="D313" t="s">
        <v>37</v>
      </c>
      <c r="E313">
        <v>14</v>
      </c>
      <c r="F313" t="s">
        <v>17</v>
      </c>
      <c r="G313" t="s">
        <v>25</v>
      </c>
      <c r="H313" t="s">
        <v>26</v>
      </c>
      <c r="I313" t="s">
        <v>44</v>
      </c>
      <c r="J313" t="s">
        <v>21</v>
      </c>
      <c r="K313">
        <v>7298</v>
      </c>
      <c r="L313">
        <v>0</v>
      </c>
      <c r="M313">
        <v>35</v>
      </c>
      <c r="N313" t="s">
        <v>90</v>
      </c>
      <c r="O313" t="s">
        <v>42</v>
      </c>
      <c r="P313" t="b">
        <f t="shared" si="4"/>
        <v>0</v>
      </c>
    </row>
    <row r="314" spans="1:16" x14ac:dyDescent="0.2">
      <c r="B314" t="s">
        <v>51</v>
      </c>
      <c r="C314">
        <v>860348</v>
      </c>
      <c r="D314" t="s">
        <v>43</v>
      </c>
      <c r="E314">
        <v>10</v>
      </c>
      <c r="G314" t="s">
        <v>51</v>
      </c>
      <c r="H314" t="s">
        <v>46</v>
      </c>
      <c r="I314" t="s">
        <v>32</v>
      </c>
      <c r="J314" t="s">
        <v>35</v>
      </c>
      <c r="K314">
        <v>0</v>
      </c>
      <c r="L314">
        <v>0</v>
      </c>
      <c r="M314">
        <v>25</v>
      </c>
      <c r="N314" t="s">
        <v>22</v>
      </c>
      <c r="O314" t="s">
        <v>23</v>
      </c>
      <c r="P314" t="b">
        <f t="shared" si="4"/>
        <v>1</v>
      </c>
    </row>
    <row r="315" spans="1:16" x14ac:dyDescent="0.2">
      <c r="A315">
        <v>36</v>
      </c>
      <c r="B315" t="s">
        <v>24</v>
      </c>
      <c r="C315">
        <v>205607</v>
      </c>
      <c r="D315" t="s">
        <v>16</v>
      </c>
      <c r="E315">
        <v>13</v>
      </c>
      <c r="F315" t="s">
        <v>29</v>
      </c>
      <c r="G315" t="s">
        <v>33</v>
      </c>
      <c r="H315" t="s">
        <v>19</v>
      </c>
      <c r="I315" t="s">
        <v>32</v>
      </c>
      <c r="J315" t="s">
        <v>35</v>
      </c>
      <c r="K315">
        <v>0</v>
      </c>
      <c r="L315">
        <v>0</v>
      </c>
      <c r="M315">
        <v>40</v>
      </c>
      <c r="N315" t="s">
        <v>22</v>
      </c>
      <c r="O315" t="s">
        <v>42</v>
      </c>
      <c r="P315" t="b">
        <f t="shared" si="4"/>
        <v>0</v>
      </c>
    </row>
    <row r="316" spans="1:16" x14ac:dyDescent="0.2">
      <c r="B316" t="s">
        <v>27</v>
      </c>
      <c r="C316">
        <v>199698</v>
      </c>
      <c r="D316" t="s">
        <v>43</v>
      </c>
      <c r="E316">
        <v>10</v>
      </c>
      <c r="G316" t="s">
        <v>48</v>
      </c>
      <c r="H316" t="s">
        <v>46</v>
      </c>
      <c r="I316" t="s">
        <v>20</v>
      </c>
      <c r="J316" t="s">
        <v>21</v>
      </c>
      <c r="K316">
        <v>0</v>
      </c>
      <c r="L316">
        <v>0</v>
      </c>
      <c r="M316">
        <v>15</v>
      </c>
      <c r="N316" t="s">
        <v>22</v>
      </c>
      <c r="O316" t="s">
        <v>23</v>
      </c>
      <c r="P316" t="b">
        <f t="shared" si="4"/>
        <v>1</v>
      </c>
    </row>
    <row r="317" spans="1:16" x14ac:dyDescent="0.2">
      <c r="B317" t="s">
        <v>27</v>
      </c>
      <c r="C317">
        <v>191954</v>
      </c>
      <c r="D317" t="s">
        <v>43</v>
      </c>
      <c r="E317">
        <v>10</v>
      </c>
      <c r="G317" t="s">
        <v>57</v>
      </c>
      <c r="H317" t="s">
        <v>19</v>
      </c>
      <c r="I317" t="s">
        <v>20</v>
      </c>
      <c r="J317" t="s">
        <v>21</v>
      </c>
      <c r="K317">
        <v>0</v>
      </c>
      <c r="L317">
        <v>0</v>
      </c>
      <c r="M317">
        <v>40</v>
      </c>
      <c r="N317" t="s">
        <v>22</v>
      </c>
      <c r="O317" t="s">
        <v>23</v>
      </c>
      <c r="P317" t="b">
        <f t="shared" si="4"/>
        <v>1</v>
      </c>
    </row>
    <row r="318" spans="1:16" x14ac:dyDescent="0.2">
      <c r="A318">
        <v>77</v>
      </c>
      <c r="B318" t="s">
        <v>24</v>
      </c>
      <c r="C318">
        <v>138714</v>
      </c>
      <c r="D318" t="s">
        <v>43</v>
      </c>
      <c r="E318">
        <v>10</v>
      </c>
      <c r="F318" t="s">
        <v>17</v>
      </c>
      <c r="G318" t="s">
        <v>48</v>
      </c>
      <c r="H318" t="s">
        <v>26</v>
      </c>
      <c r="I318" t="s">
        <v>20</v>
      </c>
      <c r="J318" t="s">
        <v>21</v>
      </c>
      <c r="K318">
        <v>0</v>
      </c>
      <c r="L318">
        <v>0</v>
      </c>
      <c r="M318">
        <v>40</v>
      </c>
      <c r="N318" t="s">
        <v>22</v>
      </c>
      <c r="O318" t="s">
        <v>23</v>
      </c>
      <c r="P318" t="b">
        <f t="shared" si="4"/>
        <v>0</v>
      </c>
    </row>
    <row r="319" spans="1:16" x14ac:dyDescent="0.2">
      <c r="B319" t="s">
        <v>27</v>
      </c>
      <c r="C319">
        <v>399087</v>
      </c>
      <c r="D319" t="s">
        <v>72</v>
      </c>
      <c r="E319">
        <v>3</v>
      </c>
      <c r="F319" t="s">
        <v>17</v>
      </c>
      <c r="G319" t="s">
        <v>57</v>
      </c>
      <c r="H319" t="s">
        <v>73</v>
      </c>
      <c r="I319" t="s">
        <v>20</v>
      </c>
      <c r="J319" t="s">
        <v>35</v>
      </c>
      <c r="K319">
        <v>0</v>
      </c>
      <c r="L319">
        <v>0</v>
      </c>
      <c r="M319">
        <v>40</v>
      </c>
      <c r="N319" t="s">
        <v>55</v>
      </c>
      <c r="O319" t="s">
        <v>23</v>
      </c>
      <c r="P319" t="b">
        <f t="shared" si="4"/>
        <v>0</v>
      </c>
    </row>
    <row r="320" spans="1:16" x14ac:dyDescent="0.2">
      <c r="A320">
        <v>29</v>
      </c>
      <c r="B320" t="s">
        <v>27</v>
      </c>
      <c r="C320">
        <v>423158</v>
      </c>
      <c r="D320" t="s">
        <v>43</v>
      </c>
      <c r="E320">
        <v>10</v>
      </c>
      <c r="G320" t="s">
        <v>62</v>
      </c>
      <c r="H320" t="s">
        <v>19</v>
      </c>
      <c r="I320" t="s">
        <v>20</v>
      </c>
      <c r="J320" t="s">
        <v>35</v>
      </c>
      <c r="K320">
        <v>0</v>
      </c>
      <c r="L320">
        <v>0</v>
      </c>
      <c r="M320">
        <v>40</v>
      </c>
      <c r="N320" t="s">
        <v>22</v>
      </c>
      <c r="O320" t="s">
        <v>23</v>
      </c>
      <c r="P320" t="b">
        <f t="shared" si="4"/>
        <v>1</v>
      </c>
    </row>
    <row r="321" spans="1:16" x14ac:dyDescent="0.2">
      <c r="A321">
        <v>62</v>
      </c>
      <c r="B321" t="s">
        <v>27</v>
      </c>
      <c r="C321">
        <v>159841</v>
      </c>
      <c r="D321" t="s">
        <v>28</v>
      </c>
      <c r="E321">
        <v>9</v>
      </c>
      <c r="F321" t="s">
        <v>79</v>
      </c>
      <c r="G321" t="s">
        <v>40</v>
      </c>
      <c r="H321" t="s">
        <v>19</v>
      </c>
      <c r="I321" t="s">
        <v>20</v>
      </c>
      <c r="J321" t="s">
        <v>35</v>
      </c>
      <c r="K321">
        <v>0</v>
      </c>
      <c r="L321">
        <v>0</v>
      </c>
      <c r="M321">
        <v>24</v>
      </c>
      <c r="N321" t="s">
        <v>22</v>
      </c>
      <c r="O321" t="s">
        <v>23</v>
      </c>
      <c r="P321" t="b">
        <f t="shared" si="4"/>
        <v>0</v>
      </c>
    </row>
    <row r="322" spans="1:16" x14ac:dyDescent="0.2">
      <c r="A322">
        <v>39</v>
      </c>
      <c r="B322" t="s">
        <v>24</v>
      </c>
      <c r="C322">
        <v>174308</v>
      </c>
      <c r="D322" t="s">
        <v>28</v>
      </c>
      <c r="E322">
        <v>9</v>
      </c>
      <c r="F322" t="s">
        <v>17</v>
      </c>
      <c r="G322" t="s">
        <v>25</v>
      </c>
      <c r="H322" t="s">
        <v>26</v>
      </c>
      <c r="I322" t="s">
        <v>20</v>
      </c>
      <c r="J322" t="s">
        <v>21</v>
      </c>
      <c r="K322">
        <v>0</v>
      </c>
      <c r="L322">
        <v>0</v>
      </c>
      <c r="M322">
        <v>40</v>
      </c>
      <c r="N322" t="s">
        <v>22</v>
      </c>
      <c r="O322" t="s">
        <v>23</v>
      </c>
      <c r="P322" t="b">
        <f t="shared" si="4"/>
        <v>0</v>
      </c>
    </row>
    <row r="323" spans="1:16" x14ac:dyDescent="0.2">
      <c r="A323">
        <v>43</v>
      </c>
      <c r="B323" t="s">
        <v>27</v>
      </c>
      <c r="C323">
        <v>50356</v>
      </c>
      <c r="D323" t="s">
        <v>43</v>
      </c>
      <c r="E323">
        <v>10</v>
      </c>
      <c r="F323" t="s">
        <v>17</v>
      </c>
      <c r="G323" t="s">
        <v>50</v>
      </c>
      <c r="H323" t="s">
        <v>26</v>
      </c>
      <c r="I323" t="s">
        <v>20</v>
      </c>
      <c r="J323" t="s">
        <v>21</v>
      </c>
      <c r="K323">
        <v>0</v>
      </c>
      <c r="L323">
        <v>1485</v>
      </c>
      <c r="M323">
        <v>50</v>
      </c>
      <c r="N323" t="s">
        <v>22</v>
      </c>
      <c r="O323" t="s">
        <v>23</v>
      </c>
      <c r="P323" t="b">
        <f t="shared" ref="P323:P386" si="5">ISBLANK(F323)</f>
        <v>0</v>
      </c>
    </row>
    <row r="324" spans="1:16" x14ac:dyDescent="0.2">
      <c r="A324">
        <v>35</v>
      </c>
      <c r="B324" t="s">
        <v>27</v>
      </c>
      <c r="C324">
        <v>186110</v>
      </c>
      <c r="D324" t="s">
        <v>28</v>
      </c>
      <c r="E324">
        <v>9</v>
      </c>
      <c r="F324" t="s">
        <v>29</v>
      </c>
      <c r="G324" t="s">
        <v>53</v>
      </c>
      <c r="H324" t="s">
        <v>19</v>
      </c>
      <c r="I324" t="s">
        <v>20</v>
      </c>
      <c r="J324" t="s">
        <v>21</v>
      </c>
      <c r="K324">
        <v>0</v>
      </c>
      <c r="L324">
        <v>0</v>
      </c>
      <c r="M324">
        <v>45</v>
      </c>
      <c r="N324" t="s">
        <v>22</v>
      </c>
      <c r="O324" t="s">
        <v>23</v>
      </c>
      <c r="P324" t="b">
        <f t="shared" si="5"/>
        <v>0</v>
      </c>
    </row>
    <row r="325" spans="1:16" x14ac:dyDescent="0.2">
      <c r="A325">
        <v>29</v>
      </c>
      <c r="B325" t="s">
        <v>27</v>
      </c>
      <c r="C325">
        <v>200381</v>
      </c>
      <c r="D325" t="s">
        <v>31</v>
      </c>
      <c r="E325">
        <v>7</v>
      </c>
      <c r="G325" t="s">
        <v>25</v>
      </c>
      <c r="H325" t="s">
        <v>19</v>
      </c>
      <c r="I325" t="s">
        <v>20</v>
      </c>
      <c r="J325" t="s">
        <v>35</v>
      </c>
      <c r="K325">
        <v>0</v>
      </c>
      <c r="L325">
        <v>0</v>
      </c>
      <c r="M325">
        <v>40</v>
      </c>
      <c r="N325" t="s">
        <v>22</v>
      </c>
      <c r="O325" t="s">
        <v>23</v>
      </c>
      <c r="P325" t="b">
        <f t="shared" si="5"/>
        <v>1</v>
      </c>
    </row>
    <row r="326" spans="1:16" x14ac:dyDescent="0.2">
      <c r="A326">
        <v>76</v>
      </c>
      <c r="B326" t="s">
        <v>24</v>
      </c>
      <c r="C326">
        <v>174309</v>
      </c>
      <c r="D326" t="s">
        <v>37</v>
      </c>
      <c r="E326">
        <v>14</v>
      </c>
      <c r="F326" t="s">
        <v>17</v>
      </c>
      <c r="G326" t="s">
        <v>50</v>
      </c>
      <c r="H326" t="s">
        <v>26</v>
      </c>
      <c r="I326" t="s">
        <v>20</v>
      </c>
      <c r="J326" t="s">
        <v>21</v>
      </c>
      <c r="K326">
        <v>0</v>
      </c>
      <c r="L326">
        <v>0</v>
      </c>
      <c r="M326">
        <v>10</v>
      </c>
      <c r="N326" t="s">
        <v>22</v>
      </c>
      <c r="O326" t="s">
        <v>23</v>
      </c>
      <c r="P326" t="b">
        <f t="shared" si="5"/>
        <v>0</v>
      </c>
    </row>
    <row r="327" spans="1:16" x14ac:dyDescent="0.2">
      <c r="A327">
        <v>63</v>
      </c>
      <c r="B327" t="s">
        <v>24</v>
      </c>
      <c r="C327">
        <v>78383</v>
      </c>
      <c r="D327" t="s">
        <v>28</v>
      </c>
      <c r="E327">
        <v>9</v>
      </c>
      <c r="F327" t="s">
        <v>17</v>
      </c>
      <c r="G327" t="s">
        <v>56</v>
      </c>
      <c r="H327" t="s">
        <v>26</v>
      </c>
      <c r="I327" t="s">
        <v>20</v>
      </c>
      <c r="J327" t="s">
        <v>21</v>
      </c>
      <c r="K327">
        <v>0</v>
      </c>
      <c r="L327">
        <v>0</v>
      </c>
      <c r="M327">
        <v>45</v>
      </c>
      <c r="N327" t="s">
        <v>22</v>
      </c>
      <c r="O327" t="s">
        <v>23</v>
      </c>
      <c r="P327" t="b">
        <f t="shared" si="5"/>
        <v>0</v>
      </c>
    </row>
    <row r="328" spans="1:16" x14ac:dyDescent="0.2">
      <c r="B328" t="s">
        <v>51</v>
      </c>
      <c r="C328">
        <v>211601</v>
      </c>
      <c r="D328" t="s">
        <v>49</v>
      </c>
      <c r="E328">
        <v>11</v>
      </c>
      <c r="G328" t="s">
        <v>51</v>
      </c>
      <c r="H328" t="s">
        <v>46</v>
      </c>
      <c r="I328" t="s">
        <v>32</v>
      </c>
      <c r="J328" t="s">
        <v>35</v>
      </c>
      <c r="K328">
        <v>0</v>
      </c>
      <c r="L328">
        <v>0</v>
      </c>
      <c r="M328">
        <v>15</v>
      </c>
      <c r="N328" t="s">
        <v>22</v>
      </c>
      <c r="O328" t="s">
        <v>23</v>
      </c>
      <c r="P328" t="b">
        <f t="shared" si="5"/>
        <v>1</v>
      </c>
    </row>
    <row r="329" spans="1:16" x14ac:dyDescent="0.2">
      <c r="A329">
        <v>43</v>
      </c>
      <c r="B329" t="s">
        <v>27</v>
      </c>
      <c r="C329">
        <v>187728</v>
      </c>
      <c r="D329" t="s">
        <v>43</v>
      </c>
      <c r="E329">
        <v>10</v>
      </c>
      <c r="F329" t="s">
        <v>17</v>
      </c>
      <c r="G329" t="s">
        <v>33</v>
      </c>
      <c r="H329" t="s">
        <v>34</v>
      </c>
      <c r="I329" t="s">
        <v>20</v>
      </c>
      <c r="J329" t="s">
        <v>35</v>
      </c>
      <c r="K329">
        <v>0</v>
      </c>
      <c r="L329">
        <v>1887</v>
      </c>
      <c r="M329">
        <v>50</v>
      </c>
      <c r="N329" t="s">
        <v>22</v>
      </c>
      <c r="O329" t="s">
        <v>42</v>
      </c>
      <c r="P329" t="b">
        <f t="shared" si="5"/>
        <v>0</v>
      </c>
    </row>
    <row r="330" spans="1:16" x14ac:dyDescent="0.2">
      <c r="A330">
        <v>58</v>
      </c>
      <c r="B330" t="s">
        <v>24</v>
      </c>
      <c r="C330">
        <v>321171</v>
      </c>
      <c r="D330" t="s">
        <v>28</v>
      </c>
      <c r="E330">
        <v>9</v>
      </c>
      <c r="F330" t="s">
        <v>17</v>
      </c>
      <c r="G330" t="s">
        <v>30</v>
      </c>
      <c r="H330" t="s">
        <v>26</v>
      </c>
      <c r="I330" t="s">
        <v>20</v>
      </c>
      <c r="J330" t="s">
        <v>21</v>
      </c>
      <c r="K330">
        <v>0</v>
      </c>
      <c r="L330">
        <v>0</v>
      </c>
      <c r="M330">
        <v>40</v>
      </c>
      <c r="N330" t="s">
        <v>22</v>
      </c>
      <c r="O330" t="s">
        <v>23</v>
      </c>
      <c r="P330" t="b">
        <f t="shared" si="5"/>
        <v>0</v>
      </c>
    </row>
    <row r="331" spans="1:16" x14ac:dyDescent="0.2">
      <c r="A331">
        <v>66</v>
      </c>
      <c r="B331" t="s">
        <v>27</v>
      </c>
      <c r="C331">
        <v>127921</v>
      </c>
      <c r="D331" t="s">
        <v>28</v>
      </c>
      <c r="E331">
        <v>9</v>
      </c>
      <c r="G331" t="s">
        <v>53</v>
      </c>
      <c r="H331" t="s">
        <v>19</v>
      </c>
      <c r="I331" t="s">
        <v>20</v>
      </c>
      <c r="J331" t="s">
        <v>21</v>
      </c>
      <c r="K331">
        <v>2050</v>
      </c>
      <c r="L331">
        <v>0</v>
      </c>
      <c r="M331">
        <v>55</v>
      </c>
      <c r="N331" t="s">
        <v>22</v>
      </c>
      <c r="O331" t="s">
        <v>23</v>
      </c>
      <c r="P331" t="b">
        <f t="shared" si="5"/>
        <v>1</v>
      </c>
    </row>
    <row r="332" spans="1:16" x14ac:dyDescent="0.2">
      <c r="A332">
        <v>41</v>
      </c>
      <c r="B332" t="s">
        <v>27</v>
      </c>
      <c r="C332">
        <v>206565</v>
      </c>
      <c r="D332" t="s">
        <v>43</v>
      </c>
      <c r="E332">
        <v>10</v>
      </c>
      <c r="G332" t="s">
        <v>50</v>
      </c>
      <c r="H332" t="s">
        <v>19</v>
      </c>
      <c r="I332" t="s">
        <v>32</v>
      </c>
      <c r="J332" t="s">
        <v>21</v>
      </c>
      <c r="K332">
        <v>0</v>
      </c>
      <c r="L332">
        <v>0</v>
      </c>
      <c r="M332">
        <v>45</v>
      </c>
      <c r="N332" t="s">
        <v>22</v>
      </c>
      <c r="O332" t="s">
        <v>23</v>
      </c>
      <c r="P332" t="b">
        <f t="shared" si="5"/>
        <v>1</v>
      </c>
    </row>
    <row r="333" spans="1:16" x14ac:dyDescent="0.2">
      <c r="B333" t="s">
        <v>27</v>
      </c>
      <c r="C333">
        <v>224563</v>
      </c>
      <c r="D333" t="s">
        <v>16</v>
      </c>
      <c r="E333">
        <v>13</v>
      </c>
      <c r="G333" t="s">
        <v>18</v>
      </c>
      <c r="H333" t="s">
        <v>19</v>
      </c>
      <c r="I333" t="s">
        <v>20</v>
      </c>
      <c r="J333" t="s">
        <v>21</v>
      </c>
      <c r="K333">
        <v>0</v>
      </c>
      <c r="L333">
        <v>0</v>
      </c>
      <c r="M333">
        <v>40</v>
      </c>
      <c r="N333" t="s">
        <v>22</v>
      </c>
      <c r="O333" t="s">
        <v>23</v>
      </c>
      <c r="P333" t="b">
        <f t="shared" si="5"/>
        <v>1</v>
      </c>
    </row>
    <row r="334" spans="1:16" x14ac:dyDescent="0.2">
      <c r="A334">
        <v>47</v>
      </c>
      <c r="B334" t="s">
        <v>27</v>
      </c>
      <c r="C334">
        <v>178686</v>
      </c>
      <c r="D334" t="s">
        <v>49</v>
      </c>
      <c r="E334">
        <v>11</v>
      </c>
      <c r="G334" t="s">
        <v>40</v>
      </c>
      <c r="H334" t="s">
        <v>19</v>
      </c>
      <c r="I334" t="s">
        <v>20</v>
      </c>
      <c r="J334" t="s">
        <v>21</v>
      </c>
      <c r="K334">
        <v>0</v>
      </c>
      <c r="L334">
        <v>0</v>
      </c>
      <c r="M334">
        <v>40</v>
      </c>
      <c r="N334" t="s">
        <v>22</v>
      </c>
      <c r="O334" t="s">
        <v>23</v>
      </c>
      <c r="P334" t="b">
        <f t="shared" si="5"/>
        <v>1</v>
      </c>
    </row>
    <row r="335" spans="1:16" x14ac:dyDescent="0.2">
      <c r="A335">
        <v>55</v>
      </c>
      <c r="B335" t="s">
        <v>63</v>
      </c>
      <c r="C335">
        <v>98545</v>
      </c>
      <c r="D335" t="s">
        <v>74</v>
      </c>
      <c r="E335">
        <v>6</v>
      </c>
      <c r="F335" t="s">
        <v>17</v>
      </c>
      <c r="G335" t="s">
        <v>18</v>
      </c>
      <c r="H335" t="s">
        <v>26</v>
      </c>
      <c r="I335" t="s">
        <v>20</v>
      </c>
      <c r="J335" t="s">
        <v>21</v>
      </c>
      <c r="K335">
        <v>0</v>
      </c>
      <c r="L335">
        <v>0</v>
      </c>
      <c r="M335">
        <v>40</v>
      </c>
      <c r="N335" t="s">
        <v>22</v>
      </c>
      <c r="O335" t="s">
        <v>23</v>
      </c>
      <c r="P335" t="b">
        <f t="shared" si="5"/>
        <v>0</v>
      </c>
    </row>
    <row r="336" spans="1:16" x14ac:dyDescent="0.2">
      <c r="A336">
        <v>53</v>
      </c>
      <c r="B336" t="s">
        <v>27</v>
      </c>
      <c r="C336">
        <v>242606</v>
      </c>
      <c r="D336" t="s">
        <v>28</v>
      </c>
      <c r="E336">
        <v>9</v>
      </c>
      <c r="F336" t="s">
        <v>17</v>
      </c>
      <c r="G336" t="s">
        <v>53</v>
      </c>
      <c r="H336" t="s">
        <v>26</v>
      </c>
      <c r="I336" t="s">
        <v>20</v>
      </c>
      <c r="J336" t="s">
        <v>21</v>
      </c>
      <c r="K336">
        <v>0</v>
      </c>
      <c r="L336">
        <v>0</v>
      </c>
      <c r="M336">
        <v>40</v>
      </c>
      <c r="N336" t="s">
        <v>22</v>
      </c>
      <c r="O336" t="s">
        <v>23</v>
      </c>
      <c r="P336" t="b">
        <f t="shared" si="5"/>
        <v>0</v>
      </c>
    </row>
    <row r="337" spans="1:16" x14ac:dyDescent="0.2">
      <c r="A337">
        <v>17</v>
      </c>
      <c r="B337" t="s">
        <v>27</v>
      </c>
      <c r="C337">
        <v>270942</v>
      </c>
      <c r="D337" t="s">
        <v>72</v>
      </c>
      <c r="E337">
        <v>3</v>
      </c>
      <c r="G337" t="s">
        <v>40</v>
      </c>
      <c r="H337" t="s">
        <v>73</v>
      </c>
      <c r="I337" t="s">
        <v>20</v>
      </c>
      <c r="J337" t="s">
        <v>21</v>
      </c>
      <c r="K337">
        <v>0</v>
      </c>
      <c r="L337">
        <v>0</v>
      </c>
      <c r="M337">
        <v>48</v>
      </c>
      <c r="N337" t="s">
        <v>55</v>
      </c>
      <c r="O337" t="s">
        <v>23</v>
      </c>
      <c r="P337" t="b">
        <f t="shared" si="5"/>
        <v>1</v>
      </c>
    </row>
    <row r="338" spans="1:16" x14ac:dyDescent="0.2">
      <c r="B338" t="s">
        <v>27</v>
      </c>
      <c r="C338">
        <v>94235</v>
      </c>
      <c r="D338" t="s">
        <v>28</v>
      </c>
      <c r="E338">
        <v>9</v>
      </c>
      <c r="G338" t="s">
        <v>50</v>
      </c>
      <c r="H338" t="s">
        <v>73</v>
      </c>
      <c r="I338" t="s">
        <v>20</v>
      </c>
      <c r="J338" t="s">
        <v>21</v>
      </c>
      <c r="K338">
        <v>0</v>
      </c>
      <c r="L338">
        <v>0</v>
      </c>
      <c r="M338">
        <v>40</v>
      </c>
      <c r="N338" t="s">
        <v>22</v>
      </c>
      <c r="O338" t="s">
        <v>23</v>
      </c>
      <c r="P338" t="b">
        <f t="shared" si="5"/>
        <v>1</v>
      </c>
    </row>
    <row r="339" spans="1:16" x14ac:dyDescent="0.2">
      <c r="A339">
        <v>49</v>
      </c>
      <c r="B339" t="s">
        <v>27</v>
      </c>
      <c r="C339">
        <v>71195</v>
      </c>
      <c r="D339" t="s">
        <v>37</v>
      </c>
      <c r="E339">
        <v>14</v>
      </c>
      <c r="G339" t="s">
        <v>33</v>
      </c>
      <c r="H339" t="s">
        <v>19</v>
      </c>
      <c r="I339" t="s">
        <v>20</v>
      </c>
      <c r="J339" t="s">
        <v>21</v>
      </c>
      <c r="K339">
        <v>0</v>
      </c>
      <c r="L339">
        <v>0</v>
      </c>
      <c r="M339">
        <v>60</v>
      </c>
      <c r="N339" t="s">
        <v>22</v>
      </c>
      <c r="O339" t="s">
        <v>23</v>
      </c>
      <c r="P339" t="b">
        <f t="shared" si="5"/>
        <v>1</v>
      </c>
    </row>
    <row r="340" spans="1:16" x14ac:dyDescent="0.2">
      <c r="B340" t="s">
        <v>27</v>
      </c>
      <c r="C340">
        <v>104112</v>
      </c>
      <c r="D340" t="s">
        <v>28</v>
      </c>
      <c r="E340">
        <v>9</v>
      </c>
      <c r="G340" t="s">
        <v>48</v>
      </c>
      <c r="H340" t="s">
        <v>58</v>
      </c>
      <c r="I340" t="s">
        <v>32</v>
      </c>
      <c r="J340" t="s">
        <v>21</v>
      </c>
      <c r="K340">
        <v>0</v>
      </c>
      <c r="L340">
        <v>0</v>
      </c>
      <c r="M340">
        <v>30</v>
      </c>
      <c r="N340" t="s">
        <v>91</v>
      </c>
      <c r="O340" t="s">
        <v>23</v>
      </c>
      <c r="P340" t="b">
        <f t="shared" si="5"/>
        <v>1</v>
      </c>
    </row>
    <row r="341" spans="1:16" x14ac:dyDescent="0.2">
      <c r="A341">
        <v>45</v>
      </c>
      <c r="B341" t="s">
        <v>27</v>
      </c>
      <c r="C341">
        <v>261192</v>
      </c>
      <c r="D341" t="s">
        <v>28</v>
      </c>
      <c r="E341">
        <v>9</v>
      </c>
      <c r="F341" t="s">
        <v>17</v>
      </c>
      <c r="G341" t="s">
        <v>40</v>
      </c>
      <c r="H341" t="s">
        <v>26</v>
      </c>
      <c r="I341" t="s">
        <v>32</v>
      </c>
      <c r="J341" t="s">
        <v>21</v>
      </c>
      <c r="K341">
        <v>0</v>
      </c>
      <c r="L341">
        <v>0</v>
      </c>
      <c r="M341">
        <v>40</v>
      </c>
      <c r="N341" t="s">
        <v>22</v>
      </c>
      <c r="O341" t="s">
        <v>23</v>
      </c>
      <c r="P341" t="b">
        <f t="shared" si="5"/>
        <v>0</v>
      </c>
    </row>
    <row r="342" spans="1:16" x14ac:dyDescent="0.2">
      <c r="B342" t="s">
        <v>27</v>
      </c>
      <c r="C342">
        <v>94936</v>
      </c>
      <c r="D342" t="s">
        <v>47</v>
      </c>
      <c r="E342">
        <v>12</v>
      </c>
      <c r="G342" t="s">
        <v>48</v>
      </c>
      <c r="H342" t="s">
        <v>19</v>
      </c>
      <c r="I342" t="s">
        <v>20</v>
      </c>
      <c r="J342" t="s">
        <v>21</v>
      </c>
      <c r="K342">
        <v>0</v>
      </c>
      <c r="L342">
        <v>0</v>
      </c>
      <c r="M342">
        <v>40</v>
      </c>
      <c r="N342" t="s">
        <v>22</v>
      </c>
      <c r="O342" t="s">
        <v>23</v>
      </c>
      <c r="P342" t="b">
        <f t="shared" si="5"/>
        <v>1</v>
      </c>
    </row>
    <row r="343" spans="1:16" x14ac:dyDescent="0.2">
      <c r="A343">
        <v>38</v>
      </c>
      <c r="B343" t="s">
        <v>27</v>
      </c>
      <c r="C343">
        <v>296478</v>
      </c>
      <c r="D343" t="s">
        <v>49</v>
      </c>
      <c r="E343">
        <v>11</v>
      </c>
      <c r="F343" t="s">
        <v>17</v>
      </c>
      <c r="G343" t="s">
        <v>50</v>
      </c>
      <c r="H343" t="s">
        <v>26</v>
      </c>
      <c r="I343" t="s">
        <v>20</v>
      </c>
      <c r="J343" t="s">
        <v>21</v>
      </c>
      <c r="K343">
        <v>7298</v>
      </c>
      <c r="L343">
        <v>0</v>
      </c>
      <c r="M343">
        <v>40</v>
      </c>
      <c r="N343" t="s">
        <v>22</v>
      </c>
      <c r="O343" t="s">
        <v>42</v>
      </c>
      <c r="P343" t="b">
        <f t="shared" si="5"/>
        <v>0</v>
      </c>
    </row>
    <row r="344" spans="1:16" x14ac:dyDescent="0.2">
      <c r="A344">
        <v>36</v>
      </c>
      <c r="B344" t="s">
        <v>15</v>
      </c>
      <c r="C344">
        <v>119272</v>
      </c>
      <c r="D344" t="s">
        <v>28</v>
      </c>
      <c r="E344">
        <v>9</v>
      </c>
      <c r="F344" t="s">
        <v>17</v>
      </c>
      <c r="G344" t="s">
        <v>65</v>
      </c>
      <c r="H344" t="s">
        <v>26</v>
      </c>
      <c r="I344" t="s">
        <v>20</v>
      </c>
      <c r="J344" t="s">
        <v>21</v>
      </c>
      <c r="K344">
        <v>7298</v>
      </c>
      <c r="L344">
        <v>0</v>
      </c>
      <c r="M344">
        <v>40</v>
      </c>
      <c r="N344" t="s">
        <v>22</v>
      </c>
      <c r="O344" t="s">
        <v>42</v>
      </c>
      <c r="P344" t="b">
        <f t="shared" si="5"/>
        <v>0</v>
      </c>
    </row>
    <row r="345" spans="1:16" x14ac:dyDescent="0.2">
      <c r="B345" t="s">
        <v>27</v>
      </c>
      <c r="C345">
        <v>85043</v>
      </c>
      <c r="D345" t="s">
        <v>28</v>
      </c>
      <c r="E345">
        <v>9</v>
      </c>
      <c r="G345" t="s">
        <v>56</v>
      </c>
      <c r="H345" t="s">
        <v>19</v>
      </c>
      <c r="I345" t="s">
        <v>20</v>
      </c>
      <c r="J345" t="s">
        <v>21</v>
      </c>
      <c r="K345">
        <v>0</v>
      </c>
      <c r="L345">
        <v>0</v>
      </c>
      <c r="M345">
        <v>20</v>
      </c>
      <c r="N345" t="s">
        <v>22</v>
      </c>
      <c r="O345" t="s">
        <v>23</v>
      </c>
      <c r="P345" t="b">
        <f t="shared" si="5"/>
        <v>1</v>
      </c>
    </row>
    <row r="346" spans="1:16" x14ac:dyDescent="0.2">
      <c r="B346" t="s">
        <v>15</v>
      </c>
      <c r="C346">
        <v>293364</v>
      </c>
      <c r="D346" t="s">
        <v>43</v>
      </c>
      <c r="E346">
        <v>10</v>
      </c>
      <c r="G346" t="s">
        <v>65</v>
      </c>
      <c r="H346" t="s">
        <v>46</v>
      </c>
      <c r="I346" t="s">
        <v>32</v>
      </c>
      <c r="J346" t="s">
        <v>35</v>
      </c>
      <c r="K346">
        <v>0</v>
      </c>
      <c r="L346">
        <v>0</v>
      </c>
      <c r="M346">
        <v>40</v>
      </c>
      <c r="N346" t="s">
        <v>22</v>
      </c>
      <c r="O346" t="s">
        <v>23</v>
      </c>
      <c r="P346" t="b">
        <f t="shared" si="5"/>
        <v>1</v>
      </c>
    </row>
    <row r="347" spans="1:16" x14ac:dyDescent="0.2">
      <c r="A347">
        <v>43</v>
      </c>
      <c r="B347" t="s">
        <v>24</v>
      </c>
      <c r="C347">
        <v>241895</v>
      </c>
      <c r="D347" t="s">
        <v>16</v>
      </c>
      <c r="E347">
        <v>13</v>
      </c>
      <c r="G347" t="s">
        <v>48</v>
      </c>
      <c r="H347" t="s">
        <v>19</v>
      </c>
      <c r="I347" t="s">
        <v>20</v>
      </c>
      <c r="J347" t="s">
        <v>21</v>
      </c>
      <c r="K347">
        <v>0</v>
      </c>
      <c r="L347">
        <v>0</v>
      </c>
      <c r="M347">
        <v>42</v>
      </c>
      <c r="N347" t="s">
        <v>22</v>
      </c>
      <c r="O347" t="s">
        <v>23</v>
      </c>
      <c r="P347" t="b">
        <f t="shared" si="5"/>
        <v>1</v>
      </c>
    </row>
    <row r="348" spans="1:16" x14ac:dyDescent="0.2">
      <c r="A348">
        <v>67</v>
      </c>
      <c r="B348" t="s">
        <v>51</v>
      </c>
      <c r="C348">
        <v>36135</v>
      </c>
      <c r="D348" t="s">
        <v>31</v>
      </c>
      <c r="E348">
        <v>7</v>
      </c>
      <c r="F348" t="s">
        <v>17</v>
      </c>
      <c r="G348" t="s">
        <v>51</v>
      </c>
      <c r="H348" t="s">
        <v>26</v>
      </c>
      <c r="I348" t="s">
        <v>20</v>
      </c>
      <c r="J348" t="s">
        <v>21</v>
      </c>
      <c r="K348">
        <v>0</v>
      </c>
      <c r="L348">
        <v>0</v>
      </c>
      <c r="M348">
        <v>8</v>
      </c>
      <c r="N348" t="s">
        <v>22</v>
      </c>
      <c r="O348" t="s">
        <v>23</v>
      </c>
      <c r="P348" t="b">
        <f t="shared" si="5"/>
        <v>0</v>
      </c>
    </row>
    <row r="349" spans="1:16" x14ac:dyDescent="0.2">
      <c r="B349" t="s">
        <v>51</v>
      </c>
      <c r="C349">
        <v>151989</v>
      </c>
      <c r="D349" t="s">
        <v>49</v>
      </c>
      <c r="E349">
        <v>11</v>
      </c>
      <c r="F349" t="s">
        <v>29</v>
      </c>
      <c r="G349" t="s">
        <v>51</v>
      </c>
      <c r="H349" t="s">
        <v>58</v>
      </c>
      <c r="I349" t="s">
        <v>20</v>
      </c>
      <c r="J349" t="s">
        <v>35</v>
      </c>
      <c r="K349">
        <v>0</v>
      </c>
      <c r="L349">
        <v>0</v>
      </c>
      <c r="M349">
        <v>40</v>
      </c>
      <c r="N349" t="s">
        <v>22</v>
      </c>
      <c r="O349" t="s">
        <v>23</v>
      </c>
      <c r="P349" t="b">
        <f t="shared" si="5"/>
        <v>0</v>
      </c>
    </row>
    <row r="350" spans="1:16" x14ac:dyDescent="0.2">
      <c r="A350">
        <v>56</v>
      </c>
      <c r="B350" t="s">
        <v>27</v>
      </c>
      <c r="C350">
        <v>101128</v>
      </c>
      <c r="D350" t="s">
        <v>47</v>
      </c>
      <c r="E350">
        <v>12</v>
      </c>
      <c r="F350" t="s">
        <v>39</v>
      </c>
      <c r="G350" t="s">
        <v>40</v>
      </c>
      <c r="H350" t="s">
        <v>19</v>
      </c>
      <c r="I350" t="s">
        <v>20</v>
      </c>
      <c r="J350" t="s">
        <v>21</v>
      </c>
      <c r="K350">
        <v>0</v>
      </c>
      <c r="L350">
        <v>0</v>
      </c>
      <c r="M350">
        <v>25</v>
      </c>
      <c r="N350" t="s">
        <v>78</v>
      </c>
      <c r="O350" t="s">
        <v>23</v>
      </c>
      <c r="P350" t="b">
        <f t="shared" si="5"/>
        <v>0</v>
      </c>
    </row>
    <row r="351" spans="1:16" x14ac:dyDescent="0.2">
      <c r="B351" t="s">
        <v>27</v>
      </c>
      <c r="C351">
        <v>156464</v>
      </c>
      <c r="D351" t="s">
        <v>16</v>
      </c>
      <c r="E351">
        <v>13</v>
      </c>
      <c r="G351" t="s">
        <v>33</v>
      </c>
      <c r="H351" t="s">
        <v>46</v>
      </c>
      <c r="I351" t="s">
        <v>20</v>
      </c>
      <c r="J351" t="s">
        <v>21</v>
      </c>
      <c r="K351">
        <v>0</v>
      </c>
      <c r="L351">
        <v>0</v>
      </c>
      <c r="M351">
        <v>25</v>
      </c>
      <c r="N351" t="s">
        <v>22</v>
      </c>
      <c r="O351" t="s">
        <v>23</v>
      </c>
      <c r="P351" t="b">
        <f t="shared" si="5"/>
        <v>1</v>
      </c>
    </row>
    <row r="352" spans="1:16" x14ac:dyDescent="0.2">
      <c r="B352" t="s">
        <v>27</v>
      </c>
      <c r="C352">
        <v>117963</v>
      </c>
      <c r="D352" t="s">
        <v>16</v>
      </c>
      <c r="E352">
        <v>13</v>
      </c>
      <c r="F352" t="s">
        <v>17</v>
      </c>
      <c r="G352" t="s">
        <v>25</v>
      </c>
      <c r="H352" t="s">
        <v>26</v>
      </c>
      <c r="I352" t="s">
        <v>20</v>
      </c>
      <c r="J352" t="s">
        <v>21</v>
      </c>
      <c r="K352">
        <v>0</v>
      </c>
      <c r="L352">
        <v>0</v>
      </c>
      <c r="M352">
        <v>40</v>
      </c>
      <c r="N352" t="s">
        <v>22</v>
      </c>
      <c r="O352" t="s">
        <v>42</v>
      </c>
      <c r="P352" t="b">
        <f t="shared" si="5"/>
        <v>0</v>
      </c>
    </row>
    <row r="353" spans="1:16" x14ac:dyDescent="0.2">
      <c r="B353" t="s">
        <v>27</v>
      </c>
      <c r="C353">
        <v>192262</v>
      </c>
      <c r="D353" t="s">
        <v>28</v>
      </c>
      <c r="E353">
        <v>9</v>
      </c>
      <c r="F353" t="s">
        <v>17</v>
      </c>
      <c r="G353" t="s">
        <v>40</v>
      </c>
      <c r="H353" t="s">
        <v>26</v>
      </c>
      <c r="I353" t="s">
        <v>20</v>
      </c>
      <c r="J353" t="s">
        <v>21</v>
      </c>
      <c r="K353">
        <v>0</v>
      </c>
      <c r="L353">
        <v>0</v>
      </c>
      <c r="M353">
        <v>40</v>
      </c>
      <c r="N353" t="s">
        <v>22</v>
      </c>
      <c r="O353" t="s">
        <v>23</v>
      </c>
      <c r="P353" t="b">
        <f t="shared" si="5"/>
        <v>0</v>
      </c>
    </row>
    <row r="354" spans="1:16" x14ac:dyDescent="0.2">
      <c r="B354" t="s">
        <v>27</v>
      </c>
      <c r="C354">
        <v>111363</v>
      </c>
      <c r="D354" t="s">
        <v>16</v>
      </c>
      <c r="E354">
        <v>13</v>
      </c>
      <c r="F354" t="s">
        <v>17</v>
      </c>
      <c r="G354" t="s">
        <v>25</v>
      </c>
      <c r="H354" t="s">
        <v>26</v>
      </c>
      <c r="I354" t="s">
        <v>20</v>
      </c>
      <c r="J354" t="s">
        <v>21</v>
      </c>
      <c r="K354">
        <v>0</v>
      </c>
      <c r="L354">
        <v>0</v>
      </c>
      <c r="M354">
        <v>40</v>
      </c>
      <c r="N354" t="s">
        <v>22</v>
      </c>
      <c r="O354" t="s">
        <v>42</v>
      </c>
      <c r="P354" t="b">
        <f t="shared" si="5"/>
        <v>0</v>
      </c>
    </row>
    <row r="355" spans="1:16" x14ac:dyDescent="0.2">
      <c r="A355">
        <v>46</v>
      </c>
      <c r="B355" t="s">
        <v>63</v>
      </c>
      <c r="C355">
        <v>329752</v>
      </c>
      <c r="D355" t="s">
        <v>31</v>
      </c>
      <c r="E355">
        <v>7</v>
      </c>
      <c r="F355" t="s">
        <v>17</v>
      </c>
      <c r="G355" t="s">
        <v>53</v>
      </c>
      <c r="H355" t="s">
        <v>26</v>
      </c>
      <c r="I355" t="s">
        <v>20</v>
      </c>
      <c r="J355" t="s">
        <v>21</v>
      </c>
      <c r="K355">
        <v>0</v>
      </c>
      <c r="L355">
        <v>0</v>
      </c>
      <c r="M355">
        <v>30</v>
      </c>
      <c r="N355" t="s">
        <v>22</v>
      </c>
      <c r="O355" t="s">
        <v>23</v>
      </c>
      <c r="P355" t="b">
        <f t="shared" si="5"/>
        <v>0</v>
      </c>
    </row>
    <row r="356" spans="1:16" x14ac:dyDescent="0.2">
      <c r="A356">
        <v>59</v>
      </c>
      <c r="B356" t="s">
        <v>51</v>
      </c>
      <c r="C356">
        <v>372020</v>
      </c>
      <c r="D356" t="s">
        <v>16</v>
      </c>
      <c r="E356">
        <v>13</v>
      </c>
      <c r="F356" t="s">
        <v>17</v>
      </c>
      <c r="G356" t="s">
        <v>51</v>
      </c>
      <c r="H356" t="s">
        <v>26</v>
      </c>
      <c r="I356" t="s">
        <v>20</v>
      </c>
      <c r="J356" t="s">
        <v>21</v>
      </c>
      <c r="K356">
        <v>0</v>
      </c>
      <c r="L356">
        <v>0</v>
      </c>
      <c r="M356">
        <v>40</v>
      </c>
      <c r="N356" t="s">
        <v>22</v>
      </c>
      <c r="O356" t="s">
        <v>42</v>
      </c>
      <c r="P356" t="b">
        <f t="shared" si="5"/>
        <v>0</v>
      </c>
    </row>
    <row r="357" spans="1:16" x14ac:dyDescent="0.2">
      <c r="A357">
        <v>38</v>
      </c>
      <c r="B357" t="s">
        <v>61</v>
      </c>
      <c r="C357">
        <v>95432</v>
      </c>
      <c r="D357" t="s">
        <v>28</v>
      </c>
      <c r="E357">
        <v>9</v>
      </c>
      <c r="F357" t="s">
        <v>17</v>
      </c>
      <c r="G357" t="s">
        <v>18</v>
      </c>
      <c r="H357" t="s">
        <v>26</v>
      </c>
      <c r="I357" t="s">
        <v>20</v>
      </c>
      <c r="J357" t="s">
        <v>21</v>
      </c>
      <c r="K357">
        <v>0</v>
      </c>
      <c r="L357">
        <v>0</v>
      </c>
      <c r="M357">
        <v>40</v>
      </c>
      <c r="N357" t="s">
        <v>22</v>
      </c>
      <c r="O357" t="s">
        <v>42</v>
      </c>
      <c r="P357" t="b">
        <f t="shared" si="5"/>
        <v>0</v>
      </c>
    </row>
    <row r="358" spans="1:16" x14ac:dyDescent="0.2">
      <c r="A358">
        <v>65</v>
      </c>
      <c r="B358" t="s">
        <v>27</v>
      </c>
      <c r="C358">
        <v>161400</v>
      </c>
      <c r="D358" t="s">
        <v>31</v>
      </c>
      <c r="E358">
        <v>7</v>
      </c>
      <c r="F358" t="s">
        <v>79</v>
      </c>
      <c r="G358" t="s">
        <v>40</v>
      </c>
      <c r="H358" t="s">
        <v>58</v>
      </c>
      <c r="I358" t="s">
        <v>68</v>
      </c>
      <c r="J358" t="s">
        <v>21</v>
      </c>
      <c r="K358">
        <v>0</v>
      </c>
      <c r="L358">
        <v>0</v>
      </c>
      <c r="M358">
        <v>40</v>
      </c>
      <c r="N358" t="s">
        <v>22</v>
      </c>
      <c r="O358" t="s">
        <v>23</v>
      </c>
      <c r="P358" t="b">
        <f t="shared" si="5"/>
        <v>0</v>
      </c>
    </row>
    <row r="359" spans="1:16" x14ac:dyDescent="0.2">
      <c r="A359">
        <v>40</v>
      </c>
      <c r="B359" t="s">
        <v>27</v>
      </c>
      <c r="C359">
        <v>96129</v>
      </c>
      <c r="D359" t="s">
        <v>49</v>
      </c>
      <c r="E359">
        <v>11</v>
      </c>
      <c r="F359" t="s">
        <v>17</v>
      </c>
      <c r="G359" t="s">
        <v>62</v>
      </c>
      <c r="H359" t="s">
        <v>26</v>
      </c>
      <c r="I359" t="s">
        <v>20</v>
      </c>
      <c r="J359" t="s">
        <v>21</v>
      </c>
      <c r="K359">
        <v>0</v>
      </c>
      <c r="L359">
        <v>0</v>
      </c>
      <c r="M359">
        <v>40</v>
      </c>
      <c r="N359" t="s">
        <v>22</v>
      </c>
      <c r="O359" t="s">
        <v>42</v>
      </c>
      <c r="P359" t="b">
        <f t="shared" si="5"/>
        <v>0</v>
      </c>
    </row>
    <row r="360" spans="1:16" x14ac:dyDescent="0.2">
      <c r="A360">
        <v>42</v>
      </c>
      <c r="B360" t="s">
        <v>27</v>
      </c>
      <c r="C360">
        <v>111949</v>
      </c>
      <c r="D360" t="s">
        <v>28</v>
      </c>
      <c r="E360">
        <v>9</v>
      </c>
      <c r="F360" t="s">
        <v>17</v>
      </c>
      <c r="G360" t="s">
        <v>18</v>
      </c>
      <c r="H360" t="s">
        <v>34</v>
      </c>
      <c r="I360" t="s">
        <v>20</v>
      </c>
      <c r="J360" t="s">
        <v>35</v>
      </c>
      <c r="K360">
        <v>0</v>
      </c>
      <c r="L360">
        <v>0</v>
      </c>
      <c r="M360">
        <v>35</v>
      </c>
      <c r="N360" t="s">
        <v>22</v>
      </c>
      <c r="O360" t="s">
        <v>23</v>
      </c>
      <c r="P360" t="b">
        <f t="shared" si="5"/>
        <v>0</v>
      </c>
    </row>
    <row r="361" spans="1:16" x14ac:dyDescent="0.2">
      <c r="B361" t="s">
        <v>24</v>
      </c>
      <c r="C361">
        <v>117125</v>
      </c>
      <c r="D361" t="s">
        <v>38</v>
      </c>
      <c r="E361">
        <v>5</v>
      </c>
      <c r="F361" t="s">
        <v>17</v>
      </c>
      <c r="G361" t="s">
        <v>50</v>
      </c>
      <c r="H361" t="s">
        <v>26</v>
      </c>
      <c r="I361" t="s">
        <v>20</v>
      </c>
      <c r="J361" t="s">
        <v>21</v>
      </c>
      <c r="K361">
        <v>0</v>
      </c>
      <c r="L361">
        <v>0</v>
      </c>
      <c r="M361">
        <v>40</v>
      </c>
      <c r="N361" t="s">
        <v>92</v>
      </c>
      <c r="O361" t="s">
        <v>23</v>
      </c>
      <c r="P361" t="b">
        <f t="shared" si="5"/>
        <v>0</v>
      </c>
    </row>
    <row r="362" spans="1:16" x14ac:dyDescent="0.2">
      <c r="A362">
        <v>36</v>
      </c>
      <c r="B362" t="s">
        <v>27</v>
      </c>
      <c r="C362">
        <v>348022</v>
      </c>
      <c r="D362" t="s">
        <v>74</v>
      </c>
      <c r="E362">
        <v>6</v>
      </c>
      <c r="F362" t="s">
        <v>17</v>
      </c>
      <c r="G362" t="s">
        <v>40</v>
      </c>
      <c r="H362" t="s">
        <v>34</v>
      </c>
      <c r="I362" t="s">
        <v>20</v>
      </c>
      <c r="J362" t="s">
        <v>35</v>
      </c>
      <c r="K362">
        <v>0</v>
      </c>
      <c r="L362">
        <v>0</v>
      </c>
      <c r="M362">
        <v>24</v>
      </c>
      <c r="N362" t="s">
        <v>22</v>
      </c>
      <c r="O362" t="s">
        <v>23</v>
      </c>
      <c r="P362" t="b">
        <f t="shared" si="5"/>
        <v>0</v>
      </c>
    </row>
    <row r="363" spans="1:16" x14ac:dyDescent="0.2">
      <c r="A363">
        <v>62</v>
      </c>
      <c r="B363" t="s">
        <v>27</v>
      </c>
      <c r="C363">
        <v>270092</v>
      </c>
      <c r="D363" t="s">
        <v>37</v>
      </c>
      <c r="E363">
        <v>14</v>
      </c>
      <c r="F363" t="s">
        <v>17</v>
      </c>
      <c r="G363" t="s">
        <v>33</v>
      </c>
      <c r="H363" t="s">
        <v>26</v>
      </c>
      <c r="I363" t="s">
        <v>20</v>
      </c>
      <c r="J363" t="s">
        <v>21</v>
      </c>
      <c r="K363">
        <v>0</v>
      </c>
      <c r="L363">
        <v>0</v>
      </c>
      <c r="M363">
        <v>40</v>
      </c>
      <c r="N363" t="s">
        <v>22</v>
      </c>
      <c r="O363" t="s">
        <v>42</v>
      </c>
      <c r="P363" t="b">
        <f t="shared" si="5"/>
        <v>0</v>
      </c>
    </row>
    <row r="364" spans="1:16" x14ac:dyDescent="0.2">
      <c r="A364">
        <v>43</v>
      </c>
      <c r="B364" t="s">
        <v>27</v>
      </c>
      <c r="C364">
        <v>180609</v>
      </c>
      <c r="D364" t="s">
        <v>16</v>
      </c>
      <c r="E364">
        <v>13</v>
      </c>
      <c r="F364" t="s">
        <v>17</v>
      </c>
      <c r="G364" t="s">
        <v>53</v>
      </c>
      <c r="H364" t="s">
        <v>26</v>
      </c>
      <c r="I364" t="s">
        <v>20</v>
      </c>
      <c r="J364" t="s">
        <v>21</v>
      </c>
      <c r="K364">
        <v>0</v>
      </c>
      <c r="L364">
        <v>0</v>
      </c>
      <c r="M364">
        <v>45</v>
      </c>
      <c r="N364" t="s">
        <v>22</v>
      </c>
      <c r="O364" t="s">
        <v>23</v>
      </c>
      <c r="P364" t="b">
        <f t="shared" si="5"/>
        <v>0</v>
      </c>
    </row>
    <row r="365" spans="1:16" x14ac:dyDescent="0.2">
      <c r="A365">
        <v>43</v>
      </c>
      <c r="B365" t="s">
        <v>27</v>
      </c>
      <c r="C365">
        <v>174575</v>
      </c>
      <c r="D365" t="s">
        <v>16</v>
      </c>
      <c r="E365">
        <v>13</v>
      </c>
      <c r="F365" t="s">
        <v>29</v>
      </c>
      <c r="G365" t="s">
        <v>25</v>
      </c>
      <c r="H365" t="s">
        <v>19</v>
      </c>
      <c r="I365" t="s">
        <v>20</v>
      </c>
      <c r="J365" t="s">
        <v>21</v>
      </c>
      <c r="K365">
        <v>0</v>
      </c>
      <c r="L365">
        <v>1564</v>
      </c>
      <c r="M365">
        <v>45</v>
      </c>
      <c r="N365" t="s">
        <v>22</v>
      </c>
      <c r="O365" t="s">
        <v>42</v>
      </c>
      <c r="P365" t="b">
        <f t="shared" si="5"/>
        <v>0</v>
      </c>
    </row>
    <row r="366" spans="1:16" x14ac:dyDescent="0.2">
      <c r="B366" t="s">
        <v>27</v>
      </c>
      <c r="C366">
        <v>410439</v>
      </c>
      <c r="D366" t="s">
        <v>28</v>
      </c>
      <c r="E366">
        <v>9</v>
      </c>
      <c r="F366" t="s">
        <v>39</v>
      </c>
      <c r="G366" t="s">
        <v>48</v>
      </c>
      <c r="H366" t="s">
        <v>19</v>
      </c>
      <c r="I366" t="s">
        <v>20</v>
      </c>
      <c r="J366" t="s">
        <v>21</v>
      </c>
      <c r="K366">
        <v>0</v>
      </c>
      <c r="L366">
        <v>0</v>
      </c>
      <c r="M366">
        <v>55</v>
      </c>
      <c r="N366" t="s">
        <v>22</v>
      </c>
      <c r="O366" t="s">
        <v>23</v>
      </c>
      <c r="P366" t="b">
        <f t="shared" si="5"/>
        <v>0</v>
      </c>
    </row>
    <row r="367" spans="1:16" x14ac:dyDescent="0.2">
      <c r="B367" t="s">
        <v>27</v>
      </c>
      <c r="C367">
        <v>92262</v>
      </c>
      <c r="D367" t="s">
        <v>28</v>
      </c>
      <c r="E367">
        <v>9</v>
      </c>
      <c r="F367" t="s">
        <v>17</v>
      </c>
      <c r="G367" t="s">
        <v>50</v>
      </c>
      <c r="H367" t="s">
        <v>26</v>
      </c>
      <c r="I367" t="s">
        <v>20</v>
      </c>
      <c r="J367" t="s">
        <v>21</v>
      </c>
      <c r="K367">
        <v>0</v>
      </c>
      <c r="L367">
        <v>0</v>
      </c>
      <c r="M367">
        <v>40</v>
      </c>
      <c r="N367" t="s">
        <v>22</v>
      </c>
      <c r="O367" t="s">
        <v>23</v>
      </c>
      <c r="P367" t="b">
        <f t="shared" si="5"/>
        <v>0</v>
      </c>
    </row>
    <row r="368" spans="1:16" x14ac:dyDescent="0.2">
      <c r="A368">
        <v>56</v>
      </c>
      <c r="B368" t="s">
        <v>24</v>
      </c>
      <c r="C368">
        <v>183081</v>
      </c>
      <c r="D368" t="s">
        <v>43</v>
      </c>
      <c r="E368">
        <v>10</v>
      </c>
      <c r="F368" t="s">
        <v>17</v>
      </c>
      <c r="G368" t="s">
        <v>48</v>
      </c>
      <c r="H368" t="s">
        <v>26</v>
      </c>
      <c r="I368" t="s">
        <v>20</v>
      </c>
      <c r="J368" t="s">
        <v>21</v>
      </c>
      <c r="K368">
        <v>0</v>
      </c>
      <c r="L368">
        <v>0</v>
      </c>
      <c r="M368">
        <v>45</v>
      </c>
      <c r="N368" t="s">
        <v>22</v>
      </c>
      <c r="O368" t="s">
        <v>23</v>
      </c>
      <c r="P368" t="b">
        <f t="shared" si="5"/>
        <v>0</v>
      </c>
    </row>
    <row r="369" spans="1:16" x14ac:dyDescent="0.2">
      <c r="B369" t="s">
        <v>27</v>
      </c>
      <c r="C369">
        <v>362589</v>
      </c>
      <c r="D369" t="s">
        <v>47</v>
      </c>
      <c r="E369">
        <v>12</v>
      </c>
      <c r="G369" t="s">
        <v>48</v>
      </c>
      <c r="H369" t="s">
        <v>19</v>
      </c>
      <c r="I369" t="s">
        <v>20</v>
      </c>
      <c r="J369" t="s">
        <v>35</v>
      </c>
      <c r="K369">
        <v>0</v>
      </c>
      <c r="L369">
        <v>0</v>
      </c>
      <c r="M369">
        <v>15</v>
      </c>
      <c r="N369" t="s">
        <v>22</v>
      </c>
      <c r="O369" t="s">
        <v>23</v>
      </c>
      <c r="P369" t="b">
        <f t="shared" si="5"/>
        <v>1</v>
      </c>
    </row>
    <row r="370" spans="1:16" x14ac:dyDescent="0.2">
      <c r="A370">
        <v>57</v>
      </c>
      <c r="B370" t="s">
        <v>27</v>
      </c>
      <c r="C370">
        <v>212448</v>
      </c>
      <c r="D370" t="s">
        <v>16</v>
      </c>
      <c r="E370">
        <v>13</v>
      </c>
      <c r="F370" t="s">
        <v>29</v>
      </c>
      <c r="G370" t="s">
        <v>25</v>
      </c>
      <c r="H370" t="s">
        <v>19</v>
      </c>
      <c r="I370" t="s">
        <v>20</v>
      </c>
      <c r="J370" t="s">
        <v>35</v>
      </c>
      <c r="K370">
        <v>0</v>
      </c>
      <c r="L370">
        <v>0</v>
      </c>
      <c r="M370">
        <v>45</v>
      </c>
      <c r="N370" t="s">
        <v>22</v>
      </c>
      <c r="O370" t="s">
        <v>42</v>
      </c>
      <c r="P370" t="b">
        <f t="shared" si="5"/>
        <v>0</v>
      </c>
    </row>
    <row r="371" spans="1:16" x14ac:dyDescent="0.2">
      <c r="A371">
        <v>39</v>
      </c>
      <c r="B371" t="s">
        <v>27</v>
      </c>
      <c r="C371">
        <v>481060</v>
      </c>
      <c r="D371" t="s">
        <v>28</v>
      </c>
      <c r="E371">
        <v>9</v>
      </c>
      <c r="F371" t="s">
        <v>29</v>
      </c>
      <c r="G371" t="s">
        <v>48</v>
      </c>
      <c r="H371" t="s">
        <v>58</v>
      </c>
      <c r="I371" t="s">
        <v>20</v>
      </c>
      <c r="J371" t="s">
        <v>35</v>
      </c>
      <c r="K371">
        <v>0</v>
      </c>
      <c r="L371">
        <v>0</v>
      </c>
      <c r="M371">
        <v>40</v>
      </c>
      <c r="N371" t="s">
        <v>22</v>
      </c>
      <c r="O371" t="s">
        <v>23</v>
      </c>
      <c r="P371" t="b">
        <f t="shared" si="5"/>
        <v>0</v>
      </c>
    </row>
    <row r="372" spans="1:16" x14ac:dyDescent="0.2">
      <c r="B372" t="s">
        <v>61</v>
      </c>
      <c r="C372">
        <v>185885</v>
      </c>
      <c r="D372" t="s">
        <v>43</v>
      </c>
      <c r="E372">
        <v>10</v>
      </c>
      <c r="G372" t="s">
        <v>18</v>
      </c>
      <c r="H372" t="s">
        <v>58</v>
      </c>
      <c r="I372" t="s">
        <v>20</v>
      </c>
      <c r="J372" t="s">
        <v>35</v>
      </c>
      <c r="K372">
        <v>0</v>
      </c>
      <c r="L372">
        <v>0</v>
      </c>
      <c r="M372">
        <v>15</v>
      </c>
      <c r="N372" t="s">
        <v>22</v>
      </c>
      <c r="O372" t="s">
        <v>23</v>
      </c>
      <c r="P372" t="b">
        <f t="shared" si="5"/>
        <v>1</v>
      </c>
    </row>
    <row r="373" spans="1:16" x14ac:dyDescent="0.2">
      <c r="A373">
        <v>17</v>
      </c>
      <c r="B373" t="s">
        <v>27</v>
      </c>
      <c r="C373">
        <v>89821</v>
      </c>
      <c r="D373" t="s">
        <v>31</v>
      </c>
      <c r="E373">
        <v>7</v>
      </c>
      <c r="G373" t="s">
        <v>40</v>
      </c>
      <c r="H373" t="s">
        <v>46</v>
      </c>
      <c r="I373" t="s">
        <v>20</v>
      </c>
      <c r="J373" t="s">
        <v>21</v>
      </c>
      <c r="K373">
        <v>0</v>
      </c>
      <c r="L373">
        <v>0</v>
      </c>
      <c r="M373">
        <v>10</v>
      </c>
      <c r="N373" t="s">
        <v>22</v>
      </c>
      <c r="O373" t="s">
        <v>23</v>
      </c>
      <c r="P373" t="b">
        <f t="shared" si="5"/>
        <v>1</v>
      </c>
    </row>
    <row r="374" spans="1:16" x14ac:dyDescent="0.2">
      <c r="A374">
        <v>40</v>
      </c>
      <c r="B374" t="s">
        <v>15</v>
      </c>
      <c r="C374">
        <v>184018</v>
      </c>
      <c r="D374" t="s">
        <v>49</v>
      </c>
      <c r="E374">
        <v>11</v>
      </c>
      <c r="F374" t="s">
        <v>17</v>
      </c>
      <c r="G374" t="s">
        <v>57</v>
      </c>
      <c r="H374" t="s">
        <v>26</v>
      </c>
      <c r="I374" t="s">
        <v>20</v>
      </c>
      <c r="J374" t="s">
        <v>21</v>
      </c>
      <c r="K374">
        <v>0</v>
      </c>
      <c r="L374">
        <v>0</v>
      </c>
      <c r="M374">
        <v>38</v>
      </c>
      <c r="N374" t="s">
        <v>22</v>
      </c>
      <c r="O374" t="s">
        <v>42</v>
      </c>
      <c r="P374" t="b">
        <f t="shared" si="5"/>
        <v>0</v>
      </c>
    </row>
    <row r="375" spans="1:16" x14ac:dyDescent="0.2">
      <c r="A375">
        <v>45</v>
      </c>
      <c r="B375" t="s">
        <v>27</v>
      </c>
      <c r="C375">
        <v>256649</v>
      </c>
      <c r="D375" t="s">
        <v>28</v>
      </c>
      <c r="E375">
        <v>9</v>
      </c>
      <c r="F375" t="s">
        <v>17</v>
      </c>
      <c r="G375" t="s">
        <v>57</v>
      </c>
      <c r="H375" t="s">
        <v>26</v>
      </c>
      <c r="I375" t="s">
        <v>32</v>
      </c>
      <c r="J375" t="s">
        <v>21</v>
      </c>
      <c r="K375">
        <v>0</v>
      </c>
      <c r="L375">
        <v>0</v>
      </c>
      <c r="M375">
        <v>40</v>
      </c>
      <c r="N375" t="s">
        <v>22</v>
      </c>
      <c r="O375" t="s">
        <v>23</v>
      </c>
      <c r="P375" t="b">
        <f t="shared" si="5"/>
        <v>0</v>
      </c>
    </row>
    <row r="376" spans="1:16" x14ac:dyDescent="0.2">
      <c r="A376">
        <v>44</v>
      </c>
      <c r="B376" t="s">
        <v>27</v>
      </c>
      <c r="C376">
        <v>160323</v>
      </c>
      <c r="D376" t="s">
        <v>28</v>
      </c>
      <c r="E376">
        <v>9</v>
      </c>
      <c r="G376" t="s">
        <v>50</v>
      </c>
      <c r="H376" t="s">
        <v>19</v>
      </c>
      <c r="I376" t="s">
        <v>32</v>
      </c>
      <c r="J376" t="s">
        <v>21</v>
      </c>
      <c r="K376">
        <v>0</v>
      </c>
      <c r="L376">
        <v>0</v>
      </c>
      <c r="M376">
        <v>40</v>
      </c>
      <c r="N376" t="s">
        <v>22</v>
      </c>
      <c r="O376" t="s">
        <v>23</v>
      </c>
      <c r="P376" t="b">
        <f t="shared" si="5"/>
        <v>1</v>
      </c>
    </row>
    <row r="377" spans="1:16" x14ac:dyDescent="0.2">
      <c r="B377" t="s">
        <v>63</v>
      </c>
      <c r="C377">
        <v>350845</v>
      </c>
      <c r="D377" t="s">
        <v>43</v>
      </c>
      <c r="E377">
        <v>10</v>
      </c>
      <c r="G377" t="s">
        <v>18</v>
      </c>
      <c r="H377" t="s">
        <v>46</v>
      </c>
      <c r="I377" t="s">
        <v>20</v>
      </c>
      <c r="J377" t="s">
        <v>35</v>
      </c>
      <c r="K377">
        <v>0</v>
      </c>
      <c r="L377">
        <v>0</v>
      </c>
      <c r="M377">
        <v>10</v>
      </c>
      <c r="N377" t="s">
        <v>22</v>
      </c>
      <c r="O377" t="s">
        <v>23</v>
      </c>
      <c r="P377" t="b">
        <f t="shared" si="5"/>
        <v>1</v>
      </c>
    </row>
    <row r="378" spans="1:16" x14ac:dyDescent="0.2">
      <c r="B378" t="s">
        <v>27</v>
      </c>
      <c r="C378">
        <v>267404</v>
      </c>
      <c r="D378" t="s">
        <v>28</v>
      </c>
      <c r="E378">
        <v>9</v>
      </c>
      <c r="F378" t="s">
        <v>17</v>
      </c>
      <c r="G378" t="s">
        <v>50</v>
      </c>
      <c r="H378" t="s">
        <v>34</v>
      </c>
      <c r="I378" t="s">
        <v>20</v>
      </c>
      <c r="J378" t="s">
        <v>35</v>
      </c>
      <c r="K378">
        <v>0</v>
      </c>
      <c r="L378">
        <v>0</v>
      </c>
      <c r="M378">
        <v>40</v>
      </c>
      <c r="N378" t="s">
        <v>22</v>
      </c>
      <c r="O378" t="s">
        <v>23</v>
      </c>
      <c r="P378" t="b">
        <f t="shared" si="5"/>
        <v>0</v>
      </c>
    </row>
    <row r="379" spans="1:16" x14ac:dyDescent="0.2">
      <c r="B379" t="s">
        <v>27</v>
      </c>
      <c r="C379">
        <v>35633</v>
      </c>
      <c r="D379" t="s">
        <v>43</v>
      </c>
      <c r="E379">
        <v>10</v>
      </c>
      <c r="G379" t="s">
        <v>48</v>
      </c>
      <c r="H379" t="s">
        <v>19</v>
      </c>
      <c r="I379" t="s">
        <v>20</v>
      </c>
      <c r="J379" t="s">
        <v>21</v>
      </c>
      <c r="K379">
        <v>0</v>
      </c>
      <c r="L379">
        <v>0</v>
      </c>
      <c r="M379">
        <v>40</v>
      </c>
      <c r="N379" t="s">
        <v>22</v>
      </c>
      <c r="O379" t="s">
        <v>23</v>
      </c>
      <c r="P379" t="b">
        <f t="shared" si="5"/>
        <v>1</v>
      </c>
    </row>
    <row r="380" spans="1:16" x14ac:dyDescent="0.2">
      <c r="A380">
        <v>46</v>
      </c>
      <c r="B380" t="s">
        <v>24</v>
      </c>
      <c r="C380">
        <v>80914</v>
      </c>
      <c r="D380" t="s">
        <v>37</v>
      </c>
      <c r="E380">
        <v>14</v>
      </c>
      <c r="F380" t="s">
        <v>29</v>
      </c>
      <c r="G380" t="s">
        <v>25</v>
      </c>
      <c r="H380" t="s">
        <v>19</v>
      </c>
      <c r="I380" t="s">
        <v>20</v>
      </c>
      <c r="J380" t="s">
        <v>21</v>
      </c>
      <c r="K380">
        <v>0</v>
      </c>
      <c r="L380">
        <v>0</v>
      </c>
      <c r="M380">
        <v>30</v>
      </c>
      <c r="N380" t="s">
        <v>22</v>
      </c>
      <c r="O380" t="s">
        <v>23</v>
      </c>
      <c r="P380" t="b">
        <f t="shared" si="5"/>
        <v>0</v>
      </c>
    </row>
    <row r="381" spans="1:16" x14ac:dyDescent="0.2">
      <c r="A381">
        <v>38</v>
      </c>
      <c r="B381" t="s">
        <v>27</v>
      </c>
      <c r="C381">
        <v>172927</v>
      </c>
      <c r="D381" t="s">
        <v>28</v>
      </c>
      <c r="E381">
        <v>9</v>
      </c>
      <c r="F381" t="s">
        <v>17</v>
      </c>
      <c r="G381" t="s">
        <v>48</v>
      </c>
      <c r="H381" t="s">
        <v>26</v>
      </c>
      <c r="I381" t="s">
        <v>20</v>
      </c>
      <c r="J381" t="s">
        <v>21</v>
      </c>
      <c r="K381">
        <v>0</v>
      </c>
      <c r="L381">
        <v>0</v>
      </c>
      <c r="M381">
        <v>50</v>
      </c>
      <c r="N381" t="s">
        <v>22</v>
      </c>
      <c r="O381" t="s">
        <v>23</v>
      </c>
      <c r="P381" t="b">
        <f t="shared" si="5"/>
        <v>0</v>
      </c>
    </row>
    <row r="382" spans="1:16" x14ac:dyDescent="0.2">
      <c r="A382">
        <v>54</v>
      </c>
      <c r="B382" t="s">
        <v>27</v>
      </c>
      <c r="C382">
        <v>174319</v>
      </c>
      <c r="D382" t="s">
        <v>28</v>
      </c>
      <c r="E382">
        <v>9</v>
      </c>
      <c r="F382" t="s">
        <v>29</v>
      </c>
      <c r="G382" t="s">
        <v>53</v>
      </c>
      <c r="H382" t="s">
        <v>19</v>
      </c>
      <c r="I382" t="s">
        <v>20</v>
      </c>
      <c r="J382" t="s">
        <v>21</v>
      </c>
      <c r="K382">
        <v>0</v>
      </c>
      <c r="L382">
        <v>0</v>
      </c>
      <c r="M382">
        <v>40</v>
      </c>
      <c r="N382" t="s">
        <v>22</v>
      </c>
      <c r="O382" t="s">
        <v>23</v>
      </c>
      <c r="P382" t="b">
        <f t="shared" si="5"/>
        <v>0</v>
      </c>
    </row>
    <row r="383" spans="1:16" x14ac:dyDescent="0.2">
      <c r="A383">
        <v>46</v>
      </c>
      <c r="B383" t="s">
        <v>27</v>
      </c>
      <c r="C383">
        <v>214955</v>
      </c>
      <c r="D383" t="s">
        <v>72</v>
      </c>
      <c r="E383">
        <v>3</v>
      </c>
      <c r="F383" t="s">
        <v>29</v>
      </c>
      <c r="G383" t="s">
        <v>50</v>
      </c>
      <c r="H383" t="s">
        <v>19</v>
      </c>
      <c r="I383" t="s">
        <v>20</v>
      </c>
      <c r="J383" t="s">
        <v>35</v>
      </c>
      <c r="K383">
        <v>0</v>
      </c>
      <c r="L383">
        <v>2339</v>
      </c>
      <c r="M383">
        <v>45</v>
      </c>
      <c r="N383" t="s">
        <v>22</v>
      </c>
      <c r="O383" t="s">
        <v>23</v>
      </c>
      <c r="P383" t="b">
        <f t="shared" si="5"/>
        <v>0</v>
      </c>
    </row>
    <row r="384" spans="1:16" x14ac:dyDescent="0.2">
      <c r="B384" t="s">
        <v>27</v>
      </c>
      <c r="C384">
        <v>344991</v>
      </c>
      <c r="D384" t="s">
        <v>43</v>
      </c>
      <c r="E384">
        <v>10</v>
      </c>
      <c r="F384" t="s">
        <v>17</v>
      </c>
      <c r="G384" t="s">
        <v>50</v>
      </c>
      <c r="H384" t="s">
        <v>26</v>
      </c>
      <c r="I384" t="s">
        <v>20</v>
      </c>
      <c r="J384" t="s">
        <v>21</v>
      </c>
      <c r="K384">
        <v>0</v>
      </c>
      <c r="L384">
        <v>0</v>
      </c>
      <c r="M384">
        <v>40</v>
      </c>
      <c r="N384" t="s">
        <v>22</v>
      </c>
      <c r="O384" t="s">
        <v>23</v>
      </c>
      <c r="P384" t="b">
        <f t="shared" si="5"/>
        <v>0</v>
      </c>
    </row>
    <row r="385" spans="1:16" x14ac:dyDescent="0.2">
      <c r="A385">
        <v>46</v>
      </c>
      <c r="B385" t="s">
        <v>27</v>
      </c>
      <c r="C385">
        <v>108699</v>
      </c>
      <c r="D385" t="s">
        <v>43</v>
      </c>
      <c r="E385">
        <v>10</v>
      </c>
      <c r="F385" t="s">
        <v>29</v>
      </c>
      <c r="G385" t="s">
        <v>48</v>
      </c>
      <c r="H385" t="s">
        <v>19</v>
      </c>
      <c r="I385" t="s">
        <v>20</v>
      </c>
      <c r="J385" t="s">
        <v>35</v>
      </c>
      <c r="K385">
        <v>0</v>
      </c>
      <c r="L385">
        <v>0</v>
      </c>
      <c r="M385">
        <v>40</v>
      </c>
      <c r="N385" t="s">
        <v>22</v>
      </c>
      <c r="O385" t="s">
        <v>23</v>
      </c>
      <c r="P385" t="b">
        <f t="shared" si="5"/>
        <v>0</v>
      </c>
    </row>
    <row r="386" spans="1:16" x14ac:dyDescent="0.2">
      <c r="A386">
        <v>36</v>
      </c>
      <c r="B386" t="s">
        <v>63</v>
      </c>
      <c r="C386">
        <v>117312</v>
      </c>
      <c r="D386" t="s">
        <v>43</v>
      </c>
      <c r="E386">
        <v>10</v>
      </c>
      <c r="F386" t="s">
        <v>17</v>
      </c>
      <c r="G386" t="s">
        <v>53</v>
      </c>
      <c r="H386" t="s">
        <v>34</v>
      </c>
      <c r="I386" t="s">
        <v>20</v>
      </c>
      <c r="J386" t="s">
        <v>35</v>
      </c>
      <c r="K386">
        <v>0</v>
      </c>
      <c r="L386">
        <v>0</v>
      </c>
      <c r="M386">
        <v>40</v>
      </c>
      <c r="N386" t="s">
        <v>22</v>
      </c>
      <c r="O386" t="s">
        <v>23</v>
      </c>
      <c r="P386" t="b">
        <f t="shared" si="5"/>
        <v>0</v>
      </c>
    </row>
    <row r="387" spans="1:16" x14ac:dyDescent="0.2">
      <c r="B387" t="s">
        <v>27</v>
      </c>
      <c r="C387">
        <v>396099</v>
      </c>
      <c r="D387" t="s">
        <v>28</v>
      </c>
      <c r="E387">
        <v>9</v>
      </c>
      <c r="G387" t="s">
        <v>40</v>
      </c>
      <c r="H387" t="s">
        <v>19</v>
      </c>
      <c r="I387" t="s">
        <v>20</v>
      </c>
      <c r="J387" t="s">
        <v>35</v>
      </c>
      <c r="K387">
        <v>0</v>
      </c>
      <c r="L387">
        <v>0</v>
      </c>
      <c r="M387">
        <v>25</v>
      </c>
      <c r="N387" t="s">
        <v>22</v>
      </c>
      <c r="O387" t="s">
        <v>23</v>
      </c>
      <c r="P387" t="b">
        <f t="shared" ref="P387:P450" si="6">ISBLANK(F387)</f>
        <v>1</v>
      </c>
    </row>
    <row r="388" spans="1:16" x14ac:dyDescent="0.2">
      <c r="A388">
        <v>29</v>
      </c>
      <c r="B388" t="s">
        <v>27</v>
      </c>
      <c r="C388">
        <v>134152</v>
      </c>
      <c r="D388" t="s">
        <v>28</v>
      </c>
      <c r="E388">
        <v>9</v>
      </c>
      <c r="F388" t="s">
        <v>60</v>
      </c>
      <c r="G388" t="s">
        <v>57</v>
      </c>
      <c r="H388" t="s">
        <v>19</v>
      </c>
      <c r="I388" t="s">
        <v>20</v>
      </c>
      <c r="J388" t="s">
        <v>21</v>
      </c>
      <c r="K388">
        <v>0</v>
      </c>
      <c r="L388">
        <v>0</v>
      </c>
      <c r="M388">
        <v>40</v>
      </c>
      <c r="N388" t="s">
        <v>22</v>
      </c>
      <c r="O388" t="s">
        <v>23</v>
      </c>
      <c r="P388" t="b">
        <f t="shared" si="6"/>
        <v>0</v>
      </c>
    </row>
    <row r="389" spans="1:16" x14ac:dyDescent="0.2">
      <c r="A389">
        <v>44</v>
      </c>
      <c r="B389" t="s">
        <v>27</v>
      </c>
      <c r="C389">
        <v>162028</v>
      </c>
      <c r="D389" t="s">
        <v>43</v>
      </c>
      <c r="E389">
        <v>10</v>
      </c>
      <c r="F389" t="s">
        <v>17</v>
      </c>
      <c r="G389" t="s">
        <v>18</v>
      </c>
      <c r="H389" t="s">
        <v>34</v>
      </c>
      <c r="I389" t="s">
        <v>20</v>
      </c>
      <c r="J389" t="s">
        <v>35</v>
      </c>
      <c r="K389">
        <v>0</v>
      </c>
      <c r="L389">
        <v>2415</v>
      </c>
      <c r="M389">
        <v>6</v>
      </c>
      <c r="N389" t="s">
        <v>22</v>
      </c>
      <c r="O389" t="s">
        <v>42</v>
      </c>
      <c r="P389" t="b">
        <f t="shared" si="6"/>
        <v>0</v>
      </c>
    </row>
    <row r="390" spans="1:16" x14ac:dyDescent="0.2">
      <c r="B390" t="s">
        <v>27</v>
      </c>
      <c r="C390">
        <v>25429</v>
      </c>
      <c r="D390" t="s">
        <v>43</v>
      </c>
      <c r="E390">
        <v>10</v>
      </c>
      <c r="G390" t="s">
        <v>18</v>
      </c>
      <c r="H390" t="s">
        <v>46</v>
      </c>
      <c r="I390" t="s">
        <v>20</v>
      </c>
      <c r="J390" t="s">
        <v>35</v>
      </c>
      <c r="K390">
        <v>0</v>
      </c>
      <c r="L390">
        <v>0</v>
      </c>
      <c r="M390">
        <v>16</v>
      </c>
      <c r="N390" t="s">
        <v>22</v>
      </c>
      <c r="O390" t="s">
        <v>23</v>
      </c>
      <c r="P390" t="b">
        <f t="shared" si="6"/>
        <v>1</v>
      </c>
    </row>
    <row r="391" spans="1:16" x14ac:dyDescent="0.2">
      <c r="B391" t="s">
        <v>27</v>
      </c>
      <c r="C391">
        <v>232392</v>
      </c>
      <c r="D391" t="s">
        <v>28</v>
      </c>
      <c r="E391">
        <v>9</v>
      </c>
      <c r="G391" t="s">
        <v>40</v>
      </c>
      <c r="H391" t="s">
        <v>73</v>
      </c>
      <c r="I391" t="s">
        <v>20</v>
      </c>
      <c r="J391" t="s">
        <v>35</v>
      </c>
      <c r="K391">
        <v>0</v>
      </c>
      <c r="L391">
        <v>0</v>
      </c>
      <c r="M391">
        <v>40</v>
      </c>
      <c r="N391" t="s">
        <v>22</v>
      </c>
      <c r="O391" t="s">
        <v>23</v>
      </c>
      <c r="P391" t="b">
        <f t="shared" si="6"/>
        <v>1</v>
      </c>
    </row>
    <row r="392" spans="1:16" x14ac:dyDescent="0.2">
      <c r="A392">
        <v>35</v>
      </c>
      <c r="B392" t="s">
        <v>27</v>
      </c>
      <c r="C392">
        <v>220098</v>
      </c>
      <c r="D392" t="s">
        <v>28</v>
      </c>
      <c r="E392">
        <v>9</v>
      </c>
      <c r="F392" t="s">
        <v>17</v>
      </c>
      <c r="G392" t="s">
        <v>40</v>
      </c>
      <c r="H392" t="s">
        <v>34</v>
      </c>
      <c r="I392" t="s">
        <v>20</v>
      </c>
      <c r="J392" t="s">
        <v>35</v>
      </c>
      <c r="K392">
        <v>0</v>
      </c>
      <c r="L392">
        <v>0</v>
      </c>
      <c r="M392">
        <v>40</v>
      </c>
      <c r="N392" t="s">
        <v>22</v>
      </c>
      <c r="O392" t="s">
        <v>42</v>
      </c>
      <c r="P392" t="b">
        <f t="shared" si="6"/>
        <v>0</v>
      </c>
    </row>
    <row r="393" spans="1:16" x14ac:dyDescent="0.2">
      <c r="B393" t="s">
        <v>27</v>
      </c>
      <c r="C393">
        <v>301302</v>
      </c>
      <c r="D393" t="s">
        <v>16</v>
      </c>
      <c r="E393">
        <v>13</v>
      </c>
      <c r="G393" t="s">
        <v>50</v>
      </c>
      <c r="H393" t="s">
        <v>19</v>
      </c>
      <c r="I393" t="s">
        <v>20</v>
      </c>
      <c r="J393" t="s">
        <v>21</v>
      </c>
      <c r="K393">
        <v>0</v>
      </c>
      <c r="L393">
        <v>0</v>
      </c>
      <c r="M393">
        <v>50</v>
      </c>
      <c r="N393" t="s">
        <v>22</v>
      </c>
      <c r="O393" t="s">
        <v>23</v>
      </c>
      <c r="P393" t="b">
        <f t="shared" si="6"/>
        <v>1</v>
      </c>
    </row>
    <row r="394" spans="1:16" x14ac:dyDescent="0.2">
      <c r="A394">
        <v>46</v>
      </c>
      <c r="B394" t="s">
        <v>24</v>
      </c>
      <c r="C394">
        <v>277946</v>
      </c>
      <c r="D394" t="s">
        <v>47</v>
      </c>
      <c r="E394">
        <v>12</v>
      </c>
      <c r="F394" t="s">
        <v>60</v>
      </c>
      <c r="G394" t="s">
        <v>50</v>
      </c>
      <c r="H394" t="s">
        <v>19</v>
      </c>
      <c r="I394" t="s">
        <v>20</v>
      </c>
      <c r="J394" t="s">
        <v>21</v>
      </c>
      <c r="K394">
        <v>0</v>
      </c>
      <c r="L394">
        <v>0</v>
      </c>
      <c r="M394">
        <v>40</v>
      </c>
      <c r="N394" t="s">
        <v>22</v>
      </c>
      <c r="O394" t="s">
        <v>23</v>
      </c>
      <c r="P394" t="b">
        <f t="shared" si="6"/>
        <v>0</v>
      </c>
    </row>
    <row r="395" spans="1:16" x14ac:dyDescent="0.2">
      <c r="B395" t="s">
        <v>15</v>
      </c>
      <c r="C395">
        <v>98101</v>
      </c>
      <c r="D395" t="s">
        <v>16</v>
      </c>
      <c r="E395">
        <v>13</v>
      </c>
      <c r="F395" t="s">
        <v>17</v>
      </c>
      <c r="G395" t="s">
        <v>25</v>
      </c>
      <c r="H395" t="s">
        <v>26</v>
      </c>
      <c r="I395" t="s">
        <v>20</v>
      </c>
      <c r="J395" t="s">
        <v>21</v>
      </c>
      <c r="K395">
        <v>7688</v>
      </c>
      <c r="L395">
        <v>0</v>
      </c>
      <c r="M395">
        <v>45</v>
      </c>
      <c r="N395" t="s">
        <v>51</v>
      </c>
      <c r="O395" t="s">
        <v>42</v>
      </c>
      <c r="P395" t="b">
        <f t="shared" si="6"/>
        <v>0</v>
      </c>
    </row>
    <row r="396" spans="1:16" x14ac:dyDescent="0.2">
      <c r="B396" t="s">
        <v>27</v>
      </c>
      <c r="C396">
        <v>196164</v>
      </c>
      <c r="D396" t="s">
        <v>28</v>
      </c>
      <c r="E396">
        <v>9</v>
      </c>
      <c r="G396" t="s">
        <v>40</v>
      </c>
      <c r="H396" t="s">
        <v>19</v>
      </c>
      <c r="I396" t="s">
        <v>20</v>
      </c>
      <c r="J396" t="s">
        <v>35</v>
      </c>
      <c r="K396">
        <v>0</v>
      </c>
      <c r="L396">
        <v>0</v>
      </c>
      <c r="M396">
        <v>35</v>
      </c>
      <c r="N396" t="s">
        <v>22</v>
      </c>
      <c r="O396" t="s">
        <v>23</v>
      </c>
      <c r="P396" t="b">
        <f t="shared" si="6"/>
        <v>1</v>
      </c>
    </row>
    <row r="397" spans="1:16" x14ac:dyDescent="0.2">
      <c r="A397">
        <v>44</v>
      </c>
      <c r="B397" t="s">
        <v>27</v>
      </c>
      <c r="C397">
        <v>115562</v>
      </c>
      <c r="D397" t="s">
        <v>43</v>
      </c>
      <c r="E397">
        <v>10</v>
      </c>
      <c r="F397" t="s">
        <v>17</v>
      </c>
      <c r="G397" t="s">
        <v>62</v>
      </c>
      <c r="H397" t="s">
        <v>26</v>
      </c>
      <c r="I397" t="s">
        <v>20</v>
      </c>
      <c r="J397" t="s">
        <v>21</v>
      </c>
      <c r="K397">
        <v>0</v>
      </c>
      <c r="L397">
        <v>0</v>
      </c>
      <c r="M397">
        <v>40</v>
      </c>
      <c r="N397" t="s">
        <v>22</v>
      </c>
      <c r="O397" t="s">
        <v>23</v>
      </c>
      <c r="P397" t="b">
        <f t="shared" si="6"/>
        <v>0</v>
      </c>
    </row>
    <row r="398" spans="1:16" x14ac:dyDescent="0.2">
      <c r="A398">
        <v>45</v>
      </c>
      <c r="B398" t="s">
        <v>27</v>
      </c>
      <c r="C398">
        <v>96975</v>
      </c>
      <c r="D398" t="s">
        <v>43</v>
      </c>
      <c r="E398">
        <v>10</v>
      </c>
      <c r="F398" t="s">
        <v>29</v>
      </c>
      <c r="G398" t="s">
        <v>30</v>
      </c>
      <c r="H398" t="s">
        <v>58</v>
      </c>
      <c r="I398" t="s">
        <v>20</v>
      </c>
      <c r="J398" t="s">
        <v>35</v>
      </c>
      <c r="K398">
        <v>0</v>
      </c>
      <c r="L398">
        <v>0</v>
      </c>
      <c r="M398">
        <v>40</v>
      </c>
      <c r="N398" t="s">
        <v>22</v>
      </c>
      <c r="O398" t="s">
        <v>23</v>
      </c>
      <c r="P398" t="b">
        <f t="shared" si="6"/>
        <v>0</v>
      </c>
    </row>
    <row r="399" spans="1:16" x14ac:dyDescent="0.2">
      <c r="B399" t="s">
        <v>51</v>
      </c>
      <c r="C399">
        <v>137300</v>
      </c>
      <c r="D399" t="s">
        <v>28</v>
      </c>
      <c r="E399">
        <v>9</v>
      </c>
      <c r="G399" t="s">
        <v>51</v>
      </c>
      <c r="H399" t="s">
        <v>73</v>
      </c>
      <c r="I399" t="s">
        <v>20</v>
      </c>
      <c r="J399" t="s">
        <v>35</v>
      </c>
      <c r="K399">
        <v>0</v>
      </c>
      <c r="L399">
        <v>0</v>
      </c>
      <c r="M399">
        <v>35</v>
      </c>
      <c r="N399" t="s">
        <v>22</v>
      </c>
      <c r="O399" t="s">
        <v>23</v>
      </c>
      <c r="P399" t="b">
        <f t="shared" si="6"/>
        <v>1</v>
      </c>
    </row>
    <row r="400" spans="1:16" x14ac:dyDescent="0.2">
      <c r="B400" t="s">
        <v>27</v>
      </c>
      <c r="C400">
        <v>86872</v>
      </c>
      <c r="D400" t="s">
        <v>16</v>
      </c>
      <c r="E400">
        <v>13</v>
      </c>
      <c r="F400" t="s">
        <v>17</v>
      </c>
      <c r="G400" t="s">
        <v>25</v>
      </c>
      <c r="H400" t="s">
        <v>26</v>
      </c>
      <c r="I400" t="s">
        <v>20</v>
      </c>
      <c r="J400" t="s">
        <v>21</v>
      </c>
      <c r="K400">
        <v>0</v>
      </c>
      <c r="L400">
        <v>0</v>
      </c>
      <c r="M400">
        <v>55</v>
      </c>
      <c r="N400" t="s">
        <v>22</v>
      </c>
      <c r="O400" t="s">
        <v>42</v>
      </c>
      <c r="P400" t="b">
        <f t="shared" si="6"/>
        <v>0</v>
      </c>
    </row>
    <row r="401" spans="1:16" x14ac:dyDescent="0.2">
      <c r="A401">
        <v>52</v>
      </c>
      <c r="B401" t="s">
        <v>71</v>
      </c>
      <c r="C401">
        <v>132178</v>
      </c>
      <c r="D401" t="s">
        <v>16</v>
      </c>
      <c r="E401">
        <v>13</v>
      </c>
      <c r="F401" t="s">
        <v>17</v>
      </c>
      <c r="G401" t="s">
        <v>25</v>
      </c>
      <c r="H401" t="s">
        <v>26</v>
      </c>
      <c r="I401" t="s">
        <v>20</v>
      </c>
      <c r="J401" t="s">
        <v>21</v>
      </c>
      <c r="K401">
        <v>0</v>
      </c>
      <c r="L401">
        <v>0</v>
      </c>
      <c r="M401">
        <v>50</v>
      </c>
      <c r="N401" t="s">
        <v>22</v>
      </c>
      <c r="O401" t="s">
        <v>42</v>
      </c>
      <c r="P401" t="b">
        <f t="shared" si="6"/>
        <v>0</v>
      </c>
    </row>
    <row r="402" spans="1:16" x14ac:dyDescent="0.2">
      <c r="B402" t="s">
        <v>27</v>
      </c>
      <c r="C402">
        <v>416103</v>
      </c>
      <c r="D402" t="s">
        <v>43</v>
      </c>
      <c r="E402">
        <v>10</v>
      </c>
      <c r="G402" t="s">
        <v>30</v>
      </c>
      <c r="H402" t="s">
        <v>46</v>
      </c>
      <c r="I402" t="s">
        <v>20</v>
      </c>
      <c r="J402" t="s">
        <v>21</v>
      </c>
      <c r="K402">
        <v>0</v>
      </c>
      <c r="L402">
        <v>0</v>
      </c>
      <c r="M402">
        <v>40</v>
      </c>
      <c r="N402" t="s">
        <v>22</v>
      </c>
      <c r="O402" t="s">
        <v>23</v>
      </c>
      <c r="P402" t="b">
        <f t="shared" si="6"/>
        <v>1</v>
      </c>
    </row>
    <row r="403" spans="1:16" x14ac:dyDescent="0.2">
      <c r="B403" t="s">
        <v>27</v>
      </c>
      <c r="C403">
        <v>108574</v>
      </c>
      <c r="D403" t="s">
        <v>43</v>
      </c>
      <c r="E403">
        <v>10</v>
      </c>
      <c r="G403" t="s">
        <v>40</v>
      </c>
      <c r="H403" t="s">
        <v>19</v>
      </c>
      <c r="I403" t="s">
        <v>20</v>
      </c>
      <c r="J403" t="s">
        <v>35</v>
      </c>
      <c r="K403">
        <v>0</v>
      </c>
      <c r="L403">
        <v>0</v>
      </c>
      <c r="M403">
        <v>40</v>
      </c>
      <c r="N403" t="s">
        <v>22</v>
      </c>
      <c r="O403" t="s">
        <v>23</v>
      </c>
      <c r="P403" t="b">
        <f t="shared" si="6"/>
        <v>1</v>
      </c>
    </row>
    <row r="404" spans="1:16" x14ac:dyDescent="0.2">
      <c r="A404">
        <v>50</v>
      </c>
      <c r="B404" t="s">
        <v>15</v>
      </c>
      <c r="C404">
        <v>288353</v>
      </c>
      <c r="D404" t="s">
        <v>16</v>
      </c>
      <c r="E404">
        <v>13</v>
      </c>
      <c r="F404" t="s">
        <v>17</v>
      </c>
      <c r="G404" t="s">
        <v>65</v>
      </c>
      <c r="H404" t="s">
        <v>26</v>
      </c>
      <c r="I404" t="s">
        <v>20</v>
      </c>
      <c r="J404" t="s">
        <v>21</v>
      </c>
      <c r="K404">
        <v>0</v>
      </c>
      <c r="L404">
        <v>0</v>
      </c>
      <c r="M404">
        <v>40</v>
      </c>
      <c r="N404" t="s">
        <v>22</v>
      </c>
      <c r="O404" t="s">
        <v>42</v>
      </c>
      <c r="P404" t="b">
        <f t="shared" si="6"/>
        <v>0</v>
      </c>
    </row>
    <row r="405" spans="1:16" x14ac:dyDescent="0.2">
      <c r="B405" t="s">
        <v>27</v>
      </c>
      <c r="C405">
        <v>227689</v>
      </c>
      <c r="D405" t="s">
        <v>49</v>
      </c>
      <c r="E405">
        <v>11</v>
      </c>
      <c r="F405" t="s">
        <v>29</v>
      </c>
      <c r="G405" t="s">
        <v>62</v>
      </c>
      <c r="H405" t="s">
        <v>19</v>
      </c>
      <c r="I405" t="s">
        <v>20</v>
      </c>
      <c r="J405" t="s">
        <v>35</v>
      </c>
      <c r="K405">
        <v>0</v>
      </c>
      <c r="L405">
        <v>0</v>
      </c>
      <c r="M405">
        <v>64</v>
      </c>
      <c r="N405" t="s">
        <v>22</v>
      </c>
      <c r="O405" t="s">
        <v>23</v>
      </c>
      <c r="P405" t="b">
        <f t="shared" si="6"/>
        <v>0</v>
      </c>
    </row>
    <row r="406" spans="1:16" x14ac:dyDescent="0.2">
      <c r="B406" t="s">
        <v>27</v>
      </c>
      <c r="C406">
        <v>166481</v>
      </c>
      <c r="D406" t="s">
        <v>52</v>
      </c>
      <c r="E406">
        <v>4</v>
      </c>
      <c r="F406" t="s">
        <v>17</v>
      </c>
      <c r="G406" t="s">
        <v>30</v>
      </c>
      <c r="H406" t="s">
        <v>26</v>
      </c>
      <c r="I406" t="s">
        <v>68</v>
      </c>
      <c r="J406" t="s">
        <v>21</v>
      </c>
      <c r="K406">
        <v>0</v>
      </c>
      <c r="L406">
        <v>2179</v>
      </c>
      <c r="M406">
        <v>40</v>
      </c>
      <c r="N406" t="s">
        <v>66</v>
      </c>
      <c r="O406" t="s">
        <v>23</v>
      </c>
      <c r="P406" t="b">
        <f t="shared" si="6"/>
        <v>0</v>
      </c>
    </row>
    <row r="407" spans="1:16" x14ac:dyDescent="0.2">
      <c r="A407">
        <v>41</v>
      </c>
      <c r="B407" t="s">
        <v>27</v>
      </c>
      <c r="C407">
        <v>445382</v>
      </c>
      <c r="D407" t="s">
        <v>37</v>
      </c>
      <c r="E407">
        <v>14</v>
      </c>
      <c r="F407" t="s">
        <v>17</v>
      </c>
      <c r="G407" t="s">
        <v>25</v>
      </c>
      <c r="H407" t="s">
        <v>26</v>
      </c>
      <c r="I407" t="s">
        <v>20</v>
      </c>
      <c r="J407" t="s">
        <v>21</v>
      </c>
      <c r="K407">
        <v>0</v>
      </c>
      <c r="L407">
        <v>1977</v>
      </c>
      <c r="M407">
        <v>65</v>
      </c>
      <c r="N407" t="s">
        <v>22</v>
      </c>
      <c r="O407" t="s">
        <v>42</v>
      </c>
      <c r="P407" t="b">
        <f t="shared" si="6"/>
        <v>0</v>
      </c>
    </row>
    <row r="408" spans="1:16" x14ac:dyDescent="0.2">
      <c r="B408" t="s">
        <v>27</v>
      </c>
      <c r="C408">
        <v>110145</v>
      </c>
      <c r="D408" t="s">
        <v>28</v>
      </c>
      <c r="E408">
        <v>9</v>
      </c>
      <c r="F408" t="s">
        <v>17</v>
      </c>
      <c r="G408" t="s">
        <v>18</v>
      </c>
      <c r="H408" t="s">
        <v>26</v>
      </c>
      <c r="I408" t="s">
        <v>20</v>
      </c>
      <c r="J408" t="s">
        <v>21</v>
      </c>
      <c r="K408">
        <v>0</v>
      </c>
      <c r="L408">
        <v>0</v>
      </c>
      <c r="M408">
        <v>40</v>
      </c>
      <c r="N408" t="s">
        <v>22</v>
      </c>
      <c r="O408" t="s">
        <v>23</v>
      </c>
      <c r="P408" t="b">
        <f t="shared" si="6"/>
        <v>0</v>
      </c>
    </row>
    <row r="409" spans="1:16" x14ac:dyDescent="0.2">
      <c r="A409">
        <v>46</v>
      </c>
      <c r="B409" t="s">
        <v>24</v>
      </c>
      <c r="C409">
        <v>317253</v>
      </c>
      <c r="D409" t="s">
        <v>28</v>
      </c>
      <c r="E409">
        <v>9</v>
      </c>
      <c r="F409" t="s">
        <v>17</v>
      </c>
      <c r="G409" t="s">
        <v>50</v>
      </c>
      <c r="H409" t="s">
        <v>26</v>
      </c>
      <c r="I409" t="s">
        <v>20</v>
      </c>
      <c r="J409" t="s">
        <v>21</v>
      </c>
      <c r="K409">
        <v>0</v>
      </c>
      <c r="L409">
        <v>0</v>
      </c>
      <c r="M409">
        <v>25</v>
      </c>
      <c r="N409" t="s">
        <v>22</v>
      </c>
      <c r="O409" t="s">
        <v>23</v>
      </c>
      <c r="P409" t="b">
        <f t="shared" si="6"/>
        <v>0</v>
      </c>
    </row>
    <row r="410" spans="1:16" x14ac:dyDescent="0.2">
      <c r="B410" t="s">
        <v>51</v>
      </c>
      <c r="C410">
        <v>123147</v>
      </c>
      <c r="D410" t="s">
        <v>43</v>
      </c>
      <c r="E410">
        <v>10</v>
      </c>
      <c r="F410" t="s">
        <v>17</v>
      </c>
      <c r="G410" t="s">
        <v>51</v>
      </c>
      <c r="H410" t="s">
        <v>34</v>
      </c>
      <c r="I410" t="s">
        <v>20</v>
      </c>
      <c r="J410" t="s">
        <v>35</v>
      </c>
      <c r="K410">
        <v>0</v>
      </c>
      <c r="L410">
        <v>1887</v>
      </c>
      <c r="M410">
        <v>40</v>
      </c>
      <c r="N410" t="s">
        <v>22</v>
      </c>
      <c r="O410" t="s">
        <v>42</v>
      </c>
      <c r="P410" t="b">
        <f t="shared" si="6"/>
        <v>0</v>
      </c>
    </row>
    <row r="411" spans="1:16" x14ac:dyDescent="0.2">
      <c r="B411" t="s">
        <v>27</v>
      </c>
      <c r="C411">
        <v>364657</v>
      </c>
      <c r="D411" t="s">
        <v>43</v>
      </c>
      <c r="E411">
        <v>10</v>
      </c>
      <c r="F411" t="s">
        <v>17</v>
      </c>
      <c r="G411" t="s">
        <v>25</v>
      </c>
      <c r="H411" t="s">
        <v>26</v>
      </c>
      <c r="I411" t="s">
        <v>20</v>
      </c>
      <c r="J411" t="s">
        <v>21</v>
      </c>
      <c r="K411">
        <v>0</v>
      </c>
      <c r="L411">
        <v>0</v>
      </c>
      <c r="M411">
        <v>50</v>
      </c>
      <c r="N411" t="s">
        <v>22</v>
      </c>
      <c r="O411" t="s">
        <v>23</v>
      </c>
      <c r="P411" t="b">
        <f t="shared" si="6"/>
        <v>0</v>
      </c>
    </row>
    <row r="412" spans="1:16" x14ac:dyDescent="0.2">
      <c r="A412">
        <v>41</v>
      </c>
      <c r="B412" t="s">
        <v>63</v>
      </c>
      <c r="C412">
        <v>42346</v>
      </c>
      <c r="D412" t="s">
        <v>43</v>
      </c>
      <c r="E412">
        <v>10</v>
      </c>
      <c r="F412" t="s">
        <v>29</v>
      </c>
      <c r="G412" t="s">
        <v>40</v>
      </c>
      <c r="H412" t="s">
        <v>19</v>
      </c>
      <c r="I412" t="s">
        <v>32</v>
      </c>
      <c r="J412" t="s">
        <v>35</v>
      </c>
      <c r="K412">
        <v>0</v>
      </c>
      <c r="L412">
        <v>0</v>
      </c>
      <c r="M412">
        <v>24</v>
      </c>
      <c r="N412" t="s">
        <v>22</v>
      </c>
      <c r="O412" t="s">
        <v>23</v>
      </c>
      <c r="P412" t="b">
        <f t="shared" si="6"/>
        <v>0</v>
      </c>
    </row>
    <row r="413" spans="1:16" x14ac:dyDescent="0.2">
      <c r="B413" t="s">
        <v>27</v>
      </c>
      <c r="C413">
        <v>241951</v>
      </c>
      <c r="D413" t="s">
        <v>28</v>
      </c>
      <c r="E413">
        <v>9</v>
      </c>
      <c r="G413" t="s">
        <v>30</v>
      </c>
      <c r="H413" t="s">
        <v>58</v>
      </c>
      <c r="I413" t="s">
        <v>32</v>
      </c>
      <c r="J413" t="s">
        <v>35</v>
      </c>
      <c r="K413">
        <v>0</v>
      </c>
      <c r="L413">
        <v>0</v>
      </c>
      <c r="M413">
        <v>40</v>
      </c>
      <c r="N413" t="s">
        <v>22</v>
      </c>
      <c r="O413" t="s">
        <v>23</v>
      </c>
      <c r="P413" t="b">
        <f t="shared" si="6"/>
        <v>1</v>
      </c>
    </row>
    <row r="414" spans="1:16" x14ac:dyDescent="0.2">
      <c r="B414" t="s">
        <v>27</v>
      </c>
      <c r="C414">
        <v>118500</v>
      </c>
      <c r="D414" t="s">
        <v>43</v>
      </c>
      <c r="E414">
        <v>10</v>
      </c>
      <c r="F414" t="s">
        <v>29</v>
      </c>
      <c r="G414" t="s">
        <v>25</v>
      </c>
      <c r="H414" t="s">
        <v>58</v>
      </c>
      <c r="I414" t="s">
        <v>20</v>
      </c>
      <c r="J414" t="s">
        <v>35</v>
      </c>
      <c r="K414">
        <v>0</v>
      </c>
      <c r="L414">
        <v>0</v>
      </c>
      <c r="M414">
        <v>40</v>
      </c>
      <c r="N414" t="s">
        <v>22</v>
      </c>
      <c r="O414" t="s">
        <v>23</v>
      </c>
      <c r="P414" t="b">
        <f t="shared" si="6"/>
        <v>0</v>
      </c>
    </row>
    <row r="415" spans="1:16" x14ac:dyDescent="0.2">
      <c r="A415">
        <v>46</v>
      </c>
      <c r="B415" t="s">
        <v>27</v>
      </c>
      <c r="C415">
        <v>188386</v>
      </c>
      <c r="D415" t="s">
        <v>59</v>
      </c>
      <c r="E415">
        <v>16</v>
      </c>
      <c r="F415" t="s">
        <v>17</v>
      </c>
      <c r="G415" t="s">
        <v>25</v>
      </c>
      <c r="H415" t="s">
        <v>26</v>
      </c>
      <c r="I415" t="s">
        <v>20</v>
      </c>
      <c r="J415" t="s">
        <v>21</v>
      </c>
      <c r="K415">
        <v>15024</v>
      </c>
      <c r="L415">
        <v>0</v>
      </c>
      <c r="M415">
        <v>60</v>
      </c>
      <c r="N415" t="s">
        <v>22</v>
      </c>
      <c r="O415" t="s">
        <v>42</v>
      </c>
      <c r="P415" t="b">
        <f t="shared" si="6"/>
        <v>0</v>
      </c>
    </row>
    <row r="416" spans="1:16" x14ac:dyDescent="0.2">
      <c r="B416" t="s">
        <v>15</v>
      </c>
      <c r="C416">
        <v>1033222</v>
      </c>
      <c r="D416" t="s">
        <v>43</v>
      </c>
      <c r="E416">
        <v>10</v>
      </c>
      <c r="F416" t="s">
        <v>17</v>
      </c>
      <c r="G416" t="s">
        <v>57</v>
      </c>
      <c r="H416" t="s">
        <v>26</v>
      </c>
      <c r="I416" t="s">
        <v>20</v>
      </c>
      <c r="J416" t="s">
        <v>21</v>
      </c>
      <c r="K416">
        <v>0</v>
      </c>
      <c r="L416">
        <v>0</v>
      </c>
      <c r="M416">
        <v>40</v>
      </c>
      <c r="N416" t="s">
        <v>22</v>
      </c>
      <c r="O416" t="s">
        <v>23</v>
      </c>
      <c r="P416" t="b">
        <f t="shared" si="6"/>
        <v>0</v>
      </c>
    </row>
    <row r="417" spans="1:16" x14ac:dyDescent="0.2">
      <c r="A417">
        <v>35</v>
      </c>
      <c r="B417" t="s">
        <v>27</v>
      </c>
      <c r="C417">
        <v>92440</v>
      </c>
      <c r="D417" t="s">
        <v>93</v>
      </c>
      <c r="E417">
        <v>8</v>
      </c>
      <c r="F417" t="s">
        <v>29</v>
      </c>
      <c r="G417" t="s">
        <v>50</v>
      </c>
      <c r="H417" t="s">
        <v>19</v>
      </c>
      <c r="I417" t="s">
        <v>20</v>
      </c>
      <c r="J417" t="s">
        <v>21</v>
      </c>
      <c r="K417">
        <v>0</v>
      </c>
      <c r="L417">
        <v>0</v>
      </c>
      <c r="M417">
        <v>50</v>
      </c>
      <c r="N417" t="s">
        <v>22</v>
      </c>
      <c r="O417" t="s">
        <v>42</v>
      </c>
      <c r="P417" t="b">
        <f t="shared" si="6"/>
        <v>0</v>
      </c>
    </row>
    <row r="418" spans="1:16" x14ac:dyDescent="0.2">
      <c r="A418">
        <v>52</v>
      </c>
      <c r="B418" t="s">
        <v>27</v>
      </c>
      <c r="C418">
        <v>190762</v>
      </c>
      <c r="D418" t="s">
        <v>81</v>
      </c>
      <c r="E418">
        <v>2</v>
      </c>
      <c r="F418" t="s">
        <v>17</v>
      </c>
      <c r="G418" t="s">
        <v>57</v>
      </c>
      <c r="H418" t="s">
        <v>26</v>
      </c>
      <c r="I418" t="s">
        <v>20</v>
      </c>
      <c r="J418" t="s">
        <v>21</v>
      </c>
      <c r="K418">
        <v>0</v>
      </c>
      <c r="L418">
        <v>0</v>
      </c>
      <c r="M418">
        <v>40</v>
      </c>
      <c r="N418" t="s">
        <v>55</v>
      </c>
      <c r="O418" t="s">
        <v>23</v>
      </c>
      <c r="P418" t="b">
        <f t="shared" si="6"/>
        <v>0</v>
      </c>
    </row>
    <row r="419" spans="1:16" x14ac:dyDescent="0.2">
      <c r="B419" t="s">
        <v>27</v>
      </c>
      <c r="C419">
        <v>426017</v>
      </c>
      <c r="D419" t="s">
        <v>31</v>
      </c>
      <c r="E419">
        <v>7</v>
      </c>
      <c r="G419" t="s">
        <v>40</v>
      </c>
      <c r="H419" t="s">
        <v>46</v>
      </c>
      <c r="I419" t="s">
        <v>20</v>
      </c>
      <c r="J419" t="s">
        <v>35</v>
      </c>
      <c r="K419">
        <v>0</v>
      </c>
      <c r="L419">
        <v>0</v>
      </c>
      <c r="M419">
        <v>19</v>
      </c>
      <c r="N419" t="s">
        <v>22</v>
      </c>
      <c r="O419" t="s">
        <v>23</v>
      </c>
      <c r="P419" t="b">
        <f t="shared" si="6"/>
        <v>1</v>
      </c>
    </row>
    <row r="420" spans="1:16" x14ac:dyDescent="0.2">
      <c r="B420" t="s">
        <v>63</v>
      </c>
      <c r="C420">
        <v>243867</v>
      </c>
      <c r="D420" t="s">
        <v>31</v>
      </c>
      <c r="E420">
        <v>7</v>
      </c>
      <c r="F420" t="s">
        <v>60</v>
      </c>
      <c r="G420" t="s">
        <v>57</v>
      </c>
      <c r="H420" t="s">
        <v>19</v>
      </c>
      <c r="I420" t="s">
        <v>32</v>
      </c>
      <c r="J420" t="s">
        <v>21</v>
      </c>
      <c r="K420">
        <v>0</v>
      </c>
      <c r="L420">
        <v>0</v>
      </c>
      <c r="M420">
        <v>40</v>
      </c>
      <c r="N420" t="s">
        <v>22</v>
      </c>
      <c r="O420" t="s">
        <v>23</v>
      </c>
      <c r="P420" t="b">
        <f t="shared" si="6"/>
        <v>0</v>
      </c>
    </row>
    <row r="421" spans="1:16" x14ac:dyDescent="0.2">
      <c r="B421" t="s">
        <v>15</v>
      </c>
      <c r="C421">
        <v>240283</v>
      </c>
      <c r="D421" t="s">
        <v>28</v>
      </c>
      <c r="E421">
        <v>9</v>
      </c>
      <c r="F421" t="s">
        <v>29</v>
      </c>
      <c r="G421" t="s">
        <v>53</v>
      </c>
      <c r="H421" t="s">
        <v>58</v>
      </c>
      <c r="I421" t="s">
        <v>20</v>
      </c>
      <c r="J421" t="s">
        <v>35</v>
      </c>
      <c r="K421">
        <v>0</v>
      </c>
      <c r="L421">
        <v>0</v>
      </c>
      <c r="M421">
        <v>40</v>
      </c>
      <c r="N421" t="s">
        <v>22</v>
      </c>
      <c r="O421" t="s">
        <v>23</v>
      </c>
      <c r="P421" t="b">
        <f t="shared" si="6"/>
        <v>0</v>
      </c>
    </row>
    <row r="422" spans="1:16" x14ac:dyDescent="0.2">
      <c r="B422" t="s">
        <v>27</v>
      </c>
      <c r="C422">
        <v>61777</v>
      </c>
      <c r="D422" t="s">
        <v>43</v>
      </c>
      <c r="E422">
        <v>10</v>
      </c>
      <c r="F422" t="s">
        <v>17</v>
      </c>
      <c r="G422" t="s">
        <v>48</v>
      </c>
      <c r="H422" t="s">
        <v>26</v>
      </c>
      <c r="I422" t="s">
        <v>20</v>
      </c>
      <c r="J422" t="s">
        <v>21</v>
      </c>
      <c r="K422">
        <v>0</v>
      </c>
      <c r="L422">
        <v>0</v>
      </c>
      <c r="M422">
        <v>30</v>
      </c>
      <c r="N422" t="s">
        <v>22</v>
      </c>
      <c r="O422" t="s">
        <v>23</v>
      </c>
      <c r="P422" t="b">
        <f t="shared" si="6"/>
        <v>0</v>
      </c>
    </row>
    <row r="423" spans="1:16" x14ac:dyDescent="0.2">
      <c r="A423">
        <v>17</v>
      </c>
      <c r="B423" t="s">
        <v>27</v>
      </c>
      <c r="C423">
        <v>175024</v>
      </c>
      <c r="D423" t="s">
        <v>31</v>
      </c>
      <c r="E423">
        <v>7</v>
      </c>
      <c r="G423" t="s">
        <v>30</v>
      </c>
      <c r="H423" t="s">
        <v>46</v>
      </c>
      <c r="I423" t="s">
        <v>20</v>
      </c>
      <c r="J423" t="s">
        <v>21</v>
      </c>
      <c r="K423">
        <v>2176</v>
      </c>
      <c r="L423">
        <v>0</v>
      </c>
      <c r="M423">
        <v>18</v>
      </c>
      <c r="N423" t="s">
        <v>22</v>
      </c>
      <c r="O423" t="s">
        <v>23</v>
      </c>
      <c r="P423" t="b">
        <f t="shared" si="6"/>
        <v>1</v>
      </c>
    </row>
    <row r="424" spans="1:16" x14ac:dyDescent="0.2">
      <c r="B424" t="s">
        <v>15</v>
      </c>
      <c r="C424">
        <v>92003</v>
      </c>
      <c r="D424" t="s">
        <v>16</v>
      </c>
      <c r="E424">
        <v>13</v>
      </c>
      <c r="F424" t="s">
        <v>17</v>
      </c>
      <c r="G424" t="s">
        <v>25</v>
      </c>
      <c r="H424" t="s">
        <v>34</v>
      </c>
      <c r="I424" t="s">
        <v>20</v>
      </c>
      <c r="J424" t="s">
        <v>35</v>
      </c>
      <c r="K424">
        <v>0</v>
      </c>
      <c r="L424">
        <v>0</v>
      </c>
      <c r="M424">
        <v>40</v>
      </c>
      <c r="N424" t="s">
        <v>22</v>
      </c>
      <c r="O424" t="s">
        <v>42</v>
      </c>
      <c r="P424" t="b">
        <f t="shared" si="6"/>
        <v>0</v>
      </c>
    </row>
    <row r="425" spans="1:16" x14ac:dyDescent="0.2">
      <c r="A425">
        <v>29</v>
      </c>
      <c r="B425" t="s">
        <v>27</v>
      </c>
      <c r="C425">
        <v>188401</v>
      </c>
      <c r="D425" t="s">
        <v>28</v>
      </c>
      <c r="E425">
        <v>9</v>
      </c>
      <c r="F425" t="s">
        <v>29</v>
      </c>
      <c r="G425" t="s">
        <v>56</v>
      </c>
      <c r="H425" t="s">
        <v>19</v>
      </c>
      <c r="I425" t="s">
        <v>20</v>
      </c>
      <c r="J425" t="s">
        <v>21</v>
      </c>
      <c r="K425">
        <v>0</v>
      </c>
      <c r="L425">
        <v>0</v>
      </c>
      <c r="M425">
        <v>40</v>
      </c>
      <c r="N425" t="s">
        <v>22</v>
      </c>
      <c r="O425" t="s">
        <v>23</v>
      </c>
      <c r="P425" t="b">
        <f t="shared" si="6"/>
        <v>0</v>
      </c>
    </row>
    <row r="426" spans="1:16" x14ac:dyDescent="0.2">
      <c r="B426" t="s">
        <v>27</v>
      </c>
      <c r="C426">
        <v>228528</v>
      </c>
      <c r="D426" t="s">
        <v>74</v>
      </c>
      <c r="E426">
        <v>6</v>
      </c>
      <c r="G426" t="s">
        <v>50</v>
      </c>
      <c r="H426" t="s">
        <v>58</v>
      </c>
      <c r="I426" t="s">
        <v>20</v>
      </c>
      <c r="J426" t="s">
        <v>35</v>
      </c>
      <c r="K426">
        <v>0</v>
      </c>
      <c r="L426">
        <v>0</v>
      </c>
      <c r="M426">
        <v>35</v>
      </c>
      <c r="N426" t="s">
        <v>22</v>
      </c>
      <c r="O426" t="s">
        <v>23</v>
      </c>
      <c r="P426" t="b">
        <f t="shared" si="6"/>
        <v>1</v>
      </c>
    </row>
    <row r="427" spans="1:16" x14ac:dyDescent="0.2">
      <c r="B427" t="s">
        <v>27</v>
      </c>
      <c r="C427">
        <v>133373</v>
      </c>
      <c r="D427" t="s">
        <v>28</v>
      </c>
      <c r="E427">
        <v>9</v>
      </c>
      <c r="F427" t="s">
        <v>17</v>
      </c>
      <c r="G427" t="s">
        <v>53</v>
      </c>
      <c r="H427" t="s">
        <v>26</v>
      </c>
      <c r="I427" t="s">
        <v>20</v>
      </c>
      <c r="J427" t="s">
        <v>21</v>
      </c>
      <c r="K427">
        <v>0</v>
      </c>
      <c r="L427">
        <v>0</v>
      </c>
      <c r="M427">
        <v>60</v>
      </c>
      <c r="N427" t="s">
        <v>22</v>
      </c>
      <c r="O427" t="s">
        <v>23</v>
      </c>
      <c r="P427" t="b">
        <f t="shared" si="6"/>
        <v>0</v>
      </c>
    </row>
    <row r="428" spans="1:16" x14ac:dyDescent="0.2">
      <c r="A428">
        <v>36</v>
      </c>
      <c r="B428" t="s">
        <v>61</v>
      </c>
      <c r="C428">
        <v>255191</v>
      </c>
      <c r="D428" t="s">
        <v>37</v>
      </c>
      <c r="E428">
        <v>14</v>
      </c>
      <c r="G428" t="s">
        <v>33</v>
      </c>
      <c r="H428" t="s">
        <v>19</v>
      </c>
      <c r="I428" t="s">
        <v>20</v>
      </c>
      <c r="J428" t="s">
        <v>21</v>
      </c>
      <c r="K428">
        <v>0</v>
      </c>
      <c r="L428">
        <v>1408</v>
      </c>
      <c r="M428">
        <v>40</v>
      </c>
      <c r="N428" t="s">
        <v>22</v>
      </c>
      <c r="O428" t="s">
        <v>23</v>
      </c>
      <c r="P428" t="b">
        <f t="shared" si="6"/>
        <v>1</v>
      </c>
    </row>
    <row r="429" spans="1:16" x14ac:dyDescent="0.2">
      <c r="B429" t="s">
        <v>27</v>
      </c>
      <c r="C429">
        <v>204653</v>
      </c>
      <c r="D429" t="s">
        <v>28</v>
      </c>
      <c r="E429">
        <v>9</v>
      </c>
      <c r="G429" t="s">
        <v>30</v>
      </c>
      <c r="H429" t="s">
        <v>19</v>
      </c>
      <c r="I429" t="s">
        <v>20</v>
      </c>
      <c r="J429" t="s">
        <v>21</v>
      </c>
      <c r="K429">
        <v>0</v>
      </c>
      <c r="L429">
        <v>0</v>
      </c>
      <c r="M429">
        <v>72</v>
      </c>
      <c r="N429" t="s">
        <v>94</v>
      </c>
      <c r="O429" t="s">
        <v>23</v>
      </c>
      <c r="P429" t="b">
        <f t="shared" si="6"/>
        <v>1</v>
      </c>
    </row>
    <row r="430" spans="1:16" x14ac:dyDescent="0.2">
      <c r="A430">
        <v>63</v>
      </c>
      <c r="B430" t="s">
        <v>71</v>
      </c>
      <c r="C430">
        <v>222289</v>
      </c>
      <c r="D430" t="s">
        <v>28</v>
      </c>
      <c r="E430">
        <v>9</v>
      </c>
      <c r="F430" t="s">
        <v>17</v>
      </c>
      <c r="G430" t="s">
        <v>25</v>
      </c>
      <c r="H430" t="s">
        <v>26</v>
      </c>
      <c r="I430" t="s">
        <v>20</v>
      </c>
      <c r="J430" t="s">
        <v>21</v>
      </c>
      <c r="K430">
        <v>0</v>
      </c>
      <c r="L430">
        <v>0</v>
      </c>
      <c r="M430">
        <v>40</v>
      </c>
      <c r="N430" t="s">
        <v>22</v>
      </c>
      <c r="O430" t="s">
        <v>42</v>
      </c>
      <c r="P430" t="b">
        <f t="shared" si="6"/>
        <v>0</v>
      </c>
    </row>
    <row r="431" spans="1:16" x14ac:dyDescent="0.2">
      <c r="A431">
        <v>47</v>
      </c>
      <c r="B431" t="s">
        <v>63</v>
      </c>
      <c r="C431">
        <v>287480</v>
      </c>
      <c r="D431" t="s">
        <v>37</v>
      </c>
      <c r="E431">
        <v>14</v>
      </c>
      <c r="F431" t="s">
        <v>17</v>
      </c>
      <c r="G431" t="s">
        <v>33</v>
      </c>
      <c r="H431" t="s">
        <v>26</v>
      </c>
      <c r="I431" t="s">
        <v>20</v>
      </c>
      <c r="J431" t="s">
        <v>21</v>
      </c>
      <c r="K431">
        <v>0</v>
      </c>
      <c r="L431">
        <v>0</v>
      </c>
      <c r="M431">
        <v>40</v>
      </c>
      <c r="N431" t="s">
        <v>22</v>
      </c>
      <c r="O431" t="s">
        <v>23</v>
      </c>
      <c r="P431" t="b">
        <f t="shared" si="6"/>
        <v>0</v>
      </c>
    </row>
    <row r="432" spans="1:16" x14ac:dyDescent="0.2">
      <c r="A432">
        <v>80</v>
      </c>
      <c r="B432" t="s">
        <v>51</v>
      </c>
      <c r="C432">
        <v>107762</v>
      </c>
      <c r="D432" t="s">
        <v>28</v>
      </c>
      <c r="E432">
        <v>9</v>
      </c>
      <c r="F432" t="s">
        <v>79</v>
      </c>
      <c r="G432" t="s">
        <v>51</v>
      </c>
      <c r="H432" t="s">
        <v>19</v>
      </c>
      <c r="I432" t="s">
        <v>20</v>
      </c>
      <c r="J432" t="s">
        <v>21</v>
      </c>
      <c r="K432">
        <v>0</v>
      </c>
      <c r="L432">
        <v>0</v>
      </c>
      <c r="M432">
        <v>24</v>
      </c>
      <c r="N432" t="s">
        <v>22</v>
      </c>
      <c r="O432" t="s">
        <v>23</v>
      </c>
      <c r="P432" t="b">
        <f t="shared" si="6"/>
        <v>0</v>
      </c>
    </row>
    <row r="433" spans="1:16" x14ac:dyDescent="0.2">
      <c r="A433">
        <v>17</v>
      </c>
      <c r="B433" t="s">
        <v>51</v>
      </c>
      <c r="C433">
        <v>202521</v>
      </c>
      <c r="D433" t="s">
        <v>31</v>
      </c>
      <c r="E433">
        <v>7</v>
      </c>
      <c r="G433" t="s">
        <v>51</v>
      </c>
      <c r="H433" t="s">
        <v>46</v>
      </c>
      <c r="I433" t="s">
        <v>20</v>
      </c>
      <c r="J433" t="s">
        <v>21</v>
      </c>
      <c r="K433">
        <v>0</v>
      </c>
      <c r="L433">
        <v>0</v>
      </c>
      <c r="M433">
        <v>40</v>
      </c>
      <c r="N433" t="s">
        <v>22</v>
      </c>
      <c r="O433" t="s">
        <v>23</v>
      </c>
      <c r="P433" t="b">
        <f t="shared" si="6"/>
        <v>1</v>
      </c>
    </row>
    <row r="434" spans="1:16" x14ac:dyDescent="0.2">
      <c r="A434">
        <v>40</v>
      </c>
      <c r="B434" t="s">
        <v>24</v>
      </c>
      <c r="C434">
        <v>204116</v>
      </c>
      <c r="D434" t="s">
        <v>16</v>
      </c>
      <c r="E434">
        <v>13</v>
      </c>
      <c r="F434" t="s">
        <v>39</v>
      </c>
      <c r="G434" t="s">
        <v>33</v>
      </c>
      <c r="H434" t="s">
        <v>19</v>
      </c>
      <c r="I434" t="s">
        <v>20</v>
      </c>
      <c r="J434" t="s">
        <v>35</v>
      </c>
      <c r="K434">
        <v>2174</v>
      </c>
      <c r="L434">
        <v>0</v>
      </c>
      <c r="M434">
        <v>40</v>
      </c>
      <c r="N434" t="s">
        <v>22</v>
      </c>
      <c r="O434" t="s">
        <v>23</v>
      </c>
      <c r="P434" t="b">
        <f t="shared" si="6"/>
        <v>0</v>
      </c>
    </row>
    <row r="435" spans="1:16" x14ac:dyDescent="0.2">
      <c r="B435" t="s">
        <v>27</v>
      </c>
      <c r="C435">
        <v>29662</v>
      </c>
      <c r="D435" t="s">
        <v>47</v>
      </c>
      <c r="E435">
        <v>12</v>
      </c>
      <c r="F435" t="s">
        <v>17</v>
      </c>
      <c r="G435" t="s">
        <v>40</v>
      </c>
      <c r="H435" t="s">
        <v>34</v>
      </c>
      <c r="I435" t="s">
        <v>20</v>
      </c>
      <c r="J435" t="s">
        <v>35</v>
      </c>
      <c r="K435">
        <v>0</v>
      </c>
      <c r="L435">
        <v>0</v>
      </c>
      <c r="M435">
        <v>25</v>
      </c>
      <c r="N435" t="s">
        <v>22</v>
      </c>
      <c r="O435" t="s">
        <v>42</v>
      </c>
      <c r="P435" t="b">
        <f t="shared" si="6"/>
        <v>0</v>
      </c>
    </row>
    <row r="436" spans="1:16" x14ac:dyDescent="0.2">
      <c r="B436" t="s">
        <v>27</v>
      </c>
      <c r="C436">
        <v>116358</v>
      </c>
      <c r="D436" t="s">
        <v>43</v>
      </c>
      <c r="E436">
        <v>10</v>
      </c>
      <c r="G436" t="s">
        <v>50</v>
      </c>
      <c r="H436" t="s">
        <v>46</v>
      </c>
      <c r="I436" t="s">
        <v>44</v>
      </c>
      <c r="J436" t="s">
        <v>21</v>
      </c>
      <c r="K436">
        <v>0</v>
      </c>
      <c r="L436">
        <v>1980</v>
      </c>
      <c r="M436">
        <v>40</v>
      </c>
      <c r="N436" t="s">
        <v>80</v>
      </c>
      <c r="O436" t="s">
        <v>23</v>
      </c>
      <c r="P436" t="b">
        <f t="shared" si="6"/>
        <v>1</v>
      </c>
    </row>
    <row r="437" spans="1:16" x14ac:dyDescent="0.2">
      <c r="B437" t="s">
        <v>27</v>
      </c>
      <c r="C437">
        <v>208405</v>
      </c>
      <c r="D437" t="s">
        <v>37</v>
      </c>
      <c r="E437">
        <v>14</v>
      </c>
      <c r="F437" t="s">
        <v>17</v>
      </c>
      <c r="G437" t="s">
        <v>33</v>
      </c>
      <c r="H437" t="s">
        <v>26</v>
      </c>
      <c r="I437" t="s">
        <v>20</v>
      </c>
      <c r="J437" t="s">
        <v>21</v>
      </c>
      <c r="K437">
        <v>0</v>
      </c>
      <c r="L437">
        <v>0</v>
      </c>
      <c r="M437">
        <v>50</v>
      </c>
      <c r="N437" t="s">
        <v>22</v>
      </c>
      <c r="O437" t="s">
        <v>42</v>
      </c>
      <c r="P437" t="b">
        <f t="shared" si="6"/>
        <v>0</v>
      </c>
    </row>
    <row r="438" spans="1:16" x14ac:dyDescent="0.2">
      <c r="B438" t="s">
        <v>63</v>
      </c>
      <c r="C438">
        <v>284843</v>
      </c>
      <c r="D438" t="s">
        <v>28</v>
      </c>
      <c r="E438">
        <v>9</v>
      </c>
      <c r="G438" t="s">
        <v>56</v>
      </c>
      <c r="H438" t="s">
        <v>19</v>
      </c>
      <c r="I438" t="s">
        <v>32</v>
      </c>
      <c r="J438" t="s">
        <v>21</v>
      </c>
      <c r="K438">
        <v>594</v>
      </c>
      <c r="L438">
        <v>0</v>
      </c>
      <c r="M438">
        <v>60</v>
      </c>
      <c r="N438" t="s">
        <v>22</v>
      </c>
      <c r="O438" t="s">
        <v>23</v>
      </c>
      <c r="P438" t="b">
        <f t="shared" si="6"/>
        <v>1</v>
      </c>
    </row>
    <row r="439" spans="1:16" x14ac:dyDescent="0.2">
      <c r="B439" t="s">
        <v>63</v>
      </c>
      <c r="C439">
        <v>117018</v>
      </c>
      <c r="D439" t="s">
        <v>43</v>
      </c>
      <c r="E439">
        <v>10</v>
      </c>
      <c r="G439" t="s">
        <v>65</v>
      </c>
      <c r="H439" t="s">
        <v>19</v>
      </c>
      <c r="I439" t="s">
        <v>20</v>
      </c>
      <c r="J439" t="s">
        <v>35</v>
      </c>
      <c r="K439">
        <v>0</v>
      </c>
      <c r="L439">
        <v>0</v>
      </c>
      <c r="M439">
        <v>40</v>
      </c>
      <c r="N439" t="s">
        <v>22</v>
      </c>
      <c r="O439" t="s">
        <v>23</v>
      </c>
      <c r="P439" t="b">
        <f t="shared" si="6"/>
        <v>1</v>
      </c>
    </row>
    <row r="440" spans="1:16" x14ac:dyDescent="0.2">
      <c r="B440" t="s">
        <v>27</v>
      </c>
      <c r="C440">
        <v>81281</v>
      </c>
      <c r="D440" t="s">
        <v>43</v>
      </c>
      <c r="E440">
        <v>10</v>
      </c>
      <c r="F440" t="s">
        <v>17</v>
      </c>
      <c r="G440" t="s">
        <v>18</v>
      </c>
      <c r="H440" t="s">
        <v>26</v>
      </c>
      <c r="I440" t="s">
        <v>20</v>
      </c>
      <c r="J440" t="s">
        <v>21</v>
      </c>
      <c r="K440">
        <v>0</v>
      </c>
      <c r="L440">
        <v>0</v>
      </c>
      <c r="M440">
        <v>40</v>
      </c>
      <c r="N440" t="s">
        <v>22</v>
      </c>
      <c r="O440" t="s">
        <v>23</v>
      </c>
      <c r="P440" t="b">
        <f t="shared" si="6"/>
        <v>0</v>
      </c>
    </row>
    <row r="441" spans="1:16" x14ac:dyDescent="0.2">
      <c r="A441">
        <v>42</v>
      </c>
      <c r="B441" t="s">
        <v>63</v>
      </c>
      <c r="C441">
        <v>340148</v>
      </c>
      <c r="D441" t="s">
        <v>43</v>
      </c>
      <c r="E441">
        <v>10</v>
      </c>
      <c r="F441" t="s">
        <v>17</v>
      </c>
      <c r="G441" t="s">
        <v>18</v>
      </c>
      <c r="H441" t="s">
        <v>34</v>
      </c>
      <c r="I441" t="s">
        <v>20</v>
      </c>
      <c r="J441" t="s">
        <v>35</v>
      </c>
      <c r="K441">
        <v>0</v>
      </c>
      <c r="L441">
        <v>0</v>
      </c>
      <c r="M441">
        <v>40</v>
      </c>
      <c r="N441" t="s">
        <v>22</v>
      </c>
      <c r="O441" t="s">
        <v>23</v>
      </c>
      <c r="P441" t="b">
        <f t="shared" si="6"/>
        <v>0</v>
      </c>
    </row>
    <row r="442" spans="1:16" x14ac:dyDescent="0.2">
      <c r="A442">
        <v>29</v>
      </c>
      <c r="B442" t="s">
        <v>27</v>
      </c>
      <c r="C442">
        <v>363425</v>
      </c>
      <c r="D442" t="s">
        <v>16</v>
      </c>
      <c r="E442">
        <v>13</v>
      </c>
      <c r="G442" t="s">
        <v>33</v>
      </c>
      <c r="H442" t="s">
        <v>19</v>
      </c>
      <c r="I442" t="s">
        <v>20</v>
      </c>
      <c r="J442" t="s">
        <v>21</v>
      </c>
      <c r="K442">
        <v>0</v>
      </c>
      <c r="L442">
        <v>0</v>
      </c>
      <c r="M442">
        <v>40</v>
      </c>
      <c r="N442" t="s">
        <v>22</v>
      </c>
      <c r="O442" t="s">
        <v>23</v>
      </c>
      <c r="P442" t="b">
        <f t="shared" si="6"/>
        <v>1</v>
      </c>
    </row>
    <row r="443" spans="1:16" x14ac:dyDescent="0.2">
      <c r="A443">
        <v>45</v>
      </c>
      <c r="B443" t="s">
        <v>27</v>
      </c>
      <c r="C443">
        <v>45857</v>
      </c>
      <c r="D443" t="s">
        <v>28</v>
      </c>
      <c r="E443">
        <v>9</v>
      </c>
      <c r="F443" t="s">
        <v>29</v>
      </c>
      <c r="G443" t="s">
        <v>18</v>
      </c>
      <c r="H443" t="s">
        <v>19</v>
      </c>
      <c r="I443" t="s">
        <v>20</v>
      </c>
      <c r="J443" t="s">
        <v>35</v>
      </c>
      <c r="K443">
        <v>0</v>
      </c>
      <c r="L443">
        <v>0</v>
      </c>
      <c r="M443">
        <v>28</v>
      </c>
      <c r="N443" t="s">
        <v>22</v>
      </c>
      <c r="O443" t="s">
        <v>23</v>
      </c>
      <c r="P443" t="b">
        <f t="shared" si="6"/>
        <v>0</v>
      </c>
    </row>
    <row r="444" spans="1:16" x14ac:dyDescent="0.2">
      <c r="B444" t="s">
        <v>61</v>
      </c>
      <c r="C444">
        <v>191073</v>
      </c>
      <c r="D444" t="s">
        <v>28</v>
      </c>
      <c r="E444">
        <v>9</v>
      </c>
      <c r="G444" t="s">
        <v>95</v>
      </c>
      <c r="H444" t="s">
        <v>46</v>
      </c>
      <c r="I444" t="s">
        <v>20</v>
      </c>
      <c r="J444" t="s">
        <v>21</v>
      </c>
      <c r="K444">
        <v>0</v>
      </c>
      <c r="L444">
        <v>0</v>
      </c>
      <c r="M444">
        <v>40</v>
      </c>
      <c r="N444" t="s">
        <v>22</v>
      </c>
      <c r="O444" t="s">
        <v>23</v>
      </c>
      <c r="P444" t="b">
        <f t="shared" si="6"/>
        <v>1</v>
      </c>
    </row>
    <row r="445" spans="1:16" x14ac:dyDescent="0.2">
      <c r="A445">
        <v>44</v>
      </c>
      <c r="B445" t="s">
        <v>27</v>
      </c>
      <c r="C445">
        <v>116632</v>
      </c>
      <c r="D445" t="s">
        <v>43</v>
      </c>
      <c r="E445">
        <v>10</v>
      </c>
      <c r="F445" t="s">
        <v>17</v>
      </c>
      <c r="G445" t="s">
        <v>33</v>
      </c>
      <c r="H445" t="s">
        <v>26</v>
      </c>
      <c r="I445" t="s">
        <v>20</v>
      </c>
      <c r="J445" t="s">
        <v>21</v>
      </c>
      <c r="K445">
        <v>0</v>
      </c>
      <c r="L445">
        <v>0</v>
      </c>
      <c r="M445">
        <v>40</v>
      </c>
      <c r="N445" t="s">
        <v>22</v>
      </c>
      <c r="O445" t="s">
        <v>42</v>
      </c>
      <c r="P445" t="b">
        <f t="shared" si="6"/>
        <v>0</v>
      </c>
    </row>
    <row r="446" spans="1:16" x14ac:dyDescent="0.2">
      <c r="B446" t="s">
        <v>27</v>
      </c>
      <c r="C446">
        <v>405855</v>
      </c>
      <c r="D446" t="s">
        <v>38</v>
      </c>
      <c r="E446">
        <v>5</v>
      </c>
      <c r="G446" t="s">
        <v>50</v>
      </c>
      <c r="H446" t="s">
        <v>73</v>
      </c>
      <c r="I446" t="s">
        <v>20</v>
      </c>
      <c r="J446" t="s">
        <v>21</v>
      </c>
      <c r="K446">
        <v>0</v>
      </c>
      <c r="L446">
        <v>0</v>
      </c>
      <c r="M446">
        <v>40</v>
      </c>
      <c r="N446" t="s">
        <v>55</v>
      </c>
      <c r="O446" t="s">
        <v>23</v>
      </c>
      <c r="P446" t="b">
        <f t="shared" si="6"/>
        <v>1</v>
      </c>
    </row>
    <row r="447" spans="1:16" x14ac:dyDescent="0.2">
      <c r="B447" t="s">
        <v>27</v>
      </c>
      <c r="C447">
        <v>298227</v>
      </c>
      <c r="D447" t="s">
        <v>43</v>
      </c>
      <c r="E447">
        <v>10</v>
      </c>
      <c r="G447" t="s">
        <v>48</v>
      </c>
      <c r="H447" t="s">
        <v>19</v>
      </c>
      <c r="I447" t="s">
        <v>20</v>
      </c>
      <c r="J447" t="s">
        <v>21</v>
      </c>
      <c r="K447">
        <v>0</v>
      </c>
      <c r="L447">
        <v>0</v>
      </c>
      <c r="M447">
        <v>35</v>
      </c>
      <c r="N447" t="s">
        <v>22</v>
      </c>
      <c r="O447" t="s">
        <v>23</v>
      </c>
      <c r="P447" t="b">
        <f t="shared" si="6"/>
        <v>1</v>
      </c>
    </row>
    <row r="448" spans="1:16" x14ac:dyDescent="0.2">
      <c r="A448">
        <v>44</v>
      </c>
      <c r="B448" t="s">
        <v>27</v>
      </c>
      <c r="C448">
        <v>290521</v>
      </c>
      <c r="D448" t="s">
        <v>28</v>
      </c>
      <c r="E448">
        <v>9</v>
      </c>
      <c r="F448" t="s">
        <v>79</v>
      </c>
      <c r="G448" t="s">
        <v>25</v>
      </c>
      <c r="H448" t="s">
        <v>58</v>
      </c>
      <c r="I448" t="s">
        <v>32</v>
      </c>
      <c r="J448" t="s">
        <v>35</v>
      </c>
      <c r="K448">
        <v>0</v>
      </c>
      <c r="L448">
        <v>0</v>
      </c>
      <c r="M448">
        <v>40</v>
      </c>
      <c r="N448" t="s">
        <v>22</v>
      </c>
      <c r="O448" t="s">
        <v>23</v>
      </c>
      <c r="P448" t="b">
        <f t="shared" si="6"/>
        <v>0</v>
      </c>
    </row>
    <row r="449" spans="1:16" x14ac:dyDescent="0.2">
      <c r="A449">
        <v>51</v>
      </c>
      <c r="B449" t="s">
        <v>27</v>
      </c>
      <c r="C449">
        <v>56915</v>
      </c>
      <c r="D449" t="s">
        <v>28</v>
      </c>
      <c r="E449">
        <v>9</v>
      </c>
      <c r="F449" t="s">
        <v>17</v>
      </c>
      <c r="G449" t="s">
        <v>50</v>
      </c>
      <c r="H449" t="s">
        <v>26</v>
      </c>
      <c r="I449" t="s">
        <v>54</v>
      </c>
      <c r="J449" t="s">
        <v>21</v>
      </c>
      <c r="K449">
        <v>0</v>
      </c>
      <c r="L449">
        <v>0</v>
      </c>
      <c r="M449">
        <v>40</v>
      </c>
      <c r="N449" t="s">
        <v>22</v>
      </c>
      <c r="O449" t="s">
        <v>23</v>
      </c>
      <c r="P449" t="b">
        <f t="shared" si="6"/>
        <v>0</v>
      </c>
    </row>
    <row r="450" spans="1:16" x14ac:dyDescent="0.2">
      <c r="B450" t="s">
        <v>27</v>
      </c>
      <c r="C450">
        <v>146538</v>
      </c>
      <c r="D450" t="s">
        <v>28</v>
      </c>
      <c r="E450">
        <v>9</v>
      </c>
      <c r="F450" t="s">
        <v>17</v>
      </c>
      <c r="G450" t="s">
        <v>57</v>
      </c>
      <c r="H450" t="s">
        <v>26</v>
      </c>
      <c r="I450" t="s">
        <v>20</v>
      </c>
      <c r="J450" t="s">
        <v>21</v>
      </c>
      <c r="K450">
        <v>0</v>
      </c>
      <c r="L450">
        <v>0</v>
      </c>
      <c r="M450">
        <v>40</v>
      </c>
      <c r="N450" t="s">
        <v>22</v>
      </c>
      <c r="O450" t="s">
        <v>23</v>
      </c>
      <c r="P450" t="b">
        <f t="shared" si="6"/>
        <v>0</v>
      </c>
    </row>
    <row r="451" spans="1:16" x14ac:dyDescent="0.2">
      <c r="A451">
        <v>17</v>
      </c>
      <c r="B451" t="s">
        <v>51</v>
      </c>
      <c r="C451">
        <v>258872</v>
      </c>
      <c r="D451" t="s">
        <v>31</v>
      </c>
      <c r="E451">
        <v>7</v>
      </c>
      <c r="G451" t="s">
        <v>51</v>
      </c>
      <c r="H451" t="s">
        <v>46</v>
      </c>
      <c r="I451" t="s">
        <v>20</v>
      </c>
      <c r="J451" t="s">
        <v>35</v>
      </c>
      <c r="K451">
        <v>0</v>
      </c>
      <c r="L451">
        <v>0</v>
      </c>
      <c r="M451">
        <v>5</v>
      </c>
      <c r="N451" t="s">
        <v>22</v>
      </c>
      <c r="O451" t="s">
        <v>23</v>
      </c>
      <c r="P451" t="b">
        <f t="shared" ref="P451:P514" si="7">ISBLANK(F451)</f>
        <v>1</v>
      </c>
    </row>
    <row r="452" spans="1:16" x14ac:dyDescent="0.2">
      <c r="B452" t="s">
        <v>27</v>
      </c>
      <c r="C452">
        <v>206399</v>
      </c>
      <c r="D452" t="s">
        <v>28</v>
      </c>
      <c r="E452">
        <v>9</v>
      </c>
      <c r="G452" t="s">
        <v>57</v>
      </c>
      <c r="H452" t="s">
        <v>46</v>
      </c>
      <c r="I452" t="s">
        <v>32</v>
      </c>
      <c r="J452" t="s">
        <v>35</v>
      </c>
      <c r="K452">
        <v>0</v>
      </c>
      <c r="L452">
        <v>0</v>
      </c>
      <c r="M452">
        <v>40</v>
      </c>
      <c r="N452" t="s">
        <v>22</v>
      </c>
      <c r="O452" t="s">
        <v>23</v>
      </c>
      <c r="P452" t="b">
        <f t="shared" si="7"/>
        <v>1</v>
      </c>
    </row>
    <row r="453" spans="1:16" x14ac:dyDescent="0.2">
      <c r="A453">
        <v>45</v>
      </c>
      <c r="B453" t="s">
        <v>71</v>
      </c>
      <c r="C453">
        <v>197332</v>
      </c>
      <c r="D453" t="s">
        <v>43</v>
      </c>
      <c r="E453">
        <v>10</v>
      </c>
      <c r="F453" t="s">
        <v>17</v>
      </c>
      <c r="G453" t="s">
        <v>50</v>
      </c>
      <c r="H453" t="s">
        <v>26</v>
      </c>
      <c r="I453" t="s">
        <v>20</v>
      </c>
      <c r="J453" t="s">
        <v>21</v>
      </c>
      <c r="K453">
        <v>0</v>
      </c>
      <c r="L453">
        <v>0</v>
      </c>
      <c r="M453">
        <v>55</v>
      </c>
      <c r="N453" t="s">
        <v>22</v>
      </c>
      <c r="O453" t="s">
        <v>42</v>
      </c>
      <c r="P453" t="b">
        <f t="shared" si="7"/>
        <v>0</v>
      </c>
    </row>
    <row r="454" spans="1:16" x14ac:dyDescent="0.2">
      <c r="A454">
        <v>60</v>
      </c>
      <c r="B454" t="s">
        <v>27</v>
      </c>
      <c r="C454">
        <v>245062</v>
      </c>
      <c r="D454" t="s">
        <v>28</v>
      </c>
      <c r="E454">
        <v>9</v>
      </c>
      <c r="F454" t="s">
        <v>17</v>
      </c>
      <c r="G454" t="s">
        <v>50</v>
      </c>
      <c r="H454" t="s">
        <v>26</v>
      </c>
      <c r="I454" t="s">
        <v>20</v>
      </c>
      <c r="J454" t="s">
        <v>21</v>
      </c>
      <c r="K454">
        <v>0</v>
      </c>
      <c r="L454">
        <v>0</v>
      </c>
      <c r="M454">
        <v>40</v>
      </c>
      <c r="N454" t="s">
        <v>22</v>
      </c>
      <c r="O454" t="s">
        <v>42</v>
      </c>
      <c r="P454" t="b">
        <f t="shared" si="7"/>
        <v>0</v>
      </c>
    </row>
    <row r="455" spans="1:16" x14ac:dyDescent="0.2">
      <c r="A455">
        <v>42</v>
      </c>
      <c r="B455" t="s">
        <v>27</v>
      </c>
      <c r="C455">
        <v>197583</v>
      </c>
      <c r="D455" t="s">
        <v>47</v>
      </c>
      <c r="E455">
        <v>12</v>
      </c>
      <c r="F455" t="s">
        <v>17</v>
      </c>
      <c r="G455" t="s">
        <v>25</v>
      </c>
      <c r="H455" t="s">
        <v>26</v>
      </c>
      <c r="I455" t="s">
        <v>32</v>
      </c>
      <c r="J455" t="s">
        <v>21</v>
      </c>
      <c r="K455">
        <v>0</v>
      </c>
      <c r="L455">
        <v>0</v>
      </c>
      <c r="M455">
        <v>40</v>
      </c>
      <c r="N455" t="s">
        <v>51</v>
      </c>
      <c r="O455" t="s">
        <v>42</v>
      </c>
      <c r="P455" t="b">
        <f t="shared" si="7"/>
        <v>0</v>
      </c>
    </row>
    <row r="456" spans="1:16" x14ac:dyDescent="0.2">
      <c r="A456">
        <v>44</v>
      </c>
      <c r="B456" t="s">
        <v>24</v>
      </c>
      <c r="C456">
        <v>234885</v>
      </c>
      <c r="D456" t="s">
        <v>28</v>
      </c>
      <c r="E456">
        <v>9</v>
      </c>
      <c r="F456" t="s">
        <v>17</v>
      </c>
      <c r="G456" t="s">
        <v>48</v>
      </c>
      <c r="H456" t="s">
        <v>34</v>
      </c>
      <c r="I456" t="s">
        <v>20</v>
      </c>
      <c r="J456" t="s">
        <v>35</v>
      </c>
      <c r="K456">
        <v>0</v>
      </c>
      <c r="L456">
        <v>0</v>
      </c>
      <c r="M456">
        <v>40</v>
      </c>
      <c r="N456" t="s">
        <v>22</v>
      </c>
      <c r="O456" t="s">
        <v>42</v>
      </c>
      <c r="P456" t="b">
        <f t="shared" si="7"/>
        <v>0</v>
      </c>
    </row>
    <row r="457" spans="1:16" x14ac:dyDescent="0.2">
      <c r="A457">
        <v>40</v>
      </c>
      <c r="B457" t="s">
        <v>27</v>
      </c>
      <c r="C457">
        <v>72887</v>
      </c>
      <c r="D457" t="s">
        <v>49</v>
      </c>
      <c r="E457">
        <v>11</v>
      </c>
      <c r="F457" t="s">
        <v>17</v>
      </c>
      <c r="G457" t="s">
        <v>57</v>
      </c>
      <c r="H457" t="s">
        <v>26</v>
      </c>
      <c r="I457" t="s">
        <v>44</v>
      </c>
      <c r="J457" t="s">
        <v>21</v>
      </c>
      <c r="K457">
        <v>0</v>
      </c>
      <c r="L457">
        <v>0</v>
      </c>
      <c r="M457">
        <v>40</v>
      </c>
      <c r="N457" t="s">
        <v>22</v>
      </c>
      <c r="O457" t="s">
        <v>42</v>
      </c>
      <c r="P457" t="b">
        <f t="shared" si="7"/>
        <v>0</v>
      </c>
    </row>
    <row r="458" spans="1:16" x14ac:dyDescent="0.2">
      <c r="B458" t="s">
        <v>27</v>
      </c>
      <c r="C458">
        <v>180374</v>
      </c>
      <c r="D458" t="s">
        <v>28</v>
      </c>
      <c r="E458">
        <v>9</v>
      </c>
      <c r="F458" t="s">
        <v>17</v>
      </c>
      <c r="G458" t="s">
        <v>25</v>
      </c>
      <c r="H458" t="s">
        <v>34</v>
      </c>
      <c r="I458" t="s">
        <v>20</v>
      </c>
      <c r="J458" t="s">
        <v>35</v>
      </c>
      <c r="K458">
        <v>0</v>
      </c>
      <c r="L458">
        <v>0</v>
      </c>
      <c r="M458">
        <v>40</v>
      </c>
      <c r="N458" t="s">
        <v>22</v>
      </c>
      <c r="O458" t="s">
        <v>23</v>
      </c>
      <c r="P458" t="b">
        <f t="shared" si="7"/>
        <v>0</v>
      </c>
    </row>
    <row r="459" spans="1:16" x14ac:dyDescent="0.2">
      <c r="A459">
        <v>38</v>
      </c>
      <c r="B459" t="s">
        <v>27</v>
      </c>
      <c r="C459">
        <v>351299</v>
      </c>
      <c r="D459" t="s">
        <v>43</v>
      </c>
      <c r="E459">
        <v>10</v>
      </c>
      <c r="F459" t="s">
        <v>17</v>
      </c>
      <c r="G459" t="s">
        <v>53</v>
      </c>
      <c r="H459" t="s">
        <v>26</v>
      </c>
      <c r="I459" t="s">
        <v>32</v>
      </c>
      <c r="J459" t="s">
        <v>21</v>
      </c>
      <c r="K459">
        <v>0</v>
      </c>
      <c r="L459">
        <v>0</v>
      </c>
      <c r="M459">
        <v>50</v>
      </c>
      <c r="N459" t="s">
        <v>22</v>
      </c>
      <c r="O459" t="s">
        <v>23</v>
      </c>
      <c r="P459" t="b">
        <f t="shared" si="7"/>
        <v>0</v>
      </c>
    </row>
    <row r="460" spans="1:16" x14ac:dyDescent="0.2">
      <c r="B460" t="s">
        <v>27</v>
      </c>
      <c r="C460">
        <v>54012</v>
      </c>
      <c r="D460" t="s">
        <v>28</v>
      </c>
      <c r="E460">
        <v>9</v>
      </c>
      <c r="F460" t="s">
        <v>17</v>
      </c>
      <c r="G460" t="s">
        <v>53</v>
      </c>
      <c r="H460" t="s">
        <v>26</v>
      </c>
      <c r="I460" t="s">
        <v>20</v>
      </c>
      <c r="J460" t="s">
        <v>21</v>
      </c>
      <c r="K460">
        <v>0</v>
      </c>
      <c r="L460">
        <v>0</v>
      </c>
      <c r="M460">
        <v>60</v>
      </c>
      <c r="N460" t="s">
        <v>22</v>
      </c>
      <c r="O460" t="s">
        <v>23</v>
      </c>
      <c r="P460" t="b">
        <f t="shared" si="7"/>
        <v>0</v>
      </c>
    </row>
    <row r="461" spans="1:16" x14ac:dyDescent="0.2">
      <c r="B461" t="s">
        <v>51</v>
      </c>
      <c r="C461">
        <v>115745</v>
      </c>
      <c r="D461" t="s">
        <v>43</v>
      </c>
      <c r="E461">
        <v>10</v>
      </c>
      <c r="F461" t="s">
        <v>17</v>
      </c>
      <c r="G461" t="s">
        <v>51</v>
      </c>
      <c r="H461" t="s">
        <v>26</v>
      </c>
      <c r="I461" t="s">
        <v>20</v>
      </c>
      <c r="J461" t="s">
        <v>21</v>
      </c>
      <c r="K461">
        <v>0</v>
      </c>
      <c r="L461">
        <v>0</v>
      </c>
      <c r="M461">
        <v>40</v>
      </c>
      <c r="N461" t="s">
        <v>22</v>
      </c>
      <c r="O461" t="s">
        <v>23</v>
      </c>
      <c r="P461" t="b">
        <f t="shared" si="7"/>
        <v>0</v>
      </c>
    </row>
    <row r="462" spans="1:16" x14ac:dyDescent="0.2">
      <c r="A462">
        <v>44</v>
      </c>
      <c r="B462" t="s">
        <v>27</v>
      </c>
      <c r="C462">
        <v>116632</v>
      </c>
      <c r="D462" t="s">
        <v>47</v>
      </c>
      <c r="E462">
        <v>12</v>
      </c>
      <c r="G462" t="s">
        <v>56</v>
      </c>
      <c r="H462" t="s">
        <v>46</v>
      </c>
      <c r="I462" t="s">
        <v>20</v>
      </c>
      <c r="J462" t="s">
        <v>21</v>
      </c>
      <c r="K462">
        <v>0</v>
      </c>
      <c r="L462">
        <v>0</v>
      </c>
      <c r="M462">
        <v>40</v>
      </c>
      <c r="N462" t="s">
        <v>22</v>
      </c>
      <c r="O462" t="s">
        <v>23</v>
      </c>
      <c r="P462" t="b">
        <f t="shared" si="7"/>
        <v>1</v>
      </c>
    </row>
    <row r="463" spans="1:16" x14ac:dyDescent="0.2">
      <c r="A463">
        <v>54</v>
      </c>
      <c r="B463" t="s">
        <v>63</v>
      </c>
      <c r="C463">
        <v>288825</v>
      </c>
      <c r="D463" t="s">
        <v>28</v>
      </c>
      <c r="E463">
        <v>9</v>
      </c>
      <c r="F463" t="s">
        <v>17</v>
      </c>
      <c r="G463" t="s">
        <v>53</v>
      </c>
      <c r="H463" t="s">
        <v>26</v>
      </c>
      <c r="I463" t="s">
        <v>32</v>
      </c>
      <c r="J463" t="s">
        <v>21</v>
      </c>
      <c r="K463">
        <v>0</v>
      </c>
      <c r="L463">
        <v>0</v>
      </c>
      <c r="M463">
        <v>40</v>
      </c>
      <c r="N463" t="s">
        <v>22</v>
      </c>
      <c r="O463" t="s">
        <v>23</v>
      </c>
      <c r="P463" t="b">
        <f t="shared" si="7"/>
        <v>0</v>
      </c>
    </row>
    <row r="464" spans="1:16" x14ac:dyDescent="0.2">
      <c r="B464" t="s">
        <v>27</v>
      </c>
      <c r="C464">
        <v>132601</v>
      </c>
      <c r="D464" t="s">
        <v>16</v>
      </c>
      <c r="E464">
        <v>13</v>
      </c>
      <c r="F464" t="s">
        <v>17</v>
      </c>
      <c r="G464" t="s">
        <v>33</v>
      </c>
      <c r="H464" t="s">
        <v>26</v>
      </c>
      <c r="I464" t="s">
        <v>20</v>
      </c>
      <c r="J464" t="s">
        <v>21</v>
      </c>
      <c r="K464">
        <v>0</v>
      </c>
      <c r="L464">
        <v>0</v>
      </c>
      <c r="M464">
        <v>50</v>
      </c>
      <c r="N464" t="s">
        <v>22</v>
      </c>
      <c r="O464" t="s">
        <v>23</v>
      </c>
      <c r="P464" t="b">
        <f t="shared" si="7"/>
        <v>0</v>
      </c>
    </row>
    <row r="465" spans="1:16" x14ac:dyDescent="0.2">
      <c r="A465">
        <v>50</v>
      </c>
      <c r="B465" t="s">
        <v>27</v>
      </c>
      <c r="C465">
        <v>193374</v>
      </c>
      <c r="D465" t="s">
        <v>81</v>
      </c>
      <c r="E465">
        <v>2</v>
      </c>
      <c r="F465" t="s">
        <v>39</v>
      </c>
      <c r="G465" t="s">
        <v>50</v>
      </c>
      <c r="H465" t="s">
        <v>58</v>
      </c>
      <c r="I465" t="s">
        <v>20</v>
      </c>
      <c r="J465" t="s">
        <v>21</v>
      </c>
      <c r="K465">
        <v>0</v>
      </c>
      <c r="L465">
        <v>0</v>
      </c>
      <c r="M465">
        <v>40</v>
      </c>
      <c r="N465" t="s">
        <v>22</v>
      </c>
      <c r="O465" t="s">
        <v>23</v>
      </c>
      <c r="P465" t="b">
        <f t="shared" si="7"/>
        <v>0</v>
      </c>
    </row>
    <row r="466" spans="1:16" x14ac:dyDescent="0.2">
      <c r="B466" t="s">
        <v>27</v>
      </c>
      <c r="C466">
        <v>170070</v>
      </c>
      <c r="D466" t="s">
        <v>16</v>
      </c>
      <c r="E466">
        <v>13</v>
      </c>
      <c r="G466" t="s">
        <v>62</v>
      </c>
      <c r="H466" t="s">
        <v>19</v>
      </c>
      <c r="I466" t="s">
        <v>20</v>
      </c>
      <c r="J466" t="s">
        <v>35</v>
      </c>
      <c r="K466">
        <v>0</v>
      </c>
      <c r="L466">
        <v>0</v>
      </c>
      <c r="M466">
        <v>20</v>
      </c>
      <c r="N466" t="s">
        <v>22</v>
      </c>
      <c r="O466" t="s">
        <v>23</v>
      </c>
      <c r="P466" t="b">
        <f t="shared" si="7"/>
        <v>1</v>
      </c>
    </row>
    <row r="467" spans="1:16" x14ac:dyDescent="0.2">
      <c r="A467">
        <v>37</v>
      </c>
      <c r="B467" t="s">
        <v>27</v>
      </c>
      <c r="C467">
        <v>126708</v>
      </c>
      <c r="D467" t="s">
        <v>28</v>
      </c>
      <c r="E467">
        <v>9</v>
      </c>
      <c r="F467" t="s">
        <v>17</v>
      </c>
      <c r="G467" t="s">
        <v>18</v>
      </c>
      <c r="H467" t="s">
        <v>34</v>
      </c>
      <c r="I467" t="s">
        <v>20</v>
      </c>
      <c r="J467" t="s">
        <v>35</v>
      </c>
      <c r="K467">
        <v>0</v>
      </c>
      <c r="L467">
        <v>0</v>
      </c>
      <c r="M467">
        <v>60</v>
      </c>
      <c r="N467" t="s">
        <v>22</v>
      </c>
      <c r="O467" t="s">
        <v>23</v>
      </c>
      <c r="P467" t="b">
        <f t="shared" si="7"/>
        <v>0</v>
      </c>
    </row>
    <row r="468" spans="1:16" x14ac:dyDescent="0.2">
      <c r="A468">
        <v>52</v>
      </c>
      <c r="B468" t="s">
        <v>27</v>
      </c>
      <c r="C468">
        <v>35598</v>
      </c>
      <c r="D468" t="s">
        <v>28</v>
      </c>
      <c r="E468">
        <v>9</v>
      </c>
      <c r="F468" t="s">
        <v>29</v>
      </c>
      <c r="G468" t="s">
        <v>53</v>
      </c>
      <c r="H468" t="s">
        <v>58</v>
      </c>
      <c r="I468" t="s">
        <v>20</v>
      </c>
      <c r="J468" t="s">
        <v>21</v>
      </c>
      <c r="K468">
        <v>0</v>
      </c>
      <c r="L468">
        <v>0</v>
      </c>
      <c r="M468">
        <v>40</v>
      </c>
      <c r="N468" t="s">
        <v>22</v>
      </c>
      <c r="O468" t="s">
        <v>23</v>
      </c>
      <c r="P468" t="b">
        <f t="shared" si="7"/>
        <v>0</v>
      </c>
    </row>
    <row r="469" spans="1:16" x14ac:dyDescent="0.2">
      <c r="A469">
        <v>38</v>
      </c>
      <c r="B469" t="s">
        <v>27</v>
      </c>
      <c r="C469">
        <v>33983</v>
      </c>
      <c r="D469" t="s">
        <v>43</v>
      </c>
      <c r="E469">
        <v>10</v>
      </c>
      <c r="F469" t="s">
        <v>17</v>
      </c>
      <c r="G469" t="s">
        <v>53</v>
      </c>
      <c r="H469" t="s">
        <v>26</v>
      </c>
      <c r="I469" t="s">
        <v>20</v>
      </c>
      <c r="J469" t="s">
        <v>21</v>
      </c>
      <c r="K469">
        <v>0</v>
      </c>
      <c r="L469">
        <v>0</v>
      </c>
      <c r="M469">
        <v>40</v>
      </c>
      <c r="N469" t="s">
        <v>22</v>
      </c>
      <c r="O469" t="s">
        <v>23</v>
      </c>
      <c r="P469" t="b">
        <f t="shared" si="7"/>
        <v>0</v>
      </c>
    </row>
    <row r="470" spans="1:16" x14ac:dyDescent="0.2">
      <c r="A470">
        <v>49</v>
      </c>
      <c r="B470" t="s">
        <v>27</v>
      </c>
      <c r="C470">
        <v>192776</v>
      </c>
      <c r="D470" t="s">
        <v>37</v>
      </c>
      <c r="E470">
        <v>14</v>
      </c>
      <c r="F470" t="s">
        <v>17</v>
      </c>
      <c r="G470" t="s">
        <v>25</v>
      </c>
      <c r="H470" t="s">
        <v>26</v>
      </c>
      <c r="I470" t="s">
        <v>20</v>
      </c>
      <c r="J470" t="s">
        <v>21</v>
      </c>
      <c r="K470">
        <v>0</v>
      </c>
      <c r="L470">
        <v>1977</v>
      </c>
      <c r="M470">
        <v>45</v>
      </c>
      <c r="N470" t="s">
        <v>22</v>
      </c>
      <c r="O470" t="s">
        <v>42</v>
      </c>
      <c r="P470" t="b">
        <f t="shared" si="7"/>
        <v>0</v>
      </c>
    </row>
    <row r="471" spans="1:16" x14ac:dyDescent="0.2">
      <c r="B471" t="s">
        <v>27</v>
      </c>
      <c r="C471">
        <v>118551</v>
      </c>
      <c r="D471" t="s">
        <v>16</v>
      </c>
      <c r="E471">
        <v>13</v>
      </c>
      <c r="F471" t="s">
        <v>17</v>
      </c>
      <c r="G471" t="s">
        <v>62</v>
      </c>
      <c r="H471" t="s">
        <v>34</v>
      </c>
      <c r="I471" t="s">
        <v>20</v>
      </c>
      <c r="J471" t="s">
        <v>35</v>
      </c>
      <c r="K471">
        <v>0</v>
      </c>
      <c r="L471">
        <v>0</v>
      </c>
      <c r="M471">
        <v>16</v>
      </c>
      <c r="N471" t="s">
        <v>22</v>
      </c>
      <c r="O471" t="s">
        <v>42</v>
      </c>
      <c r="P471" t="b">
        <f t="shared" si="7"/>
        <v>0</v>
      </c>
    </row>
    <row r="472" spans="1:16" x14ac:dyDescent="0.2">
      <c r="A472">
        <v>60</v>
      </c>
      <c r="B472" t="s">
        <v>27</v>
      </c>
      <c r="C472">
        <v>201965</v>
      </c>
      <c r="D472" t="s">
        <v>43</v>
      </c>
      <c r="E472">
        <v>10</v>
      </c>
      <c r="G472" t="s">
        <v>33</v>
      </c>
      <c r="H472" t="s">
        <v>58</v>
      </c>
      <c r="I472" t="s">
        <v>20</v>
      </c>
      <c r="J472" t="s">
        <v>21</v>
      </c>
      <c r="K472">
        <v>0</v>
      </c>
      <c r="L472">
        <v>0</v>
      </c>
      <c r="M472">
        <v>40</v>
      </c>
      <c r="N472" t="s">
        <v>22</v>
      </c>
      <c r="O472" t="s">
        <v>42</v>
      </c>
      <c r="P472" t="b">
        <f t="shared" si="7"/>
        <v>1</v>
      </c>
    </row>
    <row r="473" spans="1:16" x14ac:dyDescent="0.2">
      <c r="B473" t="s">
        <v>51</v>
      </c>
      <c r="C473">
        <v>139883</v>
      </c>
      <c r="D473" t="s">
        <v>43</v>
      </c>
      <c r="E473">
        <v>10</v>
      </c>
      <c r="G473" t="s">
        <v>51</v>
      </c>
      <c r="H473" t="s">
        <v>46</v>
      </c>
      <c r="I473" t="s">
        <v>20</v>
      </c>
      <c r="J473" t="s">
        <v>21</v>
      </c>
      <c r="K473">
        <v>0</v>
      </c>
      <c r="L473">
        <v>0</v>
      </c>
      <c r="M473">
        <v>40</v>
      </c>
      <c r="N473" t="s">
        <v>22</v>
      </c>
      <c r="O473" t="s">
        <v>23</v>
      </c>
      <c r="P473" t="b">
        <f t="shared" si="7"/>
        <v>1</v>
      </c>
    </row>
    <row r="474" spans="1:16" x14ac:dyDescent="0.2">
      <c r="A474">
        <v>35</v>
      </c>
      <c r="B474" t="s">
        <v>27</v>
      </c>
      <c r="C474">
        <v>285020</v>
      </c>
      <c r="D474" t="s">
        <v>28</v>
      </c>
      <c r="E474">
        <v>9</v>
      </c>
      <c r="G474" t="s">
        <v>50</v>
      </c>
      <c r="H474" t="s">
        <v>19</v>
      </c>
      <c r="I474" t="s">
        <v>20</v>
      </c>
      <c r="J474" t="s">
        <v>21</v>
      </c>
      <c r="K474">
        <v>0</v>
      </c>
      <c r="L474">
        <v>0</v>
      </c>
      <c r="M474">
        <v>40</v>
      </c>
      <c r="N474" t="s">
        <v>22</v>
      </c>
      <c r="O474" t="s">
        <v>23</v>
      </c>
      <c r="P474" t="b">
        <f t="shared" si="7"/>
        <v>1</v>
      </c>
    </row>
    <row r="475" spans="1:16" x14ac:dyDescent="0.2">
      <c r="B475" t="s">
        <v>27</v>
      </c>
      <c r="C475">
        <v>303990</v>
      </c>
      <c r="D475" t="s">
        <v>28</v>
      </c>
      <c r="E475">
        <v>9</v>
      </c>
      <c r="G475" t="s">
        <v>53</v>
      </c>
      <c r="H475" t="s">
        <v>19</v>
      </c>
      <c r="I475" t="s">
        <v>20</v>
      </c>
      <c r="J475" t="s">
        <v>21</v>
      </c>
      <c r="K475">
        <v>0</v>
      </c>
      <c r="L475">
        <v>0</v>
      </c>
      <c r="M475">
        <v>60</v>
      </c>
      <c r="N475" t="s">
        <v>22</v>
      </c>
      <c r="O475" t="s">
        <v>23</v>
      </c>
      <c r="P475" t="b">
        <f t="shared" si="7"/>
        <v>1</v>
      </c>
    </row>
    <row r="476" spans="1:16" x14ac:dyDescent="0.2">
      <c r="A476">
        <v>67</v>
      </c>
      <c r="B476" t="s">
        <v>27</v>
      </c>
      <c r="C476">
        <v>49401</v>
      </c>
      <c r="D476" t="s">
        <v>49</v>
      </c>
      <c r="E476">
        <v>11</v>
      </c>
      <c r="F476" t="s">
        <v>29</v>
      </c>
      <c r="G476" t="s">
        <v>40</v>
      </c>
      <c r="H476" t="s">
        <v>19</v>
      </c>
      <c r="I476" t="s">
        <v>20</v>
      </c>
      <c r="J476" t="s">
        <v>35</v>
      </c>
      <c r="K476">
        <v>0</v>
      </c>
      <c r="L476">
        <v>0</v>
      </c>
      <c r="M476">
        <v>24</v>
      </c>
      <c r="N476" t="s">
        <v>22</v>
      </c>
      <c r="O476" t="s">
        <v>23</v>
      </c>
      <c r="P476" t="b">
        <f t="shared" si="7"/>
        <v>0</v>
      </c>
    </row>
    <row r="477" spans="1:16" x14ac:dyDescent="0.2">
      <c r="A477">
        <v>46</v>
      </c>
      <c r="B477" t="s">
        <v>27</v>
      </c>
      <c r="C477">
        <v>279196</v>
      </c>
      <c r="D477" t="s">
        <v>16</v>
      </c>
      <c r="E477">
        <v>13</v>
      </c>
      <c r="G477" t="s">
        <v>50</v>
      </c>
      <c r="H477" t="s">
        <v>19</v>
      </c>
      <c r="I477" t="s">
        <v>20</v>
      </c>
      <c r="J477" t="s">
        <v>35</v>
      </c>
      <c r="K477">
        <v>0</v>
      </c>
      <c r="L477">
        <v>0</v>
      </c>
      <c r="M477">
        <v>40</v>
      </c>
      <c r="N477" t="s">
        <v>22</v>
      </c>
      <c r="O477" t="s">
        <v>23</v>
      </c>
      <c r="P477" t="b">
        <f t="shared" si="7"/>
        <v>1</v>
      </c>
    </row>
    <row r="478" spans="1:16" x14ac:dyDescent="0.2">
      <c r="A478">
        <v>17</v>
      </c>
      <c r="B478" t="s">
        <v>27</v>
      </c>
      <c r="C478">
        <v>211870</v>
      </c>
      <c r="D478" t="s">
        <v>38</v>
      </c>
      <c r="E478">
        <v>5</v>
      </c>
      <c r="G478" t="s">
        <v>40</v>
      </c>
      <c r="H478" t="s">
        <v>19</v>
      </c>
      <c r="I478" t="s">
        <v>20</v>
      </c>
      <c r="J478" t="s">
        <v>21</v>
      </c>
      <c r="K478">
        <v>0</v>
      </c>
      <c r="L478">
        <v>0</v>
      </c>
      <c r="M478">
        <v>6</v>
      </c>
      <c r="N478" t="s">
        <v>22</v>
      </c>
      <c r="O478" t="s">
        <v>23</v>
      </c>
      <c r="P478" t="b">
        <f t="shared" si="7"/>
        <v>1</v>
      </c>
    </row>
    <row r="479" spans="1:16" x14ac:dyDescent="0.2">
      <c r="B479" t="s">
        <v>27</v>
      </c>
      <c r="C479">
        <v>281432</v>
      </c>
      <c r="D479" t="s">
        <v>43</v>
      </c>
      <c r="E479">
        <v>10</v>
      </c>
      <c r="G479" t="s">
        <v>30</v>
      </c>
      <c r="H479" t="s">
        <v>46</v>
      </c>
      <c r="I479" t="s">
        <v>20</v>
      </c>
      <c r="J479" t="s">
        <v>21</v>
      </c>
      <c r="K479">
        <v>0</v>
      </c>
      <c r="L479">
        <v>0</v>
      </c>
      <c r="M479">
        <v>30</v>
      </c>
      <c r="N479" t="s">
        <v>22</v>
      </c>
      <c r="O479" t="s">
        <v>23</v>
      </c>
      <c r="P479" t="b">
        <f t="shared" si="7"/>
        <v>1</v>
      </c>
    </row>
    <row r="480" spans="1:16" x14ac:dyDescent="0.2">
      <c r="B480" t="s">
        <v>27</v>
      </c>
      <c r="C480">
        <v>161155</v>
      </c>
      <c r="D480" t="s">
        <v>74</v>
      </c>
      <c r="E480">
        <v>6</v>
      </c>
      <c r="G480" t="s">
        <v>40</v>
      </c>
      <c r="H480" t="s">
        <v>19</v>
      </c>
      <c r="I480" t="s">
        <v>20</v>
      </c>
      <c r="J480" t="s">
        <v>21</v>
      </c>
      <c r="K480">
        <v>0</v>
      </c>
      <c r="L480">
        <v>0</v>
      </c>
      <c r="M480">
        <v>40</v>
      </c>
      <c r="N480" t="s">
        <v>22</v>
      </c>
      <c r="O480" t="s">
        <v>23</v>
      </c>
      <c r="P480" t="b">
        <f t="shared" si="7"/>
        <v>1</v>
      </c>
    </row>
    <row r="481" spans="1:16" x14ac:dyDescent="0.2">
      <c r="B481" t="s">
        <v>27</v>
      </c>
      <c r="C481">
        <v>197904</v>
      </c>
      <c r="D481" t="s">
        <v>28</v>
      </c>
      <c r="E481">
        <v>9</v>
      </c>
      <c r="G481" t="s">
        <v>40</v>
      </c>
      <c r="H481" t="s">
        <v>58</v>
      </c>
      <c r="I481" t="s">
        <v>20</v>
      </c>
      <c r="J481" t="s">
        <v>35</v>
      </c>
      <c r="K481">
        <v>0</v>
      </c>
      <c r="L481">
        <v>0</v>
      </c>
      <c r="M481">
        <v>35</v>
      </c>
      <c r="N481" t="s">
        <v>22</v>
      </c>
      <c r="O481" t="s">
        <v>23</v>
      </c>
      <c r="P481" t="b">
        <f t="shared" si="7"/>
        <v>1</v>
      </c>
    </row>
    <row r="482" spans="1:16" x14ac:dyDescent="0.2">
      <c r="B482" t="s">
        <v>27</v>
      </c>
      <c r="C482">
        <v>111746</v>
      </c>
      <c r="D482" t="s">
        <v>47</v>
      </c>
      <c r="E482">
        <v>12</v>
      </c>
      <c r="F482" t="s">
        <v>17</v>
      </c>
      <c r="G482" t="s">
        <v>50</v>
      </c>
      <c r="H482" t="s">
        <v>26</v>
      </c>
      <c r="I482" t="s">
        <v>20</v>
      </c>
      <c r="J482" t="s">
        <v>21</v>
      </c>
      <c r="K482">
        <v>0</v>
      </c>
      <c r="L482">
        <v>0</v>
      </c>
      <c r="M482">
        <v>45</v>
      </c>
      <c r="N482" t="s">
        <v>92</v>
      </c>
      <c r="O482" t="s">
        <v>23</v>
      </c>
      <c r="P482" t="b">
        <f t="shared" si="7"/>
        <v>0</v>
      </c>
    </row>
    <row r="483" spans="1:16" x14ac:dyDescent="0.2">
      <c r="A483">
        <v>43</v>
      </c>
      <c r="B483" t="s">
        <v>24</v>
      </c>
      <c r="C483">
        <v>170721</v>
      </c>
      <c r="D483" t="s">
        <v>43</v>
      </c>
      <c r="E483">
        <v>10</v>
      </c>
      <c r="F483" t="s">
        <v>17</v>
      </c>
      <c r="G483" t="s">
        <v>50</v>
      </c>
      <c r="H483" t="s">
        <v>26</v>
      </c>
      <c r="I483" t="s">
        <v>20</v>
      </c>
      <c r="J483" t="s">
        <v>21</v>
      </c>
      <c r="K483">
        <v>0</v>
      </c>
      <c r="L483">
        <v>0</v>
      </c>
      <c r="M483">
        <v>20</v>
      </c>
      <c r="N483" t="s">
        <v>22</v>
      </c>
      <c r="O483" t="s">
        <v>23</v>
      </c>
      <c r="P483" t="b">
        <f t="shared" si="7"/>
        <v>0</v>
      </c>
    </row>
    <row r="484" spans="1:16" x14ac:dyDescent="0.2">
      <c r="B484" t="s">
        <v>15</v>
      </c>
      <c r="C484">
        <v>70100</v>
      </c>
      <c r="D484" t="s">
        <v>16</v>
      </c>
      <c r="E484">
        <v>13</v>
      </c>
      <c r="G484" t="s">
        <v>33</v>
      </c>
      <c r="H484" t="s">
        <v>19</v>
      </c>
      <c r="I484" t="s">
        <v>20</v>
      </c>
      <c r="J484" t="s">
        <v>21</v>
      </c>
      <c r="K484">
        <v>0</v>
      </c>
      <c r="L484">
        <v>0</v>
      </c>
      <c r="M484">
        <v>20</v>
      </c>
      <c r="N484" t="s">
        <v>22</v>
      </c>
      <c r="O484" t="s">
        <v>23</v>
      </c>
      <c r="P484" t="b">
        <f t="shared" si="7"/>
        <v>1</v>
      </c>
    </row>
    <row r="485" spans="1:16" x14ac:dyDescent="0.2">
      <c r="A485">
        <v>41</v>
      </c>
      <c r="B485" t="s">
        <v>27</v>
      </c>
      <c r="C485">
        <v>193626</v>
      </c>
      <c r="D485" t="s">
        <v>28</v>
      </c>
      <c r="E485">
        <v>9</v>
      </c>
      <c r="F485" t="s">
        <v>39</v>
      </c>
      <c r="G485" t="s">
        <v>50</v>
      </c>
      <c r="H485" t="s">
        <v>58</v>
      </c>
      <c r="I485" t="s">
        <v>20</v>
      </c>
      <c r="J485" t="s">
        <v>35</v>
      </c>
      <c r="K485">
        <v>0</v>
      </c>
      <c r="L485">
        <v>0</v>
      </c>
      <c r="M485">
        <v>40</v>
      </c>
      <c r="N485" t="s">
        <v>22</v>
      </c>
      <c r="O485" t="s">
        <v>23</v>
      </c>
      <c r="P485" t="b">
        <f t="shared" si="7"/>
        <v>0</v>
      </c>
    </row>
    <row r="486" spans="1:16" x14ac:dyDescent="0.2">
      <c r="A486">
        <v>52</v>
      </c>
      <c r="B486" t="s">
        <v>51</v>
      </c>
      <c r="C486">
        <v>271749</v>
      </c>
      <c r="D486" t="s">
        <v>93</v>
      </c>
      <c r="E486">
        <v>8</v>
      </c>
      <c r="G486" t="s">
        <v>51</v>
      </c>
      <c r="H486" t="s">
        <v>73</v>
      </c>
      <c r="I486" t="s">
        <v>32</v>
      </c>
      <c r="J486" t="s">
        <v>21</v>
      </c>
      <c r="K486">
        <v>594</v>
      </c>
      <c r="L486">
        <v>0</v>
      </c>
      <c r="M486">
        <v>40</v>
      </c>
      <c r="N486" t="s">
        <v>22</v>
      </c>
      <c r="O486" t="s">
        <v>23</v>
      </c>
      <c r="P486" t="b">
        <f t="shared" si="7"/>
        <v>1</v>
      </c>
    </row>
    <row r="487" spans="1:16" x14ac:dyDescent="0.2">
      <c r="B487" t="s">
        <v>27</v>
      </c>
      <c r="C487">
        <v>189775</v>
      </c>
      <c r="D487" t="s">
        <v>43</v>
      </c>
      <c r="E487">
        <v>10</v>
      </c>
      <c r="F487" t="s">
        <v>39</v>
      </c>
      <c r="G487" t="s">
        <v>18</v>
      </c>
      <c r="H487" t="s">
        <v>46</v>
      </c>
      <c r="I487" t="s">
        <v>32</v>
      </c>
      <c r="J487" t="s">
        <v>35</v>
      </c>
      <c r="K487">
        <v>0</v>
      </c>
      <c r="L487">
        <v>0</v>
      </c>
      <c r="M487">
        <v>20</v>
      </c>
      <c r="N487" t="s">
        <v>22</v>
      </c>
      <c r="O487" t="s">
        <v>23</v>
      </c>
      <c r="P487" t="b">
        <f t="shared" si="7"/>
        <v>0</v>
      </c>
    </row>
    <row r="488" spans="1:16" x14ac:dyDescent="0.2">
      <c r="A488">
        <v>63</v>
      </c>
      <c r="B488" t="s">
        <v>51</v>
      </c>
      <c r="C488">
        <v>401531</v>
      </c>
      <c r="D488" t="s">
        <v>81</v>
      </c>
      <c r="E488">
        <v>2</v>
      </c>
      <c r="F488" t="s">
        <v>17</v>
      </c>
      <c r="G488" t="s">
        <v>51</v>
      </c>
      <c r="H488" t="s">
        <v>26</v>
      </c>
      <c r="I488" t="s">
        <v>20</v>
      </c>
      <c r="J488" t="s">
        <v>21</v>
      </c>
      <c r="K488">
        <v>0</v>
      </c>
      <c r="L488">
        <v>0</v>
      </c>
      <c r="M488">
        <v>35</v>
      </c>
      <c r="N488" t="s">
        <v>22</v>
      </c>
      <c r="O488" t="s">
        <v>23</v>
      </c>
      <c r="P488" t="b">
        <f t="shared" si="7"/>
        <v>0</v>
      </c>
    </row>
    <row r="489" spans="1:16" x14ac:dyDescent="0.2">
      <c r="A489">
        <v>59</v>
      </c>
      <c r="B489" t="s">
        <v>63</v>
      </c>
      <c r="C489">
        <v>286967</v>
      </c>
      <c r="D489" t="s">
        <v>28</v>
      </c>
      <c r="E489">
        <v>9</v>
      </c>
      <c r="F489" t="s">
        <v>17</v>
      </c>
      <c r="G489" t="s">
        <v>53</v>
      </c>
      <c r="H489" t="s">
        <v>26</v>
      </c>
      <c r="I489" t="s">
        <v>20</v>
      </c>
      <c r="J489" t="s">
        <v>21</v>
      </c>
      <c r="K489">
        <v>0</v>
      </c>
      <c r="L489">
        <v>0</v>
      </c>
      <c r="M489">
        <v>45</v>
      </c>
      <c r="N489" t="s">
        <v>22</v>
      </c>
      <c r="O489" t="s">
        <v>23</v>
      </c>
      <c r="P489" t="b">
        <f t="shared" si="7"/>
        <v>0</v>
      </c>
    </row>
    <row r="490" spans="1:16" x14ac:dyDescent="0.2">
      <c r="A490">
        <v>45</v>
      </c>
      <c r="B490" t="s">
        <v>63</v>
      </c>
      <c r="C490">
        <v>164427</v>
      </c>
      <c r="D490" t="s">
        <v>16</v>
      </c>
      <c r="E490">
        <v>13</v>
      </c>
      <c r="F490" t="s">
        <v>29</v>
      </c>
      <c r="G490" t="s">
        <v>33</v>
      </c>
      <c r="H490" t="s">
        <v>58</v>
      </c>
      <c r="I490" t="s">
        <v>20</v>
      </c>
      <c r="J490" t="s">
        <v>35</v>
      </c>
      <c r="K490">
        <v>0</v>
      </c>
      <c r="L490">
        <v>0</v>
      </c>
      <c r="M490">
        <v>40</v>
      </c>
      <c r="N490" t="s">
        <v>22</v>
      </c>
      <c r="O490" t="s">
        <v>23</v>
      </c>
      <c r="P490" t="b">
        <f t="shared" si="7"/>
        <v>0</v>
      </c>
    </row>
    <row r="491" spans="1:16" x14ac:dyDescent="0.2">
      <c r="A491">
        <v>38</v>
      </c>
      <c r="B491" t="s">
        <v>27</v>
      </c>
      <c r="C491">
        <v>91039</v>
      </c>
      <c r="D491" t="s">
        <v>16</v>
      </c>
      <c r="E491">
        <v>13</v>
      </c>
      <c r="F491" t="s">
        <v>17</v>
      </c>
      <c r="G491" t="s">
        <v>48</v>
      </c>
      <c r="H491" t="s">
        <v>26</v>
      </c>
      <c r="I491" t="s">
        <v>20</v>
      </c>
      <c r="J491" t="s">
        <v>21</v>
      </c>
      <c r="K491">
        <v>15024</v>
      </c>
      <c r="L491">
        <v>0</v>
      </c>
      <c r="M491">
        <v>60</v>
      </c>
      <c r="N491" t="s">
        <v>22</v>
      </c>
      <c r="O491" t="s">
        <v>42</v>
      </c>
      <c r="P491" t="b">
        <f t="shared" si="7"/>
        <v>0</v>
      </c>
    </row>
    <row r="492" spans="1:16" x14ac:dyDescent="0.2">
      <c r="A492">
        <v>40</v>
      </c>
      <c r="B492" t="s">
        <v>27</v>
      </c>
      <c r="C492">
        <v>347934</v>
      </c>
      <c r="D492" t="s">
        <v>28</v>
      </c>
      <c r="E492">
        <v>9</v>
      </c>
      <c r="G492" t="s">
        <v>40</v>
      </c>
      <c r="H492" t="s">
        <v>19</v>
      </c>
      <c r="I492" t="s">
        <v>20</v>
      </c>
      <c r="J492" t="s">
        <v>35</v>
      </c>
      <c r="K492">
        <v>0</v>
      </c>
      <c r="L492">
        <v>0</v>
      </c>
      <c r="M492">
        <v>35</v>
      </c>
      <c r="N492" t="s">
        <v>22</v>
      </c>
      <c r="O492" t="s">
        <v>23</v>
      </c>
      <c r="P492" t="b">
        <f t="shared" si="7"/>
        <v>1</v>
      </c>
    </row>
    <row r="493" spans="1:16" x14ac:dyDescent="0.2">
      <c r="A493">
        <v>46</v>
      </c>
      <c r="B493" t="s">
        <v>61</v>
      </c>
      <c r="C493">
        <v>371373</v>
      </c>
      <c r="D493" t="s">
        <v>28</v>
      </c>
      <c r="E493">
        <v>9</v>
      </c>
      <c r="F493" t="s">
        <v>29</v>
      </c>
      <c r="G493" t="s">
        <v>18</v>
      </c>
      <c r="H493" t="s">
        <v>19</v>
      </c>
      <c r="I493" t="s">
        <v>20</v>
      </c>
      <c r="J493" t="s">
        <v>21</v>
      </c>
      <c r="K493">
        <v>0</v>
      </c>
      <c r="L493">
        <v>0</v>
      </c>
      <c r="M493">
        <v>40</v>
      </c>
      <c r="N493" t="s">
        <v>22</v>
      </c>
      <c r="O493" t="s">
        <v>23</v>
      </c>
      <c r="P493" t="b">
        <f t="shared" si="7"/>
        <v>0</v>
      </c>
    </row>
    <row r="494" spans="1:16" x14ac:dyDescent="0.2">
      <c r="A494">
        <v>35</v>
      </c>
      <c r="B494" t="s">
        <v>27</v>
      </c>
      <c r="C494">
        <v>32220</v>
      </c>
      <c r="D494" t="s">
        <v>47</v>
      </c>
      <c r="E494">
        <v>12</v>
      </c>
      <c r="G494" t="s">
        <v>25</v>
      </c>
      <c r="H494" t="s">
        <v>19</v>
      </c>
      <c r="I494" t="s">
        <v>20</v>
      </c>
      <c r="J494" t="s">
        <v>35</v>
      </c>
      <c r="K494">
        <v>0</v>
      </c>
      <c r="L494">
        <v>0</v>
      </c>
      <c r="M494">
        <v>60</v>
      </c>
      <c r="N494" t="s">
        <v>22</v>
      </c>
      <c r="O494" t="s">
        <v>23</v>
      </c>
      <c r="P494" t="b">
        <f t="shared" si="7"/>
        <v>1</v>
      </c>
    </row>
    <row r="495" spans="1:16" x14ac:dyDescent="0.2">
      <c r="B495" t="s">
        <v>27</v>
      </c>
      <c r="C495">
        <v>187251</v>
      </c>
      <c r="D495" t="s">
        <v>28</v>
      </c>
      <c r="E495">
        <v>9</v>
      </c>
      <c r="F495" t="s">
        <v>29</v>
      </c>
      <c r="G495" t="s">
        <v>33</v>
      </c>
      <c r="H495" t="s">
        <v>58</v>
      </c>
      <c r="I495" t="s">
        <v>20</v>
      </c>
      <c r="J495" t="s">
        <v>35</v>
      </c>
      <c r="K495">
        <v>0</v>
      </c>
      <c r="L495">
        <v>0</v>
      </c>
      <c r="M495">
        <v>25</v>
      </c>
      <c r="N495" t="s">
        <v>22</v>
      </c>
      <c r="O495" t="s">
        <v>23</v>
      </c>
      <c r="P495" t="b">
        <f t="shared" si="7"/>
        <v>0</v>
      </c>
    </row>
    <row r="496" spans="1:16" x14ac:dyDescent="0.2">
      <c r="B496" t="s">
        <v>27</v>
      </c>
      <c r="C496">
        <v>178107</v>
      </c>
      <c r="D496" t="s">
        <v>16</v>
      </c>
      <c r="E496">
        <v>13</v>
      </c>
      <c r="G496" t="s">
        <v>50</v>
      </c>
      <c r="H496" t="s">
        <v>46</v>
      </c>
      <c r="I496" t="s">
        <v>20</v>
      </c>
      <c r="J496" t="s">
        <v>21</v>
      </c>
      <c r="K496">
        <v>0</v>
      </c>
      <c r="L496">
        <v>0</v>
      </c>
      <c r="M496">
        <v>20</v>
      </c>
      <c r="N496" t="s">
        <v>22</v>
      </c>
      <c r="O496" t="s">
        <v>23</v>
      </c>
      <c r="P496" t="b">
        <f t="shared" si="7"/>
        <v>1</v>
      </c>
    </row>
    <row r="497" spans="1:16" x14ac:dyDescent="0.2">
      <c r="A497">
        <v>41</v>
      </c>
      <c r="B497" t="s">
        <v>27</v>
      </c>
      <c r="C497">
        <v>343121</v>
      </c>
      <c r="D497" t="s">
        <v>28</v>
      </c>
      <c r="E497">
        <v>9</v>
      </c>
      <c r="F497" t="s">
        <v>29</v>
      </c>
      <c r="G497" t="s">
        <v>18</v>
      </c>
      <c r="H497" t="s">
        <v>58</v>
      </c>
      <c r="I497" t="s">
        <v>20</v>
      </c>
      <c r="J497" t="s">
        <v>35</v>
      </c>
      <c r="K497">
        <v>0</v>
      </c>
      <c r="L497">
        <v>0</v>
      </c>
      <c r="M497">
        <v>36</v>
      </c>
      <c r="N497" t="s">
        <v>22</v>
      </c>
      <c r="O497" t="s">
        <v>23</v>
      </c>
      <c r="P497" t="b">
        <f t="shared" si="7"/>
        <v>0</v>
      </c>
    </row>
    <row r="498" spans="1:16" x14ac:dyDescent="0.2">
      <c r="B498" t="s">
        <v>27</v>
      </c>
      <c r="C498">
        <v>262749</v>
      </c>
      <c r="D498" t="s">
        <v>43</v>
      </c>
      <c r="E498">
        <v>10</v>
      </c>
      <c r="G498" t="s">
        <v>57</v>
      </c>
      <c r="H498" t="s">
        <v>46</v>
      </c>
      <c r="I498" t="s">
        <v>20</v>
      </c>
      <c r="J498" t="s">
        <v>21</v>
      </c>
      <c r="K498">
        <v>0</v>
      </c>
      <c r="L498">
        <v>0</v>
      </c>
      <c r="M498">
        <v>40</v>
      </c>
      <c r="N498" t="s">
        <v>22</v>
      </c>
      <c r="O498" t="s">
        <v>23</v>
      </c>
      <c r="P498" t="b">
        <f t="shared" si="7"/>
        <v>1</v>
      </c>
    </row>
    <row r="499" spans="1:16" x14ac:dyDescent="0.2">
      <c r="B499" t="s">
        <v>27</v>
      </c>
      <c r="C499">
        <v>403107</v>
      </c>
      <c r="D499" t="s">
        <v>72</v>
      </c>
      <c r="E499">
        <v>3</v>
      </c>
      <c r="G499" t="s">
        <v>40</v>
      </c>
      <c r="H499" t="s">
        <v>46</v>
      </c>
      <c r="I499" t="s">
        <v>20</v>
      </c>
      <c r="J499" t="s">
        <v>21</v>
      </c>
      <c r="K499">
        <v>0</v>
      </c>
      <c r="L499">
        <v>0</v>
      </c>
      <c r="M499">
        <v>40</v>
      </c>
      <c r="N499" t="s">
        <v>96</v>
      </c>
      <c r="O499" t="s">
        <v>23</v>
      </c>
      <c r="P499" t="b">
        <f t="shared" si="7"/>
        <v>1</v>
      </c>
    </row>
    <row r="500" spans="1:16" x14ac:dyDescent="0.2">
      <c r="B500" t="s">
        <v>27</v>
      </c>
      <c r="C500">
        <v>64293</v>
      </c>
      <c r="D500" t="s">
        <v>43</v>
      </c>
      <c r="E500">
        <v>10</v>
      </c>
      <c r="G500" t="s">
        <v>33</v>
      </c>
      <c r="H500" t="s">
        <v>19</v>
      </c>
      <c r="I500" t="s">
        <v>20</v>
      </c>
      <c r="J500" t="s">
        <v>35</v>
      </c>
      <c r="K500">
        <v>0</v>
      </c>
      <c r="L500">
        <v>0</v>
      </c>
      <c r="M500">
        <v>35</v>
      </c>
      <c r="N500" t="s">
        <v>22</v>
      </c>
      <c r="O500" t="s">
        <v>23</v>
      </c>
      <c r="P500" t="b">
        <f t="shared" si="7"/>
        <v>1</v>
      </c>
    </row>
    <row r="501" spans="1:16" x14ac:dyDescent="0.2">
      <c r="A501">
        <v>72</v>
      </c>
      <c r="B501" t="s">
        <v>51</v>
      </c>
      <c r="C501">
        <v>303588</v>
      </c>
      <c r="D501" t="s">
        <v>28</v>
      </c>
      <c r="E501">
        <v>9</v>
      </c>
      <c r="F501" t="s">
        <v>17</v>
      </c>
      <c r="G501" t="s">
        <v>51</v>
      </c>
      <c r="H501" t="s">
        <v>26</v>
      </c>
      <c r="I501" t="s">
        <v>20</v>
      </c>
      <c r="J501" t="s">
        <v>21</v>
      </c>
      <c r="K501">
        <v>0</v>
      </c>
      <c r="L501">
        <v>0</v>
      </c>
      <c r="M501">
        <v>20</v>
      </c>
      <c r="N501" t="s">
        <v>22</v>
      </c>
      <c r="O501" t="s">
        <v>23</v>
      </c>
      <c r="P501" t="b">
        <f t="shared" si="7"/>
        <v>0</v>
      </c>
    </row>
    <row r="502" spans="1:16" x14ac:dyDescent="0.2">
      <c r="B502" t="s">
        <v>63</v>
      </c>
      <c r="C502">
        <v>324960</v>
      </c>
      <c r="D502" t="s">
        <v>28</v>
      </c>
      <c r="E502">
        <v>9</v>
      </c>
      <c r="G502" t="s">
        <v>56</v>
      </c>
      <c r="H502" t="s">
        <v>19</v>
      </c>
      <c r="I502" t="s">
        <v>20</v>
      </c>
      <c r="J502" t="s">
        <v>21</v>
      </c>
      <c r="K502">
        <v>0</v>
      </c>
      <c r="L502">
        <v>0</v>
      </c>
      <c r="M502">
        <v>40</v>
      </c>
      <c r="N502" t="s">
        <v>83</v>
      </c>
      <c r="O502" t="s">
        <v>23</v>
      </c>
      <c r="P502" t="b">
        <f t="shared" si="7"/>
        <v>1</v>
      </c>
    </row>
    <row r="503" spans="1:16" x14ac:dyDescent="0.2">
      <c r="A503">
        <v>62</v>
      </c>
      <c r="B503" t="s">
        <v>63</v>
      </c>
      <c r="C503">
        <v>114060</v>
      </c>
      <c r="D503" t="s">
        <v>28</v>
      </c>
      <c r="E503">
        <v>9</v>
      </c>
      <c r="F503" t="s">
        <v>17</v>
      </c>
      <c r="G503" t="s">
        <v>53</v>
      </c>
      <c r="H503" t="s">
        <v>26</v>
      </c>
      <c r="I503" t="s">
        <v>20</v>
      </c>
      <c r="J503" t="s">
        <v>21</v>
      </c>
      <c r="K503">
        <v>0</v>
      </c>
      <c r="L503">
        <v>0</v>
      </c>
      <c r="M503">
        <v>40</v>
      </c>
      <c r="N503" t="s">
        <v>22</v>
      </c>
      <c r="O503" t="s">
        <v>23</v>
      </c>
      <c r="P503" t="b">
        <f t="shared" si="7"/>
        <v>0</v>
      </c>
    </row>
    <row r="504" spans="1:16" x14ac:dyDescent="0.2">
      <c r="A504">
        <v>52</v>
      </c>
      <c r="B504" t="s">
        <v>27</v>
      </c>
      <c r="C504">
        <v>48925</v>
      </c>
      <c r="D504" t="s">
        <v>43</v>
      </c>
      <c r="E504">
        <v>10</v>
      </c>
      <c r="F504" t="s">
        <v>17</v>
      </c>
      <c r="G504" t="s">
        <v>18</v>
      </c>
      <c r="H504" t="s">
        <v>26</v>
      </c>
      <c r="I504" t="s">
        <v>20</v>
      </c>
      <c r="J504" t="s">
        <v>21</v>
      </c>
      <c r="K504">
        <v>0</v>
      </c>
      <c r="L504">
        <v>0</v>
      </c>
      <c r="M504">
        <v>40</v>
      </c>
      <c r="N504" t="s">
        <v>22</v>
      </c>
      <c r="O504" t="s">
        <v>23</v>
      </c>
      <c r="P504" t="b">
        <f t="shared" si="7"/>
        <v>0</v>
      </c>
    </row>
    <row r="505" spans="1:16" x14ac:dyDescent="0.2">
      <c r="A505">
        <v>58</v>
      </c>
      <c r="B505" t="s">
        <v>27</v>
      </c>
      <c r="C505">
        <v>180980</v>
      </c>
      <c r="D505" t="s">
        <v>43</v>
      </c>
      <c r="E505">
        <v>10</v>
      </c>
      <c r="F505" t="s">
        <v>29</v>
      </c>
      <c r="G505" t="s">
        <v>40</v>
      </c>
      <c r="H505" t="s">
        <v>58</v>
      </c>
      <c r="I505" t="s">
        <v>20</v>
      </c>
      <c r="J505" t="s">
        <v>35</v>
      </c>
      <c r="K505">
        <v>0</v>
      </c>
      <c r="L505">
        <v>0</v>
      </c>
      <c r="M505">
        <v>42</v>
      </c>
      <c r="N505" t="s">
        <v>97</v>
      </c>
      <c r="O505" t="s">
        <v>23</v>
      </c>
      <c r="P505" t="b">
        <f t="shared" si="7"/>
        <v>0</v>
      </c>
    </row>
    <row r="506" spans="1:16" x14ac:dyDescent="0.2">
      <c r="B506" t="s">
        <v>27</v>
      </c>
      <c r="C506">
        <v>181054</v>
      </c>
      <c r="D506" t="s">
        <v>16</v>
      </c>
      <c r="E506">
        <v>13</v>
      </c>
      <c r="G506" t="s">
        <v>48</v>
      </c>
      <c r="H506" t="s">
        <v>19</v>
      </c>
      <c r="I506" t="s">
        <v>20</v>
      </c>
      <c r="J506" t="s">
        <v>35</v>
      </c>
      <c r="K506">
        <v>0</v>
      </c>
      <c r="L506">
        <v>0</v>
      </c>
      <c r="M506">
        <v>40</v>
      </c>
      <c r="N506" t="s">
        <v>22</v>
      </c>
      <c r="O506" t="s">
        <v>23</v>
      </c>
      <c r="P506" t="b">
        <f t="shared" si="7"/>
        <v>1</v>
      </c>
    </row>
    <row r="507" spans="1:16" x14ac:dyDescent="0.2">
      <c r="B507" t="s">
        <v>27</v>
      </c>
      <c r="C507">
        <v>388093</v>
      </c>
      <c r="D507" t="s">
        <v>16</v>
      </c>
      <c r="E507">
        <v>13</v>
      </c>
      <c r="G507" t="s">
        <v>25</v>
      </c>
      <c r="H507" t="s">
        <v>19</v>
      </c>
      <c r="I507" t="s">
        <v>32</v>
      </c>
      <c r="J507" t="s">
        <v>21</v>
      </c>
      <c r="K507">
        <v>0</v>
      </c>
      <c r="L507">
        <v>0</v>
      </c>
      <c r="M507">
        <v>40</v>
      </c>
      <c r="N507" t="s">
        <v>22</v>
      </c>
      <c r="O507" t="s">
        <v>23</v>
      </c>
      <c r="P507" t="b">
        <f t="shared" si="7"/>
        <v>1</v>
      </c>
    </row>
    <row r="508" spans="1:16" x14ac:dyDescent="0.2">
      <c r="B508" t="s">
        <v>27</v>
      </c>
      <c r="C508">
        <v>249609</v>
      </c>
      <c r="D508" t="s">
        <v>43</v>
      </c>
      <c r="E508">
        <v>10</v>
      </c>
      <c r="G508" t="s">
        <v>65</v>
      </c>
      <c r="H508" t="s">
        <v>46</v>
      </c>
      <c r="I508" t="s">
        <v>20</v>
      </c>
      <c r="J508" t="s">
        <v>21</v>
      </c>
      <c r="K508">
        <v>0</v>
      </c>
      <c r="L508">
        <v>0</v>
      </c>
      <c r="M508">
        <v>8</v>
      </c>
      <c r="N508" t="s">
        <v>22</v>
      </c>
      <c r="O508" t="s">
        <v>23</v>
      </c>
      <c r="P508" t="b">
        <f t="shared" si="7"/>
        <v>1</v>
      </c>
    </row>
    <row r="509" spans="1:16" x14ac:dyDescent="0.2">
      <c r="A509">
        <v>43</v>
      </c>
      <c r="B509" t="s">
        <v>27</v>
      </c>
      <c r="C509">
        <v>112131</v>
      </c>
      <c r="D509" t="s">
        <v>43</v>
      </c>
      <c r="E509">
        <v>10</v>
      </c>
      <c r="F509" t="s">
        <v>17</v>
      </c>
      <c r="G509" t="s">
        <v>25</v>
      </c>
      <c r="H509" t="s">
        <v>26</v>
      </c>
      <c r="I509" t="s">
        <v>20</v>
      </c>
      <c r="J509" t="s">
        <v>21</v>
      </c>
      <c r="K509">
        <v>0</v>
      </c>
      <c r="L509">
        <v>0</v>
      </c>
      <c r="M509">
        <v>40</v>
      </c>
      <c r="N509" t="s">
        <v>22</v>
      </c>
      <c r="O509" t="s">
        <v>23</v>
      </c>
      <c r="P509" t="b">
        <f t="shared" si="7"/>
        <v>0</v>
      </c>
    </row>
    <row r="510" spans="1:16" x14ac:dyDescent="0.2">
      <c r="A510">
        <v>47</v>
      </c>
      <c r="B510" t="s">
        <v>63</v>
      </c>
      <c r="C510">
        <v>543162</v>
      </c>
      <c r="D510" t="s">
        <v>28</v>
      </c>
      <c r="E510">
        <v>9</v>
      </c>
      <c r="F510" t="s">
        <v>60</v>
      </c>
      <c r="G510" t="s">
        <v>18</v>
      </c>
      <c r="H510" t="s">
        <v>58</v>
      </c>
      <c r="I510" t="s">
        <v>32</v>
      </c>
      <c r="J510" t="s">
        <v>35</v>
      </c>
      <c r="K510">
        <v>0</v>
      </c>
      <c r="L510">
        <v>0</v>
      </c>
      <c r="M510">
        <v>40</v>
      </c>
      <c r="N510" t="s">
        <v>22</v>
      </c>
      <c r="O510" t="s">
        <v>23</v>
      </c>
      <c r="P510" t="b">
        <f t="shared" si="7"/>
        <v>0</v>
      </c>
    </row>
    <row r="511" spans="1:16" x14ac:dyDescent="0.2">
      <c r="A511">
        <v>39</v>
      </c>
      <c r="B511" t="s">
        <v>27</v>
      </c>
      <c r="C511">
        <v>91996</v>
      </c>
      <c r="D511" t="s">
        <v>28</v>
      </c>
      <c r="E511">
        <v>9</v>
      </c>
      <c r="F511" t="s">
        <v>29</v>
      </c>
      <c r="G511" t="s">
        <v>40</v>
      </c>
      <c r="H511" t="s">
        <v>58</v>
      </c>
      <c r="I511" t="s">
        <v>20</v>
      </c>
      <c r="J511" t="s">
        <v>35</v>
      </c>
      <c r="K511">
        <v>0</v>
      </c>
      <c r="L511">
        <v>0</v>
      </c>
      <c r="M511">
        <v>40</v>
      </c>
      <c r="N511" t="s">
        <v>22</v>
      </c>
      <c r="O511" t="s">
        <v>23</v>
      </c>
      <c r="P511" t="b">
        <f t="shared" si="7"/>
        <v>0</v>
      </c>
    </row>
    <row r="512" spans="1:16" x14ac:dyDescent="0.2">
      <c r="A512">
        <v>49</v>
      </c>
      <c r="B512" t="s">
        <v>27</v>
      </c>
      <c r="C512">
        <v>141944</v>
      </c>
      <c r="D512" t="s">
        <v>49</v>
      </c>
      <c r="E512">
        <v>11</v>
      </c>
      <c r="F512" t="s">
        <v>39</v>
      </c>
      <c r="G512" t="s">
        <v>30</v>
      </c>
      <c r="H512" t="s">
        <v>58</v>
      </c>
      <c r="I512" t="s">
        <v>20</v>
      </c>
      <c r="J512" t="s">
        <v>21</v>
      </c>
      <c r="K512">
        <v>0</v>
      </c>
      <c r="L512">
        <v>1380</v>
      </c>
      <c r="M512">
        <v>42</v>
      </c>
      <c r="N512" t="s">
        <v>22</v>
      </c>
      <c r="O512" t="s">
        <v>23</v>
      </c>
      <c r="P512" t="b">
        <f t="shared" si="7"/>
        <v>0</v>
      </c>
    </row>
    <row r="513" spans="1:16" x14ac:dyDescent="0.2">
      <c r="A513">
        <v>53</v>
      </c>
      <c r="B513" t="s">
        <v>51</v>
      </c>
      <c r="C513">
        <v>251804</v>
      </c>
      <c r="D513" t="s">
        <v>72</v>
      </c>
      <c r="E513">
        <v>3</v>
      </c>
      <c r="F513" t="s">
        <v>79</v>
      </c>
      <c r="G513" t="s">
        <v>51</v>
      </c>
      <c r="H513" t="s">
        <v>58</v>
      </c>
      <c r="I513" t="s">
        <v>32</v>
      </c>
      <c r="J513" t="s">
        <v>35</v>
      </c>
      <c r="K513">
        <v>0</v>
      </c>
      <c r="L513">
        <v>0</v>
      </c>
      <c r="M513">
        <v>30</v>
      </c>
      <c r="N513" t="s">
        <v>22</v>
      </c>
      <c r="O513" t="s">
        <v>23</v>
      </c>
      <c r="P513" t="b">
        <f t="shared" si="7"/>
        <v>0</v>
      </c>
    </row>
    <row r="514" spans="1:16" x14ac:dyDescent="0.2">
      <c r="B514" t="s">
        <v>27</v>
      </c>
      <c r="C514">
        <v>37070</v>
      </c>
      <c r="D514" t="s">
        <v>49</v>
      </c>
      <c r="E514">
        <v>11</v>
      </c>
      <c r="G514" t="s">
        <v>50</v>
      </c>
      <c r="H514" t="s">
        <v>19</v>
      </c>
      <c r="I514" t="s">
        <v>20</v>
      </c>
      <c r="J514" t="s">
        <v>21</v>
      </c>
      <c r="K514">
        <v>0</v>
      </c>
      <c r="L514">
        <v>0</v>
      </c>
      <c r="M514">
        <v>45</v>
      </c>
      <c r="N514" t="s">
        <v>22</v>
      </c>
      <c r="O514" t="s">
        <v>23</v>
      </c>
      <c r="P514" t="b">
        <f t="shared" si="7"/>
        <v>1</v>
      </c>
    </row>
    <row r="515" spans="1:16" x14ac:dyDescent="0.2">
      <c r="B515" t="s">
        <v>27</v>
      </c>
      <c r="C515">
        <v>337587</v>
      </c>
      <c r="D515" t="s">
        <v>43</v>
      </c>
      <c r="E515">
        <v>10</v>
      </c>
      <c r="F515" t="s">
        <v>17</v>
      </c>
      <c r="G515" t="s">
        <v>33</v>
      </c>
      <c r="H515" t="s">
        <v>26</v>
      </c>
      <c r="I515" t="s">
        <v>20</v>
      </c>
      <c r="J515" t="s">
        <v>21</v>
      </c>
      <c r="K515">
        <v>0</v>
      </c>
      <c r="L515">
        <v>0</v>
      </c>
      <c r="M515">
        <v>50</v>
      </c>
      <c r="N515" t="s">
        <v>22</v>
      </c>
      <c r="O515" t="s">
        <v>42</v>
      </c>
      <c r="P515" t="b">
        <f t="shared" ref="P515:P578" si="8">ISBLANK(F515)</f>
        <v>0</v>
      </c>
    </row>
    <row r="516" spans="1:16" x14ac:dyDescent="0.2">
      <c r="B516" t="s">
        <v>27</v>
      </c>
      <c r="C516">
        <v>189346</v>
      </c>
      <c r="D516" t="s">
        <v>28</v>
      </c>
      <c r="E516">
        <v>9</v>
      </c>
      <c r="F516" t="s">
        <v>29</v>
      </c>
      <c r="G516" t="s">
        <v>50</v>
      </c>
      <c r="H516" t="s">
        <v>19</v>
      </c>
      <c r="I516" t="s">
        <v>20</v>
      </c>
      <c r="J516" t="s">
        <v>21</v>
      </c>
      <c r="K516">
        <v>0</v>
      </c>
      <c r="L516">
        <v>0</v>
      </c>
      <c r="M516">
        <v>45</v>
      </c>
      <c r="N516" t="s">
        <v>22</v>
      </c>
      <c r="O516" t="s">
        <v>23</v>
      </c>
      <c r="P516" t="b">
        <f t="shared" si="8"/>
        <v>0</v>
      </c>
    </row>
    <row r="517" spans="1:16" x14ac:dyDescent="0.2">
      <c r="A517">
        <v>57</v>
      </c>
      <c r="B517" t="s">
        <v>51</v>
      </c>
      <c r="C517">
        <v>222216</v>
      </c>
      <c r="D517" t="s">
        <v>49</v>
      </c>
      <c r="E517">
        <v>11</v>
      </c>
      <c r="F517" t="s">
        <v>79</v>
      </c>
      <c r="G517" t="s">
        <v>51</v>
      </c>
      <c r="H517" t="s">
        <v>58</v>
      </c>
      <c r="I517" t="s">
        <v>20</v>
      </c>
      <c r="J517" t="s">
        <v>35</v>
      </c>
      <c r="K517">
        <v>0</v>
      </c>
      <c r="L517">
        <v>0</v>
      </c>
      <c r="M517">
        <v>38</v>
      </c>
      <c r="N517" t="s">
        <v>22</v>
      </c>
      <c r="O517" t="s">
        <v>23</v>
      </c>
      <c r="P517" t="b">
        <f t="shared" si="8"/>
        <v>0</v>
      </c>
    </row>
    <row r="518" spans="1:16" x14ac:dyDescent="0.2">
      <c r="B518" t="s">
        <v>27</v>
      </c>
      <c r="C518">
        <v>267044</v>
      </c>
      <c r="D518" t="s">
        <v>43</v>
      </c>
      <c r="E518">
        <v>10</v>
      </c>
      <c r="G518" t="s">
        <v>18</v>
      </c>
      <c r="H518" t="s">
        <v>19</v>
      </c>
      <c r="I518" t="s">
        <v>54</v>
      </c>
      <c r="J518" t="s">
        <v>35</v>
      </c>
      <c r="K518">
        <v>0</v>
      </c>
      <c r="L518">
        <v>0</v>
      </c>
      <c r="M518">
        <v>20</v>
      </c>
      <c r="N518" t="s">
        <v>22</v>
      </c>
      <c r="O518" t="s">
        <v>23</v>
      </c>
      <c r="P518" t="b">
        <f t="shared" si="8"/>
        <v>1</v>
      </c>
    </row>
    <row r="519" spans="1:16" x14ac:dyDescent="0.2">
      <c r="B519" t="s">
        <v>51</v>
      </c>
      <c r="C519">
        <v>214635</v>
      </c>
      <c r="D519" t="s">
        <v>43</v>
      </c>
      <c r="E519">
        <v>10</v>
      </c>
      <c r="G519" t="s">
        <v>51</v>
      </c>
      <c r="H519" t="s">
        <v>46</v>
      </c>
      <c r="I519" t="s">
        <v>20</v>
      </c>
      <c r="J519" t="s">
        <v>21</v>
      </c>
      <c r="K519">
        <v>0</v>
      </c>
      <c r="L519">
        <v>0</v>
      </c>
      <c r="M519">
        <v>24</v>
      </c>
      <c r="N519" t="s">
        <v>22</v>
      </c>
      <c r="O519" t="s">
        <v>23</v>
      </c>
      <c r="P519" t="b">
        <f t="shared" si="8"/>
        <v>1</v>
      </c>
    </row>
    <row r="520" spans="1:16" x14ac:dyDescent="0.2">
      <c r="B520" t="s">
        <v>51</v>
      </c>
      <c r="C520">
        <v>204226</v>
      </c>
      <c r="D520" t="s">
        <v>43</v>
      </c>
      <c r="E520">
        <v>10</v>
      </c>
      <c r="G520" t="s">
        <v>51</v>
      </c>
      <c r="H520" t="s">
        <v>58</v>
      </c>
      <c r="I520" t="s">
        <v>20</v>
      </c>
      <c r="J520" t="s">
        <v>35</v>
      </c>
      <c r="K520">
        <v>0</v>
      </c>
      <c r="L520">
        <v>0</v>
      </c>
      <c r="M520">
        <v>35</v>
      </c>
      <c r="N520" t="s">
        <v>22</v>
      </c>
      <c r="O520" t="s">
        <v>23</v>
      </c>
      <c r="P520" t="b">
        <f t="shared" si="8"/>
        <v>1</v>
      </c>
    </row>
    <row r="521" spans="1:16" x14ac:dyDescent="0.2">
      <c r="B521" t="s">
        <v>27</v>
      </c>
      <c r="C521">
        <v>108116</v>
      </c>
      <c r="D521" t="s">
        <v>16</v>
      </c>
      <c r="E521">
        <v>13</v>
      </c>
      <c r="F521" t="s">
        <v>17</v>
      </c>
      <c r="G521" t="s">
        <v>33</v>
      </c>
      <c r="H521" t="s">
        <v>26</v>
      </c>
      <c r="I521" t="s">
        <v>20</v>
      </c>
      <c r="J521" t="s">
        <v>21</v>
      </c>
      <c r="K521">
        <v>0</v>
      </c>
      <c r="L521">
        <v>0</v>
      </c>
      <c r="M521">
        <v>50</v>
      </c>
      <c r="N521" t="s">
        <v>22</v>
      </c>
      <c r="O521" t="s">
        <v>42</v>
      </c>
      <c r="P521" t="b">
        <f t="shared" si="8"/>
        <v>0</v>
      </c>
    </row>
    <row r="522" spans="1:16" x14ac:dyDescent="0.2">
      <c r="A522">
        <v>38</v>
      </c>
      <c r="B522" t="s">
        <v>71</v>
      </c>
      <c r="C522">
        <v>99146</v>
      </c>
      <c r="D522" t="s">
        <v>16</v>
      </c>
      <c r="E522">
        <v>13</v>
      </c>
      <c r="F522" t="s">
        <v>17</v>
      </c>
      <c r="G522" t="s">
        <v>25</v>
      </c>
      <c r="H522" t="s">
        <v>26</v>
      </c>
      <c r="I522" t="s">
        <v>20</v>
      </c>
      <c r="J522" t="s">
        <v>21</v>
      </c>
      <c r="K522">
        <v>15024</v>
      </c>
      <c r="L522">
        <v>0</v>
      </c>
      <c r="M522">
        <v>80</v>
      </c>
      <c r="N522" t="s">
        <v>22</v>
      </c>
      <c r="O522" t="s">
        <v>42</v>
      </c>
      <c r="P522" t="b">
        <f t="shared" si="8"/>
        <v>0</v>
      </c>
    </row>
    <row r="523" spans="1:16" x14ac:dyDescent="0.2">
      <c r="A523">
        <v>50</v>
      </c>
      <c r="B523" t="s">
        <v>27</v>
      </c>
      <c r="C523">
        <v>196232</v>
      </c>
      <c r="D523" t="s">
        <v>28</v>
      </c>
      <c r="E523">
        <v>9</v>
      </c>
      <c r="F523" t="s">
        <v>17</v>
      </c>
      <c r="G523" t="s">
        <v>25</v>
      </c>
      <c r="H523" t="s">
        <v>26</v>
      </c>
      <c r="I523" t="s">
        <v>20</v>
      </c>
      <c r="J523" t="s">
        <v>21</v>
      </c>
      <c r="K523">
        <v>7688</v>
      </c>
      <c r="L523">
        <v>0</v>
      </c>
      <c r="M523">
        <v>50</v>
      </c>
      <c r="N523" t="s">
        <v>22</v>
      </c>
      <c r="O523" t="s">
        <v>42</v>
      </c>
      <c r="P523" t="b">
        <f t="shared" si="8"/>
        <v>0</v>
      </c>
    </row>
    <row r="524" spans="1:16" x14ac:dyDescent="0.2">
      <c r="B524" t="s">
        <v>63</v>
      </c>
      <c r="C524">
        <v>248344</v>
      </c>
      <c r="D524" t="s">
        <v>43</v>
      </c>
      <c r="E524">
        <v>10</v>
      </c>
      <c r="F524" t="s">
        <v>29</v>
      </c>
      <c r="G524" t="s">
        <v>30</v>
      </c>
      <c r="H524" t="s">
        <v>19</v>
      </c>
      <c r="I524" t="s">
        <v>32</v>
      </c>
      <c r="J524" t="s">
        <v>21</v>
      </c>
      <c r="K524">
        <v>0</v>
      </c>
      <c r="L524">
        <v>0</v>
      </c>
      <c r="M524">
        <v>50</v>
      </c>
      <c r="N524" t="s">
        <v>22</v>
      </c>
      <c r="O524" t="s">
        <v>23</v>
      </c>
      <c r="P524" t="b">
        <f t="shared" si="8"/>
        <v>0</v>
      </c>
    </row>
    <row r="525" spans="1:16" x14ac:dyDescent="0.2">
      <c r="A525">
        <v>37</v>
      </c>
      <c r="B525" t="s">
        <v>63</v>
      </c>
      <c r="C525">
        <v>186035</v>
      </c>
      <c r="D525" t="s">
        <v>43</v>
      </c>
      <c r="E525">
        <v>10</v>
      </c>
      <c r="F525" t="s">
        <v>17</v>
      </c>
      <c r="G525" t="s">
        <v>62</v>
      </c>
      <c r="H525" t="s">
        <v>26</v>
      </c>
      <c r="I525" t="s">
        <v>20</v>
      </c>
      <c r="J525" t="s">
        <v>21</v>
      </c>
      <c r="K525">
        <v>0</v>
      </c>
      <c r="L525">
        <v>0</v>
      </c>
      <c r="M525">
        <v>45</v>
      </c>
      <c r="N525" t="s">
        <v>22</v>
      </c>
      <c r="O525" t="s">
        <v>42</v>
      </c>
      <c r="P525" t="b">
        <f t="shared" si="8"/>
        <v>0</v>
      </c>
    </row>
    <row r="526" spans="1:16" x14ac:dyDescent="0.2">
      <c r="A526">
        <v>44</v>
      </c>
      <c r="B526" t="s">
        <v>27</v>
      </c>
      <c r="C526">
        <v>177905</v>
      </c>
      <c r="D526" t="s">
        <v>43</v>
      </c>
      <c r="E526">
        <v>10</v>
      </c>
      <c r="F526" t="s">
        <v>29</v>
      </c>
      <c r="G526" t="s">
        <v>57</v>
      </c>
      <c r="H526" t="s">
        <v>58</v>
      </c>
      <c r="I526" t="s">
        <v>20</v>
      </c>
      <c r="J526" t="s">
        <v>21</v>
      </c>
      <c r="K526">
        <v>0</v>
      </c>
      <c r="L526">
        <v>0</v>
      </c>
      <c r="M526">
        <v>58</v>
      </c>
      <c r="N526" t="s">
        <v>22</v>
      </c>
      <c r="O526" t="s">
        <v>42</v>
      </c>
      <c r="P526" t="b">
        <f t="shared" si="8"/>
        <v>0</v>
      </c>
    </row>
    <row r="527" spans="1:16" x14ac:dyDescent="0.2">
      <c r="B527" t="s">
        <v>27</v>
      </c>
      <c r="C527">
        <v>85812</v>
      </c>
      <c r="D527" t="s">
        <v>43</v>
      </c>
      <c r="E527">
        <v>10</v>
      </c>
      <c r="F527" t="s">
        <v>17</v>
      </c>
      <c r="G527" t="s">
        <v>48</v>
      </c>
      <c r="H527" t="s">
        <v>34</v>
      </c>
      <c r="I527" t="s">
        <v>20</v>
      </c>
      <c r="J527" t="s">
        <v>35</v>
      </c>
      <c r="K527">
        <v>0</v>
      </c>
      <c r="L527">
        <v>0</v>
      </c>
      <c r="M527">
        <v>40</v>
      </c>
      <c r="N527" t="s">
        <v>22</v>
      </c>
      <c r="O527" t="s">
        <v>23</v>
      </c>
      <c r="P527" t="b">
        <f t="shared" si="8"/>
        <v>0</v>
      </c>
    </row>
    <row r="528" spans="1:16" x14ac:dyDescent="0.2">
      <c r="A528">
        <v>42</v>
      </c>
      <c r="B528" t="s">
        <v>27</v>
      </c>
      <c r="C528">
        <v>221172</v>
      </c>
      <c r="D528" t="s">
        <v>16</v>
      </c>
      <c r="E528">
        <v>13</v>
      </c>
      <c r="F528" t="s">
        <v>17</v>
      </c>
      <c r="G528" t="s">
        <v>25</v>
      </c>
      <c r="H528" t="s">
        <v>26</v>
      </c>
      <c r="I528" t="s">
        <v>20</v>
      </c>
      <c r="J528" t="s">
        <v>21</v>
      </c>
      <c r="K528">
        <v>0</v>
      </c>
      <c r="L528">
        <v>0</v>
      </c>
      <c r="M528">
        <v>40</v>
      </c>
      <c r="N528" t="s">
        <v>22</v>
      </c>
      <c r="O528" t="s">
        <v>42</v>
      </c>
      <c r="P528" t="b">
        <f t="shared" si="8"/>
        <v>0</v>
      </c>
    </row>
    <row r="529" spans="1:16" x14ac:dyDescent="0.2">
      <c r="A529">
        <v>74</v>
      </c>
      <c r="B529" t="s">
        <v>27</v>
      </c>
      <c r="C529">
        <v>99183</v>
      </c>
      <c r="D529" t="s">
        <v>43</v>
      </c>
      <c r="E529">
        <v>10</v>
      </c>
      <c r="F529" t="s">
        <v>29</v>
      </c>
      <c r="G529" t="s">
        <v>18</v>
      </c>
      <c r="H529" t="s">
        <v>19</v>
      </c>
      <c r="I529" t="s">
        <v>20</v>
      </c>
      <c r="J529" t="s">
        <v>35</v>
      </c>
      <c r="K529">
        <v>0</v>
      </c>
      <c r="L529">
        <v>0</v>
      </c>
      <c r="M529">
        <v>9</v>
      </c>
      <c r="N529" t="s">
        <v>22</v>
      </c>
      <c r="O529" t="s">
        <v>23</v>
      </c>
      <c r="P529" t="b">
        <f t="shared" si="8"/>
        <v>0</v>
      </c>
    </row>
    <row r="530" spans="1:16" x14ac:dyDescent="0.2">
      <c r="A530">
        <v>38</v>
      </c>
      <c r="B530" t="s">
        <v>24</v>
      </c>
      <c r="C530">
        <v>190387</v>
      </c>
      <c r="D530" t="s">
        <v>28</v>
      </c>
      <c r="E530">
        <v>9</v>
      </c>
      <c r="F530" t="s">
        <v>17</v>
      </c>
      <c r="G530" t="s">
        <v>50</v>
      </c>
      <c r="H530" t="s">
        <v>26</v>
      </c>
      <c r="I530" t="s">
        <v>20</v>
      </c>
      <c r="J530" t="s">
        <v>21</v>
      </c>
      <c r="K530">
        <v>0</v>
      </c>
      <c r="L530">
        <v>0</v>
      </c>
      <c r="M530">
        <v>50</v>
      </c>
      <c r="N530" t="s">
        <v>22</v>
      </c>
      <c r="O530" t="s">
        <v>23</v>
      </c>
      <c r="P530" t="b">
        <f t="shared" si="8"/>
        <v>0</v>
      </c>
    </row>
    <row r="531" spans="1:16" x14ac:dyDescent="0.2">
      <c r="A531">
        <v>44</v>
      </c>
      <c r="B531" t="s">
        <v>24</v>
      </c>
      <c r="C531">
        <v>202692</v>
      </c>
      <c r="D531" t="s">
        <v>37</v>
      </c>
      <c r="E531">
        <v>14</v>
      </c>
      <c r="F531" t="s">
        <v>17</v>
      </c>
      <c r="G531" t="s">
        <v>33</v>
      </c>
      <c r="H531" t="s">
        <v>26</v>
      </c>
      <c r="I531" t="s">
        <v>20</v>
      </c>
      <c r="J531" t="s">
        <v>21</v>
      </c>
      <c r="K531">
        <v>0</v>
      </c>
      <c r="L531">
        <v>0</v>
      </c>
      <c r="M531">
        <v>40</v>
      </c>
      <c r="N531" t="s">
        <v>22</v>
      </c>
      <c r="O531" t="s">
        <v>23</v>
      </c>
      <c r="P531" t="b">
        <f t="shared" si="8"/>
        <v>0</v>
      </c>
    </row>
    <row r="532" spans="1:16" x14ac:dyDescent="0.2">
      <c r="A532">
        <v>44</v>
      </c>
      <c r="B532" t="s">
        <v>27</v>
      </c>
      <c r="C532">
        <v>109339</v>
      </c>
      <c r="D532" t="s">
        <v>31</v>
      </c>
      <c r="E532">
        <v>7</v>
      </c>
      <c r="F532" t="s">
        <v>29</v>
      </c>
      <c r="G532" t="s">
        <v>57</v>
      </c>
      <c r="H532" t="s">
        <v>58</v>
      </c>
      <c r="I532" t="s">
        <v>68</v>
      </c>
      <c r="J532" t="s">
        <v>35</v>
      </c>
      <c r="K532">
        <v>0</v>
      </c>
      <c r="L532">
        <v>0</v>
      </c>
      <c r="M532">
        <v>46</v>
      </c>
      <c r="N532" t="s">
        <v>66</v>
      </c>
      <c r="O532" t="s">
        <v>23</v>
      </c>
      <c r="P532" t="b">
        <f t="shared" si="8"/>
        <v>0</v>
      </c>
    </row>
    <row r="533" spans="1:16" x14ac:dyDescent="0.2">
      <c r="B533" t="s">
        <v>27</v>
      </c>
      <c r="C533">
        <v>108658</v>
      </c>
      <c r="D533" t="s">
        <v>28</v>
      </c>
      <c r="E533">
        <v>9</v>
      </c>
      <c r="G533" t="s">
        <v>57</v>
      </c>
      <c r="H533" t="s">
        <v>19</v>
      </c>
      <c r="I533" t="s">
        <v>20</v>
      </c>
      <c r="J533" t="s">
        <v>21</v>
      </c>
      <c r="K533">
        <v>0</v>
      </c>
      <c r="L533">
        <v>0</v>
      </c>
      <c r="M533">
        <v>40</v>
      </c>
      <c r="N533" t="s">
        <v>22</v>
      </c>
      <c r="O533" t="s">
        <v>23</v>
      </c>
      <c r="P533" t="b">
        <f t="shared" si="8"/>
        <v>1</v>
      </c>
    </row>
    <row r="534" spans="1:16" x14ac:dyDescent="0.2">
      <c r="A534">
        <v>36</v>
      </c>
      <c r="B534" t="s">
        <v>27</v>
      </c>
      <c r="C534">
        <v>197202</v>
      </c>
      <c r="D534" t="s">
        <v>28</v>
      </c>
      <c r="E534">
        <v>9</v>
      </c>
      <c r="F534" t="s">
        <v>17</v>
      </c>
      <c r="G534" t="s">
        <v>40</v>
      </c>
      <c r="H534" t="s">
        <v>26</v>
      </c>
      <c r="I534" t="s">
        <v>32</v>
      </c>
      <c r="J534" t="s">
        <v>21</v>
      </c>
      <c r="K534">
        <v>0</v>
      </c>
      <c r="L534">
        <v>0</v>
      </c>
      <c r="M534">
        <v>40</v>
      </c>
      <c r="N534" t="s">
        <v>22</v>
      </c>
      <c r="O534" t="s">
        <v>23</v>
      </c>
      <c r="P534" t="b">
        <f t="shared" si="8"/>
        <v>0</v>
      </c>
    </row>
    <row r="535" spans="1:16" x14ac:dyDescent="0.2">
      <c r="A535">
        <v>41</v>
      </c>
      <c r="B535" t="s">
        <v>27</v>
      </c>
      <c r="C535">
        <v>101739</v>
      </c>
      <c r="D535" t="s">
        <v>47</v>
      </c>
      <c r="E535">
        <v>12</v>
      </c>
      <c r="F535" t="s">
        <v>17</v>
      </c>
      <c r="G535" t="s">
        <v>25</v>
      </c>
      <c r="H535" t="s">
        <v>34</v>
      </c>
      <c r="I535" t="s">
        <v>20</v>
      </c>
      <c r="J535" t="s">
        <v>35</v>
      </c>
      <c r="K535">
        <v>0</v>
      </c>
      <c r="L535">
        <v>0</v>
      </c>
      <c r="M535">
        <v>50</v>
      </c>
      <c r="N535" t="s">
        <v>22</v>
      </c>
      <c r="O535" t="s">
        <v>42</v>
      </c>
      <c r="P535" t="b">
        <f t="shared" si="8"/>
        <v>0</v>
      </c>
    </row>
    <row r="536" spans="1:16" x14ac:dyDescent="0.2">
      <c r="A536">
        <v>67</v>
      </c>
      <c r="B536" t="s">
        <v>27</v>
      </c>
      <c r="C536">
        <v>231559</v>
      </c>
      <c r="D536" t="s">
        <v>69</v>
      </c>
      <c r="E536">
        <v>15</v>
      </c>
      <c r="F536" t="s">
        <v>17</v>
      </c>
      <c r="G536" t="s">
        <v>33</v>
      </c>
      <c r="H536" t="s">
        <v>26</v>
      </c>
      <c r="I536" t="s">
        <v>20</v>
      </c>
      <c r="J536" t="s">
        <v>21</v>
      </c>
      <c r="K536">
        <v>20051</v>
      </c>
      <c r="L536">
        <v>0</v>
      </c>
      <c r="M536">
        <v>48</v>
      </c>
      <c r="N536" t="s">
        <v>22</v>
      </c>
      <c r="O536" t="s">
        <v>42</v>
      </c>
      <c r="P536" t="b">
        <f t="shared" si="8"/>
        <v>0</v>
      </c>
    </row>
    <row r="537" spans="1:16" x14ac:dyDescent="0.2">
      <c r="A537">
        <v>39</v>
      </c>
      <c r="B537" t="s">
        <v>63</v>
      </c>
      <c r="C537">
        <v>207853</v>
      </c>
      <c r="D537" t="s">
        <v>93</v>
      </c>
      <c r="E537">
        <v>8</v>
      </c>
      <c r="F537" t="s">
        <v>17</v>
      </c>
      <c r="G537" t="s">
        <v>62</v>
      </c>
      <c r="H537" t="s">
        <v>26</v>
      </c>
      <c r="I537" t="s">
        <v>20</v>
      </c>
      <c r="J537" t="s">
        <v>21</v>
      </c>
      <c r="K537">
        <v>0</v>
      </c>
      <c r="L537">
        <v>0</v>
      </c>
      <c r="M537">
        <v>50</v>
      </c>
      <c r="N537" t="s">
        <v>22</v>
      </c>
      <c r="O537" t="s">
        <v>23</v>
      </c>
      <c r="P537" t="b">
        <f t="shared" si="8"/>
        <v>0</v>
      </c>
    </row>
    <row r="538" spans="1:16" x14ac:dyDescent="0.2">
      <c r="A538">
        <v>57</v>
      </c>
      <c r="B538" t="s">
        <v>27</v>
      </c>
      <c r="C538">
        <v>190942</v>
      </c>
      <c r="D538" t="s">
        <v>81</v>
      </c>
      <c r="E538">
        <v>2</v>
      </c>
      <c r="F538" t="s">
        <v>79</v>
      </c>
      <c r="G538" t="s">
        <v>98</v>
      </c>
      <c r="H538" t="s">
        <v>19</v>
      </c>
      <c r="I538" t="s">
        <v>32</v>
      </c>
      <c r="J538" t="s">
        <v>35</v>
      </c>
      <c r="K538">
        <v>0</v>
      </c>
      <c r="L538">
        <v>0</v>
      </c>
      <c r="M538">
        <v>30</v>
      </c>
      <c r="N538" t="s">
        <v>22</v>
      </c>
      <c r="O538" t="s">
        <v>23</v>
      </c>
      <c r="P538" t="b">
        <f t="shared" si="8"/>
        <v>0</v>
      </c>
    </row>
    <row r="539" spans="1:16" x14ac:dyDescent="0.2">
      <c r="A539">
        <v>29</v>
      </c>
      <c r="B539" t="s">
        <v>27</v>
      </c>
      <c r="C539">
        <v>102345</v>
      </c>
      <c r="D539" t="s">
        <v>49</v>
      </c>
      <c r="E539">
        <v>11</v>
      </c>
      <c r="F539" t="s">
        <v>60</v>
      </c>
      <c r="G539" t="s">
        <v>50</v>
      </c>
      <c r="H539" t="s">
        <v>19</v>
      </c>
      <c r="I539" t="s">
        <v>20</v>
      </c>
      <c r="J539" t="s">
        <v>21</v>
      </c>
      <c r="K539">
        <v>0</v>
      </c>
      <c r="L539">
        <v>0</v>
      </c>
      <c r="M539">
        <v>40</v>
      </c>
      <c r="N539" t="s">
        <v>22</v>
      </c>
      <c r="O539" t="s">
        <v>23</v>
      </c>
      <c r="P539" t="b">
        <f t="shared" si="8"/>
        <v>0</v>
      </c>
    </row>
    <row r="540" spans="1:16" x14ac:dyDescent="0.2">
      <c r="B540" t="s">
        <v>71</v>
      </c>
      <c r="C540">
        <v>41493</v>
      </c>
      <c r="D540" t="s">
        <v>16</v>
      </c>
      <c r="E540">
        <v>13</v>
      </c>
      <c r="G540" t="s">
        <v>56</v>
      </c>
      <c r="H540" t="s">
        <v>19</v>
      </c>
      <c r="I540" t="s">
        <v>20</v>
      </c>
      <c r="J540" t="s">
        <v>35</v>
      </c>
      <c r="K540">
        <v>0</v>
      </c>
      <c r="L540">
        <v>0</v>
      </c>
      <c r="M540">
        <v>45</v>
      </c>
      <c r="N540" t="s">
        <v>22</v>
      </c>
      <c r="O540" t="s">
        <v>23</v>
      </c>
      <c r="P540" t="b">
        <f t="shared" si="8"/>
        <v>1</v>
      </c>
    </row>
    <row r="541" spans="1:16" x14ac:dyDescent="0.2">
      <c r="B541" t="s">
        <v>51</v>
      </c>
      <c r="C541">
        <v>190027</v>
      </c>
      <c r="D541" t="s">
        <v>28</v>
      </c>
      <c r="E541">
        <v>9</v>
      </c>
      <c r="G541" t="s">
        <v>51</v>
      </c>
      <c r="H541" t="s">
        <v>58</v>
      </c>
      <c r="I541" t="s">
        <v>32</v>
      </c>
      <c r="J541" t="s">
        <v>35</v>
      </c>
      <c r="K541">
        <v>0</v>
      </c>
      <c r="L541">
        <v>0</v>
      </c>
      <c r="M541">
        <v>40</v>
      </c>
      <c r="N541" t="s">
        <v>22</v>
      </c>
      <c r="O541" t="s">
        <v>23</v>
      </c>
      <c r="P541" t="b">
        <f t="shared" si="8"/>
        <v>1</v>
      </c>
    </row>
    <row r="542" spans="1:16" x14ac:dyDescent="0.2">
      <c r="A542">
        <v>44</v>
      </c>
      <c r="B542" t="s">
        <v>27</v>
      </c>
      <c r="C542">
        <v>210525</v>
      </c>
      <c r="D542" t="s">
        <v>43</v>
      </c>
      <c r="E542">
        <v>10</v>
      </c>
      <c r="F542" t="s">
        <v>17</v>
      </c>
      <c r="G542" t="s">
        <v>53</v>
      </c>
      <c r="H542" t="s">
        <v>26</v>
      </c>
      <c r="I542" t="s">
        <v>20</v>
      </c>
      <c r="J542" t="s">
        <v>21</v>
      </c>
      <c r="K542">
        <v>0</v>
      </c>
      <c r="L542">
        <v>0</v>
      </c>
      <c r="M542">
        <v>40</v>
      </c>
      <c r="N542" t="s">
        <v>22</v>
      </c>
      <c r="O542" t="s">
        <v>23</v>
      </c>
      <c r="P542" t="b">
        <f t="shared" si="8"/>
        <v>0</v>
      </c>
    </row>
    <row r="543" spans="1:16" x14ac:dyDescent="0.2">
      <c r="A543">
        <v>29</v>
      </c>
      <c r="B543" t="s">
        <v>27</v>
      </c>
      <c r="C543">
        <v>133937</v>
      </c>
      <c r="D543" t="s">
        <v>59</v>
      </c>
      <c r="E543">
        <v>16</v>
      </c>
      <c r="G543" t="s">
        <v>33</v>
      </c>
      <c r="H543" t="s">
        <v>46</v>
      </c>
      <c r="I543" t="s">
        <v>20</v>
      </c>
      <c r="J543" t="s">
        <v>21</v>
      </c>
      <c r="K543">
        <v>0</v>
      </c>
      <c r="L543">
        <v>0</v>
      </c>
      <c r="M543">
        <v>40</v>
      </c>
      <c r="N543" t="s">
        <v>22</v>
      </c>
      <c r="O543" t="s">
        <v>23</v>
      </c>
      <c r="P543" t="b">
        <f t="shared" si="8"/>
        <v>1</v>
      </c>
    </row>
    <row r="544" spans="1:16" x14ac:dyDescent="0.2">
      <c r="B544" t="s">
        <v>27</v>
      </c>
      <c r="C544">
        <v>237903</v>
      </c>
      <c r="D544" t="s">
        <v>43</v>
      </c>
      <c r="E544">
        <v>10</v>
      </c>
      <c r="G544" t="s">
        <v>30</v>
      </c>
      <c r="H544" t="s">
        <v>58</v>
      </c>
      <c r="I544" t="s">
        <v>20</v>
      </c>
      <c r="J544" t="s">
        <v>35</v>
      </c>
      <c r="K544">
        <v>0</v>
      </c>
      <c r="L544">
        <v>0</v>
      </c>
      <c r="M544">
        <v>40</v>
      </c>
      <c r="N544" t="s">
        <v>22</v>
      </c>
      <c r="O544" t="s">
        <v>23</v>
      </c>
      <c r="P544" t="b">
        <f t="shared" si="8"/>
        <v>1</v>
      </c>
    </row>
    <row r="545" spans="1:16" x14ac:dyDescent="0.2">
      <c r="B545" t="s">
        <v>27</v>
      </c>
      <c r="C545">
        <v>163862</v>
      </c>
      <c r="D545" t="s">
        <v>28</v>
      </c>
      <c r="E545">
        <v>9</v>
      </c>
      <c r="G545" t="s">
        <v>53</v>
      </c>
      <c r="H545" t="s">
        <v>19</v>
      </c>
      <c r="I545" t="s">
        <v>20</v>
      </c>
      <c r="J545" t="s">
        <v>21</v>
      </c>
      <c r="K545">
        <v>0</v>
      </c>
      <c r="L545">
        <v>0</v>
      </c>
      <c r="M545">
        <v>40</v>
      </c>
      <c r="N545" t="s">
        <v>22</v>
      </c>
      <c r="O545" t="s">
        <v>23</v>
      </c>
      <c r="P545" t="b">
        <f t="shared" si="8"/>
        <v>1</v>
      </c>
    </row>
    <row r="546" spans="1:16" x14ac:dyDescent="0.2">
      <c r="B546" t="s">
        <v>27</v>
      </c>
      <c r="C546">
        <v>201872</v>
      </c>
      <c r="D546" t="s">
        <v>43</v>
      </c>
      <c r="E546">
        <v>10</v>
      </c>
      <c r="F546" t="s">
        <v>17</v>
      </c>
      <c r="G546" t="s">
        <v>48</v>
      </c>
      <c r="H546" t="s">
        <v>26</v>
      </c>
      <c r="I546" t="s">
        <v>20</v>
      </c>
      <c r="J546" t="s">
        <v>21</v>
      </c>
      <c r="K546">
        <v>0</v>
      </c>
      <c r="L546">
        <v>0</v>
      </c>
      <c r="M546">
        <v>50</v>
      </c>
      <c r="N546" t="s">
        <v>22</v>
      </c>
      <c r="O546" t="s">
        <v>23</v>
      </c>
      <c r="P546" t="b">
        <f t="shared" si="8"/>
        <v>0</v>
      </c>
    </row>
    <row r="547" spans="1:16" x14ac:dyDescent="0.2">
      <c r="B547" t="s">
        <v>27</v>
      </c>
      <c r="C547">
        <v>84179</v>
      </c>
      <c r="D547" t="s">
        <v>28</v>
      </c>
      <c r="E547">
        <v>9</v>
      </c>
      <c r="G547" t="s">
        <v>30</v>
      </c>
      <c r="H547" t="s">
        <v>19</v>
      </c>
      <c r="I547" t="s">
        <v>20</v>
      </c>
      <c r="J547" t="s">
        <v>35</v>
      </c>
      <c r="K547">
        <v>0</v>
      </c>
      <c r="L547">
        <v>0</v>
      </c>
      <c r="M547">
        <v>45</v>
      </c>
      <c r="N547" t="s">
        <v>22</v>
      </c>
      <c r="O547" t="s">
        <v>23</v>
      </c>
      <c r="P547" t="b">
        <f t="shared" si="8"/>
        <v>1</v>
      </c>
    </row>
    <row r="548" spans="1:16" x14ac:dyDescent="0.2">
      <c r="A548">
        <v>58</v>
      </c>
      <c r="B548" t="s">
        <v>27</v>
      </c>
      <c r="C548">
        <v>51662</v>
      </c>
      <c r="D548" t="s">
        <v>74</v>
      </c>
      <c r="E548">
        <v>6</v>
      </c>
      <c r="F548" t="s">
        <v>17</v>
      </c>
      <c r="G548" t="s">
        <v>40</v>
      </c>
      <c r="H548" t="s">
        <v>34</v>
      </c>
      <c r="I548" t="s">
        <v>20</v>
      </c>
      <c r="J548" t="s">
        <v>35</v>
      </c>
      <c r="K548">
        <v>0</v>
      </c>
      <c r="L548">
        <v>0</v>
      </c>
      <c r="M548">
        <v>8</v>
      </c>
      <c r="N548" t="s">
        <v>22</v>
      </c>
      <c r="O548" t="s">
        <v>23</v>
      </c>
      <c r="P548" t="b">
        <f t="shared" si="8"/>
        <v>0</v>
      </c>
    </row>
    <row r="549" spans="1:16" x14ac:dyDescent="0.2">
      <c r="A549">
        <v>35</v>
      </c>
      <c r="B549" t="s">
        <v>63</v>
      </c>
      <c r="C549">
        <v>233327</v>
      </c>
      <c r="D549" t="s">
        <v>43</v>
      </c>
      <c r="E549">
        <v>10</v>
      </c>
      <c r="F549" t="s">
        <v>17</v>
      </c>
      <c r="G549" t="s">
        <v>65</v>
      </c>
      <c r="H549" t="s">
        <v>26</v>
      </c>
      <c r="I549" t="s">
        <v>20</v>
      </c>
      <c r="J549" t="s">
        <v>21</v>
      </c>
      <c r="K549">
        <v>0</v>
      </c>
      <c r="L549">
        <v>0</v>
      </c>
      <c r="M549">
        <v>40</v>
      </c>
      <c r="N549" t="s">
        <v>22</v>
      </c>
      <c r="O549" t="s">
        <v>23</v>
      </c>
      <c r="P549" t="b">
        <f t="shared" si="8"/>
        <v>0</v>
      </c>
    </row>
    <row r="550" spans="1:16" x14ac:dyDescent="0.2">
      <c r="B550" t="s">
        <v>27</v>
      </c>
      <c r="C550">
        <v>259510</v>
      </c>
      <c r="D550" t="s">
        <v>28</v>
      </c>
      <c r="E550">
        <v>9</v>
      </c>
      <c r="G550" t="s">
        <v>30</v>
      </c>
      <c r="H550" t="s">
        <v>46</v>
      </c>
      <c r="I550" t="s">
        <v>20</v>
      </c>
      <c r="J550" t="s">
        <v>21</v>
      </c>
      <c r="K550">
        <v>0</v>
      </c>
      <c r="L550">
        <v>0</v>
      </c>
      <c r="M550">
        <v>36</v>
      </c>
      <c r="N550" t="s">
        <v>22</v>
      </c>
      <c r="O550" t="s">
        <v>23</v>
      </c>
      <c r="P550" t="b">
        <f t="shared" si="8"/>
        <v>1</v>
      </c>
    </row>
    <row r="551" spans="1:16" x14ac:dyDescent="0.2">
      <c r="B551" t="s">
        <v>27</v>
      </c>
      <c r="C551">
        <v>184831</v>
      </c>
      <c r="D551" t="s">
        <v>43</v>
      </c>
      <c r="E551">
        <v>10</v>
      </c>
      <c r="G551" t="s">
        <v>50</v>
      </c>
      <c r="H551" t="s">
        <v>58</v>
      </c>
      <c r="I551" t="s">
        <v>20</v>
      </c>
      <c r="J551" t="s">
        <v>21</v>
      </c>
      <c r="K551">
        <v>0</v>
      </c>
      <c r="L551">
        <v>0</v>
      </c>
      <c r="M551">
        <v>40</v>
      </c>
      <c r="N551" t="s">
        <v>22</v>
      </c>
      <c r="O551" t="s">
        <v>23</v>
      </c>
      <c r="P551" t="b">
        <f t="shared" si="8"/>
        <v>1</v>
      </c>
    </row>
    <row r="552" spans="1:16" x14ac:dyDescent="0.2">
      <c r="A552">
        <v>46</v>
      </c>
      <c r="B552" t="s">
        <v>24</v>
      </c>
      <c r="C552">
        <v>245724</v>
      </c>
      <c r="D552" t="s">
        <v>43</v>
      </c>
      <c r="E552">
        <v>10</v>
      </c>
      <c r="F552" t="s">
        <v>29</v>
      </c>
      <c r="G552" t="s">
        <v>25</v>
      </c>
      <c r="H552" t="s">
        <v>19</v>
      </c>
      <c r="I552" t="s">
        <v>20</v>
      </c>
      <c r="J552" t="s">
        <v>21</v>
      </c>
      <c r="K552">
        <v>0</v>
      </c>
      <c r="L552">
        <v>0</v>
      </c>
      <c r="M552">
        <v>50</v>
      </c>
      <c r="N552" t="s">
        <v>22</v>
      </c>
      <c r="O552" t="s">
        <v>23</v>
      </c>
      <c r="P552" t="b">
        <f t="shared" si="8"/>
        <v>0</v>
      </c>
    </row>
    <row r="553" spans="1:16" x14ac:dyDescent="0.2">
      <c r="A553">
        <v>36</v>
      </c>
      <c r="B553" t="s">
        <v>24</v>
      </c>
      <c r="C553">
        <v>27053</v>
      </c>
      <c r="D553" t="s">
        <v>28</v>
      </c>
      <c r="E553">
        <v>9</v>
      </c>
      <c r="F553" t="s">
        <v>60</v>
      </c>
      <c r="G553" t="s">
        <v>40</v>
      </c>
      <c r="H553" t="s">
        <v>58</v>
      </c>
      <c r="I553" t="s">
        <v>20</v>
      </c>
      <c r="J553" t="s">
        <v>35</v>
      </c>
      <c r="K553">
        <v>0</v>
      </c>
      <c r="L553">
        <v>0</v>
      </c>
      <c r="M553">
        <v>40</v>
      </c>
      <c r="N553" t="s">
        <v>22</v>
      </c>
      <c r="O553" t="s">
        <v>23</v>
      </c>
      <c r="P553" t="b">
        <f t="shared" si="8"/>
        <v>0</v>
      </c>
    </row>
    <row r="554" spans="1:16" x14ac:dyDescent="0.2">
      <c r="A554">
        <v>72</v>
      </c>
      <c r="B554" t="s">
        <v>27</v>
      </c>
      <c r="C554">
        <v>205343</v>
      </c>
      <c r="D554" t="s">
        <v>31</v>
      </c>
      <c r="E554">
        <v>7</v>
      </c>
      <c r="F554" t="s">
        <v>79</v>
      </c>
      <c r="G554" t="s">
        <v>18</v>
      </c>
      <c r="H554" t="s">
        <v>58</v>
      </c>
      <c r="I554" t="s">
        <v>20</v>
      </c>
      <c r="J554" t="s">
        <v>35</v>
      </c>
      <c r="K554">
        <v>0</v>
      </c>
      <c r="L554">
        <v>0</v>
      </c>
      <c r="M554">
        <v>40</v>
      </c>
      <c r="N554" t="s">
        <v>22</v>
      </c>
      <c r="O554" t="s">
        <v>23</v>
      </c>
      <c r="P554" t="b">
        <f t="shared" si="8"/>
        <v>0</v>
      </c>
    </row>
    <row r="555" spans="1:16" x14ac:dyDescent="0.2">
      <c r="A555">
        <v>35</v>
      </c>
      <c r="B555" t="s">
        <v>27</v>
      </c>
      <c r="C555">
        <v>229328</v>
      </c>
      <c r="D555" t="s">
        <v>28</v>
      </c>
      <c r="E555">
        <v>9</v>
      </c>
      <c r="F555" t="s">
        <v>17</v>
      </c>
      <c r="G555" t="s">
        <v>57</v>
      </c>
      <c r="H555" t="s">
        <v>34</v>
      </c>
      <c r="I555" t="s">
        <v>32</v>
      </c>
      <c r="J555" t="s">
        <v>35</v>
      </c>
      <c r="K555">
        <v>0</v>
      </c>
      <c r="L555">
        <v>0</v>
      </c>
      <c r="M555">
        <v>40</v>
      </c>
      <c r="N555" t="s">
        <v>22</v>
      </c>
      <c r="O555" t="s">
        <v>23</v>
      </c>
      <c r="P555" t="b">
        <f t="shared" si="8"/>
        <v>0</v>
      </c>
    </row>
    <row r="556" spans="1:16" x14ac:dyDescent="0.2">
      <c r="B556" t="s">
        <v>61</v>
      </c>
      <c r="C556">
        <v>319560</v>
      </c>
      <c r="D556" t="s">
        <v>49</v>
      </c>
      <c r="E556">
        <v>11</v>
      </c>
      <c r="F556" t="s">
        <v>29</v>
      </c>
      <c r="G556" t="s">
        <v>50</v>
      </c>
      <c r="H556" t="s">
        <v>58</v>
      </c>
      <c r="I556" t="s">
        <v>32</v>
      </c>
      <c r="J556" t="s">
        <v>35</v>
      </c>
      <c r="K556">
        <v>0</v>
      </c>
      <c r="L556">
        <v>0</v>
      </c>
      <c r="M556">
        <v>40</v>
      </c>
      <c r="N556" t="s">
        <v>22</v>
      </c>
      <c r="O556" t="s">
        <v>42</v>
      </c>
      <c r="P556" t="b">
        <f t="shared" si="8"/>
        <v>0</v>
      </c>
    </row>
    <row r="557" spans="1:16" x14ac:dyDescent="0.2">
      <c r="A557">
        <v>69</v>
      </c>
      <c r="B557" t="s">
        <v>27</v>
      </c>
      <c r="C557">
        <v>136218</v>
      </c>
      <c r="D557" t="s">
        <v>31</v>
      </c>
      <c r="E557">
        <v>7</v>
      </c>
      <c r="G557" t="s">
        <v>57</v>
      </c>
      <c r="H557" t="s">
        <v>19</v>
      </c>
      <c r="I557" t="s">
        <v>20</v>
      </c>
      <c r="J557" t="s">
        <v>35</v>
      </c>
      <c r="K557">
        <v>0</v>
      </c>
      <c r="L557">
        <v>0</v>
      </c>
      <c r="M557">
        <v>40</v>
      </c>
      <c r="N557" t="s">
        <v>22</v>
      </c>
      <c r="O557" t="s">
        <v>23</v>
      </c>
      <c r="P557" t="b">
        <f t="shared" si="8"/>
        <v>1</v>
      </c>
    </row>
    <row r="558" spans="1:16" x14ac:dyDescent="0.2">
      <c r="A558">
        <v>35</v>
      </c>
      <c r="B558" t="s">
        <v>27</v>
      </c>
      <c r="C558">
        <v>54576</v>
      </c>
      <c r="D558" t="s">
        <v>28</v>
      </c>
      <c r="E558">
        <v>9</v>
      </c>
      <c r="F558" t="s">
        <v>17</v>
      </c>
      <c r="G558" t="s">
        <v>57</v>
      </c>
      <c r="H558" t="s">
        <v>26</v>
      </c>
      <c r="I558" t="s">
        <v>20</v>
      </c>
      <c r="J558" t="s">
        <v>21</v>
      </c>
      <c r="K558">
        <v>0</v>
      </c>
      <c r="L558">
        <v>0</v>
      </c>
      <c r="M558">
        <v>40</v>
      </c>
      <c r="N558" t="s">
        <v>22</v>
      </c>
      <c r="O558" t="s">
        <v>23</v>
      </c>
      <c r="P558" t="b">
        <f t="shared" si="8"/>
        <v>0</v>
      </c>
    </row>
    <row r="559" spans="1:16" x14ac:dyDescent="0.2">
      <c r="B559" t="s">
        <v>27</v>
      </c>
      <c r="C559">
        <v>323069</v>
      </c>
      <c r="D559" t="s">
        <v>28</v>
      </c>
      <c r="E559">
        <v>9</v>
      </c>
      <c r="F559" t="s">
        <v>60</v>
      </c>
      <c r="G559" t="s">
        <v>18</v>
      </c>
      <c r="H559" t="s">
        <v>58</v>
      </c>
      <c r="I559" t="s">
        <v>20</v>
      </c>
      <c r="J559" t="s">
        <v>35</v>
      </c>
      <c r="K559">
        <v>0</v>
      </c>
      <c r="L559">
        <v>0</v>
      </c>
      <c r="M559">
        <v>20</v>
      </c>
      <c r="N559" t="s">
        <v>51</v>
      </c>
      <c r="O559" t="s">
        <v>23</v>
      </c>
      <c r="P559" t="b">
        <f t="shared" si="8"/>
        <v>0</v>
      </c>
    </row>
    <row r="560" spans="1:16" x14ac:dyDescent="0.2">
      <c r="B560" t="s">
        <v>27</v>
      </c>
      <c r="C560">
        <v>148291</v>
      </c>
      <c r="D560" t="s">
        <v>28</v>
      </c>
      <c r="E560">
        <v>9</v>
      </c>
      <c r="F560" t="s">
        <v>17</v>
      </c>
      <c r="G560" t="s">
        <v>62</v>
      </c>
      <c r="H560" t="s">
        <v>34</v>
      </c>
      <c r="I560" t="s">
        <v>20</v>
      </c>
      <c r="J560" t="s">
        <v>35</v>
      </c>
      <c r="K560">
        <v>0</v>
      </c>
      <c r="L560">
        <v>0</v>
      </c>
      <c r="M560">
        <v>32</v>
      </c>
      <c r="N560" t="s">
        <v>22</v>
      </c>
      <c r="O560" t="s">
        <v>23</v>
      </c>
      <c r="P560" t="b">
        <f t="shared" si="8"/>
        <v>0</v>
      </c>
    </row>
    <row r="561" spans="1:16" x14ac:dyDescent="0.2">
      <c r="B561" t="s">
        <v>27</v>
      </c>
      <c r="C561">
        <v>152453</v>
      </c>
      <c r="D561" t="s">
        <v>31</v>
      </c>
      <c r="E561">
        <v>7</v>
      </c>
      <c r="F561" t="s">
        <v>17</v>
      </c>
      <c r="G561" t="s">
        <v>40</v>
      </c>
      <c r="H561" t="s">
        <v>26</v>
      </c>
      <c r="I561" t="s">
        <v>20</v>
      </c>
      <c r="J561" t="s">
        <v>21</v>
      </c>
      <c r="K561">
        <v>0</v>
      </c>
      <c r="L561">
        <v>0</v>
      </c>
      <c r="M561">
        <v>40</v>
      </c>
      <c r="N561" t="s">
        <v>55</v>
      </c>
      <c r="O561" t="s">
        <v>23</v>
      </c>
      <c r="P561" t="b">
        <f t="shared" si="8"/>
        <v>0</v>
      </c>
    </row>
    <row r="562" spans="1:16" x14ac:dyDescent="0.2">
      <c r="B562" t="s">
        <v>27</v>
      </c>
      <c r="C562">
        <v>114053</v>
      </c>
      <c r="D562" t="s">
        <v>16</v>
      </c>
      <c r="E562">
        <v>13</v>
      </c>
      <c r="G562" t="s">
        <v>53</v>
      </c>
      <c r="H562" t="s">
        <v>19</v>
      </c>
      <c r="I562" t="s">
        <v>20</v>
      </c>
      <c r="J562" t="s">
        <v>21</v>
      </c>
      <c r="K562">
        <v>0</v>
      </c>
      <c r="L562">
        <v>0</v>
      </c>
      <c r="M562">
        <v>55</v>
      </c>
      <c r="N562" t="s">
        <v>22</v>
      </c>
      <c r="O562" t="s">
        <v>23</v>
      </c>
      <c r="P562" t="b">
        <f t="shared" si="8"/>
        <v>1</v>
      </c>
    </row>
    <row r="563" spans="1:16" x14ac:dyDescent="0.2">
      <c r="A563">
        <v>54</v>
      </c>
      <c r="B563" t="s">
        <v>27</v>
      </c>
      <c r="C563">
        <v>212960</v>
      </c>
      <c r="D563" t="s">
        <v>16</v>
      </c>
      <c r="E563">
        <v>13</v>
      </c>
      <c r="F563" t="s">
        <v>17</v>
      </c>
      <c r="G563" t="s">
        <v>48</v>
      </c>
      <c r="H563" t="s">
        <v>26</v>
      </c>
      <c r="I563" t="s">
        <v>20</v>
      </c>
      <c r="J563" t="s">
        <v>21</v>
      </c>
      <c r="K563">
        <v>0</v>
      </c>
      <c r="L563">
        <v>0</v>
      </c>
      <c r="M563">
        <v>35</v>
      </c>
      <c r="N563" t="s">
        <v>22</v>
      </c>
      <c r="O563" t="s">
        <v>42</v>
      </c>
      <c r="P563" t="b">
        <f t="shared" si="8"/>
        <v>0</v>
      </c>
    </row>
    <row r="564" spans="1:16" x14ac:dyDescent="0.2">
      <c r="A564">
        <v>47</v>
      </c>
      <c r="B564" t="s">
        <v>27</v>
      </c>
      <c r="C564">
        <v>264052</v>
      </c>
      <c r="D564" t="s">
        <v>43</v>
      </c>
      <c r="E564">
        <v>10</v>
      </c>
      <c r="F564" t="s">
        <v>17</v>
      </c>
      <c r="G564" t="s">
        <v>33</v>
      </c>
      <c r="H564" t="s">
        <v>26</v>
      </c>
      <c r="I564" t="s">
        <v>20</v>
      </c>
      <c r="J564" t="s">
        <v>21</v>
      </c>
      <c r="K564">
        <v>0</v>
      </c>
      <c r="L564">
        <v>0</v>
      </c>
      <c r="M564">
        <v>50</v>
      </c>
      <c r="N564" t="s">
        <v>22</v>
      </c>
      <c r="O564" t="s">
        <v>42</v>
      </c>
      <c r="P564" t="b">
        <f t="shared" si="8"/>
        <v>0</v>
      </c>
    </row>
    <row r="565" spans="1:16" x14ac:dyDescent="0.2">
      <c r="B565" t="s">
        <v>27</v>
      </c>
      <c r="C565">
        <v>82804</v>
      </c>
      <c r="D565" t="s">
        <v>28</v>
      </c>
      <c r="E565">
        <v>9</v>
      </c>
      <c r="G565" t="s">
        <v>30</v>
      </c>
      <c r="H565" t="s">
        <v>58</v>
      </c>
      <c r="I565" t="s">
        <v>32</v>
      </c>
      <c r="J565" t="s">
        <v>35</v>
      </c>
      <c r="K565">
        <v>0</v>
      </c>
      <c r="L565">
        <v>0</v>
      </c>
      <c r="M565">
        <v>40</v>
      </c>
      <c r="N565" t="s">
        <v>22</v>
      </c>
      <c r="O565" t="s">
        <v>23</v>
      </c>
      <c r="P565" t="b">
        <f t="shared" si="8"/>
        <v>1</v>
      </c>
    </row>
    <row r="566" spans="1:16" x14ac:dyDescent="0.2">
      <c r="A566">
        <v>52</v>
      </c>
      <c r="B566" t="s">
        <v>24</v>
      </c>
      <c r="C566">
        <v>334273</v>
      </c>
      <c r="D566" t="s">
        <v>16</v>
      </c>
      <c r="E566">
        <v>13</v>
      </c>
      <c r="F566" t="s">
        <v>17</v>
      </c>
      <c r="G566" t="s">
        <v>33</v>
      </c>
      <c r="H566" t="s">
        <v>26</v>
      </c>
      <c r="I566" t="s">
        <v>20</v>
      </c>
      <c r="J566" t="s">
        <v>21</v>
      </c>
      <c r="K566">
        <v>0</v>
      </c>
      <c r="L566">
        <v>0</v>
      </c>
      <c r="M566">
        <v>60</v>
      </c>
      <c r="N566" t="s">
        <v>22</v>
      </c>
      <c r="O566" t="s">
        <v>42</v>
      </c>
      <c r="P566" t="b">
        <f t="shared" si="8"/>
        <v>0</v>
      </c>
    </row>
    <row r="567" spans="1:16" x14ac:dyDescent="0.2">
      <c r="B567" t="s">
        <v>27</v>
      </c>
      <c r="C567">
        <v>27337</v>
      </c>
      <c r="D567" t="s">
        <v>28</v>
      </c>
      <c r="E567">
        <v>9</v>
      </c>
      <c r="G567" t="s">
        <v>30</v>
      </c>
      <c r="H567" t="s">
        <v>46</v>
      </c>
      <c r="I567" t="s">
        <v>54</v>
      </c>
      <c r="J567" t="s">
        <v>21</v>
      </c>
      <c r="K567">
        <v>0</v>
      </c>
      <c r="L567">
        <v>0</v>
      </c>
      <c r="M567">
        <v>48</v>
      </c>
      <c r="N567" t="s">
        <v>22</v>
      </c>
      <c r="O567" t="s">
        <v>23</v>
      </c>
      <c r="P567" t="b">
        <f t="shared" si="8"/>
        <v>1</v>
      </c>
    </row>
    <row r="568" spans="1:16" x14ac:dyDescent="0.2">
      <c r="A568">
        <v>43</v>
      </c>
      <c r="B568" t="s">
        <v>71</v>
      </c>
      <c r="C568">
        <v>188436</v>
      </c>
      <c r="D568" t="s">
        <v>37</v>
      </c>
      <c r="E568">
        <v>14</v>
      </c>
      <c r="F568" t="s">
        <v>17</v>
      </c>
      <c r="G568" t="s">
        <v>25</v>
      </c>
      <c r="H568" t="s">
        <v>26</v>
      </c>
      <c r="I568" t="s">
        <v>20</v>
      </c>
      <c r="J568" t="s">
        <v>21</v>
      </c>
      <c r="K568">
        <v>5013</v>
      </c>
      <c r="L568">
        <v>0</v>
      </c>
      <c r="M568">
        <v>45</v>
      </c>
      <c r="N568" t="s">
        <v>22</v>
      </c>
      <c r="O568" t="s">
        <v>23</v>
      </c>
      <c r="P568" t="b">
        <f t="shared" si="8"/>
        <v>0</v>
      </c>
    </row>
    <row r="569" spans="1:16" x14ac:dyDescent="0.2">
      <c r="A569">
        <v>45</v>
      </c>
      <c r="B569" t="s">
        <v>27</v>
      </c>
      <c r="C569">
        <v>433665</v>
      </c>
      <c r="D569" t="s">
        <v>52</v>
      </c>
      <c r="E569">
        <v>4</v>
      </c>
      <c r="F569" t="s">
        <v>60</v>
      </c>
      <c r="G569" t="s">
        <v>40</v>
      </c>
      <c r="H569" t="s">
        <v>58</v>
      </c>
      <c r="I569" t="s">
        <v>20</v>
      </c>
      <c r="J569" t="s">
        <v>35</v>
      </c>
      <c r="K569">
        <v>0</v>
      </c>
      <c r="L569">
        <v>0</v>
      </c>
      <c r="M569">
        <v>40</v>
      </c>
      <c r="N569" t="s">
        <v>55</v>
      </c>
      <c r="O569" t="s">
        <v>23</v>
      </c>
      <c r="P569" t="b">
        <f t="shared" si="8"/>
        <v>0</v>
      </c>
    </row>
    <row r="570" spans="1:16" x14ac:dyDescent="0.2">
      <c r="A570">
        <v>29</v>
      </c>
      <c r="B570" t="s">
        <v>24</v>
      </c>
      <c r="C570">
        <v>110663</v>
      </c>
      <c r="D570" t="s">
        <v>28</v>
      </c>
      <c r="E570">
        <v>9</v>
      </c>
      <c r="F570" t="s">
        <v>60</v>
      </c>
      <c r="G570" t="s">
        <v>50</v>
      </c>
      <c r="H570" t="s">
        <v>19</v>
      </c>
      <c r="I570" t="s">
        <v>20</v>
      </c>
      <c r="J570" t="s">
        <v>21</v>
      </c>
      <c r="K570">
        <v>0</v>
      </c>
      <c r="L570">
        <v>0</v>
      </c>
      <c r="M570">
        <v>35</v>
      </c>
      <c r="N570" t="s">
        <v>22</v>
      </c>
      <c r="O570" t="s">
        <v>23</v>
      </c>
      <c r="P570" t="b">
        <f t="shared" si="8"/>
        <v>0</v>
      </c>
    </row>
    <row r="571" spans="1:16" x14ac:dyDescent="0.2">
      <c r="A571">
        <v>47</v>
      </c>
      <c r="B571" t="s">
        <v>27</v>
      </c>
      <c r="C571">
        <v>87490</v>
      </c>
      <c r="D571" t="s">
        <v>37</v>
      </c>
      <c r="E571">
        <v>14</v>
      </c>
      <c r="F571" t="s">
        <v>29</v>
      </c>
      <c r="G571" t="s">
        <v>25</v>
      </c>
      <c r="H571" t="s">
        <v>58</v>
      </c>
      <c r="I571" t="s">
        <v>20</v>
      </c>
      <c r="J571" t="s">
        <v>21</v>
      </c>
      <c r="K571">
        <v>0</v>
      </c>
      <c r="L571">
        <v>0</v>
      </c>
      <c r="M571">
        <v>42</v>
      </c>
      <c r="N571" t="s">
        <v>22</v>
      </c>
      <c r="O571" t="s">
        <v>23</v>
      </c>
      <c r="P571" t="b">
        <f t="shared" si="8"/>
        <v>0</v>
      </c>
    </row>
    <row r="572" spans="1:16" x14ac:dyDescent="0.2">
      <c r="B572" t="s">
        <v>27</v>
      </c>
      <c r="C572">
        <v>354351</v>
      </c>
      <c r="D572" t="s">
        <v>28</v>
      </c>
      <c r="E572">
        <v>9</v>
      </c>
      <c r="G572" t="s">
        <v>50</v>
      </c>
      <c r="H572" t="s">
        <v>46</v>
      </c>
      <c r="I572" t="s">
        <v>20</v>
      </c>
      <c r="J572" t="s">
        <v>21</v>
      </c>
      <c r="K572">
        <v>0</v>
      </c>
      <c r="L572">
        <v>0</v>
      </c>
      <c r="M572">
        <v>40</v>
      </c>
      <c r="N572" t="s">
        <v>22</v>
      </c>
      <c r="O572" t="s">
        <v>23</v>
      </c>
      <c r="P572" t="b">
        <f t="shared" si="8"/>
        <v>1</v>
      </c>
    </row>
    <row r="573" spans="1:16" x14ac:dyDescent="0.2">
      <c r="A573">
        <v>51</v>
      </c>
      <c r="B573" t="s">
        <v>27</v>
      </c>
      <c r="C573">
        <v>95469</v>
      </c>
      <c r="D573" t="s">
        <v>28</v>
      </c>
      <c r="E573">
        <v>9</v>
      </c>
      <c r="F573" t="s">
        <v>17</v>
      </c>
      <c r="G573" t="s">
        <v>33</v>
      </c>
      <c r="H573" t="s">
        <v>26</v>
      </c>
      <c r="I573" t="s">
        <v>20</v>
      </c>
      <c r="J573" t="s">
        <v>21</v>
      </c>
      <c r="K573">
        <v>0</v>
      </c>
      <c r="L573">
        <v>0</v>
      </c>
      <c r="M573">
        <v>40</v>
      </c>
      <c r="N573" t="s">
        <v>22</v>
      </c>
      <c r="O573" t="s">
        <v>23</v>
      </c>
      <c r="P573" t="b">
        <f t="shared" si="8"/>
        <v>0</v>
      </c>
    </row>
    <row r="574" spans="1:16" x14ac:dyDescent="0.2">
      <c r="A574">
        <v>17</v>
      </c>
      <c r="B574" t="s">
        <v>27</v>
      </c>
      <c r="C574">
        <v>242718</v>
      </c>
      <c r="D574" t="s">
        <v>31</v>
      </c>
      <c r="E574">
        <v>7</v>
      </c>
      <c r="G574" t="s">
        <v>48</v>
      </c>
      <c r="H574" t="s">
        <v>46</v>
      </c>
      <c r="I574" t="s">
        <v>20</v>
      </c>
      <c r="J574" t="s">
        <v>21</v>
      </c>
      <c r="K574">
        <v>0</v>
      </c>
      <c r="L574">
        <v>0</v>
      </c>
      <c r="M574">
        <v>12</v>
      </c>
      <c r="N574" t="s">
        <v>22</v>
      </c>
      <c r="O574" t="s">
        <v>23</v>
      </c>
      <c r="P574" t="b">
        <f t="shared" si="8"/>
        <v>1</v>
      </c>
    </row>
    <row r="575" spans="1:16" x14ac:dyDescent="0.2">
      <c r="A575">
        <v>37</v>
      </c>
      <c r="B575" t="s">
        <v>27</v>
      </c>
      <c r="C575">
        <v>22463</v>
      </c>
      <c r="D575" t="s">
        <v>49</v>
      </c>
      <c r="E575">
        <v>11</v>
      </c>
      <c r="F575" t="s">
        <v>17</v>
      </c>
      <c r="G575" t="s">
        <v>50</v>
      </c>
      <c r="H575" t="s">
        <v>26</v>
      </c>
      <c r="I575" t="s">
        <v>20</v>
      </c>
      <c r="J575" t="s">
        <v>21</v>
      </c>
      <c r="K575">
        <v>0</v>
      </c>
      <c r="L575">
        <v>1977</v>
      </c>
      <c r="M575">
        <v>40</v>
      </c>
      <c r="N575" t="s">
        <v>22</v>
      </c>
      <c r="O575" t="s">
        <v>42</v>
      </c>
      <c r="P575" t="b">
        <f t="shared" si="8"/>
        <v>0</v>
      </c>
    </row>
    <row r="576" spans="1:16" x14ac:dyDescent="0.2">
      <c r="B576" t="s">
        <v>27</v>
      </c>
      <c r="C576">
        <v>158156</v>
      </c>
      <c r="D576" t="s">
        <v>59</v>
      </c>
      <c r="E576">
        <v>16</v>
      </c>
      <c r="G576" t="s">
        <v>33</v>
      </c>
      <c r="H576" t="s">
        <v>19</v>
      </c>
      <c r="I576" t="s">
        <v>20</v>
      </c>
      <c r="J576" t="s">
        <v>35</v>
      </c>
      <c r="K576">
        <v>0</v>
      </c>
      <c r="L576">
        <v>0</v>
      </c>
      <c r="M576">
        <v>70</v>
      </c>
      <c r="N576" t="s">
        <v>22</v>
      </c>
      <c r="O576" t="s">
        <v>23</v>
      </c>
      <c r="P576" t="b">
        <f t="shared" si="8"/>
        <v>1</v>
      </c>
    </row>
    <row r="577" spans="1:16" x14ac:dyDescent="0.2">
      <c r="A577">
        <v>29</v>
      </c>
      <c r="B577" t="s">
        <v>27</v>
      </c>
      <c r="C577">
        <v>350162</v>
      </c>
      <c r="D577" t="s">
        <v>16</v>
      </c>
      <c r="E577">
        <v>13</v>
      </c>
      <c r="F577" t="s">
        <v>17</v>
      </c>
      <c r="G577" t="s">
        <v>25</v>
      </c>
      <c r="H577" t="s">
        <v>34</v>
      </c>
      <c r="I577" t="s">
        <v>20</v>
      </c>
      <c r="J577" t="s">
        <v>21</v>
      </c>
      <c r="K577">
        <v>0</v>
      </c>
      <c r="L577">
        <v>0</v>
      </c>
      <c r="M577">
        <v>40</v>
      </c>
      <c r="N577" t="s">
        <v>22</v>
      </c>
      <c r="O577" t="s">
        <v>42</v>
      </c>
      <c r="P577" t="b">
        <f t="shared" si="8"/>
        <v>0</v>
      </c>
    </row>
    <row r="578" spans="1:16" x14ac:dyDescent="0.2">
      <c r="B578" t="s">
        <v>51</v>
      </c>
      <c r="C578">
        <v>165532</v>
      </c>
      <c r="D578" t="s">
        <v>93</v>
      </c>
      <c r="E578">
        <v>8</v>
      </c>
      <c r="G578" t="s">
        <v>51</v>
      </c>
      <c r="H578" t="s">
        <v>46</v>
      </c>
      <c r="I578" t="s">
        <v>20</v>
      </c>
      <c r="J578" t="s">
        <v>21</v>
      </c>
      <c r="K578">
        <v>0</v>
      </c>
      <c r="L578">
        <v>0</v>
      </c>
      <c r="M578">
        <v>25</v>
      </c>
      <c r="N578" t="s">
        <v>22</v>
      </c>
      <c r="O578" t="s">
        <v>23</v>
      </c>
      <c r="P578" t="b">
        <f t="shared" si="8"/>
        <v>1</v>
      </c>
    </row>
    <row r="579" spans="1:16" x14ac:dyDescent="0.2">
      <c r="A579">
        <v>36</v>
      </c>
      <c r="B579" t="s">
        <v>24</v>
      </c>
      <c r="C579">
        <v>28738</v>
      </c>
      <c r="D579" t="s">
        <v>47</v>
      </c>
      <c r="E579">
        <v>12</v>
      </c>
      <c r="F579" t="s">
        <v>29</v>
      </c>
      <c r="G579" t="s">
        <v>48</v>
      </c>
      <c r="H579" t="s">
        <v>58</v>
      </c>
      <c r="I579" t="s">
        <v>20</v>
      </c>
      <c r="J579" t="s">
        <v>35</v>
      </c>
      <c r="K579">
        <v>0</v>
      </c>
      <c r="L579">
        <v>0</v>
      </c>
      <c r="M579">
        <v>35</v>
      </c>
      <c r="N579" t="s">
        <v>22</v>
      </c>
      <c r="O579" t="s">
        <v>23</v>
      </c>
      <c r="P579" t="b">
        <f t="shared" ref="P579:P642" si="9">ISBLANK(F579)</f>
        <v>0</v>
      </c>
    </row>
    <row r="580" spans="1:16" x14ac:dyDescent="0.2">
      <c r="A580">
        <v>58</v>
      </c>
      <c r="B580" t="s">
        <v>63</v>
      </c>
      <c r="C580">
        <v>283635</v>
      </c>
      <c r="D580" t="s">
        <v>16</v>
      </c>
      <c r="E580">
        <v>13</v>
      </c>
      <c r="G580" t="s">
        <v>33</v>
      </c>
      <c r="H580" t="s">
        <v>19</v>
      </c>
      <c r="I580" t="s">
        <v>20</v>
      </c>
      <c r="J580" t="s">
        <v>35</v>
      </c>
      <c r="K580">
        <v>0</v>
      </c>
      <c r="L580">
        <v>0</v>
      </c>
      <c r="M580">
        <v>40</v>
      </c>
      <c r="N580" t="s">
        <v>22</v>
      </c>
      <c r="O580" t="s">
        <v>23</v>
      </c>
      <c r="P580" t="b">
        <f t="shared" si="9"/>
        <v>1</v>
      </c>
    </row>
    <row r="581" spans="1:16" x14ac:dyDescent="0.2">
      <c r="B581" t="s">
        <v>24</v>
      </c>
      <c r="C581">
        <v>86646</v>
      </c>
      <c r="D581" t="s">
        <v>43</v>
      </c>
      <c r="E581">
        <v>10</v>
      </c>
      <c r="F581" t="s">
        <v>17</v>
      </c>
      <c r="G581" t="s">
        <v>50</v>
      </c>
      <c r="H581" t="s">
        <v>26</v>
      </c>
      <c r="I581" t="s">
        <v>20</v>
      </c>
      <c r="J581" t="s">
        <v>21</v>
      </c>
      <c r="K581">
        <v>0</v>
      </c>
      <c r="L581">
        <v>0</v>
      </c>
      <c r="M581">
        <v>45</v>
      </c>
      <c r="N581" t="s">
        <v>22</v>
      </c>
      <c r="O581" t="s">
        <v>23</v>
      </c>
      <c r="P581" t="b">
        <f t="shared" si="9"/>
        <v>0</v>
      </c>
    </row>
    <row r="582" spans="1:16" x14ac:dyDescent="0.2">
      <c r="A582">
        <v>65</v>
      </c>
      <c r="B582" t="s">
        <v>51</v>
      </c>
      <c r="C582">
        <v>195733</v>
      </c>
      <c r="D582" t="s">
        <v>43</v>
      </c>
      <c r="E582">
        <v>10</v>
      </c>
      <c r="F582" t="s">
        <v>17</v>
      </c>
      <c r="G582" t="s">
        <v>51</v>
      </c>
      <c r="H582" t="s">
        <v>26</v>
      </c>
      <c r="I582" t="s">
        <v>20</v>
      </c>
      <c r="J582" t="s">
        <v>21</v>
      </c>
      <c r="K582">
        <v>0</v>
      </c>
      <c r="L582">
        <v>0</v>
      </c>
      <c r="M582">
        <v>30</v>
      </c>
      <c r="N582" t="s">
        <v>22</v>
      </c>
      <c r="O582" t="s">
        <v>42</v>
      </c>
      <c r="P582" t="b">
        <f t="shared" si="9"/>
        <v>0</v>
      </c>
    </row>
    <row r="583" spans="1:16" x14ac:dyDescent="0.2">
      <c r="A583">
        <v>57</v>
      </c>
      <c r="B583" t="s">
        <v>27</v>
      </c>
      <c r="C583">
        <v>69884</v>
      </c>
      <c r="D583" t="s">
        <v>28</v>
      </c>
      <c r="E583">
        <v>9</v>
      </c>
      <c r="F583" t="s">
        <v>17</v>
      </c>
      <c r="G583" t="s">
        <v>48</v>
      </c>
      <c r="H583" t="s">
        <v>26</v>
      </c>
      <c r="I583" t="s">
        <v>20</v>
      </c>
      <c r="J583" t="s">
        <v>21</v>
      </c>
      <c r="K583">
        <v>0</v>
      </c>
      <c r="L583">
        <v>0</v>
      </c>
      <c r="M583">
        <v>40</v>
      </c>
      <c r="N583" t="s">
        <v>22</v>
      </c>
      <c r="O583" t="s">
        <v>42</v>
      </c>
      <c r="P583" t="b">
        <f t="shared" si="9"/>
        <v>0</v>
      </c>
    </row>
    <row r="584" spans="1:16" x14ac:dyDescent="0.2">
      <c r="A584">
        <v>59</v>
      </c>
      <c r="B584" t="s">
        <v>27</v>
      </c>
      <c r="C584">
        <v>199713</v>
      </c>
      <c r="D584" t="s">
        <v>28</v>
      </c>
      <c r="E584">
        <v>9</v>
      </c>
      <c r="F584" t="s">
        <v>17</v>
      </c>
      <c r="G584" t="s">
        <v>50</v>
      </c>
      <c r="H584" t="s">
        <v>26</v>
      </c>
      <c r="I584" t="s">
        <v>20</v>
      </c>
      <c r="J584" t="s">
        <v>21</v>
      </c>
      <c r="K584">
        <v>0</v>
      </c>
      <c r="L584">
        <v>0</v>
      </c>
      <c r="M584">
        <v>40</v>
      </c>
      <c r="N584" t="s">
        <v>22</v>
      </c>
      <c r="O584" t="s">
        <v>23</v>
      </c>
      <c r="P584" t="b">
        <f t="shared" si="9"/>
        <v>0</v>
      </c>
    </row>
    <row r="585" spans="1:16" x14ac:dyDescent="0.2">
      <c r="B585" t="s">
        <v>27</v>
      </c>
      <c r="C585">
        <v>181659</v>
      </c>
      <c r="D585" t="s">
        <v>28</v>
      </c>
      <c r="E585">
        <v>9</v>
      </c>
      <c r="F585" t="s">
        <v>17</v>
      </c>
      <c r="G585" t="s">
        <v>57</v>
      </c>
      <c r="H585" t="s">
        <v>26</v>
      </c>
      <c r="I585" t="s">
        <v>20</v>
      </c>
      <c r="J585" t="s">
        <v>21</v>
      </c>
      <c r="K585">
        <v>0</v>
      </c>
      <c r="L585">
        <v>0</v>
      </c>
      <c r="M585">
        <v>40</v>
      </c>
      <c r="N585" t="s">
        <v>22</v>
      </c>
      <c r="O585" t="s">
        <v>23</v>
      </c>
      <c r="P585" t="b">
        <f t="shared" si="9"/>
        <v>0</v>
      </c>
    </row>
    <row r="586" spans="1:16" x14ac:dyDescent="0.2">
      <c r="B586" t="s">
        <v>24</v>
      </c>
      <c r="C586">
        <v>340939</v>
      </c>
      <c r="D586" t="s">
        <v>16</v>
      </c>
      <c r="E586">
        <v>13</v>
      </c>
      <c r="G586" t="s">
        <v>62</v>
      </c>
      <c r="H586" t="s">
        <v>19</v>
      </c>
      <c r="I586" t="s">
        <v>20</v>
      </c>
      <c r="J586" t="s">
        <v>21</v>
      </c>
      <c r="K586">
        <v>0</v>
      </c>
      <c r="L586">
        <v>0</v>
      </c>
      <c r="M586">
        <v>40</v>
      </c>
      <c r="N586" t="s">
        <v>22</v>
      </c>
      <c r="O586" t="s">
        <v>23</v>
      </c>
      <c r="P586" t="b">
        <f t="shared" si="9"/>
        <v>1</v>
      </c>
    </row>
    <row r="587" spans="1:16" x14ac:dyDescent="0.2">
      <c r="B587" t="s">
        <v>27</v>
      </c>
      <c r="C587">
        <v>197747</v>
      </c>
      <c r="D587" t="s">
        <v>43</v>
      </c>
      <c r="E587">
        <v>10</v>
      </c>
      <c r="G587" t="s">
        <v>48</v>
      </c>
      <c r="H587" t="s">
        <v>46</v>
      </c>
      <c r="I587" t="s">
        <v>20</v>
      </c>
      <c r="J587" t="s">
        <v>35</v>
      </c>
      <c r="K587">
        <v>0</v>
      </c>
      <c r="L587">
        <v>0</v>
      </c>
      <c r="M587">
        <v>24</v>
      </c>
      <c r="N587" t="s">
        <v>22</v>
      </c>
      <c r="O587" t="s">
        <v>23</v>
      </c>
      <c r="P587" t="b">
        <f t="shared" si="9"/>
        <v>1</v>
      </c>
    </row>
    <row r="588" spans="1:16" x14ac:dyDescent="0.2">
      <c r="A588">
        <v>29</v>
      </c>
      <c r="B588" t="s">
        <v>27</v>
      </c>
      <c r="C588">
        <v>34292</v>
      </c>
      <c r="D588" t="s">
        <v>43</v>
      </c>
      <c r="E588">
        <v>10</v>
      </c>
      <c r="G588" t="s">
        <v>18</v>
      </c>
      <c r="H588" t="s">
        <v>19</v>
      </c>
      <c r="I588" t="s">
        <v>20</v>
      </c>
      <c r="J588" t="s">
        <v>21</v>
      </c>
      <c r="K588">
        <v>0</v>
      </c>
      <c r="L588">
        <v>0</v>
      </c>
      <c r="M588">
        <v>60</v>
      </c>
      <c r="N588" t="s">
        <v>22</v>
      </c>
      <c r="O588" t="s">
        <v>23</v>
      </c>
      <c r="P588" t="b">
        <f t="shared" si="9"/>
        <v>1</v>
      </c>
    </row>
    <row r="589" spans="1:16" x14ac:dyDescent="0.2">
      <c r="B589" t="s">
        <v>27</v>
      </c>
      <c r="C589">
        <v>156764</v>
      </c>
      <c r="D589" t="s">
        <v>31</v>
      </c>
      <c r="E589">
        <v>7</v>
      </c>
      <c r="G589" t="s">
        <v>40</v>
      </c>
      <c r="H589" t="s">
        <v>46</v>
      </c>
      <c r="I589" t="s">
        <v>20</v>
      </c>
      <c r="J589" t="s">
        <v>21</v>
      </c>
      <c r="K589">
        <v>0</v>
      </c>
      <c r="L589">
        <v>0</v>
      </c>
      <c r="M589">
        <v>40</v>
      </c>
      <c r="N589" t="s">
        <v>22</v>
      </c>
      <c r="O589" t="s">
        <v>23</v>
      </c>
      <c r="P589" t="b">
        <f t="shared" si="9"/>
        <v>1</v>
      </c>
    </row>
    <row r="590" spans="1:16" x14ac:dyDescent="0.2">
      <c r="A590">
        <v>52</v>
      </c>
      <c r="B590" t="s">
        <v>27</v>
      </c>
      <c r="C590">
        <v>25826</v>
      </c>
      <c r="D590" t="s">
        <v>74</v>
      </c>
      <c r="E590">
        <v>6</v>
      </c>
      <c r="F590" t="s">
        <v>17</v>
      </c>
      <c r="G590" t="s">
        <v>50</v>
      </c>
      <c r="H590" t="s">
        <v>26</v>
      </c>
      <c r="I590" t="s">
        <v>20</v>
      </c>
      <c r="J590" t="s">
        <v>21</v>
      </c>
      <c r="K590">
        <v>0</v>
      </c>
      <c r="L590">
        <v>1887</v>
      </c>
      <c r="M590">
        <v>47</v>
      </c>
      <c r="N590" t="s">
        <v>22</v>
      </c>
      <c r="O590" t="s">
        <v>42</v>
      </c>
      <c r="P590" t="b">
        <f t="shared" si="9"/>
        <v>0</v>
      </c>
    </row>
    <row r="591" spans="1:16" x14ac:dyDescent="0.2">
      <c r="A591">
        <v>57</v>
      </c>
      <c r="B591" t="s">
        <v>71</v>
      </c>
      <c r="C591">
        <v>103948</v>
      </c>
      <c r="D591" t="s">
        <v>16</v>
      </c>
      <c r="E591">
        <v>13</v>
      </c>
      <c r="F591" t="s">
        <v>29</v>
      </c>
      <c r="G591" t="s">
        <v>33</v>
      </c>
      <c r="H591" t="s">
        <v>19</v>
      </c>
      <c r="I591" t="s">
        <v>20</v>
      </c>
      <c r="J591" t="s">
        <v>21</v>
      </c>
      <c r="K591">
        <v>0</v>
      </c>
      <c r="L591">
        <v>0</v>
      </c>
      <c r="M591">
        <v>80</v>
      </c>
      <c r="N591" t="s">
        <v>22</v>
      </c>
      <c r="O591" t="s">
        <v>23</v>
      </c>
      <c r="P591" t="b">
        <f t="shared" si="9"/>
        <v>0</v>
      </c>
    </row>
    <row r="592" spans="1:16" x14ac:dyDescent="0.2">
      <c r="A592">
        <v>42</v>
      </c>
      <c r="B592" t="s">
        <v>51</v>
      </c>
      <c r="C592">
        <v>137390</v>
      </c>
      <c r="D592" t="s">
        <v>28</v>
      </c>
      <c r="E592">
        <v>9</v>
      </c>
      <c r="F592" t="s">
        <v>17</v>
      </c>
      <c r="G592" t="s">
        <v>51</v>
      </c>
      <c r="H592" t="s">
        <v>26</v>
      </c>
      <c r="I592" t="s">
        <v>20</v>
      </c>
      <c r="J592" t="s">
        <v>21</v>
      </c>
      <c r="K592">
        <v>0</v>
      </c>
      <c r="L592">
        <v>0</v>
      </c>
      <c r="M592">
        <v>40</v>
      </c>
      <c r="N592" t="s">
        <v>22</v>
      </c>
      <c r="O592" t="s">
        <v>23</v>
      </c>
      <c r="P592" t="b">
        <f t="shared" si="9"/>
        <v>0</v>
      </c>
    </row>
    <row r="593" spans="1:16" x14ac:dyDescent="0.2">
      <c r="A593">
        <v>55</v>
      </c>
      <c r="B593" t="s">
        <v>51</v>
      </c>
      <c r="C593">
        <v>105138</v>
      </c>
      <c r="D593" t="s">
        <v>28</v>
      </c>
      <c r="E593">
        <v>9</v>
      </c>
      <c r="F593" t="s">
        <v>17</v>
      </c>
      <c r="G593" t="s">
        <v>51</v>
      </c>
      <c r="H593" t="s">
        <v>34</v>
      </c>
      <c r="I593" t="s">
        <v>44</v>
      </c>
      <c r="J593" t="s">
        <v>35</v>
      </c>
      <c r="K593">
        <v>0</v>
      </c>
      <c r="L593">
        <v>0</v>
      </c>
      <c r="M593">
        <v>40</v>
      </c>
      <c r="N593" t="s">
        <v>22</v>
      </c>
      <c r="O593" t="s">
        <v>23</v>
      </c>
      <c r="P593" t="b">
        <f t="shared" si="9"/>
        <v>0</v>
      </c>
    </row>
    <row r="594" spans="1:16" x14ac:dyDescent="0.2">
      <c r="A594">
        <v>60</v>
      </c>
      <c r="B594" t="s">
        <v>27</v>
      </c>
      <c r="C594">
        <v>39352</v>
      </c>
      <c r="D594" t="s">
        <v>52</v>
      </c>
      <c r="E594">
        <v>4</v>
      </c>
      <c r="G594" t="s">
        <v>53</v>
      </c>
      <c r="H594" t="s">
        <v>19</v>
      </c>
      <c r="I594" t="s">
        <v>20</v>
      </c>
      <c r="J594" t="s">
        <v>21</v>
      </c>
      <c r="K594">
        <v>0</v>
      </c>
      <c r="L594">
        <v>0</v>
      </c>
      <c r="M594">
        <v>48</v>
      </c>
      <c r="N594" t="s">
        <v>22</v>
      </c>
      <c r="O594" t="s">
        <v>42</v>
      </c>
      <c r="P594" t="b">
        <f t="shared" si="9"/>
        <v>1</v>
      </c>
    </row>
    <row r="595" spans="1:16" x14ac:dyDescent="0.2">
      <c r="B595" t="s">
        <v>27</v>
      </c>
      <c r="C595">
        <v>168387</v>
      </c>
      <c r="D595" t="s">
        <v>16</v>
      </c>
      <c r="E595">
        <v>13</v>
      </c>
      <c r="F595" t="s">
        <v>17</v>
      </c>
      <c r="G595" t="s">
        <v>33</v>
      </c>
      <c r="H595" t="s">
        <v>26</v>
      </c>
      <c r="I595" t="s">
        <v>20</v>
      </c>
      <c r="J595" t="s">
        <v>21</v>
      </c>
      <c r="K595">
        <v>7688</v>
      </c>
      <c r="L595">
        <v>0</v>
      </c>
      <c r="M595">
        <v>40</v>
      </c>
      <c r="N595" t="s">
        <v>76</v>
      </c>
      <c r="O595" t="s">
        <v>42</v>
      </c>
      <c r="P595" t="b">
        <f t="shared" si="9"/>
        <v>0</v>
      </c>
    </row>
    <row r="596" spans="1:16" x14ac:dyDescent="0.2">
      <c r="B596" t="s">
        <v>27</v>
      </c>
      <c r="C596">
        <v>117789</v>
      </c>
      <c r="D596" t="s">
        <v>16</v>
      </c>
      <c r="E596">
        <v>13</v>
      </c>
      <c r="G596" t="s">
        <v>18</v>
      </c>
      <c r="H596" t="s">
        <v>46</v>
      </c>
      <c r="I596" t="s">
        <v>20</v>
      </c>
      <c r="J596" t="s">
        <v>35</v>
      </c>
      <c r="K596">
        <v>0</v>
      </c>
      <c r="L596">
        <v>0</v>
      </c>
      <c r="M596">
        <v>40</v>
      </c>
      <c r="N596" t="s">
        <v>22</v>
      </c>
      <c r="O596" t="s">
        <v>23</v>
      </c>
      <c r="P596" t="b">
        <f t="shared" si="9"/>
        <v>1</v>
      </c>
    </row>
    <row r="597" spans="1:16" x14ac:dyDescent="0.2">
      <c r="B597" t="s">
        <v>27</v>
      </c>
      <c r="C597">
        <v>267147</v>
      </c>
      <c r="D597" t="s">
        <v>28</v>
      </c>
      <c r="E597">
        <v>9</v>
      </c>
      <c r="G597" t="s">
        <v>48</v>
      </c>
      <c r="H597" t="s">
        <v>46</v>
      </c>
      <c r="I597" t="s">
        <v>20</v>
      </c>
      <c r="J597" t="s">
        <v>21</v>
      </c>
      <c r="K597">
        <v>0</v>
      </c>
      <c r="L597">
        <v>0</v>
      </c>
      <c r="M597">
        <v>40</v>
      </c>
      <c r="N597" t="s">
        <v>22</v>
      </c>
      <c r="O597" t="s">
        <v>23</v>
      </c>
      <c r="P597" t="b">
        <f t="shared" si="9"/>
        <v>1</v>
      </c>
    </row>
    <row r="598" spans="1:16" x14ac:dyDescent="0.2">
      <c r="B598" t="s">
        <v>51</v>
      </c>
      <c r="C598">
        <v>99399</v>
      </c>
      <c r="D598" t="s">
        <v>43</v>
      </c>
      <c r="E598">
        <v>10</v>
      </c>
      <c r="G598" t="s">
        <v>51</v>
      </c>
      <c r="H598" t="s">
        <v>58</v>
      </c>
      <c r="I598" t="s">
        <v>54</v>
      </c>
      <c r="J598" t="s">
        <v>35</v>
      </c>
      <c r="K598">
        <v>0</v>
      </c>
      <c r="L598">
        <v>0</v>
      </c>
      <c r="M598">
        <v>25</v>
      </c>
      <c r="N598" t="s">
        <v>22</v>
      </c>
      <c r="O598" t="s">
        <v>23</v>
      </c>
      <c r="P598" t="b">
        <f t="shared" si="9"/>
        <v>1</v>
      </c>
    </row>
    <row r="599" spans="1:16" x14ac:dyDescent="0.2">
      <c r="A599">
        <v>42</v>
      </c>
      <c r="B599" t="s">
        <v>24</v>
      </c>
      <c r="C599">
        <v>214242</v>
      </c>
      <c r="D599" t="s">
        <v>69</v>
      </c>
      <c r="E599">
        <v>15</v>
      </c>
      <c r="F599" t="s">
        <v>17</v>
      </c>
      <c r="G599" t="s">
        <v>33</v>
      </c>
      <c r="H599" t="s">
        <v>26</v>
      </c>
      <c r="I599" t="s">
        <v>20</v>
      </c>
      <c r="J599" t="s">
        <v>21</v>
      </c>
      <c r="K599">
        <v>0</v>
      </c>
      <c r="L599">
        <v>1902</v>
      </c>
      <c r="M599">
        <v>50</v>
      </c>
      <c r="N599" t="s">
        <v>22</v>
      </c>
      <c r="O599" t="s">
        <v>42</v>
      </c>
      <c r="P599" t="b">
        <f t="shared" si="9"/>
        <v>0</v>
      </c>
    </row>
    <row r="600" spans="1:16" x14ac:dyDescent="0.2">
      <c r="B600" t="s">
        <v>27</v>
      </c>
      <c r="C600">
        <v>200408</v>
      </c>
      <c r="D600" t="s">
        <v>43</v>
      </c>
      <c r="E600">
        <v>10</v>
      </c>
      <c r="G600" t="s">
        <v>62</v>
      </c>
      <c r="H600" t="s">
        <v>19</v>
      </c>
      <c r="I600" t="s">
        <v>20</v>
      </c>
      <c r="J600" t="s">
        <v>21</v>
      </c>
      <c r="K600">
        <v>2174</v>
      </c>
      <c r="L600">
        <v>0</v>
      </c>
      <c r="M600">
        <v>40</v>
      </c>
      <c r="N600" t="s">
        <v>22</v>
      </c>
      <c r="O600" t="s">
        <v>23</v>
      </c>
      <c r="P600" t="b">
        <f t="shared" si="9"/>
        <v>1</v>
      </c>
    </row>
    <row r="601" spans="1:16" x14ac:dyDescent="0.2">
      <c r="A601">
        <v>49</v>
      </c>
      <c r="B601" t="s">
        <v>27</v>
      </c>
      <c r="C601">
        <v>136455</v>
      </c>
      <c r="D601" t="s">
        <v>16</v>
      </c>
      <c r="E601">
        <v>13</v>
      </c>
      <c r="G601" t="s">
        <v>33</v>
      </c>
      <c r="H601" t="s">
        <v>19</v>
      </c>
      <c r="I601" t="s">
        <v>20</v>
      </c>
      <c r="J601" t="s">
        <v>35</v>
      </c>
      <c r="K601">
        <v>0</v>
      </c>
      <c r="L601">
        <v>0</v>
      </c>
      <c r="M601">
        <v>45</v>
      </c>
      <c r="N601" t="s">
        <v>22</v>
      </c>
      <c r="O601" t="s">
        <v>23</v>
      </c>
      <c r="P601" t="b">
        <f t="shared" si="9"/>
        <v>1</v>
      </c>
    </row>
    <row r="602" spans="1:16" x14ac:dyDescent="0.2">
      <c r="B602" t="s">
        <v>27</v>
      </c>
      <c r="C602">
        <v>239824</v>
      </c>
      <c r="D602" t="s">
        <v>16</v>
      </c>
      <c r="E602">
        <v>13</v>
      </c>
      <c r="G602" t="s">
        <v>62</v>
      </c>
      <c r="H602" t="s">
        <v>19</v>
      </c>
      <c r="I602" t="s">
        <v>20</v>
      </c>
      <c r="J602" t="s">
        <v>21</v>
      </c>
      <c r="K602">
        <v>0</v>
      </c>
      <c r="L602">
        <v>0</v>
      </c>
      <c r="M602">
        <v>40</v>
      </c>
      <c r="N602" t="s">
        <v>22</v>
      </c>
      <c r="O602" t="s">
        <v>23</v>
      </c>
      <c r="P602" t="b">
        <f t="shared" si="9"/>
        <v>1</v>
      </c>
    </row>
    <row r="603" spans="1:16" x14ac:dyDescent="0.2">
      <c r="B603" t="s">
        <v>27</v>
      </c>
      <c r="C603">
        <v>217039</v>
      </c>
      <c r="D603" t="s">
        <v>43</v>
      </c>
      <c r="E603">
        <v>10</v>
      </c>
      <c r="G603" t="s">
        <v>18</v>
      </c>
      <c r="H603" t="s">
        <v>46</v>
      </c>
      <c r="I603" t="s">
        <v>20</v>
      </c>
      <c r="J603" t="s">
        <v>21</v>
      </c>
      <c r="K603">
        <v>0</v>
      </c>
      <c r="L603">
        <v>0</v>
      </c>
      <c r="M603">
        <v>28</v>
      </c>
      <c r="N603" t="s">
        <v>22</v>
      </c>
      <c r="O603" t="s">
        <v>23</v>
      </c>
      <c r="P603" t="b">
        <f t="shared" si="9"/>
        <v>1</v>
      </c>
    </row>
    <row r="604" spans="1:16" x14ac:dyDescent="0.2">
      <c r="A604">
        <v>60</v>
      </c>
      <c r="B604" t="s">
        <v>27</v>
      </c>
      <c r="C604">
        <v>51290</v>
      </c>
      <c r="D604" t="s">
        <v>52</v>
      </c>
      <c r="E604">
        <v>4</v>
      </c>
      <c r="F604" t="s">
        <v>29</v>
      </c>
      <c r="G604" t="s">
        <v>40</v>
      </c>
      <c r="H604" t="s">
        <v>19</v>
      </c>
      <c r="I604" t="s">
        <v>20</v>
      </c>
      <c r="J604" t="s">
        <v>35</v>
      </c>
      <c r="K604">
        <v>0</v>
      </c>
      <c r="L604">
        <v>0</v>
      </c>
      <c r="M604">
        <v>40</v>
      </c>
      <c r="N604" t="s">
        <v>22</v>
      </c>
      <c r="O604" t="s">
        <v>23</v>
      </c>
      <c r="P604" t="b">
        <f t="shared" si="9"/>
        <v>0</v>
      </c>
    </row>
    <row r="605" spans="1:16" x14ac:dyDescent="0.2">
      <c r="A605">
        <v>42</v>
      </c>
      <c r="B605" t="s">
        <v>63</v>
      </c>
      <c r="C605">
        <v>175674</v>
      </c>
      <c r="D605" t="s">
        <v>38</v>
      </c>
      <c r="E605">
        <v>5</v>
      </c>
      <c r="F605" t="s">
        <v>17</v>
      </c>
      <c r="G605" t="s">
        <v>40</v>
      </c>
      <c r="H605" t="s">
        <v>26</v>
      </c>
      <c r="I605" t="s">
        <v>20</v>
      </c>
      <c r="J605" t="s">
        <v>21</v>
      </c>
      <c r="K605">
        <v>0</v>
      </c>
      <c r="L605">
        <v>0</v>
      </c>
      <c r="M605">
        <v>40</v>
      </c>
      <c r="N605" t="s">
        <v>22</v>
      </c>
      <c r="O605" t="s">
        <v>23</v>
      </c>
      <c r="P605" t="b">
        <f t="shared" si="9"/>
        <v>0</v>
      </c>
    </row>
    <row r="606" spans="1:16" x14ac:dyDescent="0.2">
      <c r="A606">
        <v>35</v>
      </c>
      <c r="B606" t="s">
        <v>24</v>
      </c>
      <c r="C606">
        <v>194404</v>
      </c>
      <c r="D606" t="s">
        <v>47</v>
      </c>
      <c r="E606">
        <v>12</v>
      </c>
      <c r="G606" t="s">
        <v>56</v>
      </c>
      <c r="H606" t="s">
        <v>19</v>
      </c>
      <c r="I606" t="s">
        <v>20</v>
      </c>
      <c r="J606" t="s">
        <v>21</v>
      </c>
      <c r="K606">
        <v>0</v>
      </c>
      <c r="L606">
        <v>0</v>
      </c>
      <c r="M606">
        <v>40</v>
      </c>
      <c r="N606" t="s">
        <v>22</v>
      </c>
      <c r="O606" t="s">
        <v>23</v>
      </c>
      <c r="P606" t="b">
        <f t="shared" si="9"/>
        <v>1</v>
      </c>
    </row>
    <row r="607" spans="1:16" x14ac:dyDescent="0.2">
      <c r="A607">
        <v>48</v>
      </c>
      <c r="B607" t="s">
        <v>27</v>
      </c>
      <c r="C607">
        <v>45612</v>
      </c>
      <c r="D607" t="s">
        <v>28</v>
      </c>
      <c r="E607">
        <v>9</v>
      </c>
      <c r="G607" t="s">
        <v>18</v>
      </c>
      <c r="H607" t="s">
        <v>58</v>
      </c>
      <c r="I607" t="s">
        <v>32</v>
      </c>
      <c r="J607" t="s">
        <v>35</v>
      </c>
      <c r="K607">
        <v>0</v>
      </c>
      <c r="L607">
        <v>0</v>
      </c>
      <c r="M607">
        <v>37</v>
      </c>
      <c r="N607" t="s">
        <v>22</v>
      </c>
      <c r="O607" t="s">
        <v>23</v>
      </c>
      <c r="P607" t="b">
        <f t="shared" si="9"/>
        <v>1</v>
      </c>
    </row>
    <row r="608" spans="1:16" x14ac:dyDescent="0.2">
      <c r="A608">
        <v>51</v>
      </c>
      <c r="B608" t="s">
        <v>27</v>
      </c>
      <c r="C608">
        <v>410114</v>
      </c>
      <c r="D608" t="s">
        <v>37</v>
      </c>
      <c r="E608">
        <v>14</v>
      </c>
      <c r="F608" t="s">
        <v>17</v>
      </c>
      <c r="G608" t="s">
        <v>50</v>
      </c>
      <c r="H608" t="s">
        <v>26</v>
      </c>
      <c r="I608" t="s">
        <v>20</v>
      </c>
      <c r="J608" t="s">
        <v>21</v>
      </c>
      <c r="K608">
        <v>0</v>
      </c>
      <c r="L608">
        <v>0</v>
      </c>
      <c r="M608">
        <v>40</v>
      </c>
      <c r="N608" t="s">
        <v>22</v>
      </c>
      <c r="O608" t="s">
        <v>42</v>
      </c>
      <c r="P608" t="b">
        <f t="shared" si="9"/>
        <v>0</v>
      </c>
    </row>
    <row r="609" spans="1:16" x14ac:dyDescent="0.2">
      <c r="A609">
        <v>29</v>
      </c>
      <c r="B609" t="s">
        <v>27</v>
      </c>
      <c r="C609">
        <v>182521</v>
      </c>
      <c r="D609" t="s">
        <v>28</v>
      </c>
      <c r="E609">
        <v>9</v>
      </c>
      <c r="G609" t="s">
        <v>50</v>
      </c>
      <c r="H609" t="s">
        <v>19</v>
      </c>
      <c r="I609" t="s">
        <v>54</v>
      </c>
      <c r="J609" t="s">
        <v>21</v>
      </c>
      <c r="K609">
        <v>0</v>
      </c>
      <c r="L609">
        <v>0</v>
      </c>
      <c r="M609">
        <v>40</v>
      </c>
      <c r="N609" t="s">
        <v>22</v>
      </c>
      <c r="O609" t="s">
        <v>23</v>
      </c>
      <c r="P609" t="b">
        <f t="shared" si="9"/>
        <v>1</v>
      </c>
    </row>
    <row r="610" spans="1:16" x14ac:dyDescent="0.2">
      <c r="A610">
        <v>36</v>
      </c>
      <c r="B610" t="s">
        <v>63</v>
      </c>
      <c r="C610">
        <v>339772</v>
      </c>
      <c r="D610" t="s">
        <v>28</v>
      </c>
      <c r="E610">
        <v>9</v>
      </c>
      <c r="F610" t="s">
        <v>60</v>
      </c>
      <c r="G610" t="s">
        <v>25</v>
      </c>
      <c r="H610" t="s">
        <v>19</v>
      </c>
      <c r="I610" t="s">
        <v>32</v>
      </c>
      <c r="J610" t="s">
        <v>21</v>
      </c>
      <c r="K610">
        <v>0</v>
      </c>
      <c r="L610">
        <v>0</v>
      </c>
      <c r="M610">
        <v>40</v>
      </c>
      <c r="N610" t="s">
        <v>22</v>
      </c>
      <c r="O610" t="s">
        <v>23</v>
      </c>
      <c r="P610" t="b">
        <f t="shared" si="9"/>
        <v>0</v>
      </c>
    </row>
    <row r="611" spans="1:16" x14ac:dyDescent="0.2">
      <c r="A611">
        <v>17</v>
      </c>
      <c r="B611" t="s">
        <v>27</v>
      </c>
      <c r="C611">
        <v>169658</v>
      </c>
      <c r="D611" t="s">
        <v>74</v>
      </c>
      <c r="E611">
        <v>6</v>
      </c>
      <c r="G611" t="s">
        <v>40</v>
      </c>
      <c r="H611" t="s">
        <v>46</v>
      </c>
      <c r="I611" t="s">
        <v>20</v>
      </c>
      <c r="J611" t="s">
        <v>35</v>
      </c>
      <c r="K611">
        <v>0</v>
      </c>
      <c r="L611">
        <v>0</v>
      </c>
      <c r="M611">
        <v>21</v>
      </c>
      <c r="N611" t="s">
        <v>22</v>
      </c>
      <c r="O611" t="s">
        <v>23</v>
      </c>
      <c r="P611" t="b">
        <f t="shared" si="9"/>
        <v>1</v>
      </c>
    </row>
    <row r="612" spans="1:16" x14ac:dyDescent="0.2">
      <c r="A612">
        <v>52</v>
      </c>
      <c r="B612" t="s">
        <v>27</v>
      </c>
      <c r="C612">
        <v>200853</v>
      </c>
      <c r="D612" t="s">
        <v>37</v>
      </c>
      <c r="E612">
        <v>14</v>
      </c>
      <c r="F612" t="s">
        <v>29</v>
      </c>
      <c r="G612" t="s">
        <v>33</v>
      </c>
      <c r="H612" t="s">
        <v>19</v>
      </c>
      <c r="I612" t="s">
        <v>20</v>
      </c>
      <c r="J612" t="s">
        <v>35</v>
      </c>
      <c r="K612">
        <v>6849</v>
      </c>
      <c r="L612">
        <v>0</v>
      </c>
      <c r="M612">
        <v>60</v>
      </c>
      <c r="N612" t="s">
        <v>22</v>
      </c>
      <c r="O612" t="s">
        <v>23</v>
      </c>
      <c r="P612" t="b">
        <f t="shared" si="9"/>
        <v>0</v>
      </c>
    </row>
    <row r="613" spans="1:16" x14ac:dyDescent="0.2">
      <c r="B613" t="s">
        <v>27</v>
      </c>
      <c r="C613">
        <v>247564</v>
      </c>
      <c r="D613" t="s">
        <v>28</v>
      </c>
      <c r="E613">
        <v>9</v>
      </c>
      <c r="G613" t="s">
        <v>50</v>
      </c>
      <c r="H613" t="s">
        <v>19</v>
      </c>
      <c r="I613" t="s">
        <v>20</v>
      </c>
      <c r="J613" t="s">
        <v>21</v>
      </c>
      <c r="K613">
        <v>0</v>
      </c>
      <c r="L613">
        <v>0</v>
      </c>
      <c r="M613">
        <v>40</v>
      </c>
      <c r="N613" t="s">
        <v>22</v>
      </c>
      <c r="O613" t="s">
        <v>23</v>
      </c>
      <c r="P613" t="b">
        <f t="shared" si="9"/>
        <v>1</v>
      </c>
    </row>
    <row r="614" spans="1:16" x14ac:dyDescent="0.2">
      <c r="B614" t="s">
        <v>27</v>
      </c>
      <c r="C614">
        <v>249909</v>
      </c>
      <c r="D614" t="s">
        <v>28</v>
      </c>
      <c r="E614">
        <v>9</v>
      </c>
      <c r="F614" t="s">
        <v>17</v>
      </c>
      <c r="G614" t="s">
        <v>30</v>
      </c>
      <c r="H614" t="s">
        <v>26</v>
      </c>
      <c r="I614" t="s">
        <v>20</v>
      </c>
      <c r="J614" t="s">
        <v>21</v>
      </c>
      <c r="K614">
        <v>0</v>
      </c>
      <c r="L614">
        <v>0</v>
      </c>
      <c r="M614">
        <v>50</v>
      </c>
      <c r="N614" t="s">
        <v>22</v>
      </c>
      <c r="O614" t="s">
        <v>23</v>
      </c>
      <c r="P614" t="b">
        <f t="shared" si="9"/>
        <v>0</v>
      </c>
    </row>
    <row r="615" spans="1:16" x14ac:dyDescent="0.2">
      <c r="B615" t="s">
        <v>63</v>
      </c>
      <c r="C615">
        <v>208122</v>
      </c>
      <c r="D615" t="s">
        <v>16</v>
      </c>
      <c r="E615">
        <v>13</v>
      </c>
      <c r="G615" t="s">
        <v>33</v>
      </c>
      <c r="H615" t="s">
        <v>46</v>
      </c>
      <c r="I615" t="s">
        <v>20</v>
      </c>
      <c r="J615" t="s">
        <v>21</v>
      </c>
      <c r="K615">
        <v>1055</v>
      </c>
      <c r="L615">
        <v>0</v>
      </c>
      <c r="M615">
        <v>40</v>
      </c>
      <c r="N615" t="s">
        <v>22</v>
      </c>
      <c r="O615" t="s">
        <v>23</v>
      </c>
      <c r="P615" t="b">
        <f t="shared" si="9"/>
        <v>1</v>
      </c>
    </row>
    <row r="616" spans="1:16" x14ac:dyDescent="0.2">
      <c r="B616" t="s">
        <v>27</v>
      </c>
      <c r="C616">
        <v>109881</v>
      </c>
      <c r="D616" t="s">
        <v>16</v>
      </c>
      <c r="E616">
        <v>13</v>
      </c>
      <c r="G616" t="s">
        <v>40</v>
      </c>
      <c r="H616" t="s">
        <v>46</v>
      </c>
      <c r="I616" t="s">
        <v>20</v>
      </c>
      <c r="J616" t="s">
        <v>35</v>
      </c>
      <c r="K616">
        <v>0</v>
      </c>
      <c r="L616">
        <v>0</v>
      </c>
      <c r="M616">
        <v>20</v>
      </c>
      <c r="N616" t="s">
        <v>22</v>
      </c>
      <c r="O616" t="s">
        <v>23</v>
      </c>
      <c r="P616" t="b">
        <f t="shared" si="9"/>
        <v>1</v>
      </c>
    </row>
    <row r="617" spans="1:16" x14ac:dyDescent="0.2">
      <c r="A617">
        <v>39</v>
      </c>
      <c r="B617" t="s">
        <v>27</v>
      </c>
      <c r="C617">
        <v>207824</v>
      </c>
      <c r="D617" t="s">
        <v>28</v>
      </c>
      <c r="E617">
        <v>9</v>
      </c>
      <c r="G617" t="s">
        <v>30</v>
      </c>
      <c r="H617" t="s">
        <v>46</v>
      </c>
      <c r="I617" t="s">
        <v>20</v>
      </c>
      <c r="J617" t="s">
        <v>21</v>
      </c>
      <c r="K617">
        <v>0</v>
      </c>
      <c r="L617">
        <v>0</v>
      </c>
      <c r="M617">
        <v>60</v>
      </c>
      <c r="N617" t="s">
        <v>22</v>
      </c>
      <c r="O617" t="s">
        <v>23</v>
      </c>
      <c r="P617" t="b">
        <f t="shared" si="9"/>
        <v>1</v>
      </c>
    </row>
    <row r="618" spans="1:16" x14ac:dyDescent="0.2">
      <c r="B618" t="s">
        <v>27</v>
      </c>
      <c r="C618">
        <v>369027</v>
      </c>
      <c r="D618" t="s">
        <v>28</v>
      </c>
      <c r="E618">
        <v>9</v>
      </c>
      <c r="F618" t="s">
        <v>17</v>
      </c>
      <c r="G618" t="s">
        <v>53</v>
      </c>
      <c r="H618" t="s">
        <v>26</v>
      </c>
      <c r="I618" t="s">
        <v>32</v>
      </c>
      <c r="J618" t="s">
        <v>21</v>
      </c>
      <c r="K618">
        <v>0</v>
      </c>
      <c r="L618">
        <v>0</v>
      </c>
      <c r="M618">
        <v>45</v>
      </c>
      <c r="N618" t="s">
        <v>22</v>
      </c>
      <c r="O618" t="s">
        <v>23</v>
      </c>
      <c r="P618" t="b">
        <f t="shared" si="9"/>
        <v>0</v>
      </c>
    </row>
    <row r="619" spans="1:16" x14ac:dyDescent="0.2">
      <c r="A619">
        <v>50</v>
      </c>
      <c r="B619" t="s">
        <v>24</v>
      </c>
      <c r="C619">
        <v>114117</v>
      </c>
      <c r="D619" t="s">
        <v>28</v>
      </c>
      <c r="E619">
        <v>9</v>
      </c>
      <c r="F619" t="s">
        <v>17</v>
      </c>
      <c r="G619" t="s">
        <v>25</v>
      </c>
      <c r="H619" t="s">
        <v>26</v>
      </c>
      <c r="I619" t="s">
        <v>20</v>
      </c>
      <c r="J619" t="s">
        <v>21</v>
      </c>
      <c r="K619">
        <v>0</v>
      </c>
      <c r="L619">
        <v>0</v>
      </c>
      <c r="M619">
        <v>32</v>
      </c>
      <c r="N619" t="s">
        <v>22</v>
      </c>
      <c r="O619" t="s">
        <v>23</v>
      </c>
      <c r="P619" t="b">
        <f t="shared" si="9"/>
        <v>0</v>
      </c>
    </row>
    <row r="620" spans="1:16" x14ac:dyDescent="0.2">
      <c r="A620">
        <v>52</v>
      </c>
      <c r="B620" t="s">
        <v>71</v>
      </c>
      <c r="C620">
        <v>51048</v>
      </c>
      <c r="D620" t="s">
        <v>16</v>
      </c>
      <c r="E620">
        <v>13</v>
      </c>
      <c r="F620" t="s">
        <v>17</v>
      </c>
      <c r="G620" t="s">
        <v>48</v>
      </c>
      <c r="H620" t="s">
        <v>26</v>
      </c>
      <c r="I620" t="s">
        <v>20</v>
      </c>
      <c r="J620" t="s">
        <v>21</v>
      </c>
      <c r="K620">
        <v>0</v>
      </c>
      <c r="L620">
        <v>0</v>
      </c>
      <c r="M620">
        <v>55</v>
      </c>
      <c r="N620" t="s">
        <v>22</v>
      </c>
      <c r="O620" t="s">
        <v>23</v>
      </c>
      <c r="P620" t="b">
        <f t="shared" si="9"/>
        <v>0</v>
      </c>
    </row>
    <row r="621" spans="1:16" x14ac:dyDescent="0.2">
      <c r="A621">
        <v>46</v>
      </c>
      <c r="B621" t="s">
        <v>27</v>
      </c>
      <c r="C621">
        <v>102388</v>
      </c>
      <c r="D621" t="s">
        <v>69</v>
      </c>
      <c r="E621">
        <v>15</v>
      </c>
      <c r="F621" t="s">
        <v>17</v>
      </c>
      <c r="G621" t="s">
        <v>33</v>
      </c>
      <c r="H621" t="s">
        <v>26</v>
      </c>
      <c r="I621" t="s">
        <v>20</v>
      </c>
      <c r="J621" t="s">
        <v>21</v>
      </c>
      <c r="K621">
        <v>15024</v>
      </c>
      <c r="L621">
        <v>0</v>
      </c>
      <c r="M621">
        <v>45</v>
      </c>
      <c r="N621" t="s">
        <v>22</v>
      </c>
      <c r="O621" t="s">
        <v>42</v>
      </c>
      <c r="P621" t="b">
        <f t="shared" si="9"/>
        <v>0</v>
      </c>
    </row>
    <row r="622" spans="1:16" x14ac:dyDescent="0.2">
      <c r="B622" t="s">
        <v>27</v>
      </c>
      <c r="C622">
        <v>190483</v>
      </c>
      <c r="D622" t="s">
        <v>16</v>
      </c>
      <c r="E622">
        <v>13</v>
      </c>
      <c r="G622" t="s">
        <v>48</v>
      </c>
      <c r="H622" t="s">
        <v>46</v>
      </c>
      <c r="I622" t="s">
        <v>20</v>
      </c>
      <c r="J622" t="s">
        <v>35</v>
      </c>
      <c r="K622">
        <v>0</v>
      </c>
      <c r="L622">
        <v>0</v>
      </c>
      <c r="M622">
        <v>20</v>
      </c>
      <c r="N622" t="s">
        <v>22</v>
      </c>
      <c r="O622" t="s">
        <v>23</v>
      </c>
      <c r="P622" t="b">
        <f t="shared" si="9"/>
        <v>1</v>
      </c>
    </row>
    <row r="623" spans="1:16" x14ac:dyDescent="0.2">
      <c r="A623">
        <v>45</v>
      </c>
      <c r="B623" t="s">
        <v>27</v>
      </c>
      <c r="C623">
        <v>462440</v>
      </c>
      <c r="D623" t="s">
        <v>31</v>
      </c>
      <c r="E623">
        <v>7</v>
      </c>
      <c r="F623" t="s">
        <v>79</v>
      </c>
      <c r="G623" t="s">
        <v>40</v>
      </c>
      <c r="H623" t="s">
        <v>19</v>
      </c>
      <c r="I623" t="s">
        <v>32</v>
      </c>
      <c r="J623" t="s">
        <v>35</v>
      </c>
      <c r="K623">
        <v>0</v>
      </c>
      <c r="L623">
        <v>0</v>
      </c>
      <c r="M623">
        <v>20</v>
      </c>
      <c r="N623" t="s">
        <v>22</v>
      </c>
      <c r="O623" t="s">
        <v>23</v>
      </c>
      <c r="P623" t="b">
        <f t="shared" si="9"/>
        <v>0</v>
      </c>
    </row>
    <row r="624" spans="1:16" x14ac:dyDescent="0.2">
      <c r="A624">
        <v>65</v>
      </c>
      <c r="B624" t="s">
        <v>27</v>
      </c>
      <c r="C624">
        <v>109351</v>
      </c>
      <c r="D624" t="s">
        <v>38</v>
      </c>
      <c r="E624">
        <v>5</v>
      </c>
      <c r="F624" t="s">
        <v>79</v>
      </c>
      <c r="G624" t="s">
        <v>98</v>
      </c>
      <c r="H624" t="s">
        <v>58</v>
      </c>
      <c r="I624" t="s">
        <v>32</v>
      </c>
      <c r="J624" t="s">
        <v>35</v>
      </c>
      <c r="K624">
        <v>0</v>
      </c>
      <c r="L624">
        <v>0</v>
      </c>
      <c r="M624">
        <v>24</v>
      </c>
      <c r="N624" t="s">
        <v>22</v>
      </c>
      <c r="O624" t="s">
        <v>23</v>
      </c>
      <c r="P624" t="b">
        <f t="shared" si="9"/>
        <v>0</v>
      </c>
    </row>
    <row r="625" spans="1:16" x14ac:dyDescent="0.2">
      <c r="A625">
        <v>29</v>
      </c>
      <c r="B625" t="s">
        <v>27</v>
      </c>
      <c r="C625">
        <v>34383</v>
      </c>
      <c r="D625" t="s">
        <v>49</v>
      </c>
      <c r="E625">
        <v>11</v>
      </c>
      <c r="F625" t="s">
        <v>17</v>
      </c>
      <c r="G625" t="s">
        <v>53</v>
      </c>
      <c r="H625" t="s">
        <v>26</v>
      </c>
      <c r="I625" t="s">
        <v>20</v>
      </c>
      <c r="J625" t="s">
        <v>21</v>
      </c>
      <c r="K625">
        <v>0</v>
      </c>
      <c r="L625">
        <v>0</v>
      </c>
      <c r="M625">
        <v>55</v>
      </c>
      <c r="N625" t="s">
        <v>22</v>
      </c>
      <c r="O625" t="s">
        <v>23</v>
      </c>
      <c r="P625" t="b">
        <f t="shared" si="9"/>
        <v>0</v>
      </c>
    </row>
    <row r="626" spans="1:16" x14ac:dyDescent="0.2">
      <c r="A626">
        <v>47</v>
      </c>
      <c r="B626" t="s">
        <v>27</v>
      </c>
      <c r="C626">
        <v>241832</v>
      </c>
      <c r="D626" t="s">
        <v>38</v>
      </c>
      <c r="E626">
        <v>5</v>
      </c>
      <c r="F626" t="s">
        <v>39</v>
      </c>
      <c r="G626" t="s">
        <v>30</v>
      </c>
      <c r="H626" t="s">
        <v>58</v>
      </c>
      <c r="I626" t="s">
        <v>20</v>
      </c>
      <c r="J626" t="s">
        <v>21</v>
      </c>
      <c r="K626">
        <v>0</v>
      </c>
      <c r="L626">
        <v>0</v>
      </c>
      <c r="M626">
        <v>40</v>
      </c>
      <c r="N626" t="s">
        <v>96</v>
      </c>
      <c r="O626" t="s">
        <v>23</v>
      </c>
      <c r="P626" t="b">
        <f t="shared" si="9"/>
        <v>0</v>
      </c>
    </row>
    <row r="627" spans="1:16" x14ac:dyDescent="0.2">
      <c r="B627" t="s">
        <v>27</v>
      </c>
      <c r="C627">
        <v>124187</v>
      </c>
      <c r="D627" t="s">
        <v>28</v>
      </c>
      <c r="E627">
        <v>9</v>
      </c>
      <c r="G627" t="s">
        <v>56</v>
      </c>
      <c r="H627" t="s">
        <v>46</v>
      </c>
      <c r="I627" t="s">
        <v>32</v>
      </c>
      <c r="J627" t="s">
        <v>21</v>
      </c>
      <c r="K627">
        <v>0</v>
      </c>
      <c r="L627">
        <v>0</v>
      </c>
      <c r="M627">
        <v>60</v>
      </c>
      <c r="N627" t="s">
        <v>22</v>
      </c>
      <c r="O627" t="s">
        <v>23</v>
      </c>
      <c r="P627" t="b">
        <f t="shared" si="9"/>
        <v>1</v>
      </c>
    </row>
    <row r="628" spans="1:16" x14ac:dyDescent="0.2">
      <c r="B628" t="s">
        <v>27</v>
      </c>
      <c r="C628">
        <v>153614</v>
      </c>
      <c r="D628" t="s">
        <v>28</v>
      </c>
      <c r="E628">
        <v>9</v>
      </c>
      <c r="F628" t="s">
        <v>17</v>
      </c>
      <c r="G628" t="s">
        <v>48</v>
      </c>
      <c r="H628" t="s">
        <v>26</v>
      </c>
      <c r="I628" t="s">
        <v>20</v>
      </c>
      <c r="J628" t="s">
        <v>21</v>
      </c>
      <c r="K628">
        <v>0</v>
      </c>
      <c r="L628">
        <v>0</v>
      </c>
      <c r="M628">
        <v>45</v>
      </c>
      <c r="N628" t="s">
        <v>22</v>
      </c>
      <c r="O628" t="s">
        <v>42</v>
      </c>
      <c r="P628" t="b">
        <f t="shared" si="9"/>
        <v>0</v>
      </c>
    </row>
    <row r="629" spans="1:16" x14ac:dyDescent="0.2">
      <c r="A629">
        <v>38</v>
      </c>
      <c r="B629" t="s">
        <v>24</v>
      </c>
      <c r="C629">
        <v>267556</v>
      </c>
      <c r="D629" t="s">
        <v>28</v>
      </c>
      <c r="E629">
        <v>9</v>
      </c>
      <c r="F629" t="s">
        <v>17</v>
      </c>
      <c r="G629" t="s">
        <v>48</v>
      </c>
      <c r="H629" t="s">
        <v>26</v>
      </c>
      <c r="I629" t="s">
        <v>20</v>
      </c>
      <c r="J629" t="s">
        <v>21</v>
      </c>
      <c r="K629">
        <v>0</v>
      </c>
      <c r="L629">
        <v>0</v>
      </c>
      <c r="M629">
        <v>64</v>
      </c>
      <c r="N629" t="s">
        <v>22</v>
      </c>
      <c r="O629" t="s">
        <v>23</v>
      </c>
      <c r="P629" t="b">
        <f t="shared" si="9"/>
        <v>0</v>
      </c>
    </row>
    <row r="630" spans="1:16" x14ac:dyDescent="0.2">
      <c r="B630" t="s">
        <v>27</v>
      </c>
      <c r="C630">
        <v>205469</v>
      </c>
      <c r="D630" t="s">
        <v>43</v>
      </c>
      <c r="E630">
        <v>10</v>
      </c>
      <c r="F630" t="s">
        <v>17</v>
      </c>
      <c r="G630" t="s">
        <v>25</v>
      </c>
      <c r="H630" t="s">
        <v>26</v>
      </c>
      <c r="I630" t="s">
        <v>20</v>
      </c>
      <c r="J630" t="s">
        <v>21</v>
      </c>
      <c r="K630">
        <v>0</v>
      </c>
      <c r="L630">
        <v>0</v>
      </c>
      <c r="M630">
        <v>40</v>
      </c>
      <c r="N630" t="s">
        <v>22</v>
      </c>
      <c r="O630" t="s">
        <v>42</v>
      </c>
      <c r="P630" t="b">
        <f t="shared" si="9"/>
        <v>0</v>
      </c>
    </row>
    <row r="631" spans="1:16" x14ac:dyDescent="0.2">
      <c r="A631">
        <v>49</v>
      </c>
      <c r="B631" t="s">
        <v>27</v>
      </c>
      <c r="C631">
        <v>268090</v>
      </c>
      <c r="D631" t="s">
        <v>16</v>
      </c>
      <c r="E631">
        <v>13</v>
      </c>
      <c r="F631" t="s">
        <v>17</v>
      </c>
      <c r="G631" t="s">
        <v>48</v>
      </c>
      <c r="H631" t="s">
        <v>26</v>
      </c>
      <c r="I631" t="s">
        <v>20</v>
      </c>
      <c r="J631" t="s">
        <v>21</v>
      </c>
      <c r="K631">
        <v>0</v>
      </c>
      <c r="L631">
        <v>0</v>
      </c>
      <c r="M631">
        <v>26</v>
      </c>
      <c r="N631" t="s">
        <v>22</v>
      </c>
      <c r="O631" t="s">
        <v>42</v>
      </c>
      <c r="P631" t="b">
        <f t="shared" si="9"/>
        <v>0</v>
      </c>
    </row>
    <row r="632" spans="1:16" x14ac:dyDescent="0.2">
      <c r="A632">
        <v>47</v>
      </c>
      <c r="B632" t="s">
        <v>24</v>
      </c>
      <c r="C632">
        <v>165039</v>
      </c>
      <c r="D632" t="s">
        <v>43</v>
      </c>
      <c r="E632">
        <v>10</v>
      </c>
      <c r="G632" t="s">
        <v>40</v>
      </c>
      <c r="H632" t="s">
        <v>58</v>
      </c>
      <c r="I632" t="s">
        <v>32</v>
      </c>
      <c r="J632" t="s">
        <v>35</v>
      </c>
      <c r="K632">
        <v>0</v>
      </c>
      <c r="L632">
        <v>0</v>
      </c>
      <c r="M632">
        <v>40</v>
      </c>
      <c r="N632" t="s">
        <v>22</v>
      </c>
      <c r="O632" t="s">
        <v>23</v>
      </c>
      <c r="P632" t="b">
        <f t="shared" si="9"/>
        <v>1</v>
      </c>
    </row>
    <row r="633" spans="1:16" x14ac:dyDescent="0.2">
      <c r="A633">
        <v>49</v>
      </c>
      <c r="B633" t="s">
        <v>63</v>
      </c>
      <c r="C633">
        <v>120451</v>
      </c>
      <c r="D633" t="s">
        <v>74</v>
      </c>
      <c r="E633">
        <v>6</v>
      </c>
      <c r="F633" t="s">
        <v>60</v>
      </c>
      <c r="G633" t="s">
        <v>40</v>
      </c>
      <c r="H633" t="s">
        <v>58</v>
      </c>
      <c r="I633" t="s">
        <v>32</v>
      </c>
      <c r="J633" t="s">
        <v>35</v>
      </c>
      <c r="K633">
        <v>0</v>
      </c>
      <c r="L633">
        <v>0</v>
      </c>
      <c r="M633">
        <v>40</v>
      </c>
      <c r="N633" t="s">
        <v>22</v>
      </c>
      <c r="O633" t="s">
        <v>23</v>
      </c>
      <c r="P633" t="b">
        <f t="shared" si="9"/>
        <v>0</v>
      </c>
    </row>
    <row r="634" spans="1:16" x14ac:dyDescent="0.2">
      <c r="A634">
        <v>43</v>
      </c>
      <c r="B634" t="s">
        <v>27</v>
      </c>
      <c r="C634">
        <v>154374</v>
      </c>
      <c r="D634" t="s">
        <v>43</v>
      </c>
      <c r="E634">
        <v>10</v>
      </c>
      <c r="F634" t="s">
        <v>17</v>
      </c>
      <c r="G634" t="s">
        <v>50</v>
      </c>
      <c r="H634" t="s">
        <v>26</v>
      </c>
      <c r="I634" t="s">
        <v>20</v>
      </c>
      <c r="J634" t="s">
        <v>21</v>
      </c>
      <c r="K634">
        <v>15024</v>
      </c>
      <c r="L634">
        <v>0</v>
      </c>
      <c r="M634">
        <v>60</v>
      </c>
      <c r="N634" t="s">
        <v>22</v>
      </c>
      <c r="O634" t="s">
        <v>42</v>
      </c>
      <c r="P634" t="b">
        <f t="shared" si="9"/>
        <v>0</v>
      </c>
    </row>
    <row r="635" spans="1:16" x14ac:dyDescent="0.2">
      <c r="B635" t="s">
        <v>27</v>
      </c>
      <c r="C635">
        <v>103649</v>
      </c>
      <c r="D635" t="s">
        <v>16</v>
      </c>
      <c r="E635">
        <v>13</v>
      </c>
      <c r="F635" t="s">
        <v>17</v>
      </c>
      <c r="G635" t="s">
        <v>18</v>
      </c>
      <c r="H635" t="s">
        <v>34</v>
      </c>
      <c r="I635" t="s">
        <v>32</v>
      </c>
      <c r="J635" t="s">
        <v>35</v>
      </c>
      <c r="K635">
        <v>0</v>
      </c>
      <c r="L635">
        <v>0</v>
      </c>
      <c r="M635">
        <v>40</v>
      </c>
      <c r="N635" t="s">
        <v>22</v>
      </c>
      <c r="O635" t="s">
        <v>42</v>
      </c>
      <c r="P635" t="b">
        <f t="shared" si="9"/>
        <v>0</v>
      </c>
    </row>
    <row r="636" spans="1:16" x14ac:dyDescent="0.2">
      <c r="A636">
        <v>58</v>
      </c>
      <c r="B636" t="s">
        <v>24</v>
      </c>
      <c r="C636">
        <v>35723</v>
      </c>
      <c r="D636" t="s">
        <v>28</v>
      </c>
      <c r="E636">
        <v>9</v>
      </c>
      <c r="F636" t="s">
        <v>17</v>
      </c>
      <c r="G636" t="s">
        <v>50</v>
      </c>
      <c r="H636" t="s">
        <v>26</v>
      </c>
      <c r="I636" t="s">
        <v>20</v>
      </c>
      <c r="J636" t="s">
        <v>21</v>
      </c>
      <c r="K636">
        <v>0</v>
      </c>
      <c r="L636">
        <v>0</v>
      </c>
      <c r="M636">
        <v>60</v>
      </c>
      <c r="N636" t="s">
        <v>22</v>
      </c>
      <c r="O636" t="s">
        <v>23</v>
      </c>
      <c r="P636" t="b">
        <f t="shared" si="9"/>
        <v>0</v>
      </c>
    </row>
    <row r="637" spans="1:16" x14ac:dyDescent="0.2">
      <c r="B637" t="s">
        <v>27</v>
      </c>
      <c r="C637">
        <v>262601</v>
      </c>
      <c r="D637" t="s">
        <v>28</v>
      </c>
      <c r="E637">
        <v>9</v>
      </c>
      <c r="G637" t="s">
        <v>40</v>
      </c>
      <c r="H637" t="s">
        <v>46</v>
      </c>
      <c r="I637" t="s">
        <v>20</v>
      </c>
      <c r="J637" t="s">
        <v>35</v>
      </c>
      <c r="K637">
        <v>0</v>
      </c>
      <c r="L637">
        <v>0</v>
      </c>
      <c r="M637">
        <v>14</v>
      </c>
      <c r="N637" t="s">
        <v>22</v>
      </c>
      <c r="O637" t="s">
        <v>23</v>
      </c>
      <c r="P637" t="b">
        <f t="shared" si="9"/>
        <v>1</v>
      </c>
    </row>
    <row r="638" spans="1:16" x14ac:dyDescent="0.2">
      <c r="B638" t="s">
        <v>27</v>
      </c>
      <c r="C638">
        <v>226181</v>
      </c>
      <c r="D638" t="s">
        <v>16</v>
      </c>
      <c r="E638">
        <v>13</v>
      </c>
      <c r="G638" t="s">
        <v>30</v>
      </c>
      <c r="H638" t="s">
        <v>19</v>
      </c>
      <c r="I638" t="s">
        <v>20</v>
      </c>
      <c r="J638" t="s">
        <v>21</v>
      </c>
      <c r="K638">
        <v>0</v>
      </c>
      <c r="L638">
        <v>0</v>
      </c>
      <c r="M638">
        <v>40</v>
      </c>
      <c r="N638" t="s">
        <v>22</v>
      </c>
      <c r="O638" t="s">
        <v>23</v>
      </c>
      <c r="P638" t="b">
        <f t="shared" si="9"/>
        <v>1</v>
      </c>
    </row>
    <row r="639" spans="1:16" x14ac:dyDescent="0.2">
      <c r="B639" t="s">
        <v>27</v>
      </c>
      <c r="C639">
        <v>175697</v>
      </c>
      <c r="D639" t="s">
        <v>16</v>
      </c>
      <c r="E639">
        <v>13</v>
      </c>
      <c r="F639" t="s">
        <v>17</v>
      </c>
      <c r="G639" t="s">
        <v>25</v>
      </c>
      <c r="H639" t="s">
        <v>26</v>
      </c>
      <c r="I639" t="s">
        <v>20</v>
      </c>
      <c r="J639" t="s">
        <v>21</v>
      </c>
      <c r="K639">
        <v>15024</v>
      </c>
      <c r="L639">
        <v>0</v>
      </c>
      <c r="M639">
        <v>60</v>
      </c>
      <c r="N639" t="s">
        <v>22</v>
      </c>
      <c r="O639" t="s">
        <v>42</v>
      </c>
      <c r="P639" t="b">
        <f t="shared" si="9"/>
        <v>0</v>
      </c>
    </row>
    <row r="640" spans="1:16" x14ac:dyDescent="0.2">
      <c r="A640">
        <v>47</v>
      </c>
      <c r="B640" t="s">
        <v>71</v>
      </c>
      <c r="C640">
        <v>248145</v>
      </c>
      <c r="D640" t="s">
        <v>72</v>
      </c>
      <c r="E640">
        <v>3</v>
      </c>
      <c r="F640" t="s">
        <v>17</v>
      </c>
      <c r="G640" t="s">
        <v>53</v>
      </c>
      <c r="H640" t="s">
        <v>26</v>
      </c>
      <c r="I640" t="s">
        <v>20</v>
      </c>
      <c r="J640" t="s">
        <v>21</v>
      </c>
      <c r="K640">
        <v>0</v>
      </c>
      <c r="L640">
        <v>0</v>
      </c>
      <c r="M640">
        <v>50</v>
      </c>
      <c r="N640" t="s">
        <v>36</v>
      </c>
      <c r="O640" t="s">
        <v>23</v>
      </c>
      <c r="P640" t="b">
        <f t="shared" si="9"/>
        <v>0</v>
      </c>
    </row>
    <row r="641" spans="1:16" x14ac:dyDescent="0.2">
      <c r="A641">
        <v>52</v>
      </c>
      <c r="B641" t="s">
        <v>24</v>
      </c>
      <c r="C641">
        <v>289436</v>
      </c>
      <c r="D641" t="s">
        <v>59</v>
      </c>
      <c r="E641">
        <v>16</v>
      </c>
      <c r="F641" t="s">
        <v>17</v>
      </c>
      <c r="G641" t="s">
        <v>33</v>
      </c>
      <c r="H641" t="s">
        <v>26</v>
      </c>
      <c r="I641" t="s">
        <v>20</v>
      </c>
      <c r="J641" t="s">
        <v>21</v>
      </c>
      <c r="K641">
        <v>0</v>
      </c>
      <c r="L641">
        <v>0</v>
      </c>
      <c r="M641">
        <v>60</v>
      </c>
      <c r="N641" t="s">
        <v>22</v>
      </c>
      <c r="O641" t="s">
        <v>42</v>
      </c>
      <c r="P641" t="b">
        <f t="shared" si="9"/>
        <v>0</v>
      </c>
    </row>
    <row r="642" spans="1:16" x14ac:dyDescent="0.2">
      <c r="B642" t="s">
        <v>27</v>
      </c>
      <c r="C642">
        <v>75654</v>
      </c>
      <c r="D642" t="s">
        <v>28</v>
      </c>
      <c r="E642">
        <v>9</v>
      </c>
      <c r="F642" t="s">
        <v>29</v>
      </c>
      <c r="G642" t="s">
        <v>50</v>
      </c>
      <c r="H642" t="s">
        <v>19</v>
      </c>
      <c r="I642" t="s">
        <v>20</v>
      </c>
      <c r="J642" t="s">
        <v>21</v>
      </c>
      <c r="K642">
        <v>0</v>
      </c>
      <c r="L642">
        <v>0</v>
      </c>
      <c r="M642">
        <v>55</v>
      </c>
      <c r="N642" t="s">
        <v>22</v>
      </c>
      <c r="O642" t="s">
        <v>23</v>
      </c>
      <c r="P642" t="b">
        <f t="shared" si="9"/>
        <v>0</v>
      </c>
    </row>
    <row r="643" spans="1:16" x14ac:dyDescent="0.2">
      <c r="A643">
        <v>60</v>
      </c>
      <c r="B643" t="s">
        <v>27</v>
      </c>
      <c r="C643">
        <v>199378</v>
      </c>
      <c r="D643" t="s">
        <v>28</v>
      </c>
      <c r="E643">
        <v>9</v>
      </c>
      <c r="F643" t="s">
        <v>17</v>
      </c>
      <c r="G643" t="s">
        <v>50</v>
      </c>
      <c r="H643" t="s">
        <v>26</v>
      </c>
      <c r="I643" t="s">
        <v>20</v>
      </c>
      <c r="J643" t="s">
        <v>21</v>
      </c>
      <c r="K643">
        <v>0</v>
      </c>
      <c r="L643">
        <v>0</v>
      </c>
      <c r="M643">
        <v>40</v>
      </c>
      <c r="N643" t="s">
        <v>22</v>
      </c>
      <c r="O643" t="s">
        <v>23</v>
      </c>
      <c r="P643" t="b">
        <f t="shared" ref="P643:P706" si="10">ISBLANK(F643)</f>
        <v>0</v>
      </c>
    </row>
    <row r="644" spans="1:16" x14ac:dyDescent="0.2">
      <c r="B644" t="s">
        <v>27</v>
      </c>
      <c r="C644">
        <v>160968</v>
      </c>
      <c r="D644" t="s">
        <v>43</v>
      </c>
      <c r="E644">
        <v>10</v>
      </c>
      <c r="G644" t="s">
        <v>30</v>
      </c>
      <c r="H644" t="s">
        <v>46</v>
      </c>
      <c r="I644" t="s">
        <v>20</v>
      </c>
      <c r="J644" t="s">
        <v>21</v>
      </c>
      <c r="K644">
        <v>0</v>
      </c>
      <c r="L644">
        <v>0</v>
      </c>
      <c r="M644">
        <v>40</v>
      </c>
      <c r="N644" t="s">
        <v>22</v>
      </c>
      <c r="O644" t="s">
        <v>23</v>
      </c>
      <c r="P644" t="b">
        <f t="shared" si="10"/>
        <v>1</v>
      </c>
    </row>
    <row r="645" spans="1:16" x14ac:dyDescent="0.2">
      <c r="A645">
        <v>36</v>
      </c>
      <c r="B645" t="s">
        <v>27</v>
      </c>
      <c r="C645">
        <v>188563</v>
      </c>
      <c r="D645" t="s">
        <v>43</v>
      </c>
      <c r="E645">
        <v>10</v>
      </c>
      <c r="F645" t="s">
        <v>17</v>
      </c>
      <c r="G645" t="s">
        <v>48</v>
      </c>
      <c r="H645" t="s">
        <v>26</v>
      </c>
      <c r="I645" t="s">
        <v>20</v>
      </c>
      <c r="J645" t="s">
        <v>21</v>
      </c>
      <c r="K645">
        <v>5178</v>
      </c>
      <c r="L645">
        <v>0</v>
      </c>
      <c r="M645">
        <v>50</v>
      </c>
      <c r="N645" t="s">
        <v>22</v>
      </c>
      <c r="O645" t="s">
        <v>42</v>
      </c>
      <c r="P645" t="b">
        <f t="shared" si="10"/>
        <v>0</v>
      </c>
    </row>
    <row r="646" spans="1:16" x14ac:dyDescent="0.2">
      <c r="B646" t="s">
        <v>27</v>
      </c>
      <c r="C646">
        <v>55849</v>
      </c>
      <c r="D646" t="s">
        <v>43</v>
      </c>
      <c r="E646">
        <v>10</v>
      </c>
      <c r="F646" t="s">
        <v>17</v>
      </c>
      <c r="G646" t="s">
        <v>50</v>
      </c>
      <c r="H646" t="s">
        <v>26</v>
      </c>
      <c r="I646" t="s">
        <v>20</v>
      </c>
      <c r="J646" t="s">
        <v>21</v>
      </c>
      <c r="K646">
        <v>0</v>
      </c>
      <c r="L646">
        <v>0</v>
      </c>
      <c r="M646">
        <v>45</v>
      </c>
      <c r="N646" t="s">
        <v>22</v>
      </c>
      <c r="O646" t="s">
        <v>23</v>
      </c>
      <c r="P646" t="b">
        <f t="shared" si="10"/>
        <v>0</v>
      </c>
    </row>
    <row r="647" spans="1:16" x14ac:dyDescent="0.2">
      <c r="A647">
        <v>50</v>
      </c>
      <c r="B647" t="s">
        <v>71</v>
      </c>
      <c r="C647">
        <v>195322</v>
      </c>
      <c r="D647" t="s">
        <v>59</v>
      </c>
      <c r="E647">
        <v>16</v>
      </c>
      <c r="F647" t="s">
        <v>60</v>
      </c>
      <c r="G647" t="s">
        <v>33</v>
      </c>
      <c r="H647" t="s">
        <v>19</v>
      </c>
      <c r="I647" t="s">
        <v>20</v>
      </c>
      <c r="J647" t="s">
        <v>21</v>
      </c>
      <c r="K647">
        <v>0</v>
      </c>
      <c r="L647">
        <v>0</v>
      </c>
      <c r="M647">
        <v>40</v>
      </c>
      <c r="N647" t="s">
        <v>22</v>
      </c>
      <c r="O647" t="s">
        <v>42</v>
      </c>
      <c r="P647" t="b">
        <f t="shared" si="10"/>
        <v>0</v>
      </c>
    </row>
    <row r="648" spans="1:16" x14ac:dyDescent="0.2">
      <c r="B648" t="s">
        <v>63</v>
      </c>
      <c r="C648">
        <v>402089</v>
      </c>
      <c r="D648" t="s">
        <v>28</v>
      </c>
      <c r="E648">
        <v>9</v>
      </c>
      <c r="F648" t="s">
        <v>29</v>
      </c>
      <c r="G648" t="s">
        <v>18</v>
      </c>
      <c r="H648" t="s">
        <v>58</v>
      </c>
      <c r="I648" t="s">
        <v>20</v>
      </c>
      <c r="J648" t="s">
        <v>35</v>
      </c>
      <c r="K648">
        <v>0</v>
      </c>
      <c r="L648">
        <v>0</v>
      </c>
      <c r="M648">
        <v>40</v>
      </c>
      <c r="N648" t="s">
        <v>22</v>
      </c>
      <c r="O648" t="s">
        <v>23</v>
      </c>
      <c r="P648" t="b">
        <f t="shared" si="10"/>
        <v>0</v>
      </c>
    </row>
    <row r="649" spans="1:16" x14ac:dyDescent="0.2">
      <c r="A649">
        <v>71</v>
      </c>
      <c r="B649" t="s">
        <v>27</v>
      </c>
      <c r="C649">
        <v>78277</v>
      </c>
      <c r="D649" t="s">
        <v>28</v>
      </c>
      <c r="E649">
        <v>9</v>
      </c>
      <c r="F649" t="s">
        <v>17</v>
      </c>
      <c r="G649" t="s">
        <v>50</v>
      </c>
      <c r="H649" t="s">
        <v>26</v>
      </c>
      <c r="I649" t="s">
        <v>20</v>
      </c>
      <c r="J649" t="s">
        <v>21</v>
      </c>
      <c r="K649">
        <v>0</v>
      </c>
      <c r="L649">
        <v>0</v>
      </c>
      <c r="M649">
        <v>15</v>
      </c>
      <c r="N649" t="s">
        <v>22</v>
      </c>
      <c r="O649" t="s">
        <v>23</v>
      </c>
      <c r="P649" t="b">
        <f t="shared" si="10"/>
        <v>0</v>
      </c>
    </row>
    <row r="650" spans="1:16" x14ac:dyDescent="0.2">
      <c r="A650">
        <v>58</v>
      </c>
      <c r="B650" t="s">
        <v>51</v>
      </c>
      <c r="C650">
        <v>158611</v>
      </c>
      <c r="D650" t="s">
        <v>28</v>
      </c>
      <c r="E650">
        <v>9</v>
      </c>
      <c r="F650" t="s">
        <v>17</v>
      </c>
      <c r="G650" t="s">
        <v>51</v>
      </c>
      <c r="H650" t="s">
        <v>26</v>
      </c>
      <c r="I650" t="s">
        <v>20</v>
      </c>
      <c r="J650" t="s">
        <v>21</v>
      </c>
      <c r="K650">
        <v>0</v>
      </c>
      <c r="L650">
        <v>0</v>
      </c>
      <c r="M650">
        <v>50</v>
      </c>
      <c r="N650" t="s">
        <v>22</v>
      </c>
      <c r="O650" t="s">
        <v>23</v>
      </c>
      <c r="P650" t="b">
        <f t="shared" si="10"/>
        <v>0</v>
      </c>
    </row>
    <row r="651" spans="1:16" x14ac:dyDescent="0.2">
      <c r="B651" t="s">
        <v>15</v>
      </c>
      <c r="C651">
        <v>169496</v>
      </c>
      <c r="D651" t="s">
        <v>16</v>
      </c>
      <c r="E651">
        <v>13</v>
      </c>
      <c r="F651" t="s">
        <v>17</v>
      </c>
      <c r="G651" t="s">
        <v>62</v>
      </c>
      <c r="H651" t="s">
        <v>26</v>
      </c>
      <c r="I651" t="s">
        <v>20</v>
      </c>
      <c r="J651" t="s">
        <v>21</v>
      </c>
      <c r="K651">
        <v>0</v>
      </c>
      <c r="L651">
        <v>0</v>
      </c>
      <c r="M651">
        <v>40</v>
      </c>
      <c r="N651" t="s">
        <v>22</v>
      </c>
      <c r="O651" t="s">
        <v>42</v>
      </c>
      <c r="P651" t="b">
        <f t="shared" si="10"/>
        <v>0</v>
      </c>
    </row>
    <row r="652" spans="1:16" x14ac:dyDescent="0.2">
      <c r="B652" t="s">
        <v>27</v>
      </c>
      <c r="C652">
        <v>130959</v>
      </c>
      <c r="D652" t="s">
        <v>43</v>
      </c>
      <c r="E652">
        <v>10</v>
      </c>
      <c r="G652" t="s">
        <v>40</v>
      </c>
      <c r="H652" t="s">
        <v>46</v>
      </c>
      <c r="I652" t="s">
        <v>20</v>
      </c>
      <c r="J652" t="s">
        <v>21</v>
      </c>
      <c r="K652">
        <v>0</v>
      </c>
      <c r="L652">
        <v>0</v>
      </c>
      <c r="M652">
        <v>20</v>
      </c>
      <c r="N652" t="s">
        <v>22</v>
      </c>
      <c r="O652" t="s">
        <v>23</v>
      </c>
      <c r="P652" t="b">
        <f t="shared" si="10"/>
        <v>1</v>
      </c>
    </row>
    <row r="653" spans="1:16" x14ac:dyDescent="0.2">
      <c r="B653" t="s">
        <v>27</v>
      </c>
      <c r="C653">
        <v>556660</v>
      </c>
      <c r="D653" t="s">
        <v>28</v>
      </c>
      <c r="E653">
        <v>9</v>
      </c>
      <c r="G653" t="s">
        <v>25</v>
      </c>
      <c r="H653" t="s">
        <v>73</v>
      </c>
      <c r="I653" t="s">
        <v>20</v>
      </c>
      <c r="J653" t="s">
        <v>21</v>
      </c>
      <c r="K653">
        <v>4101</v>
      </c>
      <c r="L653">
        <v>0</v>
      </c>
      <c r="M653">
        <v>50</v>
      </c>
      <c r="N653" t="s">
        <v>22</v>
      </c>
      <c r="O653" t="s">
        <v>23</v>
      </c>
      <c r="P653" t="b">
        <f t="shared" si="10"/>
        <v>1</v>
      </c>
    </row>
    <row r="654" spans="1:16" x14ac:dyDescent="0.2">
      <c r="A654">
        <v>35</v>
      </c>
      <c r="B654" t="s">
        <v>27</v>
      </c>
      <c r="C654">
        <v>292472</v>
      </c>
      <c r="D654" t="s">
        <v>59</v>
      </c>
      <c r="E654">
        <v>16</v>
      </c>
      <c r="F654" t="s">
        <v>17</v>
      </c>
      <c r="G654" t="s">
        <v>33</v>
      </c>
      <c r="H654" t="s">
        <v>26</v>
      </c>
      <c r="I654" t="s">
        <v>44</v>
      </c>
      <c r="J654" t="s">
        <v>21</v>
      </c>
      <c r="K654">
        <v>0</v>
      </c>
      <c r="L654">
        <v>0</v>
      </c>
      <c r="M654">
        <v>40</v>
      </c>
      <c r="N654" t="s">
        <v>90</v>
      </c>
      <c r="O654" t="s">
        <v>42</v>
      </c>
      <c r="P654" t="b">
        <f t="shared" si="10"/>
        <v>0</v>
      </c>
    </row>
    <row r="655" spans="1:16" x14ac:dyDescent="0.2">
      <c r="A655">
        <v>38</v>
      </c>
      <c r="B655" t="s">
        <v>15</v>
      </c>
      <c r="C655">
        <v>143774</v>
      </c>
      <c r="D655" t="s">
        <v>43</v>
      </c>
      <c r="E655">
        <v>10</v>
      </c>
      <c r="F655" t="s">
        <v>60</v>
      </c>
      <c r="G655" t="s">
        <v>25</v>
      </c>
      <c r="H655" t="s">
        <v>19</v>
      </c>
      <c r="I655" t="s">
        <v>20</v>
      </c>
      <c r="J655" t="s">
        <v>35</v>
      </c>
      <c r="K655">
        <v>0</v>
      </c>
      <c r="L655">
        <v>0</v>
      </c>
      <c r="M655">
        <v>45</v>
      </c>
      <c r="N655" t="s">
        <v>22</v>
      </c>
      <c r="O655" t="s">
        <v>23</v>
      </c>
      <c r="P655" t="b">
        <f t="shared" si="10"/>
        <v>0</v>
      </c>
    </row>
    <row r="656" spans="1:16" x14ac:dyDescent="0.2">
      <c r="B656" t="s">
        <v>27</v>
      </c>
      <c r="C656">
        <v>288341</v>
      </c>
      <c r="D656" t="s">
        <v>28</v>
      </c>
      <c r="E656">
        <v>9</v>
      </c>
      <c r="G656" t="s">
        <v>57</v>
      </c>
      <c r="H656" t="s">
        <v>46</v>
      </c>
      <c r="I656" t="s">
        <v>20</v>
      </c>
      <c r="J656" t="s">
        <v>35</v>
      </c>
      <c r="K656">
        <v>0</v>
      </c>
      <c r="L656">
        <v>0</v>
      </c>
      <c r="M656">
        <v>32</v>
      </c>
      <c r="N656" t="s">
        <v>22</v>
      </c>
      <c r="O656" t="s">
        <v>23</v>
      </c>
      <c r="P656" t="b">
        <f t="shared" si="10"/>
        <v>1</v>
      </c>
    </row>
    <row r="657" spans="1:16" x14ac:dyDescent="0.2">
      <c r="A657">
        <v>29</v>
      </c>
      <c r="B657" t="s">
        <v>15</v>
      </c>
      <c r="C657">
        <v>71592</v>
      </c>
      <c r="D657" t="s">
        <v>43</v>
      </c>
      <c r="E657">
        <v>10</v>
      </c>
      <c r="G657" t="s">
        <v>18</v>
      </c>
      <c r="H657" t="s">
        <v>58</v>
      </c>
      <c r="I657" t="s">
        <v>44</v>
      </c>
      <c r="J657" t="s">
        <v>35</v>
      </c>
      <c r="K657">
        <v>0</v>
      </c>
      <c r="L657">
        <v>0</v>
      </c>
      <c r="M657">
        <v>40</v>
      </c>
      <c r="N657" t="s">
        <v>80</v>
      </c>
      <c r="O657" t="s">
        <v>23</v>
      </c>
      <c r="P657" t="b">
        <f t="shared" si="10"/>
        <v>1</v>
      </c>
    </row>
    <row r="658" spans="1:16" x14ac:dyDescent="0.2">
      <c r="A658">
        <v>70</v>
      </c>
      <c r="B658" t="s">
        <v>51</v>
      </c>
      <c r="C658">
        <v>167358</v>
      </c>
      <c r="D658" t="s">
        <v>38</v>
      </c>
      <c r="E658">
        <v>5</v>
      </c>
      <c r="F658" t="s">
        <v>79</v>
      </c>
      <c r="G658" t="s">
        <v>51</v>
      </c>
      <c r="H658" t="s">
        <v>58</v>
      </c>
      <c r="I658" t="s">
        <v>20</v>
      </c>
      <c r="J658" t="s">
        <v>35</v>
      </c>
      <c r="K658">
        <v>1111</v>
      </c>
      <c r="L658">
        <v>0</v>
      </c>
      <c r="M658">
        <v>15</v>
      </c>
      <c r="N658" t="s">
        <v>22</v>
      </c>
      <c r="O658" t="s">
        <v>23</v>
      </c>
      <c r="P658" t="b">
        <f t="shared" si="10"/>
        <v>0</v>
      </c>
    </row>
    <row r="659" spans="1:16" x14ac:dyDescent="0.2">
      <c r="B659" t="s">
        <v>27</v>
      </c>
      <c r="C659">
        <v>106742</v>
      </c>
      <c r="D659" t="s">
        <v>28</v>
      </c>
      <c r="E659">
        <v>9</v>
      </c>
      <c r="F659" t="s">
        <v>17</v>
      </c>
      <c r="G659" t="s">
        <v>50</v>
      </c>
      <c r="H659" t="s">
        <v>26</v>
      </c>
      <c r="I659" t="s">
        <v>20</v>
      </c>
      <c r="J659" t="s">
        <v>21</v>
      </c>
      <c r="K659">
        <v>0</v>
      </c>
      <c r="L659">
        <v>0</v>
      </c>
      <c r="M659">
        <v>45</v>
      </c>
      <c r="N659" t="s">
        <v>22</v>
      </c>
      <c r="O659" t="s">
        <v>23</v>
      </c>
      <c r="P659" t="b">
        <f t="shared" si="10"/>
        <v>0</v>
      </c>
    </row>
    <row r="660" spans="1:16" x14ac:dyDescent="0.2">
      <c r="A660">
        <v>44</v>
      </c>
      <c r="B660" t="s">
        <v>27</v>
      </c>
      <c r="C660">
        <v>219288</v>
      </c>
      <c r="D660" t="s">
        <v>52</v>
      </c>
      <c r="E660">
        <v>4</v>
      </c>
      <c r="F660" t="s">
        <v>17</v>
      </c>
      <c r="G660" t="s">
        <v>50</v>
      </c>
      <c r="H660" t="s">
        <v>26</v>
      </c>
      <c r="I660" t="s">
        <v>20</v>
      </c>
      <c r="J660" t="s">
        <v>21</v>
      </c>
      <c r="K660">
        <v>0</v>
      </c>
      <c r="L660">
        <v>0</v>
      </c>
      <c r="M660">
        <v>35</v>
      </c>
      <c r="N660" t="s">
        <v>22</v>
      </c>
      <c r="O660" t="s">
        <v>23</v>
      </c>
      <c r="P660" t="b">
        <f t="shared" si="10"/>
        <v>0</v>
      </c>
    </row>
    <row r="661" spans="1:16" x14ac:dyDescent="0.2">
      <c r="A661">
        <v>43</v>
      </c>
      <c r="B661" t="s">
        <v>27</v>
      </c>
      <c r="C661">
        <v>174524</v>
      </c>
      <c r="D661" t="s">
        <v>28</v>
      </c>
      <c r="E661">
        <v>9</v>
      </c>
      <c r="F661" t="s">
        <v>17</v>
      </c>
      <c r="G661" t="s">
        <v>57</v>
      </c>
      <c r="H661" t="s">
        <v>26</v>
      </c>
      <c r="I661" t="s">
        <v>20</v>
      </c>
      <c r="J661" t="s">
        <v>21</v>
      </c>
      <c r="K661">
        <v>0</v>
      </c>
      <c r="L661">
        <v>0</v>
      </c>
      <c r="M661">
        <v>40</v>
      </c>
      <c r="N661" t="s">
        <v>22</v>
      </c>
      <c r="O661" t="s">
        <v>42</v>
      </c>
      <c r="P661" t="b">
        <f t="shared" si="10"/>
        <v>0</v>
      </c>
    </row>
    <row r="662" spans="1:16" x14ac:dyDescent="0.2">
      <c r="A662">
        <v>44</v>
      </c>
      <c r="B662" t="s">
        <v>24</v>
      </c>
      <c r="C662">
        <v>335183</v>
      </c>
      <c r="D662" t="s">
        <v>93</v>
      </c>
      <c r="E662">
        <v>8</v>
      </c>
      <c r="F662" t="s">
        <v>17</v>
      </c>
      <c r="G662" t="s">
        <v>30</v>
      </c>
      <c r="H662" t="s">
        <v>26</v>
      </c>
      <c r="I662" t="s">
        <v>32</v>
      </c>
      <c r="J662" t="s">
        <v>21</v>
      </c>
      <c r="K662">
        <v>0</v>
      </c>
      <c r="L662">
        <v>0</v>
      </c>
      <c r="M662">
        <v>40</v>
      </c>
      <c r="N662" t="s">
        <v>22</v>
      </c>
      <c r="O662" t="s">
        <v>42</v>
      </c>
      <c r="P662" t="b">
        <f t="shared" si="10"/>
        <v>0</v>
      </c>
    </row>
    <row r="663" spans="1:16" x14ac:dyDescent="0.2">
      <c r="A663">
        <v>35</v>
      </c>
      <c r="B663" t="s">
        <v>27</v>
      </c>
      <c r="C663">
        <v>261293</v>
      </c>
      <c r="D663" t="s">
        <v>37</v>
      </c>
      <c r="E663">
        <v>14</v>
      </c>
      <c r="G663" t="s">
        <v>48</v>
      </c>
      <c r="H663" t="s">
        <v>19</v>
      </c>
      <c r="I663" t="s">
        <v>20</v>
      </c>
      <c r="J663" t="s">
        <v>21</v>
      </c>
      <c r="K663">
        <v>0</v>
      </c>
      <c r="L663">
        <v>0</v>
      </c>
      <c r="M663">
        <v>60</v>
      </c>
      <c r="N663" t="s">
        <v>22</v>
      </c>
      <c r="O663" t="s">
        <v>23</v>
      </c>
      <c r="P663" t="b">
        <f t="shared" si="10"/>
        <v>1</v>
      </c>
    </row>
    <row r="664" spans="1:16" x14ac:dyDescent="0.2">
      <c r="B664" t="s">
        <v>27</v>
      </c>
      <c r="C664">
        <v>111900</v>
      </c>
      <c r="D664" t="s">
        <v>43</v>
      </c>
      <c r="E664">
        <v>10</v>
      </c>
      <c r="G664" t="s">
        <v>33</v>
      </c>
      <c r="H664" t="s">
        <v>19</v>
      </c>
      <c r="I664" t="s">
        <v>20</v>
      </c>
      <c r="J664" t="s">
        <v>21</v>
      </c>
      <c r="K664">
        <v>0</v>
      </c>
      <c r="L664">
        <v>0</v>
      </c>
      <c r="M664">
        <v>40</v>
      </c>
      <c r="N664" t="s">
        <v>22</v>
      </c>
      <c r="O664" t="s">
        <v>23</v>
      </c>
      <c r="P664" t="b">
        <f t="shared" si="10"/>
        <v>1</v>
      </c>
    </row>
    <row r="665" spans="1:16" x14ac:dyDescent="0.2">
      <c r="A665">
        <v>43</v>
      </c>
      <c r="B665" t="s">
        <v>63</v>
      </c>
      <c r="C665">
        <v>194360</v>
      </c>
      <c r="D665" t="s">
        <v>37</v>
      </c>
      <c r="E665">
        <v>14</v>
      </c>
      <c r="G665" t="s">
        <v>33</v>
      </c>
      <c r="H665" t="s">
        <v>19</v>
      </c>
      <c r="I665" t="s">
        <v>20</v>
      </c>
      <c r="J665" t="s">
        <v>21</v>
      </c>
      <c r="K665">
        <v>0</v>
      </c>
      <c r="L665">
        <v>0</v>
      </c>
      <c r="M665">
        <v>38</v>
      </c>
      <c r="N665" t="s">
        <v>22</v>
      </c>
      <c r="O665" t="s">
        <v>23</v>
      </c>
      <c r="P665" t="b">
        <f t="shared" si="10"/>
        <v>1</v>
      </c>
    </row>
    <row r="666" spans="1:16" x14ac:dyDescent="0.2">
      <c r="B666" t="s">
        <v>27</v>
      </c>
      <c r="C666">
        <v>81145</v>
      </c>
      <c r="D666" t="s">
        <v>43</v>
      </c>
      <c r="E666">
        <v>10</v>
      </c>
      <c r="G666" t="s">
        <v>48</v>
      </c>
      <c r="H666" t="s">
        <v>19</v>
      </c>
      <c r="I666" t="s">
        <v>20</v>
      </c>
      <c r="J666" t="s">
        <v>35</v>
      </c>
      <c r="K666">
        <v>0</v>
      </c>
      <c r="L666">
        <v>0</v>
      </c>
      <c r="M666">
        <v>25</v>
      </c>
      <c r="N666" t="s">
        <v>22</v>
      </c>
      <c r="O666" t="s">
        <v>23</v>
      </c>
      <c r="P666" t="b">
        <f t="shared" si="10"/>
        <v>1</v>
      </c>
    </row>
    <row r="667" spans="1:16" x14ac:dyDescent="0.2">
      <c r="A667">
        <v>42</v>
      </c>
      <c r="B667" t="s">
        <v>27</v>
      </c>
      <c r="C667">
        <v>341204</v>
      </c>
      <c r="D667" t="s">
        <v>47</v>
      </c>
      <c r="E667">
        <v>12</v>
      </c>
      <c r="F667" t="s">
        <v>29</v>
      </c>
      <c r="G667" t="s">
        <v>33</v>
      </c>
      <c r="H667" t="s">
        <v>58</v>
      </c>
      <c r="I667" t="s">
        <v>20</v>
      </c>
      <c r="J667" t="s">
        <v>35</v>
      </c>
      <c r="K667">
        <v>8614</v>
      </c>
      <c r="L667">
        <v>0</v>
      </c>
      <c r="M667">
        <v>40</v>
      </c>
      <c r="N667" t="s">
        <v>22</v>
      </c>
      <c r="O667" t="s">
        <v>42</v>
      </c>
      <c r="P667" t="b">
        <f t="shared" si="10"/>
        <v>0</v>
      </c>
    </row>
    <row r="668" spans="1:16" x14ac:dyDescent="0.2">
      <c r="B668" t="s">
        <v>15</v>
      </c>
      <c r="C668">
        <v>249362</v>
      </c>
      <c r="D668" t="s">
        <v>43</v>
      </c>
      <c r="E668">
        <v>10</v>
      </c>
      <c r="F668" t="s">
        <v>17</v>
      </c>
      <c r="G668" t="s">
        <v>53</v>
      </c>
      <c r="H668" t="s">
        <v>26</v>
      </c>
      <c r="I668" t="s">
        <v>20</v>
      </c>
      <c r="J668" t="s">
        <v>21</v>
      </c>
      <c r="K668">
        <v>3411</v>
      </c>
      <c r="L668">
        <v>0</v>
      </c>
      <c r="M668">
        <v>40</v>
      </c>
      <c r="N668" t="s">
        <v>22</v>
      </c>
      <c r="O668" t="s">
        <v>23</v>
      </c>
      <c r="P668" t="b">
        <f t="shared" si="10"/>
        <v>0</v>
      </c>
    </row>
    <row r="669" spans="1:16" x14ac:dyDescent="0.2">
      <c r="A669">
        <v>42</v>
      </c>
      <c r="B669" t="s">
        <v>27</v>
      </c>
      <c r="C669">
        <v>247019</v>
      </c>
      <c r="D669" t="s">
        <v>28</v>
      </c>
      <c r="E669">
        <v>9</v>
      </c>
      <c r="F669" t="s">
        <v>17</v>
      </c>
      <c r="G669" t="s">
        <v>50</v>
      </c>
      <c r="H669" t="s">
        <v>26</v>
      </c>
      <c r="I669" t="s">
        <v>32</v>
      </c>
      <c r="J669" t="s">
        <v>21</v>
      </c>
      <c r="K669">
        <v>0</v>
      </c>
      <c r="L669">
        <v>0</v>
      </c>
      <c r="M669">
        <v>40</v>
      </c>
      <c r="N669" t="s">
        <v>22</v>
      </c>
      <c r="O669" t="s">
        <v>42</v>
      </c>
      <c r="P669" t="b">
        <f t="shared" si="10"/>
        <v>0</v>
      </c>
    </row>
    <row r="670" spans="1:16" x14ac:dyDescent="0.2">
      <c r="B670" t="s">
        <v>51</v>
      </c>
      <c r="C670">
        <v>114746</v>
      </c>
      <c r="D670" t="s">
        <v>31</v>
      </c>
      <c r="E670">
        <v>7</v>
      </c>
      <c r="F670" t="s">
        <v>39</v>
      </c>
      <c r="G670" t="s">
        <v>51</v>
      </c>
      <c r="H670" t="s">
        <v>46</v>
      </c>
      <c r="I670" t="s">
        <v>44</v>
      </c>
      <c r="J670" t="s">
        <v>35</v>
      </c>
      <c r="K670">
        <v>0</v>
      </c>
      <c r="L670">
        <v>1762</v>
      </c>
      <c r="M670">
        <v>40</v>
      </c>
      <c r="N670" t="s">
        <v>64</v>
      </c>
      <c r="O670" t="s">
        <v>23</v>
      </c>
      <c r="P670" t="b">
        <f t="shared" si="10"/>
        <v>0</v>
      </c>
    </row>
    <row r="671" spans="1:16" x14ac:dyDescent="0.2">
      <c r="B671" t="s">
        <v>27</v>
      </c>
      <c r="C671">
        <v>172146</v>
      </c>
      <c r="D671" t="s">
        <v>38</v>
      </c>
      <c r="E671">
        <v>5</v>
      </c>
      <c r="G671" t="s">
        <v>57</v>
      </c>
      <c r="H671" t="s">
        <v>19</v>
      </c>
      <c r="I671" t="s">
        <v>20</v>
      </c>
      <c r="J671" t="s">
        <v>21</v>
      </c>
      <c r="K671">
        <v>0</v>
      </c>
      <c r="L671">
        <v>1721</v>
      </c>
      <c r="M671">
        <v>40</v>
      </c>
      <c r="N671" t="s">
        <v>22</v>
      </c>
      <c r="O671" t="s">
        <v>23</v>
      </c>
      <c r="P671" t="b">
        <f t="shared" si="10"/>
        <v>1</v>
      </c>
    </row>
    <row r="672" spans="1:16" x14ac:dyDescent="0.2">
      <c r="A672">
        <v>48</v>
      </c>
      <c r="B672" t="s">
        <v>61</v>
      </c>
      <c r="C672">
        <v>110457</v>
      </c>
      <c r="D672" t="s">
        <v>43</v>
      </c>
      <c r="E672">
        <v>10</v>
      </c>
      <c r="F672" t="s">
        <v>29</v>
      </c>
      <c r="G672" t="s">
        <v>25</v>
      </c>
      <c r="H672" t="s">
        <v>19</v>
      </c>
      <c r="I672" t="s">
        <v>20</v>
      </c>
      <c r="J672" t="s">
        <v>21</v>
      </c>
      <c r="K672">
        <v>0</v>
      </c>
      <c r="L672">
        <v>0</v>
      </c>
      <c r="M672">
        <v>40</v>
      </c>
      <c r="N672" t="s">
        <v>22</v>
      </c>
      <c r="O672" t="s">
        <v>23</v>
      </c>
      <c r="P672" t="b">
        <f t="shared" si="10"/>
        <v>0</v>
      </c>
    </row>
    <row r="673" spans="1:16" x14ac:dyDescent="0.2">
      <c r="A673">
        <v>17</v>
      </c>
      <c r="B673" t="s">
        <v>51</v>
      </c>
      <c r="C673">
        <v>80077</v>
      </c>
      <c r="D673" t="s">
        <v>31</v>
      </c>
      <c r="E673">
        <v>7</v>
      </c>
      <c r="G673" t="s">
        <v>51</v>
      </c>
      <c r="H673" t="s">
        <v>46</v>
      </c>
      <c r="I673" t="s">
        <v>20</v>
      </c>
      <c r="J673" t="s">
        <v>35</v>
      </c>
      <c r="K673">
        <v>0</v>
      </c>
      <c r="L673">
        <v>0</v>
      </c>
      <c r="M673">
        <v>20</v>
      </c>
      <c r="N673" t="s">
        <v>22</v>
      </c>
      <c r="O673" t="s">
        <v>23</v>
      </c>
      <c r="P673" t="b">
        <f t="shared" si="10"/>
        <v>1</v>
      </c>
    </row>
    <row r="674" spans="1:16" x14ac:dyDescent="0.2">
      <c r="A674">
        <v>17</v>
      </c>
      <c r="B674" t="s">
        <v>24</v>
      </c>
      <c r="C674">
        <v>368700</v>
      </c>
      <c r="D674" t="s">
        <v>31</v>
      </c>
      <c r="E674">
        <v>7</v>
      </c>
      <c r="G674" t="s">
        <v>56</v>
      </c>
      <c r="H674" t="s">
        <v>46</v>
      </c>
      <c r="I674" t="s">
        <v>20</v>
      </c>
      <c r="J674" t="s">
        <v>21</v>
      </c>
      <c r="K674">
        <v>0</v>
      </c>
      <c r="L674">
        <v>0</v>
      </c>
      <c r="M674">
        <v>10</v>
      </c>
      <c r="N674" t="s">
        <v>22</v>
      </c>
      <c r="O674" t="s">
        <v>23</v>
      </c>
      <c r="P674" t="b">
        <f t="shared" si="10"/>
        <v>1</v>
      </c>
    </row>
    <row r="675" spans="1:16" x14ac:dyDescent="0.2">
      <c r="B675" t="s">
        <v>27</v>
      </c>
      <c r="C675">
        <v>182556</v>
      </c>
      <c r="D675" t="s">
        <v>16</v>
      </c>
      <c r="E675">
        <v>13</v>
      </c>
      <c r="F675" t="s">
        <v>17</v>
      </c>
      <c r="G675" t="s">
        <v>25</v>
      </c>
      <c r="H675" t="s">
        <v>26</v>
      </c>
      <c r="I675" t="s">
        <v>20</v>
      </c>
      <c r="J675" t="s">
        <v>21</v>
      </c>
      <c r="K675">
        <v>0</v>
      </c>
      <c r="L675">
        <v>0</v>
      </c>
      <c r="M675">
        <v>40</v>
      </c>
      <c r="N675" t="s">
        <v>22</v>
      </c>
      <c r="O675" t="s">
        <v>42</v>
      </c>
      <c r="P675" t="b">
        <f t="shared" si="10"/>
        <v>0</v>
      </c>
    </row>
    <row r="676" spans="1:16" x14ac:dyDescent="0.2">
      <c r="A676">
        <v>50</v>
      </c>
      <c r="B676" t="s">
        <v>71</v>
      </c>
      <c r="C676">
        <v>219420</v>
      </c>
      <c r="D676" t="s">
        <v>28</v>
      </c>
      <c r="E676">
        <v>9</v>
      </c>
      <c r="F676" t="s">
        <v>17</v>
      </c>
      <c r="G676" t="s">
        <v>48</v>
      </c>
      <c r="H676" t="s">
        <v>26</v>
      </c>
      <c r="I676" t="s">
        <v>20</v>
      </c>
      <c r="J676" t="s">
        <v>21</v>
      </c>
      <c r="K676">
        <v>0</v>
      </c>
      <c r="L676">
        <v>0</v>
      </c>
      <c r="M676">
        <v>50</v>
      </c>
      <c r="N676" t="s">
        <v>22</v>
      </c>
      <c r="O676" t="s">
        <v>42</v>
      </c>
      <c r="P676" t="b">
        <f t="shared" si="10"/>
        <v>0</v>
      </c>
    </row>
    <row r="677" spans="1:16" x14ac:dyDescent="0.2">
      <c r="B677" t="s">
        <v>27</v>
      </c>
      <c r="C677">
        <v>240817</v>
      </c>
      <c r="D677" t="s">
        <v>28</v>
      </c>
      <c r="E677">
        <v>9</v>
      </c>
      <c r="G677" t="s">
        <v>48</v>
      </c>
      <c r="H677" t="s">
        <v>46</v>
      </c>
      <c r="I677" t="s">
        <v>20</v>
      </c>
      <c r="J677" t="s">
        <v>35</v>
      </c>
      <c r="K677">
        <v>2597</v>
      </c>
      <c r="L677">
        <v>0</v>
      </c>
      <c r="M677">
        <v>40</v>
      </c>
      <c r="N677" t="s">
        <v>22</v>
      </c>
      <c r="O677" t="s">
        <v>23</v>
      </c>
      <c r="P677" t="b">
        <f t="shared" si="10"/>
        <v>1</v>
      </c>
    </row>
    <row r="678" spans="1:16" x14ac:dyDescent="0.2">
      <c r="A678">
        <v>17</v>
      </c>
      <c r="B678" t="s">
        <v>27</v>
      </c>
      <c r="C678">
        <v>102726</v>
      </c>
      <c r="D678" t="s">
        <v>93</v>
      </c>
      <c r="E678">
        <v>8</v>
      </c>
      <c r="G678" t="s">
        <v>40</v>
      </c>
      <c r="H678" t="s">
        <v>46</v>
      </c>
      <c r="I678" t="s">
        <v>20</v>
      </c>
      <c r="J678" t="s">
        <v>21</v>
      </c>
      <c r="K678">
        <v>0</v>
      </c>
      <c r="L678">
        <v>0</v>
      </c>
      <c r="M678">
        <v>16</v>
      </c>
      <c r="N678" t="s">
        <v>22</v>
      </c>
      <c r="O678" t="s">
        <v>23</v>
      </c>
      <c r="P678" t="b">
        <f t="shared" si="10"/>
        <v>1</v>
      </c>
    </row>
    <row r="679" spans="1:16" x14ac:dyDescent="0.2">
      <c r="B679" t="s">
        <v>27</v>
      </c>
      <c r="C679">
        <v>226267</v>
      </c>
      <c r="D679" t="s">
        <v>43</v>
      </c>
      <c r="E679">
        <v>10</v>
      </c>
      <c r="F679" t="s">
        <v>17</v>
      </c>
      <c r="G679" t="s">
        <v>18</v>
      </c>
      <c r="H679" t="s">
        <v>26</v>
      </c>
      <c r="I679" t="s">
        <v>20</v>
      </c>
      <c r="J679" t="s">
        <v>21</v>
      </c>
      <c r="K679">
        <v>0</v>
      </c>
      <c r="L679">
        <v>0</v>
      </c>
      <c r="M679">
        <v>40</v>
      </c>
      <c r="N679" t="s">
        <v>55</v>
      </c>
      <c r="O679" t="s">
        <v>23</v>
      </c>
      <c r="P679" t="b">
        <f t="shared" si="10"/>
        <v>0</v>
      </c>
    </row>
    <row r="680" spans="1:16" x14ac:dyDescent="0.2">
      <c r="B680" t="s">
        <v>27</v>
      </c>
      <c r="C680">
        <v>125457</v>
      </c>
      <c r="D680" t="s">
        <v>28</v>
      </c>
      <c r="E680">
        <v>9</v>
      </c>
      <c r="G680" t="s">
        <v>50</v>
      </c>
      <c r="H680" t="s">
        <v>19</v>
      </c>
      <c r="I680" t="s">
        <v>20</v>
      </c>
      <c r="J680" t="s">
        <v>21</v>
      </c>
      <c r="K680">
        <v>0</v>
      </c>
      <c r="L680">
        <v>0</v>
      </c>
      <c r="M680">
        <v>45</v>
      </c>
      <c r="N680" t="s">
        <v>22</v>
      </c>
      <c r="O680" t="s">
        <v>23</v>
      </c>
      <c r="P680" t="b">
        <f t="shared" si="10"/>
        <v>1</v>
      </c>
    </row>
    <row r="681" spans="1:16" x14ac:dyDescent="0.2">
      <c r="A681">
        <v>58</v>
      </c>
      <c r="B681" t="s">
        <v>24</v>
      </c>
      <c r="C681">
        <v>204021</v>
      </c>
      <c r="D681" t="s">
        <v>28</v>
      </c>
      <c r="E681">
        <v>9</v>
      </c>
      <c r="F681" t="s">
        <v>79</v>
      </c>
      <c r="G681" t="s">
        <v>25</v>
      </c>
      <c r="H681" t="s">
        <v>19</v>
      </c>
      <c r="I681" t="s">
        <v>20</v>
      </c>
      <c r="J681" t="s">
        <v>21</v>
      </c>
      <c r="K681">
        <v>0</v>
      </c>
      <c r="L681">
        <v>0</v>
      </c>
      <c r="M681">
        <v>50</v>
      </c>
      <c r="N681" t="s">
        <v>22</v>
      </c>
      <c r="O681" t="s">
        <v>23</v>
      </c>
      <c r="P681" t="b">
        <f t="shared" si="10"/>
        <v>0</v>
      </c>
    </row>
    <row r="682" spans="1:16" x14ac:dyDescent="0.2">
      <c r="A682">
        <v>29</v>
      </c>
      <c r="B682" t="s">
        <v>63</v>
      </c>
      <c r="C682">
        <v>92262</v>
      </c>
      <c r="D682" t="s">
        <v>28</v>
      </c>
      <c r="E682">
        <v>9</v>
      </c>
      <c r="G682" t="s">
        <v>65</v>
      </c>
      <c r="H682" t="s">
        <v>46</v>
      </c>
      <c r="I682" t="s">
        <v>20</v>
      </c>
      <c r="J682" t="s">
        <v>21</v>
      </c>
      <c r="K682">
        <v>0</v>
      </c>
      <c r="L682">
        <v>0</v>
      </c>
      <c r="M682">
        <v>48</v>
      </c>
      <c r="N682" t="s">
        <v>22</v>
      </c>
      <c r="O682" t="s">
        <v>23</v>
      </c>
      <c r="P682" t="b">
        <f t="shared" si="10"/>
        <v>1</v>
      </c>
    </row>
    <row r="683" spans="1:16" x14ac:dyDescent="0.2">
      <c r="A683">
        <v>37</v>
      </c>
      <c r="B683" t="s">
        <v>27</v>
      </c>
      <c r="C683">
        <v>161141</v>
      </c>
      <c r="D683" t="s">
        <v>49</v>
      </c>
      <c r="E683">
        <v>11</v>
      </c>
      <c r="F683" t="s">
        <v>17</v>
      </c>
      <c r="G683" t="s">
        <v>50</v>
      </c>
      <c r="H683" t="s">
        <v>26</v>
      </c>
      <c r="I683" t="s">
        <v>20</v>
      </c>
      <c r="J683" t="s">
        <v>21</v>
      </c>
      <c r="K683">
        <v>0</v>
      </c>
      <c r="L683">
        <v>0</v>
      </c>
      <c r="M683">
        <v>40</v>
      </c>
      <c r="N683" t="s">
        <v>92</v>
      </c>
      <c r="O683" t="s">
        <v>42</v>
      </c>
      <c r="P683" t="b">
        <f t="shared" si="10"/>
        <v>0</v>
      </c>
    </row>
    <row r="684" spans="1:16" x14ac:dyDescent="0.2">
      <c r="B684" t="s">
        <v>24</v>
      </c>
      <c r="C684">
        <v>190290</v>
      </c>
      <c r="D684" t="s">
        <v>28</v>
      </c>
      <c r="E684">
        <v>9</v>
      </c>
      <c r="F684" t="s">
        <v>17</v>
      </c>
      <c r="G684" t="s">
        <v>50</v>
      </c>
      <c r="H684" t="s">
        <v>26</v>
      </c>
      <c r="I684" t="s">
        <v>20</v>
      </c>
      <c r="J684" t="s">
        <v>21</v>
      </c>
      <c r="K684">
        <v>0</v>
      </c>
      <c r="L684">
        <v>0</v>
      </c>
      <c r="M684">
        <v>40</v>
      </c>
      <c r="N684" t="s">
        <v>22</v>
      </c>
      <c r="O684" t="s">
        <v>42</v>
      </c>
      <c r="P684" t="b">
        <f t="shared" si="10"/>
        <v>0</v>
      </c>
    </row>
    <row r="685" spans="1:16" x14ac:dyDescent="0.2">
      <c r="B685" t="s">
        <v>63</v>
      </c>
      <c r="C685">
        <v>430828</v>
      </c>
      <c r="D685" t="s">
        <v>43</v>
      </c>
      <c r="E685">
        <v>10</v>
      </c>
      <c r="F685" t="s">
        <v>60</v>
      </c>
      <c r="G685" t="s">
        <v>25</v>
      </c>
      <c r="H685" t="s">
        <v>58</v>
      </c>
      <c r="I685" t="s">
        <v>32</v>
      </c>
      <c r="J685" t="s">
        <v>21</v>
      </c>
      <c r="K685">
        <v>0</v>
      </c>
      <c r="L685">
        <v>0</v>
      </c>
      <c r="M685">
        <v>40</v>
      </c>
      <c r="N685" t="s">
        <v>22</v>
      </c>
      <c r="O685" t="s">
        <v>23</v>
      </c>
      <c r="P685" t="b">
        <f t="shared" si="10"/>
        <v>0</v>
      </c>
    </row>
    <row r="686" spans="1:16" x14ac:dyDescent="0.2">
      <c r="B686" t="s">
        <v>15</v>
      </c>
      <c r="C686">
        <v>59342</v>
      </c>
      <c r="D686" t="s">
        <v>31</v>
      </c>
      <c r="E686">
        <v>7</v>
      </c>
      <c r="G686" t="s">
        <v>18</v>
      </c>
      <c r="H686" t="s">
        <v>46</v>
      </c>
      <c r="I686" t="s">
        <v>20</v>
      </c>
      <c r="J686" t="s">
        <v>35</v>
      </c>
      <c r="K686">
        <v>0</v>
      </c>
      <c r="L686">
        <v>0</v>
      </c>
      <c r="M686">
        <v>5</v>
      </c>
      <c r="N686" t="s">
        <v>22</v>
      </c>
      <c r="O686" t="s">
        <v>23</v>
      </c>
      <c r="P686" t="b">
        <f t="shared" si="10"/>
        <v>1</v>
      </c>
    </row>
    <row r="687" spans="1:16" x14ac:dyDescent="0.2">
      <c r="B687" t="s">
        <v>27</v>
      </c>
      <c r="C687">
        <v>136721</v>
      </c>
      <c r="D687" t="s">
        <v>28</v>
      </c>
      <c r="E687">
        <v>9</v>
      </c>
      <c r="F687" t="s">
        <v>29</v>
      </c>
      <c r="G687" t="s">
        <v>25</v>
      </c>
      <c r="H687" t="s">
        <v>19</v>
      </c>
      <c r="I687" t="s">
        <v>20</v>
      </c>
      <c r="J687" t="s">
        <v>35</v>
      </c>
      <c r="K687">
        <v>0</v>
      </c>
      <c r="L687">
        <v>0</v>
      </c>
      <c r="M687">
        <v>40</v>
      </c>
      <c r="N687" t="s">
        <v>22</v>
      </c>
      <c r="O687" t="s">
        <v>23</v>
      </c>
      <c r="P687" t="b">
        <f t="shared" si="10"/>
        <v>0</v>
      </c>
    </row>
    <row r="688" spans="1:16" x14ac:dyDescent="0.2">
      <c r="A688">
        <v>66</v>
      </c>
      <c r="B688" t="s">
        <v>51</v>
      </c>
      <c r="C688">
        <v>149422</v>
      </c>
      <c r="D688" t="s">
        <v>52</v>
      </c>
      <c r="E688">
        <v>4</v>
      </c>
      <c r="G688" t="s">
        <v>51</v>
      </c>
      <c r="H688" t="s">
        <v>19</v>
      </c>
      <c r="I688" t="s">
        <v>20</v>
      </c>
      <c r="J688" t="s">
        <v>21</v>
      </c>
      <c r="K688">
        <v>0</v>
      </c>
      <c r="L688">
        <v>0</v>
      </c>
      <c r="M688">
        <v>4</v>
      </c>
      <c r="N688" t="s">
        <v>22</v>
      </c>
      <c r="O688" t="s">
        <v>23</v>
      </c>
      <c r="P688" t="b">
        <f t="shared" si="10"/>
        <v>1</v>
      </c>
    </row>
    <row r="689" spans="1:16" x14ac:dyDescent="0.2">
      <c r="A689">
        <v>45</v>
      </c>
      <c r="B689" t="s">
        <v>63</v>
      </c>
      <c r="C689">
        <v>86644</v>
      </c>
      <c r="D689" t="s">
        <v>16</v>
      </c>
      <c r="E689">
        <v>13</v>
      </c>
      <c r="F689" t="s">
        <v>17</v>
      </c>
      <c r="G689" t="s">
        <v>33</v>
      </c>
      <c r="H689" t="s">
        <v>34</v>
      </c>
      <c r="I689" t="s">
        <v>20</v>
      </c>
      <c r="J689" t="s">
        <v>35</v>
      </c>
      <c r="K689">
        <v>0</v>
      </c>
      <c r="L689">
        <v>0</v>
      </c>
      <c r="M689">
        <v>55</v>
      </c>
      <c r="N689" t="s">
        <v>22</v>
      </c>
      <c r="O689" t="s">
        <v>23</v>
      </c>
      <c r="P689" t="b">
        <f t="shared" si="10"/>
        <v>0</v>
      </c>
    </row>
    <row r="690" spans="1:16" x14ac:dyDescent="0.2">
      <c r="A690">
        <v>41</v>
      </c>
      <c r="B690" t="s">
        <v>27</v>
      </c>
      <c r="C690">
        <v>195124</v>
      </c>
      <c r="D690" t="s">
        <v>37</v>
      </c>
      <c r="E690">
        <v>14</v>
      </c>
      <c r="G690" t="s">
        <v>25</v>
      </c>
      <c r="H690" t="s">
        <v>19</v>
      </c>
      <c r="I690" t="s">
        <v>20</v>
      </c>
      <c r="J690" t="s">
        <v>21</v>
      </c>
      <c r="K690">
        <v>0</v>
      </c>
      <c r="L690">
        <v>0</v>
      </c>
      <c r="M690">
        <v>35</v>
      </c>
      <c r="N690" t="s">
        <v>94</v>
      </c>
      <c r="O690" t="s">
        <v>23</v>
      </c>
      <c r="P690" t="b">
        <f t="shared" si="10"/>
        <v>1</v>
      </c>
    </row>
    <row r="691" spans="1:16" x14ac:dyDescent="0.2">
      <c r="B691" t="s">
        <v>27</v>
      </c>
      <c r="C691">
        <v>167350</v>
      </c>
      <c r="D691" t="s">
        <v>28</v>
      </c>
      <c r="E691">
        <v>9</v>
      </c>
      <c r="G691" t="s">
        <v>40</v>
      </c>
      <c r="H691" t="s">
        <v>73</v>
      </c>
      <c r="I691" t="s">
        <v>20</v>
      </c>
      <c r="J691" t="s">
        <v>21</v>
      </c>
      <c r="K691">
        <v>0</v>
      </c>
      <c r="L691">
        <v>0</v>
      </c>
      <c r="M691">
        <v>30</v>
      </c>
      <c r="N691" t="s">
        <v>22</v>
      </c>
      <c r="O691" t="s">
        <v>23</v>
      </c>
      <c r="P691" t="b">
        <f t="shared" si="10"/>
        <v>1</v>
      </c>
    </row>
    <row r="692" spans="1:16" x14ac:dyDescent="0.2">
      <c r="A692">
        <v>54</v>
      </c>
      <c r="B692" t="s">
        <v>63</v>
      </c>
      <c r="C692">
        <v>113000</v>
      </c>
      <c r="D692" t="s">
        <v>43</v>
      </c>
      <c r="E692">
        <v>10</v>
      </c>
      <c r="F692" t="s">
        <v>17</v>
      </c>
      <c r="G692" t="s">
        <v>56</v>
      </c>
      <c r="H692" t="s">
        <v>26</v>
      </c>
      <c r="I692" t="s">
        <v>20</v>
      </c>
      <c r="J692" t="s">
        <v>21</v>
      </c>
      <c r="K692">
        <v>0</v>
      </c>
      <c r="L692">
        <v>0</v>
      </c>
      <c r="M692">
        <v>40</v>
      </c>
      <c r="N692" t="s">
        <v>22</v>
      </c>
      <c r="O692" t="s">
        <v>23</v>
      </c>
      <c r="P692" t="b">
        <f t="shared" si="10"/>
        <v>0</v>
      </c>
    </row>
    <row r="693" spans="1:16" x14ac:dyDescent="0.2">
      <c r="B693" t="s">
        <v>27</v>
      </c>
      <c r="C693">
        <v>140027</v>
      </c>
      <c r="D693" t="s">
        <v>43</v>
      </c>
      <c r="E693">
        <v>10</v>
      </c>
      <c r="G693" t="s">
        <v>57</v>
      </c>
      <c r="H693" t="s">
        <v>46</v>
      </c>
      <c r="I693" t="s">
        <v>32</v>
      </c>
      <c r="J693" t="s">
        <v>35</v>
      </c>
      <c r="K693">
        <v>0</v>
      </c>
      <c r="L693">
        <v>0</v>
      </c>
      <c r="M693">
        <v>45</v>
      </c>
      <c r="N693" t="s">
        <v>22</v>
      </c>
      <c r="O693" t="s">
        <v>23</v>
      </c>
      <c r="P693" t="b">
        <f t="shared" si="10"/>
        <v>1</v>
      </c>
    </row>
    <row r="694" spans="1:16" x14ac:dyDescent="0.2">
      <c r="A694">
        <v>42</v>
      </c>
      <c r="B694" t="s">
        <v>27</v>
      </c>
      <c r="C694">
        <v>262425</v>
      </c>
      <c r="D694" t="s">
        <v>43</v>
      </c>
      <c r="E694">
        <v>10</v>
      </c>
      <c r="F694" t="s">
        <v>17</v>
      </c>
      <c r="G694" t="s">
        <v>33</v>
      </c>
      <c r="H694" t="s">
        <v>26</v>
      </c>
      <c r="I694" t="s">
        <v>20</v>
      </c>
      <c r="J694" t="s">
        <v>21</v>
      </c>
      <c r="K694">
        <v>0</v>
      </c>
      <c r="L694">
        <v>0</v>
      </c>
      <c r="M694">
        <v>50</v>
      </c>
      <c r="N694" t="s">
        <v>22</v>
      </c>
      <c r="O694" t="s">
        <v>23</v>
      </c>
      <c r="P694" t="b">
        <f t="shared" si="10"/>
        <v>0</v>
      </c>
    </row>
    <row r="695" spans="1:16" x14ac:dyDescent="0.2">
      <c r="B695" t="s">
        <v>27</v>
      </c>
      <c r="C695">
        <v>316702</v>
      </c>
      <c r="D695" t="s">
        <v>43</v>
      </c>
      <c r="E695">
        <v>10</v>
      </c>
      <c r="G695" t="s">
        <v>33</v>
      </c>
      <c r="H695" t="s">
        <v>46</v>
      </c>
      <c r="I695" t="s">
        <v>20</v>
      </c>
      <c r="J695" t="s">
        <v>21</v>
      </c>
      <c r="K695">
        <v>0</v>
      </c>
      <c r="L695">
        <v>0</v>
      </c>
      <c r="M695">
        <v>20</v>
      </c>
      <c r="N695" t="s">
        <v>22</v>
      </c>
      <c r="O695" t="s">
        <v>23</v>
      </c>
      <c r="P695" t="b">
        <f t="shared" si="10"/>
        <v>1</v>
      </c>
    </row>
    <row r="696" spans="1:16" x14ac:dyDescent="0.2">
      <c r="B696" t="s">
        <v>15</v>
      </c>
      <c r="C696">
        <v>335453</v>
      </c>
      <c r="D696" t="s">
        <v>16</v>
      </c>
      <c r="E696">
        <v>13</v>
      </c>
      <c r="G696" t="s">
        <v>62</v>
      </c>
      <c r="H696" t="s">
        <v>19</v>
      </c>
      <c r="I696" t="s">
        <v>20</v>
      </c>
      <c r="J696" t="s">
        <v>35</v>
      </c>
      <c r="K696">
        <v>0</v>
      </c>
      <c r="L696">
        <v>0</v>
      </c>
      <c r="M696">
        <v>20</v>
      </c>
      <c r="N696" t="s">
        <v>22</v>
      </c>
      <c r="O696" t="s">
        <v>23</v>
      </c>
      <c r="P696" t="b">
        <f t="shared" si="10"/>
        <v>1</v>
      </c>
    </row>
    <row r="697" spans="1:16" x14ac:dyDescent="0.2">
      <c r="B697" t="s">
        <v>51</v>
      </c>
      <c r="C697">
        <v>202480</v>
      </c>
      <c r="D697" t="s">
        <v>47</v>
      </c>
      <c r="E697">
        <v>12</v>
      </c>
      <c r="G697" t="s">
        <v>51</v>
      </c>
      <c r="H697" t="s">
        <v>73</v>
      </c>
      <c r="I697" t="s">
        <v>20</v>
      </c>
      <c r="J697" t="s">
        <v>21</v>
      </c>
      <c r="K697">
        <v>0</v>
      </c>
      <c r="L697">
        <v>0</v>
      </c>
      <c r="M697">
        <v>45</v>
      </c>
      <c r="N697" t="s">
        <v>22</v>
      </c>
      <c r="O697" t="s">
        <v>23</v>
      </c>
      <c r="P697" t="b">
        <f t="shared" si="10"/>
        <v>1</v>
      </c>
    </row>
    <row r="698" spans="1:16" x14ac:dyDescent="0.2">
      <c r="A698">
        <v>35</v>
      </c>
      <c r="B698" t="s">
        <v>27</v>
      </c>
      <c r="C698">
        <v>203628</v>
      </c>
      <c r="D698" t="s">
        <v>37</v>
      </c>
      <c r="E698">
        <v>14</v>
      </c>
      <c r="G698" t="s">
        <v>33</v>
      </c>
      <c r="H698" t="s">
        <v>19</v>
      </c>
      <c r="I698" t="s">
        <v>20</v>
      </c>
      <c r="J698" t="s">
        <v>21</v>
      </c>
      <c r="K698">
        <v>0</v>
      </c>
      <c r="L698">
        <v>0</v>
      </c>
      <c r="M698">
        <v>60</v>
      </c>
      <c r="N698" t="s">
        <v>22</v>
      </c>
      <c r="O698" t="s">
        <v>42</v>
      </c>
      <c r="P698" t="b">
        <f t="shared" si="10"/>
        <v>1</v>
      </c>
    </row>
    <row r="699" spans="1:16" x14ac:dyDescent="0.2">
      <c r="B699" t="s">
        <v>27</v>
      </c>
      <c r="C699">
        <v>118710</v>
      </c>
      <c r="D699" t="s">
        <v>37</v>
      </c>
      <c r="E699">
        <v>14</v>
      </c>
      <c r="F699" t="s">
        <v>17</v>
      </c>
      <c r="G699" t="s">
        <v>62</v>
      </c>
      <c r="H699" t="s">
        <v>26</v>
      </c>
      <c r="I699" t="s">
        <v>20</v>
      </c>
      <c r="J699" t="s">
        <v>21</v>
      </c>
      <c r="K699">
        <v>0</v>
      </c>
      <c r="L699">
        <v>1902</v>
      </c>
      <c r="M699">
        <v>40</v>
      </c>
      <c r="N699" t="s">
        <v>22</v>
      </c>
      <c r="O699" t="s">
        <v>42</v>
      </c>
      <c r="P699" t="b">
        <f t="shared" si="10"/>
        <v>0</v>
      </c>
    </row>
    <row r="700" spans="1:16" x14ac:dyDescent="0.2">
      <c r="B700" t="s">
        <v>27</v>
      </c>
      <c r="C700">
        <v>189620</v>
      </c>
      <c r="D700" t="s">
        <v>16</v>
      </c>
      <c r="E700">
        <v>13</v>
      </c>
      <c r="G700" t="s">
        <v>33</v>
      </c>
      <c r="H700" t="s">
        <v>46</v>
      </c>
      <c r="I700" t="s">
        <v>20</v>
      </c>
      <c r="J700" t="s">
        <v>35</v>
      </c>
      <c r="K700">
        <v>0</v>
      </c>
      <c r="L700">
        <v>0</v>
      </c>
      <c r="M700">
        <v>40</v>
      </c>
      <c r="N700" t="s">
        <v>83</v>
      </c>
      <c r="O700" t="s">
        <v>23</v>
      </c>
      <c r="P700" t="b">
        <f t="shared" si="10"/>
        <v>1</v>
      </c>
    </row>
    <row r="701" spans="1:16" x14ac:dyDescent="0.2">
      <c r="B701" t="s">
        <v>27</v>
      </c>
      <c r="C701">
        <v>475028</v>
      </c>
      <c r="D701" t="s">
        <v>28</v>
      </c>
      <c r="E701">
        <v>9</v>
      </c>
      <c r="G701" t="s">
        <v>48</v>
      </c>
      <c r="H701" t="s">
        <v>46</v>
      </c>
      <c r="I701" t="s">
        <v>20</v>
      </c>
      <c r="J701" t="s">
        <v>35</v>
      </c>
      <c r="K701">
        <v>0</v>
      </c>
      <c r="L701">
        <v>0</v>
      </c>
      <c r="M701">
        <v>20</v>
      </c>
      <c r="N701" t="s">
        <v>22</v>
      </c>
      <c r="O701" t="s">
        <v>23</v>
      </c>
      <c r="P701" t="b">
        <f t="shared" si="10"/>
        <v>1</v>
      </c>
    </row>
    <row r="702" spans="1:16" x14ac:dyDescent="0.2">
      <c r="A702">
        <v>36</v>
      </c>
      <c r="B702" t="s">
        <v>63</v>
      </c>
      <c r="C702">
        <v>110866</v>
      </c>
      <c r="D702" t="s">
        <v>16</v>
      </c>
      <c r="E702">
        <v>13</v>
      </c>
      <c r="G702" t="s">
        <v>33</v>
      </c>
      <c r="H702" t="s">
        <v>19</v>
      </c>
      <c r="I702" t="s">
        <v>20</v>
      </c>
      <c r="J702" t="s">
        <v>21</v>
      </c>
      <c r="K702">
        <v>0</v>
      </c>
      <c r="L702">
        <v>0</v>
      </c>
      <c r="M702">
        <v>50</v>
      </c>
      <c r="N702" t="s">
        <v>22</v>
      </c>
      <c r="O702" t="s">
        <v>23</v>
      </c>
      <c r="P702" t="b">
        <f t="shared" si="10"/>
        <v>1</v>
      </c>
    </row>
    <row r="703" spans="1:16" x14ac:dyDescent="0.2">
      <c r="B703" t="s">
        <v>27</v>
      </c>
      <c r="C703">
        <v>243605</v>
      </c>
      <c r="D703" t="s">
        <v>16</v>
      </c>
      <c r="E703">
        <v>13</v>
      </c>
      <c r="F703" t="s">
        <v>79</v>
      </c>
      <c r="G703" t="s">
        <v>48</v>
      </c>
      <c r="H703" t="s">
        <v>58</v>
      </c>
      <c r="I703" t="s">
        <v>20</v>
      </c>
      <c r="J703" t="s">
        <v>35</v>
      </c>
      <c r="K703">
        <v>0</v>
      </c>
      <c r="L703">
        <v>1380</v>
      </c>
      <c r="M703">
        <v>40</v>
      </c>
      <c r="N703" t="s">
        <v>36</v>
      </c>
      <c r="O703" t="s">
        <v>23</v>
      </c>
      <c r="P703" t="b">
        <f t="shared" si="10"/>
        <v>0</v>
      </c>
    </row>
    <row r="704" spans="1:16" x14ac:dyDescent="0.2">
      <c r="B704" t="s">
        <v>27</v>
      </c>
      <c r="C704">
        <v>163870</v>
      </c>
      <c r="D704" t="s">
        <v>43</v>
      </c>
      <c r="E704">
        <v>10</v>
      </c>
      <c r="G704" t="s">
        <v>30</v>
      </c>
      <c r="H704" t="s">
        <v>46</v>
      </c>
      <c r="I704" t="s">
        <v>20</v>
      </c>
      <c r="J704" t="s">
        <v>21</v>
      </c>
      <c r="K704">
        <v>0</v>
      </c>
      <c r="L704">
        <v>0</v>
      </c>
      <c r="M704">
        <v>30</v>
      </c>
      <c r="N704" t="s">
        <v>22</v>
      </c>
      <c r="O704" t="s">
        <v>23</v>
      </c>
      <c r="P704" t="b">
        <f t="shared" si="10"/>
        <v>1</v>
      </c>
    </row>
    <row r="705" spans="1:16" x14ac:dyDescent="0.2">
      <c r="B705" t="s">
        <v>24</v>
      </c>
      <c r="C705">
        <v>80145</v>
      </c>
      <c r="D705" t="s">
        <v>43</v>
      </c>
      <c r="E705">
        <v>10</v>
      </c>
      <c r="F705" t="s">
        <v>17</v>
      </c>
      <c r="G705" t="s">
        <v>50</v>
      </c>
      <c r="H705" t="s">
        <v>26</v>
      </c>
      <c r="I705" t="s">
        <v>20</v>
      </c>
      <c r="J705" t="s">
        <v>21</v>
      </c>
      <c r="K705">
        <v>0</v>
      </c>
      <c r="L705">
        <v>0</v>
      </c>
      <c r="M705">
        <v>40</v>
      </c>
      <c r="N705" t="s">
        <v>22</v>
      </c>
      <c r="O705" t="s">
        <v>23</v>
      </c>
      <c r="P705" t="b">
        <f t="shared" si="10"/>
        <v>0</v>
      </c>
    </row>
    <row r="706" spans="1:16" x14ac:dyDescent="0.2">
      <c r="A706">
        <v>46</v>
      </c>
      <c r="B706" t="s">
        <v>27</v>
      </c>
      <c r="C706">
        <v>295566</v>
      </c>
      <c r="D706" t="s">
        <v>59</v>
      </c>
      <c r="E706">
        <v>16</v>
      </c>
      <c r="F706" t="s">
        <v>29</v>
      </c>
      <c r="G706" t="s">
        <v>33</v>
      </c>
      <c r="H706" t="s">
        <v>58</v>
      </c>
      <c r="I706" t="s">
        <v>20</v>
      </c>
      <c r="J706" t="s">
        <v>35</v>
      </c>
      <c r="K706">
        <v>25236</v>
      </c>
      <c r="L706">
        <v>0</v>
      </c>
      <c r="M706">
        <v>65</v>
      </c>
      <c r="N706" t="s">
        <v>22</v>
      </c>
      <c r="O706" t="s">
        <v>42</v>
      </c>
      <c r="P706" t="b">
        <f t="shared" si="10"/>
        <v>0</v>
      </c>
    </row>
    <row r="707" spans="1:16" x14ac:dyDescent="0.2">
      <c r="A707">
        <v>44</v>
      </c>
      <c r="B707" t="s">
        <v>27</v>
      </c>
      <c r="C707">
        <v>63042</v>
      </c>
      <c r="D707" t="s">
        <v>16</v>
      </c>
      <c r="E707">
        <v>13</v>
      </c>
      <c r="F707" t="s">
        <v>29</v>
      </c>
      <c r="G707" t="s">
        <v>25</v>
      </c>
      <c r="H707" t="s">
        <v>46</v>
      </c>
      <c r="I707" t="s">
        <v>20</v>
      </c>
      <c r="J707" t="s">
        <v>35</v>
      </c>
      <c r="K707">
        <v>0</v>
      </c>
      <c r="L707">
        <v>0</v>
      </c>
      <c r="M707">
        <v>50</v>
      </c>
      <c r="N707" t="s">
        <v>22</v>
      </c>
      <c r="O707" t="s">
        <v>42</v>
      </c>
      <c r="P707" t="b">
        <f t="shared" ref="P707:P770" si="11">ISBLANK(F707)</f>
        <v>0</v>
      </c>
    </row>
    <row r="708" spans="1:16" x14ac:dyDescent="0.2">
      <c r="A708">
        <v>40</v>
      </c>
      <c r="B708" t="s">
        <v>27</v>
      </c>
      <c r="C708">
        <v>229148</v>
      </c>
      <c r="D708" t="s">
        <v>93</v>
      </c>
      <c r="E708">
        <v>8</v>
      </c>
      <c r="F708" t="s">
        <v>17</v>
      </c>
      <c r="G708" t="s">
        <v>40</v>
      </c>
      <c r="H708" t="s">
        <v>26</v>
      </c>
      <c r="I708" t="s">
        <v>32</v>
      </c>
      <c r="J708" t="s">
        <v>21</v>
      </c>
      <c r="K708">
        <v>0</v>
      </c>
      <c r="L708">
        <v>0</v>
      </c>
      <c r="M708">
        <v>40</v>
      </c>
      <c r="N708" t="s">
        <v>41</v>
      </c>
      <c r="O708" t="s">
        <v>23</v>
      </c>
      <c r="P708" t="b">
        <f t="shared" si="11"/>
        <v>0</v>
      </c>
    </row>
    <row r="709" spans="1:16" x14ac:dyDescent="0.2">
      <c r="A709">
        <v>45</v>
      </c>
      <c r="B709" t="s">
        <v>27</v>
      </c>
      <c r="C709">
        <v>242552</v>
      </c>
      <c r="D709" t="s">
        <v>43</v>
      </c>
      <c r="E709">
        <v>10</v>
      </c>
      <c r="G709" t="s">
        <v>48</v>
      </c>
      <c r="H709" t="s">
        <v>19</v>
      </c>
      <c r="I709" t="s">
        <v>32</v>
      </c>
      <c r="J709" t="s">
        <v>21</v>
      </c>
      <c r="K709">
        <v>0</v>
      </c>
      <c r="L709">
        <v>0</v>
      </c>
      <c r="M709">
        <v>40</v>
      </c>
      <c r="N709" t="s">
        <v>22</v>
      </c>
      <c r="O709" t="s">
        <v>23</v>
      </c>
      <c r="P709" t="b">
        <f t="shared" si="11"/>
        <v>1</v>
      </c>
    </row>
    <row r="710" spans="1:16" x14ac:dyDescent="0.2">
      <c r="A710">
        <v>60</v>
      </c>
      <c r="B710" t="s">
        <v>27</v>
      </c>
      <c r="C710">
        <v>177665</v>
      </c>
      <c r="D710" t="s">
        <v>28</v>
      </c>
      <c r="E710">
        <v>9</v>
      </c>
      <c r="F710" t="s">
        <v>17</v>
      </c>
      <c r="G710" t="s">
        <v>50</v>
      </c>
      <c r="H710" t="s">
        <v>26</v>
      </c>
      <c r="I710" t="s">
        <v>20</v>
      </c>
      <c r="J710" t="s">
        <v>21</v>
      </c>
      <c r="K710">
        <v>0</v>
      </c>
      <c r="L710">
        <v>0</v>
      </c>
      <c r="M710">
        <v>35</v>
      </c>
      <c r="N710" t="s">
        <v>22</v>
      </c>
      <c r="O710" t="s">
        <v>23</v>
      </c>
      <c r="P710" t="b">
        <f t="shared" si="11"/>
        <v>0</v>
      </c>
    </row>
    <row r="711" spans="1:16" x14ac:dyDescent="0.2">
      <c r="B711" t="s">
        <v>27</v>
      </c>
      <c r="C711">
        <v>208103</v>
      </c>
      <c r="D711" t="s">
        <v>31</v>
      </c>
      <c r="E711">
        <v>7</v>
      </c>
      <c r="G711" t="s">
        <v>40</v>
      </c>
      <c r="H711" t="s">
        <v>73</v>
      </c>
      <c r="I711" t="s">
        <v>20</v>
      </c>
      <c r="J711" t="s">
        <v>21</v>
      </c>
      <c r="K711">
        <v>0</v>
      </c>
      <c r="L711">
        <v>0</v>
      </c>
      <c r="M711">
        <v>25</v>
      </c>
      <c r="N711" t="s">
        <v>22</v>
      </c>
      <c r="O711" t="s">
        <v>23</v>
      </c>
      <c r="P711" t="b">
        <f t="shared" si="11"/>
        <v>1</v>
      </c>
    </row>
    <row r="712" spans="1:16" x14ac:dyDescent="0.2">
      <c r="B712" t="s">
        <v>27</v>
      </c>
      <c r="C712">
        <v>296450</v>
      </c>
      <c r="D712" t="s">
        <v>16</v>
      </c>
      <c r="E712">
        <v>13</v>
      </c>
      <c r="F712" t="s">
        <v>17</v>
      </c>
      <c r="G712" t="s">
        <v>33</v>
      </c>
      <c r="H712" t="s">
        <v>26</v>
      </c>
      <c r="I712" t="s">
        <v>20</v>
      </c>
      <c r="J712" t="s">
        <v>21</v>
      </c>
      <c r="K712">
        <v>0</v>
      </c>
      <c r="L712">
        <v>0</v>
      </c>
      <c r="M712">
        <v>40</v>
      </c>
      <c r="N712" t="s">
        <v>22</v>
      </c>
      <c r="O712" t="s">
        <v>23</v>
      </c>
      <c r="P712" t="b">
        <f t="shared" si="11"/>
        <v>0</v>
      </c>
    </row>
    <row r="713" spans="1:16" x14ac:dyDescent="0.2">
      <c r="A713">
        <v>36</v>
      </c>
      <c r="B713" t="s">
        <v>27</v>
      </c>
      <c r="C713">
        <v>70282</v>
      </c>
      <c r="D713" t="s">
        <v>43</v>
      </c>
      <c r="E713">
        <v>10</v>
      </c>
      <c r="F713" t="s">
        <v>29</v>
      </c>
      <c r="G713" t="s">
        <v>18</v>
      </c>
      <c r="H713" t="s">
        <v>58</v>
      </c>
      <c r="I713" t="s">
        <v>32</v>
      </c>
      <c r="J713" t="s">
        <v>35</v>
      </c>
      <c r="K713">
        <v>0</v>
      </c>
      <c r="L713">
        <v>0</v>
      </c>
      <c r="M713">
        <v>40</v>
      </c>
      <c r="N713" t="s">
        <v>22</v>
      </c>
      <c r="O713" t="s">
        <v>23</v>
      </c>
      <c r="P713" t="b">
        <f t="shared" si="11"/>
        <v>0</v>
      </c>
    </row>
    <row r="714" spans="1:16" x14ac:dyDescent="0.2">
      <c r="A714">
        <v>36</v>
      </c>
      <c r="B714" t="s">
        <v>27</v>
      </c>
      <c r="C714">
        <v>271767</v>
      </c>
      <c r="D714" t="s">
        <v>16</v>
      </c>
      <c r="E714">
        <v>13</v>
      </c>
      <c r="F714" t="s">
        <v>60</v>
      </c>
      <c r="G714" t="s">
        <v>33</v>
      </c>
      <c r="H714" t="s">
        <v>19</v>
      </c>
      <c r="I714" t="s">
        <v>20</v>
      </c>
      <c r="J714" t="s">
        <v>21</v>
      </c>
      <c r="K714">
        <v>0</v>
      </c>
      <c r="L714">
        <v>0</v>
      </c>
      <c r="M714">
        <v>40</v>
      </c>
      <c r="N714" t="s">
        <v>51</v>
      </c>
      <c r="O714" t="s">
        <v>23</v>
      </c>
      <c r="P714" t="b">
        <f t="shared" si="11"/>
        <v>0</v>
      </c>
    </row>
    <row r="715" spans="1:16" x14ac:dyDescent="0.2">
      <c r="A715">
        <v>40</v>
      </c>
      <c r="B715" t="s">
        <v>27</v>
      </c>
      <c r="C715">
        <v>144995</v>
      </c>
      <c r="D715" t="s">
        <v>49</v>
      </c>
      <c r="E715">
        <v>11</v>
      </c>
      <c r="F715" t="s">
        <v>17</v>
      </c>
      <c r="G715" t="s">
        <v>62</v>
      </c>
      <c r="H715" t="s">
        <v>26</v>
      </c>
      <c r="I715" t="s">
        <v>20</v>
      </c>
      <c r="J715" t="s">
        <v>21</v>
      </c>
      <c r="K715">
        <v>4386</v>
      </c>
      <c r="L715">
        <v>0</v>
      </c>
      <c r="M715">
        <v>40</v>
      </c>
      <c r="N715" t="s">
        <v>22</v>
      </c>
      <c r="O715" t="s">
        <v>23</v>
      </c>
      <c r="P715" t="b">
        <f t="shared" si="11"/>
        <v>0</v>
      </c>
    </row>
    <row r="716" spans="1:16" x14ac:dyDescent="0.2">
      <c r="A716">
        <v>36</v>
      </c>
      <c r="B716" t="s">
        <v>63</v>
      </c>
      <c r="C716">
        <v>382635</v>
      </c>
      <c r="D716" t="s">
        <v>16</v>
      </c>
      <c r="E716">
        <v>13</v>
      </c>
      <c r="F716" t="s">
        <v>29</v>
      </c>
      <c r="G716" t="s">
        <v>18</v>
      </c>
      <c r="H716" t="s">
        <v>58</v>
      </c>
      <c r="I716" t="s">
        <v>20</v>
      </c>
      <c r="J716" t="s">
        <v>35</v>
      </c>
      <c r="K716">
        <v>0</v>
      </c>
      <c r="L716">
        <v>0</v>
      </c>
      <c r="M716">
        <v>35</v>
      </c>
      <c r="N716" t="s">
        <v>70</v>
      </c>
      <c r="O716" t="s">
        <v>23</v>
      </c>
      <c r="P716" t="b">
        <f t="shared" si="11"/>
        <v>0</v>
      </c>
    </row>
    <row r="717" spans="1:16" x14ac:dyDescent="0.2">
      <c r="B717" t="s">
        <v>27</v>
      </c>
      <c r="C717">
        <v>295697</v>
      </c>
      <c r="D717" t="s">
        <v>28</v>
      </c>
      <c r="E717">
        <v>9</v>
      </c>
      <c r="F717" t="s">
        <v>60</v>
      </c>
      <c r="G717" t="s">
        <v>40</v>
      </c>
      <c r="H717" t="s">
        <v>58</v>
      </c>
      <c r="I717" t="s">
        <v>32</v>
      </c>
      <c r="J717" t="s">
        <v>35</v>
      </c>
      <c r="K717">
        <v>0</v>
      </c>
      <c r="L717">
        <v>0</v>
      </c>
      <c r="M717">
        <v>40</v>
      </c>
      <c r="N717" t="s">
        <v>22</v>
      </c>
      <c r="O717" t="s">
        <v>23</v>
      </c>
      <c r="P717" t="b">
        <f t="shared" si="11"/>
        <v>0</v>
      </c>
    </row>
    <row r="718" spans="1:16" x14ac:dyDescent="0.2">
      <c r="B718" t="s">
        <v>27</v>
      </c>
      <c r="C718">
        <v>194141</v>
      </c>
      <c r="D718" t="s">
        <v>28</v>
      </c>
      <c r="E718">
        <v>9</v>
      </c>
      <c r="F718" t="s">
        <v>17</v>
      </c>
      <c r="G718" t="s">
        <v>57</v>
      </c>
      <c r="H718" t="s">
        <v>26</v>
      </c>
      <c r="I718" t="s">
        <v>20</v>
      </c>
      <c r="J718" t="s">
        <v>21</v>
      </c>
      <c r="K718">
        <v>0</v>
      </c>
      <c r="L718">
        <v>0</v>
      </c>
      <c r="M718">
        <v>40</v>
      </c>
      <c r="N718" t="s">
        <v>22</v>
      </c>
      <c r="O718" t="s">
        <v>23</v>
      </c>
      <c r="P718" t="b">
        <f t="shared" si="11"/>
        <v>0</v>
      </c>
    </row>
    <row r="719" spans="1:16" x14ac:dyDescent="0.2">
      <c r="B719" t="s">
        <v>15</v>
      </c>
      <c r="C719">
        <v>378418</v>
      </c>
      <c r="D719" t="s">
        <v>28</v>
      </c>
      <c r="E719">
        <v>9</v>
      </c>
      <c r="G719" t="s">
        <v>62</v>
      </c>
      <c r="H719" t="s">
        <v>46</v>
      </c>
      <c r="I719" t="s">
        <v>20</v>
      </c>
      <c r="J719" t="s">
        <v>35</v>
      </c>
      <c r="K719">
        <v>0</v>
      </c>
      <c r="L719">
        <v>0</v>
      </c>
      <c r="M719">
        <v>40</v>
      </c>
      <c r="N719" t="s">
        <v>22</v>
      </c>
      <c r="O719" t="s">
        <v>23</v>
      </c>
      <c r="P719" t="b">
        <f t="shared" si="11"/>
        <v>1</v>
      </c>
    </row>
    <row r="720" spans="1:16" x14ac:dyDescent="0.2">
      <c r="B720" t="s">
        <v>27</v>
      </c>
      <c r="C720">
        <v>214399</v>
      </c>
      <c r="D720" t="s">
        <v>43</v>
      </c>
      <c r="E720">
        <v>10</v>
      </c>
      <c r="G720" t="s">
        <v>48</v>
      </c>
      <c r="H720" t="s">
        <v>46</v>
      </c>
      <c r="I720" t="s">
        <v>20</v>
      </c>
      <c r="J720" t="s">
        <v>35</v>
      </c>
      <c r="K720">
        <v>0</v>
      </c>
      <c r="L720">
        <v>0</v>
      </c>
      <c r="M720">
        <v>15</v>
      </c>
      <c r="N720" t="s">
        <v>22</v>
      </c>
      <c r="O720" t="s">
        <v>23</v>
      </c>
      <c r="P720" t="b">
        <f t="shared" si="11"/>
        <v>1</v>
      </c>
    </row>
    <row r="721" spans="1:16" x14ac:dyDescent="0.2">
      <c r="B721" t="s">
        <v>27</v>
      </c>
      <c r="C721">
        <v>217460</v>
      </c>
      <c r="D721" t="s">
        <v>16</v>
      </c>
      <c r="E721">
        <v>13</v>
      </c>
      <c r="F721" t="s">
        <v>17</v>
      </c>
      <c r="G721" t="s">
        <v>25</v>
      </c>
      <c r="H721" t="s">
        <v>26</v>
      </c>
      <c r="I721" t="s">
        <v>20</v>
      </c>
      <c r="J721" t="s">
        <v>21</v>
      </c>
      <c r="K721">
        <v>0</v>
      </c>
      <c r="L721">
        <v>0</v>
      </c>
      <c r="M721">
        <v>45</v>
      </c>
      <c r="N721" t="s">
        <v>22</v>
      </c>
      <c r="O721" t="s">
        <v>42</v>
      </c>
      <c r="P721" t="b">
        <f t="shared" si="11"/>
        <v>0</v>
      </c>
    </row>
    <row r="722" spans="1:16" x14ac:dyDescent="0.2">
      <c r="B722" t="s">
        <v>27</v>
      </c>
      <c r="C722">
        <v>182556</v>
      </c>
      <c r="D722" t="s">
        <v>28</v>
      </c>
      <c r="E722">
        <v>9</v>
      </c>
      <c r="G722" t="s">
        <v>40</v>
      </c>
      <c r="H722" t="s">
        <v>19</v>
      </c>
      <c r="I722" t="s">
        <v>20</v>
      </c>
      <c r="J722" t="s">
        <v>21</v>
      </c>
      <c r="K722">
        <v>0</v>
      </c>
      <c r="L722">
        <v>0</v>
      </c>
      <c r="M722">
        <v>40</v>
      </c>
      <c r="N722" t="s">
        <v>22</v>
      </c>
      <c r="O722" t="s">
        <v>23</v>
      </c>
      <c r="P722" t="b">
        <f t="shared" si="11"/>
        <v>1</v>
      </c>
    </row>
    <row r="723" spans="1:16" x14ac:dyDescent="0.2">
      <c r="A723">
        <v>41</v>
      </c>
      <c r="B723" t="s">
        <v>27</v>
      </c>
      <c r="C723">
        <v>125831</v>
      </c>
      <c r="D723" t="s">
        <v>28</v>
      </c>
      <c r="E723">
        <v>9</v>
      </c>
      <c r="F723" t="s">
        <v>17</v>
      </c>
      <c r="G723" t="s">
        <v>50</v>
      </c>
      <c r="H723" t="s">
        <v>26</v>
      </c>
      <c r="I723" t="s">
        <v>20</v>
      </c>
      <c r="J723" t="s">
        <v>21</v>
      </c>
      <c r="K723">
        <v>0</v>
      </c>
      <c r="L723">
        <v>2051</v>
      </c>
      <c r="M723">
        <v>60</v>
      </c>
      <c r="N723" t="s">
        <v>22</v>
      </c>
      <c r="O723" t="s">
        <v>23</v>
      </c>
      <c r="P723" t="b">
        <f t="shared" si="11"/>
        <v>0</v>
      </c>
    </row>
    <row r="724" spans="1:16" x14ac:dyDescent="0.2">
      <c r="A724">
        <v>29</v>
      </c>
      <c r="B724" t="s">
        <v>27</v>
      </c>
      <c r="C724">
        <v>271328</v>
      </c>
      <c r="D724" t="s">
        <v>16</v>
      </c>
      <c r="E724">
        <v>13</v>
      </c>
      <c r="G724" t="s">
        <v>33</v>
      </c>
      <c r="H724" t="s">
        <v>19</v>
      </c>
      <c r="I724" t="s">
        <v>20</v>
      </c>
      <c r="J724" t="s">
        <v>21</v>
      </c>
      <c r="K724">
        <v>4650</v>
      </c>
      <c r="L724">
        <v>0</v>
      </c>
      <c r="M724">
        <v>40</v>
      </c>
      <c r="N724" t="s">
        <v>22</v>
      </c>
      <c r="O724" t="s">
        <v>23</v>
      </c>
      <c r="P724" t="b">
        <f t="shared" si="11"/>
        <v>1</v>
      </c>
    </row>
    <row r="725" spans="1:16" x14ac:dyDescent="0.2">
      <c r="A725">
        <v>50</v>
      </c>
      <c r="B725" t="s">
        <v>63</v>
      </c>
      <c r="C725">
        <v>50459</v>
      </c>
      <c r="D725" t="s">
        <v>28</v>
      </c>
      <c r="E725">
        <v>9</v>
      </c>
      <c r="F725" t="s">
        <v>17</v>
      </c>
      <c r="G725" t="s">
        <v>25</v>
      </c>
      <c r="H725" t="s">
        <v>26</v>
      </c>
      <c r="I725" t="s">
        <v>20</v>
      </c>
      <c r="J725" t="s">
        <v>21</v>
      </c>
      <c r="K725">
        <v>0</v>
      </c>
      <c r="L725">
        <v>0</v>
      </c>
      <c r="M725">
        <v>42</v>
      </c>
      <c r="N725" t="s">
        <v>22</v>
      </c>
      <c r="O725" t="s">
        <v>42</v>
      </c>
      <c r="P725" t="b">
        <f t="shared" si="11"/>
        <v>0</v>
      </c>
    </row>
    <row r="726" spans="1:16" x14ac:dyDescent="0.2">
      <c r="A726">
        <v>42</v>
      </c>
      <c r="B726" t="s">
        <v>27</v>
      </c>
      <c r="C726">
        <v>162140</v>
      </c>
      <c r="D726" t="s">
        <v>16</v>
      </c>
      <c r="E726">
        <v>13</v>
      </c>
      <c r="F726" t="s">
        <v>17</v>
      </c>
      <c r="G726" t="s">
        <v>25</v>
      </c>
      <c r="H726" t="s">
        <v>26</v>
      </c>
      <c r="I726" t="s">
        <v>20</v>
      </c>
      <c r="J726" t="s">
        <v>21</v>
      </c>
      <c r="K726">
        <v>7298</v>
      </c>
      <c r="L726">
        <v>0</v>
      </c>
      <c r="M726">
        <v>45</v>
      </c>
      <c r="N726" t="s">
        <v>22</v>
      </c>
      <c r="O726" t="s">
        <v>42</v>
      </c>
      <c r="P726" t="b">
        <f t="shared" si="11"/>
        <v>0</v>
      </c>
    </row>
    <row r="727" spans="1:16" x14ac:dyDescent="0.2">
      <c r="A727">
        <v>43</v>
      </c>
      <c r="B727" t="s">
        <v>27</v>
      </c>
      <c r="C727">
        <v>177937</v>
      </c>
      <c r="D727" t="s">
        <v>16</v>
      </c>
      <c r="E727">
        <v>13</v>
      </c>
      <c r="G727" t="s">
        <v>33</v>
      </c>
      <c r="H727" t="s">
        <v>19</v>
      </c>
      <c r="I727" t="s">
        <v>20</v>
      </c>
      <c r="J727" t="s">
        <v>21</v>
      </c>
      <c r="K727">
        <v>0</v>
      </c>
      <c r="L727">
        <v>0</v>
      </c>
      <c r="M727">
        <v>40</v>
      </c>
      <c r="N727" t="s">
        <v>51</v>
      </c>
      <c r="O727" t="s">
        <v>42</v>
      </c>
      <c r="P727" t="b">
        <f t="shared" si="11"/>
        <v>1</v>
      </c>
    </row>
    <row r="728" spans="1:16" x14ac:dyDescent="0.2">
      <c r="A728">
        <v>44</v>
      </c>
      <c r="B728" t="s">
        <v>27</v>
      </c>
      <c r="C728">
        <v>111502</v>
      </c>
      <c r="D728" t="s">
        <v>28</v>
      </c>
      <c r="E728">
        <v>9</v>
      </c>
      <c r="F728" t="s">
        <v>17</v>
      </c>
      <c r="G728" t="s">
        <v>48</v>
      </c>
      <c r="H728" t="s">
        <v>34</v>
      </c>
      <c r="I728" t="s">
        <v>20</v>
      </c>
      <c r="J728" t="s">
        <v>35</v>
      </c>
      <c r="K728">
        <v>0</v>
      </c>
      <c r="L728">
        <v>0</v>
      </c>
      <c r="M728">
        <v>40</v>
      </c>
      <c r="N728" t="s">
        <v>22</v>
      </c>
      <c r="O728" t="s">
        <v>23</v>
      </c>
      <c r="P728" t="b">
        <f t="shared" si="11"/>
        <v>0</v>
      </c>
    </row>
    <row r="729" spans="1:16" x14ac:dyDescent="0.2">
      <c r="B729" t="s">
        <v>27</v>
      </c>
      <c r="C729">
        <v>299047</v>
      </c>
      <c r="D729" t="s">
        <v>43</v>
      </c>
      <c r="E729">
        <v>10</v>
      </c>
      <c r="G729" t="s">
        <v>40</v>
      </c>
      <c r="H729" t="s">
        <v>19</v>
      </c>
      <c r="I729" t="s">
        <v>20</v>
      </c>
      <c r="J729" t="s">
        <v>35</v>
      </c>
      <c r="K729">
        <v>0</v>
      </c>
      <c r="L729">
        <v>0</v>
      </c>
      <c r="M729">
        <v>20</v>
      </c>
      <c r="N729" t="s">
        <v>22</v>
      </c>
      <c r="O729" t="s">
        <v>23</v>
      </c>
      <c r="P729" t="b">
        <f t="shared" si="11"/>
        <v>1</v>
      </c>
    </row>
    <row r="730" spans="1:16" x14ac:dyDescent="0.2">
      <c r="B730" t="s">
        <v>27</v>
      </c>
      <c r="C730">
        <v>223212</v>
      </c>
      <c r="D730" t="s">
        <v>28</v>
      </c>
      <c r="E730">
        <v>9</v>
      </c>
      <c r="F730" t="s">
        <v>17</v>
      </c>
      <c r="G730" t="s">
        <v>40</v>
      </c>
      <c r="H730" t="s">
        <v>26</v>
      </c>
      <c r="I730" t="s">
        <v>20</v>
      </c>
      <c r="J730" t="s">
        <v>21</v>
      </c>
      <c r="K730">
        <v>0</v>
      </c>
      <c r="L730">
        <v>0</v>
      </c>
      <c r="M730">
        <v>40</v>
      </c>
      <c r="N730" t="s">
        <v>55</v>
      </c>
      <c r="O730" t="s">
        <v>23</v>
      </c>
      <c r="P730" t="b">
        <f t="shared" si="11"/>
        <v>0</v>
      </c>
    </row>
    <row r="731" spans="1:16" x14ac:dyDescent="0.2">
      <c r="A731">
        <v>65</v>
      </c>
      <c r="B731" t="s">
        <v>24</v>
      </c>
      <c r="C731">
        <v>118474</v>
      </c>
      <c r="D731" t="s">
        <v>31</v>
      </c>
      <c r="E731">
        <v>7</v>
      </c>
      <c r="F731" t="s">
        <v>17</v>
      </c>
      <c r="G731" t="s">
        <v>25</v>
      </c>
      <c r="H731" t="s">
        <v>26</v>
      </c>
      <c r="I731" t="s">
        <v>20</v>
      </c>
      <c r="J731" t="s">
        <v>21</v>
      </c>
      <c r="K731">
        <v>9386</v>
      </c>
      <c r="L731">
        <v>0</v>
      </c>
      <c r="M731">
        <v>59</v>
      </c>
      <c r="N731" t="s">
        <v>51</v>
      </c>
      <c r="O731" t="s">
        <v>42</v>
      </c>
      <c r="P731" t="b">
        <f t="shared" si="11"/>
        <v>0</v>
      </c>
    </row>
    <row r="732" spans="1:16" x14ac:dyDescent="0.2">
      <c r="B732" t="s">
        <v>27</v>
      </c>
      <c r="C732">
        <v>352139</v>
      </c>
      <c r="D732" t="s">
        <v>43</v>
      </c>
      <c r="E732">
        <v>10</v>
      </c>
      <c r="G732" t="s">
        <v>40</v>
      </c>
      <c r="H732" t="s">
        <v>19</v>
      </c>
      <c r="I732" t="s">
        <v>20</v>
      </c>
      <c r="J732" t="s">
        <v>35</v>
      </c>
      <c r="K732">
        <v>0</v>
      </c>
      <c r="L732">
        <v>0</v>
      </c>
      <c r="M732">
        <v>24</v>
      </c>
      <c r="N732" t="s">
        <v>22</v>
      </c>
      <c r="O732" t="s">
        <v>23</v>
      </c>
      <c r="P732" t="b">
        <f t="shared" si="11"/>
        <v>1</v>
      </c>
    </row>
    <row r="733" spans="1:16" x14ac:dyDescent="0.2">
      <c r="A733">
        <v>55</v>
      </c>
      <c r="B733" t="s">
        <v>27</v>
      </c>
      <c r="C733">
        <v>173093</v>
      </c>
      <c r="D733" t="s">
        <v>43</v>
      </c>
      <c r="E733">
        <v>10</v>
      </c>
      <c r="F733" t="s">
        <v>29</v>
      </c>
      <c r="G733" t="s">
        <v>18</v>
      </c>
      <c r="H733" t="s">
        <v>19</v>
      </c>
      <c r="I733" t="s">
        <v>44</v>
      </c>
      <c r="J733" t="s">
        <v>35</v>
      </c>
      <c r="K733">
        <v>0</v>
      </c>
      <c r="L733">
        <v>0</v>
      </c>
      <c r="M733">
        <v>40</v>
      </c>
      <c r="N733" t="s">
        <v>22</v>
      </c>
      <c r="O733" t="s">
        <v>23</v>
      </c>
      <c r="P733" t="b">
        <f t="shared" si="11"/>
        <v>0</v>
      </c>
    </row>
    <row r="734" spans="1:16" x14ac:dyDescent="0.2">
      <c r="B734" t="s">
        <v>27</v>
      </c>
      <c r="C734">
        <v>181655</v>
      </c>
      <c r="D734" t="s">
        <v>49</v>
      </c>
      <c r="E734">
        <v>11</v>
      </c>
      <c r="F734" t="s">
        <v>17</v>
      </c>
      <c r="G734" t="s">
        <v>18</v>
      </c>
      <c r="H734" t="s">
        <v>26</v>
      </c>
      <c r="I734" t="s">
        <v>20</v>
      </c>
      <c r="J734" t="s">
        <v>21</v>
      </c>
      <c r="K734">
        <v>0</v>
      </c>
      <c r="L734">
        <v>2377</v>
      </c>
      <c r="M734">
        <v>45</v>
      </c>
      <c r="N734" t="s">
        <v>22</v>
      </c>
      <c r="O734" t="s">
        <v>23</v>
      </c>
      <c r="P734" t="b">
        <f t="shared" si="11"/>
        <v>0</v>
      </c>
    </row>
    <row r="735" spans="1:16" x14ac:dyDescent="0.2">
      <c r="B735" t="s">
        <v>27</v>
      </c>
      <c r="C735">
        <v>332702</v>
      </c>
      <c r="D735" t="s">
        <v>49</v>
      </c>
      <c r="E735">
        <v>11</v>
      </c>
      <c r="G735" t="s">
        <v>40</v>
      </c>
      <c r="H735" t="s">
        <v>46</v>
      </c>
      <c r="I735" t="s">
        <v>20</v>
      </c>
      <c r="J735" t="s">
        <v>35</v>
      </c>
      <c r="K735">
        <v>0</v>
      </c>
      <c r="L735">
        <v>0</v>
      </c>
      <c r="M735">
        <v>15</v>
      </c>
      <c r="N735" t="s">
        <v>22</v>
      </c>
      <c r="O735" t="s">
        <v>23</v>
      </c>
      <c r="P735" t="b">
        <f t="shared" si="11"/>
        <v>1</v>
      </c>
    </row>
    <row r="736" spans="1:16" x14ac:dyDescent="0.2">
      <c r="A736">
        <v>45</v>
      </c>
      <c r="B736" t="s">
        <v>51</v>
      </c>
      <c r="C736">
        <v>51164</v>
      </c>
      <c r="D736" t="s">
        <v>43</v>
      </c>
      <c r="E736">
        <v>10</v>
      </c>
      <c r="F736" t="s">
        <v>17</v>
      </c>
      <c r="G736" t="s">
        <v>51</v>
      </c>
      <c r="H736" t="s">
        <v>34</v>
      </c>
      <c r="I736" t="s">
        <v>32</v>
      </c>
      <c r="J736" t="s">
        <v>35</v>
      </c>
      <c r="K736">
        <v>0</v>
      </c>
      <c r="L736">
        <v>0</v>
      </c>
      <c r="M736">
        <v>40</v>
      </c>
      <c r="N736" t="s">
        <v>22</v>
      </c>
      <c r="O736" t="s">
        <v>23</v>
      </c>
      <c r="P736" t="b">
        <f t="shared" si="11"/>
        <v>0</v>
      </c>
    </row>
    <row r="737" spans="1:16" x14ac:dyDescent="0.2">
      <c r="A737">
        <v>35</v>
      </c>
      <c r="B737" t="s">
        <v>27</v>
      </c>
      <c r="C737">
        <v>234901</v>
      </c>
      <c r="D737" t="s">
        <v>43</v>
      </c>
      <c r="E737">
        <v>10</v>
      </c>
      <c r="F737" t="s">
        <v>17</v>
      </c>
      <c r="G737" t="s">
        <v>50</v>
      </c>
      <c r="H737" t="s">
        <v>26</v>
      </c>
      <c r="I737" t="s">
        <v>20</v>
      </c>
      <c r="J737" t="s">
        <v>21</v>
      </c>
      <c r="K737">
        <v>2407</v>
      </c>
      <c r="L737">
        <v>0</v>
      </c>
      <c r="M737">
        <v>40</v>
      </c>
      <c r="N737" t="s">
        <v>22</v>
      </c>
      <c r="O737" t="s">
        <v>23</v>
      </c>
      <c r="P737" t="b">
        <f t="shared" si="11"/>
        <v>0</v>
      </c>
    </row>
    <row r="738" spans="1:16" x14ac:dyDescent="0.2">
      <c r="A738">
        <v>36</v>
      </c>
      <c r="B738" t="s">
        <v>27</v>
      </c>
      <c r="C738">
        <v>131414</v>
      </c>
      <c r="D738" t="s">
        <v>43</v>
      </c>
      <c r="E738">
        <v>10</v>
      </c>
      <c r="G738" t="s">
        <v>48</v>
      </c>
      <c r="H738" t="s">
        <v>19</v>
      </c>
      <c r="I738" t="s">
        <v>32</v>
      </c>
      <c r="J738" t="s">
        <v>35</v>
      </c>
      <c r="K738">
        <v>0</v>
      </c>
      <c r="L738">
        <v>0</v>
      </c>
      <c r="M738">
        <v>36</v>
      </c>
      <c r="N738" t="s">
        <v>22</v>
      </c>
      <c r="O738" t="s">
        <v>23</v>
      </c>
      <c r="P738" t="b">
        <f t="shared" si="11"/>
        <v>1</v>
      </c>
    </row>
    <row r="739" spans="1:16" x14ac:dyDescent="0.2">
      <c r="A739">
        <v>43</v>
      </c>
      <c r="B739" t="s">
        <v>15</v>
      </c>
      <c r="C739">
        <v>260960</v>
      </c>
      <c r="D739" t="s">
        <v>16</v>
      </c>
      <c r="E739">
        <v>13</v>
      </c>
      <c r="F739" t="s">
        <v>17</v>
      </c>
      <c r="G739" t="s">
        <v>33</v>
      </c>
      <c r="H739" t="s">
        <v>26</v>
      </c>
      <c r="I739" t="s">
        <v>20</v>
      </c>
      <c r="J739" t="s">
        <v>21</v>
      </c>
      <c r="K739">
        <v>0</v>
      </c>
      <c r="L739">
        <v>0</v>
      </c>
      <c r="M739">
        <v>50</v>
      </c>
      <c r="N739" t="s">
        <v>22</v>
      </c>
      <c r="O739" t="s">
        <v>23</v>
      </c>
      <c r="P739" t="b">
        <f t="shared" si="11"/>
        <v>0</v>
      </c>
    </row>
    <row r="740" spans="1:16" x14ac:dyDescent="0.2">
      <c r="A740">
        <v>56</v>
      </c>
      <c r="B740" t="s">
        <v>27</v>
      </c>
      <c r="C740">
        <v>156052</v>
      </c>
      <c r="D740" t="s">
        <v>28</v>
      </c>
      <c r="E740">
        <v>9</v>
      </c>
      <c r="F740" t="s">
        <v>79</v>
      </c>
      <c r="G740" t="s">
        <v>40</v>
      </c>
      <c r="H740" t="s">
        <v>58</v>
      </c>
      <c r="I740" t="s">
        <v>32</v>
      </c>
      <c r="J740" t="s">
        <v>35</v>
      </c>
      <c r="K740">
        <v>594</v>
      </c>
      <c r="L740">
        <v>0</v>
      </c>
      <c r="M740">
        <v>20</v>
      </c>
      <c r="N740" t="s">
        <v>22</v>
      </c>
      <c r="O740" t="s">
        <v>23</v>
      </c>
      <c r="P740" t="b">
        <f t="shared" si="11"/>
        <v>0</v>
      </c>
    </row>
    <row r="741" spans="1:16" x14ac:dyDescent="0.2">
      <c r="A741">
        <v>42</v>
      </c>
      <c r="B741" t="s">
        <v>27</v>
      </c>
      <c r="C741">
        <v>279914</v>
      </c>
      <c r="D741" t="s">
        <v>16</v>
      </c>
      <c r="E741">
        <v>13</v>
      </c>
      <c r="F741" t="s">
        <v>17</v>
      </c>
      <c r="G741" t="s">
        <v>62</v>
      </c>
      <c r="H741" t="s">
        <v>26</v>
      </c>
      <c r="I741" t="s">
        <v>20</v>
      </c>
      <c r="J741" t="s">
        <v>21</v>
      </c>
      <c r="K741">
        <v>0</v>
      </c>
      <c r="L741">
        <v>0</v>
      </c>
      <c r="M741">
        <v>40</v>
      </c>
      <c r="N741" t="s">
        <v>22</v>
      </c>
      <c r="O741" t="s">
        <v>42</v>
      </c>
      <c r="P741" t="b">
        <f t="shared" si="11"/>
        <v>0</v>
      </c>
    </row>
    <row r="742" spans="1:16" x14ac:dyDescent="0.2">
      <c r="B742" t="s">
        <v>27</v>
      </c>
      <c r="C742">
        <v>192453</v>
      </c>
      <c r="D742" t="s">
        <v>43</v>
      </c>
      <c r="E742">
        <v>10</v>
      </c>
      <c r="G742" t="s">
        <v>40</v>
      </c>
      <c r="H742" t="s">
        <v>73</v>
      </c>
      <c r="I742" t="s">
        <v>20</v>
      </c>
      <c r="J742" t="s">
        <v>35</v>
      </c>
      <c r="K742">
        <v>0</v>
      </c>
      <c r="L742">
        <v>0</v>
      </c>
      <c r="M742">
        <v>25</v>
      </c>
      <c r="N742" t="s">
        <v>22</v>
      </c>
      <c r="O742" t="s">
        <v>23</v>
      </c>
      <c r="P742" t="b">
        <f t="shared" si="11"/>
        <v>1</v>
      </c>
    </row>
    <row r="743" spans="1:16" x14ac:dyDescent="0.2">
      <c r="A743">
        <v>55</v>
      </c>
      <c r="B743" t="s">
        <v>24</v>
      </c>
      <c r="C743">
        <v>200939</v>
      </c>
      <c r="D743" t="s">
        <v>28</v>
      </c>
      <c r="E743">
        <v>9</v>
      </c>
      <c r="F743" t="s">
        <v>17</v>
      </c>
      <c r="G743" t="s">
        <v>53</v>
      </c>
      <c r="H743" t="s">
        <v>26</v>
      </c>
      <c r="I743" t="s">
        <v>20</v>
      </c>
      <c r="J743" t="s">
        <v>21</v>
      </c>
      <c r="K743">
        <v>0</v>
      </c>
      <c r="L743">
        <v>0</v>
      </c>
      <c r="M743">
        <v>72</v>
      </c>
      <c r="N743" t="s">
        <v>22</v>
      </c>
      <c r="O743" t="s">
        <v>23</v>
      </c>
      <c r="P743" t="b">
        <f t="shared" si="11"/>
        <v>0</v>
      </c>
    </row>
    <row r="744" spans="1:16" x14ac:dyDescent="0.2">
      <c r="A744">
        <v>42</v>
      </c>
      <c r="B744" t="s">
        <v>27</v>
      </c>
      <c r="C744">
        <v>151408</v>
      </c>
      <c r="D744" t="s">
        <v>37</v>
      </c>
      <c r="E744">
        <v>14</v>
      </c>
      <c r="G744" t="s">
        <v>25</v>
      </c>
      <c r="H744" t="s">
        <v>19</v>
      </c>
      <c r="I744" t="s">
        <v>20</v>
      </c>
      <c r="J744" t="s">
        <v>35</v>
      </c>
      <c r="K744">
        <v>14084</v>
      </c>
      <c r="L744">
        <v>0</v>
      </c>
      <c r="M744">
        <v>50</v>
      </c>
      <c r="N744" t="s">
        <v>22</v>
      </c>
      <c r="O744" t="s">
        <v>42</v>
      </c>
      <c r="P744" t="b">
        <f t="shared" si="11"/>
        <v>1</v>
      </c>
    </row>
    <row r="745" spans="1:16" x14ac:dyDescent="0.2">
      <c r="B745" t="s">
        <v>27</v>
      </c>
      <c r="C745">
        <v>112847</v>
      </c>
      <c r="D745" t="s">
        <v>49</v>
      </c>
      <c r="E745">
        <v>11</v>
      </c>
      <c r="G745" t="s">
        <v>62</v>
      </c>
      <c r="H745" t="s">
        <v>46</v>
      </c>
      <c r="I745" t="s">
        <v>20</v>
      </c>
      <c r="J745" t="s">
        <v>21</v>
      </c>
      <c r="K745">
        <v>0</v>
      </c>
      <c r="L745">
        <v>0</v>
      </c>
      <c r="M745">
        <v>40</v>
      </c>
      <c r="N745" t="s">
        <v>22</v>
      </c>
      <c r="O745" t="s">
        <v>23</v>
      </c>
      <c r="P745" t="b">
        <f t="shared" si="11"/>
        <v>1</v>
      </c>
    </row>
    <row r="746" spans="1:16" x14ac:dyDescent="0.2">
      <c r="A746">
        <v>17</v>
      </c>
      <c r="B746" t="s">
        <v>27</v>
      </c>
      <c r="C746">
        <v>316929</v>
      </c>
      <c r="D746" t="s">
        <v>93</v>
      </c>
      <c r="E746">
        <v>8</v>
      </c>
      <c r="G746" t="s">
        <v>30</v>
      </c>
      <c r="H746" t="s">
        <v>46</v>
      </c>
      <c r="I746" t="s">
        <v>20</v>
      </c>
      <c r="J746" t="s">
        <v>21</v>
      </c>
      <c r="K746">
        <v>0</v>
      </c>
      <c r="L746">
        <v>0</v>
      </c>
      <c r="M746">
        <v>20</v>
      </c>
      <c r="N746" t="s">
        <v>22</v>
      </c>
      <c r="O746" t="s">
        <v>23</v>
      </c>
      <c r="P746" t="b">
        <f t="shared" si="11"/>
        <v>1</v>
      </c>
    </row>
    <row r="747" spans="1:16" x14ac:dyDescent="0.2">
      <c r="A747">
        <v>42</v>
      </c>
      <c r="B747" t="s">
        <v>63</v>
      </c>
      <c r="C747">
        <v>126319</v>
      </c>
      <c r="D747" t="s">
        <v>16</v>
      </c>
      <c r="E747">
        <v>13</v>
      </c>
      <c r="F747" t="s">
        <v>17</v>
      </c>
      <c r="G747" t="s">
        <v>33</v>
      </c>
      <c r="H747" t="s">
        <v>34</v>
      </c>
      <c r="I747" t="s">
        <v>20</v>
      </c>
      <c r="J747" t="s">
        <v>35</v>
      </c>
      <c r="K747">
        <v>0</v>
      </c>
      <c r="L747">
        <v>0</v>
      </c>
      <c r="M747">
        <v>40</v>
      </c>
      <c r="N747" t="s">
        <v>22</v>
      </c>
      <c r="O747" t="s">
        <v>42</v>
      </c>
      <c r="P747" t="b">
        <f t="shared" si="11"/>
        <v>0</v>
      </c>
    </row>
    <row r="748" spans="1:16" x14ac:dyDescent="0.2">
      <c r="A748">
        <v>55</v>
      </c>
      <c r="B748" t="s">
        <v>27</v>
      </c>
      <c r="C748">
        <v>197422</v>
      </c>
      <c r="D748" t="s">
        <v>28</v>
      </c>
      <c r="E748">
        <v>9</v>
      </c>
      <c r="F748" t="s">
        <v>17</v>
      </c>
      <c r="G748" t="s">
        <v>53</v>
      </c>
      <c r="H748" t="s">
        <v>26</v>
      </c>
      <c r="I748" t="s">
        <v>20</v>
      </c>
      <c r="J748" t="s">
        <v>21</v>
      </c>
      <c r="K748">
        <v>7688</v>
      </c>
      <c r="L748">
        <v>0</v>
      </c>
      <c r="M748">
        <v>40</v>
      </c>
      <c r="N748" t="s">
        <v>22</v>
      </c>
      <c r="O748" t="s">
        <v>42</v>
      </c>
      <c r="P748" t="b">
        <f t="shared" si="11"/>
        <v>0</v>
      </c>
    </row>
    <row r="749" spans="1:16" x14ac:dyDescent="0.2">
      <c r="B749" t="s">
        <v>27</v>
      </c>
      <c r="C749">
        <v>267736</v>
      </c>
      <c r="D749" t="s">
        <v>43</v>
      </c>
      <c r="E749">
        <v>10</v>
      </c>
      <c r="G749" t="s">
        <v>18</v>
      </c>
      <c r="H749" t="s">
        <v>46</v>
      </c>
      <c r="I749" t="s">
        <v>32</v>
      </c>
      <c r="J749" t="s">
        <v>35</v>
      </c>
      <c r="K749">
        <v>0</v>
      </c>
      <c r="L749">
        <v>0</v>
      </c>
      <c r="M749">
        <v>40</v>
      </c>
      <c r="N749" t="s">
        <v>22</v>
      </c>
      <c r="O749" t="s">
        <v>23</v>
      </c>
      <c r="P749" t="b">
        <f t="shared" si="11"/>
        <v>1</v>
      </c>
    </row>
    <row r="750" spans="1:16" x14ac:dyDescent="0.2">
      <c r="A750">
        <v>29</v>
      </c>
      <c r="B750" t="s">
        <v>27</v>
      </c>
      <c r="C750">
        <v>267034</v>
      </c>
      <c r="D750" t="s">
        <v>31</v>
      </c>
      <c r="E750">
        <v>7</v>
      </c>
      <c r="G750" t="s">
        <v>50</v>
      </c>
      <c r="H750" t="s">
        <v>46</v>
      </c>
      <c r="I750" t="s">
        <v>32</v>
      </c>
      <c r="J750" t="s">
        <v>21</v>
      </c>
      <c r="K750">
        <v>0</v>
      </c>
      <c r="L750">
        <v>0</v>
      </c>
      <c r="M750">
        <v>40</v>
      </c>
      <c r="N750" t="s">
        <v>91</v>
      </c>
      <c r="O750" t="s">
        <v>23</v>
      </c>
      <c r="P750" t="b">
        <f t="shared" si="11"/>
        <v>1</v>
      </c>
    </row>
    <row r="751" spans="1:16" x14ac:dyDescent="0.2">
      <c r="A751">
        <v>46</v>
      </c>
      <c r="B751" t="s">
        <v>15</v>
      </c>
      <c r="C751">
        <v>193047</v>
      </c>
      <c r="D751" t="s">
        <v>16</v>
      </c>
      <c r="E751">
        <v>13</v>
      </c>
      <c r="F751" t="s">
        <v>17</v>
      </c>
      <c r="G751" t="s">
        <v>33</v>
      </c>
      <c r="H751" t="s">
        <v>26</v>
      </c>
      <c r="I751" t="s">
        <v>20</v>
      </c>
      <c r="J751" t="s">
        <v>21</v>
      </c>
      <c r="K751">
        <v>0</v>
      </c>
      <c r="L751">
        <v>0</v>
      </c>
      <c r="M751">
        <v>37</v>
      </c>
      <c r="N751" t="s">
        <v>22</v>
      </c>
      <c r="O751" t="s">
        <v>23</v>
      </c>
      <c r="P751" t="b">
        <f t="shared" si="11"/>
        <v>0</v>
      </c>
    </row>
    <row r="752" spans="1:16" x14ac:dyDescent="0.2">
      <c r="A752">
        <v>29</v>
      </c>
      <c r="B752" t="s">
        <v>15</v>
      </c>
      <c r="C752">
        <v>356089</v>
      </c>
      <c r="D752" t="s">
        <v>16</v>
      </c>
      <c r="E752">
        <v>13</v>
      </c>
      <c r="F752" t="s">
        <v>17</v>
      </c>
      <c r="G752" t="s">
        <v>25</v>
      </c>
      <c r="H752" t="s">
        <v>26</v>
      </c>
      <c r="I752" t="s">
        <v>20</v>
      </c>
      <c r="J752" t="s">
        <v>21</v>
      </c>
      <c r="K752">
        <v>7688</v>
      </c>
      <c r="L752">
        <v>0</v>
      </c>
      <c r="M752">
        <v>40</v>
      </c>
      <c r="N752" t="s">
        <v>22</v>
      </c>
      <c r="O752" t="s">
        <v>42</v>
      </c>
      <c r="P752" t="b">
        <f t="shared" si="11"/>
        <v>0</v>
      </c>
    </row>
    <row r="753" spans="1:16" x14ac:dyDescent="0.2">
      <c r="B753" t="s">
        <v>27</v>
      </c>
      <c r="C753">
        <v>223515</v>
      </c>
      <c r="D753" t="s">
        <v>16</v>
      </c>
      <c r="E753">
        <v>13</v>
      </c>
      <c r="G753" t="s">
        <v>33</v>
      </c>
      <c r="H753" t="s">
        <v>58</v>
      </c>
      <c r="I753" t="s">
        <v>20</v>
      </c>
      <c r="J753" t="s">
        <v>21</v>
      </c>
      <c r="K753">
        <v>0</v>
      </c>
      <c r="L753">
        <v>0</v>
      </c>
      <c r="M753">
        <v>20</v>
      </c>
      <c r="N753" t="s">
        <v>22</v>
      </c>
      <c r="O753" t="s">
        <v>23</v>
      </c>
      <c r="P753" t="b">
        <f t="shared" si="11"/>
        <v>1</v>
      </c>
    </row>
    <row r="754" spans="1:16" x14ac:dyDescent="0.2">
      <c r="A754">
        <v>58</v>
      </c>
      <c r="B754" t="s">
        <v>24</v>
      </c>
      <c r="C754">
        <v>87510</v>
      </c>
      <c r="D754" t="s">
        <v>74</v>
      </c>
      <c r="E754">
        <v>6</v>
      </c>
      <c r="F754" t="s">
        <v>17</v>
      </c>
      <c r="G754" t="s">
        <v>50</v>
      </c>
      <c r="H754" t="s">
        <v>26</v>
      </c>
      <c r="I754" t="s">
        <v>20</v>
      </c>
      <c r="J754" t="s">
        <v>21</v>
      </c>
      <c r="K754">
        <v>0</v>
      </c>
      <c r="L754">
        <v>0</v>
      </c>
      <c r="M754">
        <v>40</v>
      </c>
      <c r="N754" t="s">
        <v>22</v>
      </c>
      <c r="O754" t="s">
        <v>23</v>
      </c>
      <c r="P754" t="b">
        <f t="shared" si="11"/>
        <v>0</v>
      </c>
    </row>
    <row r="755" spans="1:16" x14ac:dyDescent="0.2">
      <c r="B755" t="s">
        <v>27</v>
      </c>
      <c r="C755">
        <v>145111</v>
      </c>
      <c r="D755" t="s">
        <v>28</v>
      </c>
      <c r="E755">
        <v>9</v>
      </c>
      <c r="G755" t="s">
        <v>53</v>
      </c>
      <c r="H755" t="s">
        <v>58</v>
      </c>
      <c r="I755" t="s">
        <v>20</v>
      </c>
      <c r="J755" t="s">
        <v>21</v>
      </c>
      <c r="K755">
        <v>0</v>
      </c>
      <c r="L755">
        <v>0</v>
      </c>
      <c r="M755">
        <v>50</v>
      </c>
      <c r="N755" t="s">
        <v>22</v>
      </c>
      <c r="O755" t="s">
        <v>23</v>
      </c>
      <c r="P755" t="b">
        <f t="shared" si="11"/>
        <v>1</v>
      </c>
    </row>
    <row r="756" spans="1:16" x14ac:dyDescent="0.2">
      <c r="A756">
        <v>39</v>
      </c>
      <c r="B756" t="s">
        <v>27</v>
      </c>
      <c r="C756">
        <v>48093</v>
      </c>
      <c r="D756" t="s">
        <v>28</v>
      </c>
      <c r="E756">
        <v>9</v>
      </c>
      <c r="G756" t="s">
        <v>30</v>
      </c>
      <c r="H756" t="s">
        <v>19</v>
      </c>
      <c r="I756" t="s">
        <v>20</v>
      </c>
      <c r="J756" t="s">
        <v>21</v>
      </c>
      <c r="K756">
        <v>0</v>
      </c>
      <c r="L756">
        <v>0</v>
      </c>
      <c r="M756">
        <v>40</v>
      </c>
      <c r="N756" t="s">
        <v>22</v>
      </c>
      <c r="O756" t="s">
        <v>23</v>
      </c>
      <c r="P756" t="b">
        <f t="shared" si="11"/>
        <v>1</v>
      </c>
    </row>
    <row r="757" spans="1:16" x14ac:dyDescent="0.2">
      <c r="B757" t="s">
        <v>27</v>
      </c>
      <c r="C757">
        <v>31757</v>
      </c>
      <c r="D757" t="s">
        <v>49</v>
      </c>
      <c r="E757">
        <v>11</v>
      </c>
      <c r="G757" t="s">
        <v>50</v>
      </c>
      <c r="H757" t="s">
        <v>46</v>
      </c>
      <c r="I757" t="s">
        <v>20</v>
      </c>
      <c r="J757" t="s">
        <v>21</v>
      </c>
      <c r="K757">
        <v>0</v>
      </c>
      <c r="L757">
        <v>0</v>
      </c>
      <c r="M757">
        <v>38</v>
      </c>
      <c r="N757" t="s">
        <v>22</v>
      </c>
      <c r="O757" t="s">
        <v>23</v>
      </c>
      <c r="P757" t="b">
        <f t="shared" si="11"/>
        <v>1</v>
      </c>
    </row>
    <row r="758" spans="1:16" x14ac:dyDescent="0.2">
      <c r="A758">
        <v>54</v>
      </c>
      <c r="B758" t="s">
        <v>27</v>
      </c>
      <c r="C758">
        <v>285854</v>
      </c>
      <c r="D758" t="s">
        <v>28</v>
      </c>
      <c r="E758">
        <v>9</v>
      </c>
      <c r="F758" t="s">
        <v>17</v>
      </c>
      <c r="G758" t="s">
        <v>53</v>
      </c>
      <c r="H758" t="s">
        <v>26</v>
      </c>
      <c r="I758" t="s">
        <v>20</v>
      </c>
      <c r="J758" t="s">
        <v>21</v>
      </c>
      <c r="K758">
        <v>0</v>
      </c>
      <c r="L758">
        <v>0</v>
      </c>
      <c r="M758">
        <v>40</v>
      </c>
      <c r="N758" t="s">
        <v>22</v>
      </c>
      <c r="O758" t="s">
        <v>42</v>
      </c>
      <c r="P758" t="b">
        <f t="shared" si="11"/>
        <v>0</v>
      </c>
    </row>
    <row r="759" spans="1:16" x14ac:dyDescent="0.2">
      <c r="B759" t="s">
        <v>63</v>
      </c>
      <c r="C759">
        <v>120064</v>
      </c>
      <c r="D759" t="s">
        <v>16</v>
      </c>
      <c r="E759">
        <v>13</v>
      </c>
      <c r="G759" t="s">
        <v>33</v>
      </c>
      <c r="H759" t="s">
        <v>19</v>
      </c>
      <c r="I759" t="s">
        <v>20</v>
      </c>
      <c r="J759" t="s">
        <v>35</v>
      </c>
      <c r="K759">
        <v>0</v>
      </c>
      <c r="L759">
        <v>0</v>
      </c>
      <c r="M759">
        <v>45</v>
      </c>
      <c r="N759" t="s">
        <v>22</v>
      </c>
      <c r="O759" t="s">
        <v>23</v>
      </c>
      <c r="P759" t="b">
        <f t="shared" si="11"/>
        <v>1</v>
      </c>
    </row>
    <row r="760" spans="1:16" x14ac:dyDescent="0.2">
      <c r="A760">
        <v>46</v>
      </c>
      <c r="B760" t="s">
        <v>61</v>
      </c>
      <c r="C760">
        <v>167381</v>
      </c>
      <c r="D760" t="s">
        <v>28</v>
      </c>
      <c r="E760">
        <v>9</v>
      </c>
      <c r="F760" t="s">
        <v>17</v>
      </c>
      <c r="G760" t="s">
        <v>18</v>
      </c>
      <c r="H760" t="s">
        <v>34</v>
      </c>
      <c r="I760" t="s">
        <v>20</v>
      </c>
      <c r="J760" t="s">
        <v>35</v>
      </c>
      <c r="K760">
        <v>0</v>
      </c>
      <c r="L760">
        <v>0</v>
      </c>
      <c r="M760">
        <v>40</v>
      </c>
      <c r="N760" t="s">
        <v>22</v>
      </c>
      <c r="O760" t="s">
        <v>42</v>
      </c>
      <c r="P760" t="b">
        <f t="shared" si="11"/>
        <v>0</v>
      </c>
    </row>
    <row r="761" spans="1:16" x14ac:dyDescent="0.2">
      <c r="A761">
        <v>37</v>
      </c>
      <c r="B761" t="s">
        <v>27</v>
      </c>
      <c r="C761">
        <v>103408</v>
      </c>
      <c r="D761" t="s">
        <v>28</v>
      </c>
      <c r="E761">
        <v>9</v>
      </c>
      <c r="G761" t="s">
        <v>56</v>
      </c>
      <c r="H761" t="s">
        <v>19</v>
      </c>
      <c r="I761" t="s">
        <v>32</v>
      </c>
      <c r="J761" t="s">
        <v>21</v>
      </c>
      <c r="K761">
        <v>0</v>
      </c>
      <c r="L761">
        <v>0</v>
      </c>
      <c r="M761">
        <v>40</v>
      </c>
      <c r="N761" t="s">
        <v>22</v>
      </c>
      <c r="O761" t="s">
        <v>23</v>
      </c>
      <c r="P761" t="b">
        <f t="shared" si="11"/>
        <v>1</v>
      </c>
    </row>
    <row r="762" spans="1:16" x14ac:dyDescent="0.2">
      <c r="A762">
        <v>36</v>
      </c>
      <c r="B762" t="s">
        <v>27</v>
      </c>
      <c r="C762">
        <v>101460</v>
      </c>
      <c r="D762" t="s">
        <v>28</v>
      </c>
      <c r="E762">
        <v>9</v>
      </c>
      <c r="G762" t="s">
        <v>40</v>
      </c>
      <c r="H762" t="s">
        <v>19</v>
      </c>
      <c r="I762" t="s">
        <v>20</v>
      </c>
      <c r="J762" t="s">
        <v>35</v>
      </c>
      <c r="K762">
        <v>0</v>
      </c>
      <c r="L762">
        <v>0</v>
      </c>
      <c r="M762">
        <v>18</v>
      </c>
      <c r="N762" t="s">
        <v>22</v>
      </c>
      <c r="O762" t="s">
        <v>23</v>
      </c>
      <c r="P762" t="b">
        <f t="shared" si="11"/>
        <v>1</v>
      </c>
    </row>
    <row r="763" spans="1:16" x14ac:dyDescent="0.2">
      <c r="A763">
        <v>59</v>
      </c>
      <c r="B763" t="s">
        <v>63</v>
      </c>
      <c r="C763">
        <v>420537</v>
      </c>
      <c r="D763" t="s">
        <v>28</v>
      </c>
      <c r="E763">
        <v>9</v>
      </c>
      <c r="F763" t="s">
        <v>17</v>
      </c>
      <c r="G763" t="s">
        <v>18</v>
      </c>
      <c r="H763" t="s">
        <v>34</v>
      </c>
      <c r="I763" t="s">
        <v>20</v>
      </c>
      <c r="J763" t="s">
        <v>35</v>
      </c>
      <c r="K763">
        <v>0</v>
      </c>
      <c r="L763">
        <v>0</v>
      </c>
      <c r="M763">
        <v>38</v>
      </c>
      <c r="N763" t="s">
        <v>22</v>
      </c>
      <c r="O763" t="s">
        <v>42</v>
      </c>
      <c r="P763" t="b">
        <f t="shared" si="11"/>
        <v>0</v>
      </c>
    </row>
    <row r="764" spans="1:16" x14ac:dyDescent="0.2">
      <c r="B764" t="s">
        <v>63</v>
      </c>
      <c r="C764">
        <v>119411</v>
      </c>
      <c r="D764" t="s">
        <v>28</v>
      </c>
      <c r="E764">
        <v>9</v>
      </c>
      <c r="F764" t="s">
        <v>29</v>
      </c>
      <c r="G764" t="s">
        <v>65</v>
      </c>
      <c r="H764" t="s">
        <v>58</v>
      </c>
      <c r="I764" t="s">
        <v>20</v>
      </c>
      <c r="J764" t="s">
        <v>21</v>
      </c>
      <c r="K764">
        <v>0</v>
      </c>
      <c r="L764">
        <v>0</v>
      </c>
      <c r="M764">
        <v>40</v>
      </c>
      <c r="N764" t="s">
        <v>92</v>
      </c>
      <c r="O764" t="s">
        <v>23</v>
      </c>
      <c r="P764" t="b">
        <f t="shared" si="11"/>
        <v>0</v>
      </c>
    </row>
    <row r="765" spans="1:16" x14ac:dyDescent="0.2">
      <c r="A765">
        <v>53</v>
      </c>
      <c r="B765" t="s">
        <v>71</v>
      </c>
      <c r="C765">
        <v>128272</v>
      </c>
      <c r="D765" t="s">
        <v>59</v>
      </c>
      <c r="E765">
        <v>16</v>
      </c>
      <c r="F765" t="s">
        <v>17</v>
      </c>
      <c r="G765" t="s">
        <v>25</v>
      </c>
      <c r="H765" t="s">
        <v>26</v>
      </c>
      <c r="I765" t="s">
        <v>20</v>
      </c>
      <c r="J765" t="s">
        <v>21</v>
      </c>
      <c r="K765">
        <v>0</v>
      </c>
      <c r="L765">
        <v>0</v>
      </c>
      <c r="M765">
        <v>70</v>
      </c>
      <c r="N765" t="s">
        <v>22</v>
      </c>
      <c r="O765" t="s">
        <v>42</v>
      </c>
      <c r="P765" t="b">
        <f t="shared" si="11"/>
        <v>0</v>
      </c>
    </row>
    <row r="766" spans="1:16" x14ac:dyDescent="0.2">
      <c r="A766">
        <v>51</v>
      </c>
      <c r="B766" t="s">
        <v>27</v>
      </c>
      <c r="C766">
        <v>386773</v>
      </c>
      <c r="D766" t="s">
        <v>16</v>
      </c>
      <c r="E766">
        <v>13</v>
      </c>
      <c r="G766" t="s">
        <v>48</v>
      </c>
      <c r="H766" t="s">
        <v>19</v>
      </c>
      <c r="I766" t="s">
        <v>20</v>
      </c>
      <c r="J766" t="s">
        <v>21</v>
      </c>
      <c r="K766">
        <v>0</v>
      </c>
      <c r="L766">
        <v>0</v>
      </c>
      <c r="M766">
        <v>55</v>
      </c>
      <c r="N766" t="s">
        <v>22</v>
      </c>
      <c r="O766" t="s">
        <v>42</v>
      </c>
      <c r="P766" t="b">
        <f t="shared" si="11"/>
        <v>1</v>
      </c>
    </row>
    <row r="767" spans="1:16" x14ac:dyDescent="0.2">
      <c r="B767" t="s">
        <v>27</v>
      </c>
      <c r="C767">
        <v>283268</v>
      </c>
      <c r="D767" t="s">
        <v>74</v>
      </c>
      <c r="E767">
        <v>6</v>
      </c>
      <c r="F767" t="s">
        <v>60</v>
      </c>
      <c r="G767" t="s">
        <v>40</v>
      </c>
      <c r="H767" t="s">
        <v>58</v>
      </c>
      <c r="I767" t="s">
        <v>20</v>
      </c>
      <c r="J767" t="s">
        <v>35</v>
      </c>
      <c r="K767">
        <v>0</v>
      </c>
      <c r="L767">
        <v>0</v>
      </c>
      <c r="M767">
        <v>42</v>
      </c>
      <c r="N767" t="s">
        <v>22</v>
      </c>
      <c r="O767" t="s">
        <v>23</v>
      </c>
      <c r="P767" t="b">
        <f t="shared" si="11"/>
        <v>0</v>
      </c>
    </row>
    <row r="768" spans="1:16" x14ac:dyDescent="0.2">
      <c r="B768" t="s">
        <v>15</v>
      </c>
      <c r="C768">
        <v>301526</v>
      </c>
      <c r="D768" t="s">
        <v>43</v>
      </c>
      <c r="E768">
        <v>10</v>
      </c>
      <c r="F768" t="s">
        <v>39</v>
      </c>
      <c r="G768" t="s">
        <v>40</v>
      </c>
      <c r="H768" t="s">
        <v>73</v>
      </c>
      <c r="I768" t="s">
        <v>20</v>
      </c>
      <c r="J768" t="s">
        <v>21</v>
      </c>
      <c r="K768">
        <v>0</v>
      </c>
      <c r="L768">
        <v>0</v>
      </c>
      <c r="M768">
        <v>40</v>
      </c>
      <c r="N768" t="s">
        <v>22</v>
      </c>
      <c r="O768" t="s">
        <v>23</v>
      </c>
      <c r="P768" t="b">
        <f t="shared" si="11"/>
        <v>0</v>
      </c>
    </row>
    <row r="769" spans="1:16" x14ac:dyDescent="0.2">
      <c r="B769" t="s">
        <v>27</v>
      </c>
      <c r="C769">
        <v>151790</v>
      </c>
      <c r="D769" t="s">
        <v>43</v>
      </c>
      <c r="E769">
        <v>10</v>
      </c>
      <c r="F769" t="s">
        <v>17</v>
      </c>
      <c r="G769" t="s">
        <v>48</v>
      </c>
      <c r="H769" t="s">
        <v>34</v>
      </c>
      <c r="I769" t="s">
        <v>20</v>
      </c>
      <c r="J769" t="s">
        <v>35</v>
      </c>
      <c r="K769">
        <v>0</v>
      </c>
      <c r="L769">
        <v>0</v>
      </c>
      <c r="M769">
        <v>30</v>
      </c>
      <c r="N769" t="s">
        <v>77</v>
      </c>
      <c r="O769" t="s">
        <v>23</v>
      </c>
      <c r="P769" t="b">
        <f t="shared" si="11"/>
        <v>0</v>
      </c>
    </row>
    <row r="770" spans="1:16" x14ac:dyDescent="0.2">
      <c r="A770">
        <v>47</v>
      </c>
      <c r="B770" t="s">
        <v>24</v>
      </c>
      <c r="C770">
        <v>106252</v>
      </c>
      <c r="D770" t="s">
        <v>16</v>
      </c>
      <c r="E770">
        <v>13</v>
      </c>
      <c r="F770" t="s">
        <v>29</v>
      </c>
      <c r="G770" t="s">
        <v>48</v>
      </c>
      <c r="H770" t="s">
        <v>19</v>
      </c>
      <c r="I770" t="s">
        <v>20</v>
      </c>
      <c r="J770" t="s">
        <v>35</v>
      </c>
      <c r="K770">
        <v>0</v>
      </c>
      <c r="L770">
        <v>0</v>
      </c>
      <c r="M770">
        <v>50</v>
      </c>
      <c r="N770" t="s">
        <v>22</v>
      </c>
      <c r="O770" t="s">
        <v>23</v>
      </c>
      <c r="P770" t="b">
        <f t="shared" si="11"/>
        <v>0</v>
      </c>
    </row>
    <row r="771" spans="1:16" x14ac:dyDescent="0.2">
      <c r="B771" t="s">
        <v>27</v>
      </c>
      <c r="C771">
        <v>188557</v>
      </c>
      <c r="D771" t="s">
        <v>28</v>
      </c>
      <c r="E771">
        <v>9</v>
      </c>
      <c r="G771" t="s">
        <v>57</v>
      </c>
      <c r="H771" t="s">
        <v>19</v>
      </c>
      <c r="I771" t="s">
        <v>20</v>
      </c>
      <c r="J771" t="s">
        <v>21</v>
      </c>
      <c r="K771">
        <v>0</v>
      </c>
      <c r="L771">
        <v>0</v>
      </c>
      <c r="M771">
        <v>40</v>
      </c>
      <c r="N771" t="s">
        <v>22</v>
      </c>
      <c r="O771" t="s">
        <v>23</v>
      </c>
      <c r="P771" t="b">
        <f t="shared" ref="P771:P834" si="12">ISBLANK(F771)</f>
        <v>1</v>
      </c>
    </row>
    <row r="772" spans="1:16" x14ac:dyDescent="0.2">
      <c r="B772" t="s">
        <v>27</v>
      </c>
      <c r="C772">
        <v>171114</v>
      </c>
      <c r="D772" t="s">
        <v>43</v>
      </c>
      <c r="E772">
        <v>10</v>
      </c>
      <c r="G772" t="s">
        <v>56</v>
      </c>
      <c r="H772" t="s">
        <v>19</v>
      </c>
      <c r="I772" t="s">
        <v>20</v>
      </c>
      <c r="J772" t="s">
        <v>35</v>
      </c>
      <c r="K772">
        <v>0</v>
      </c>
      <c r="L772">
        <v>0</v>
      </c>
      <c r="M772">
        <v>38</v>
      </c>
      <c r="N772" t="s">
        <v>22</v>
      </c>
      <c r="O772" t="s">
        <v>23</v>
      </c>
      <c r="P772" t="b">
        <f t="shared" si="12"/>
        <v>1</v>
      </c>
    </row>
    <row r="773" spans="1:16" x14ac:dyDescent="0.2">
      <c r="A773">
        <v>37</v>
      </c>
      <c r="B773" t="s">
        <v>27</v>
      </c>
      <c r="C773">
        <v>327323</v>
      </c>
      <c r="D773" t="s">
        <v>72</v>
      </c>
      <c r="E773">
        <v>3</v>
      </c>
      <c r="F773" t="s">
        <v>60</v>
      </c>
      <c r="G773" t="s">
        <v>56</v>
      </c>
      <c r="H773" t="s">
        <v>19</v>
      </c>
      <c r="I773" t="s">
        <v>20</v>
      </c>
      <c r="J773" t="s">
        <v>21</v>
      </c>
      <c r="K773">
        <v>0</v>
      </c>
      <c r="L773">
        <v>0</v>
      </c>
      <c r="M773">
        <v>32</v>
      </c>
      <c r="N773" t="s">
        <v>99</v>
      </c>
      <c r="O773" t="s">
        <v>23</v>
      </c>
      <c r="P773" t="b">
        <f t="shared" si="12"/>
        <v>0</v>
      </c>
    </row>
    <row r="774" spans="1:16" x14ac:dyDescent="0.2">
      <c r="B774" t="s">
        <v>27</v>
      </c>
      <c r="C774">
        <v>244147</v>
      </c>
      <c r="D774" t="s">
        <v>28</v>
      </c>
      <c r="E774">
        <v>9</v>
      </c>
      <c r="F774" t="s">
        <v>29</v>
      </c>
      <c r="G774" t="s">
        <v>50</v>
      </c>
      <c r="H774" t="s">
        <v>58</v>
      </c>
      <c r="I774" t="s">
        <v>20</v>
      </c>
      <c r="J774" t="s">
        <v>21</v>
      </c>
      <c r="K774">
        <v>0</v>
      </c>
      <c r="L774">
        <v>0</v>
      </c>
      <c r="M774">
        <v>55</v>
      </c>
      <c r="N774" t="s">
        <v>22</v>
      </c>
      <c r="O774" t="s">
        <v>23</v>
      </c>
      <c r="P774" t="b">
        <f t="shared" si="12"/>
        <v>0</v>
      </c>
    </row>
    <row r="775" spans="1:16" x14ac:dyDescent="0.2">
      <c r="A775">
        <v>37</v>
      </c>
      <c r="B775" t="s">
        <v>27</v>
      </c>
      <c r="C775">
        <v>280282</v>
      </c>
      <c r="D775" t="s">
        <v>49</v>
      </c>
      <c r="E775">
        <v>11</v>
      </c>
      <c r="F775" t="s">
        <v>17</v>
      </c>
      <c r="G775" t="s">
        <v>62</v>
      </c>
      <c r="H775" t="s">
        <v>34</v>
      </c>
      <c r="I775" t="s">
        <v>20</v>
      </c>
      <c r="J775" t="s">
        <v>35</v>
      </c>
      <c r="K775">
        <v>0</v>
      </c>
      <c r="L775">
        <v>0</v>
      </c>
      <c r="M775">
        <v>24</v>
      </c>
      <c r="N775" t="s">
        <v>22</v>
      </c>
      <c r="O775" t="s">
        <v>42</v>
      </c>
      <c r="P775" t="b">
        <f t="shared" si="12"/>
        <v>0</v>
      </c>
    </row>
    <row r="776" spans="1:16" x14ac:dyDescent="0.2">
      <c r="A776">
        <v>55</v>
      </c>
      <c r="B776" t="s">
        <v>27</v>
      </c>
      <c r="C776">
        <v>116442</v>
      </c>
      <c r="D776" t="s">
        <v>28</v>
      </c>
      <c r="E776">
        <v>9</v>
      </c>
      <c r="G776" t="s">
        <v>48</v>
      </c>
      <c r="H776" t="s">
        <v>19</v>
      </c>
      <c r="I776" t="s">
        <v>20</v>
      </c>
      <c r="J776" t="s">
        <v>21</v>
      </c>
      <c r="K776">
        <v>0</v>
      </c>
      <c r="L776">
        <v>0</v>
      </c>
      <c r="M776">
        <v>38</v>
      </c>
      <c r="N776" t="s">
        <v>22</v>
      </c>
      <c r="O776" t="s">
        <v>23</v>
      </c>
      <c r="P776" t="b">
        <f t="shared" si="12"/>
        <v>1</v>
      </c>
    </row>
    <row r="777" spans="1:16" x14ac:dyDescent="0.2">
      <c r="B777" t="s">
        <v>63</v>
      </c>
      <c r="C777">
        <v>282579</v>
      </c>
      <c r="D777" t="s">
        <v>49</v>
      </c>
      <c r="E777">
        <v>11</v>
      </c>
      <c r="F777" t="s">
        <v>29</v>
      </c>
      <c r="G777" t="s">
        <v>62</v>
      </c>
      <c r="H777" t="s">
        <v>19</v>
      </c>
      <c r="I777" t="s">
        <v>20</v>
      </c>
      <c r="J777" t="s">
        <v>21</v>
      </c>
      <c r="K777">
        <v>0</v>
      </c>
      <c r="L777">
        <v>0</v>
      </c>
      <c r="M777">
        <v>56</v>
      </c>
      <c r="N777" t="s">
        <v>22</v>
      </c>
      <c r="O777" t="s">
        <v>23</v>
      </c>
      <c r="P777" t="b">
        <f t="shared" si="12"/>
        <v>0</v>
      </c>
    </row>
    <row r="778" spans="1:16" x14ac:dyDescent="0.2">
      <c r="A778">
        <v>36</v>
      </c>
      <c r="B778" t="s">
        <v>27</v>
      </c>
      <c r="C778">
        <v>51838</v>
      </c>
      <c r="D778" t="s">
        <v>43</v>
      </c>
      <c r="E778">
        <v>10</v>
      </c>
      <c r="F778" t="s">
        <v>29</v>
      </c>
      <c r="G778" t="s">
        <v>18</v>
      </c>
      <c r="H778" t="s">
        <v>58</v>
      </c>
      <c r="I778" t="s">
        <v>20</v>
      </c>
      <c r="J778" t="s">
        <v>35</v>
      </c>
      <c r="K778">
        <v>0</v>
      </c>
      <c r="L778">
        <v>0</v>
      </c>
      <c r="M778">
        <v>40</v>
      </c>
      <c r="N778" t="s">
        <v>22</v>
      </c>
      <c r="O778" t="s">
        <v>23</v>
      </c>
      <c r="P778" t="b">
        <f t="shared" si="12"/>
        <v>0</v>
      </c>
    </row>
    <row r="779" spans="1:16" x14ac:dyDescent="0.2">
      <c r="B779" t="s">
        <v>27</v>
      </c>
      <c r="C779">
        <v>73585</v>
      </c>
      <c r="D779" t="s">
        <v>37</v>
      </c>
      <c r="E779">
        <v>14</v>
      </c>
      <c r="F779" t="s">
        <v>17</v>
      </c>
      <c r="G779" t="s">
        <v>33</v>
      </c>
      <c r="H779" t="s">
        <v>26</v>
      </c>
      <c r="I779" t="s">
        <v>20</v>
      </c>
      <c r="J779" t="s">
        <v>21</v>
      </c>
      <c r="K779">
        <v>0</v>
      </c>
      <c r="L779">
        <v>0</v>
      </c>
      <c r="M779">
        <v>40</v>
      </c>
      <c r="N779" t="s">
        <v>51</v>
      </c>
      <c r="O779" t="s">
        <v>23</v>
      </c>
      <c r="P779" t="b">
        <f t="shared" si="12"/>
        <v>0</v>
      </c>
    </row>
    <row r="780" spans="1:16" x14ac:dyDescent="0.2">
      <c r="A780">
        <v>43</v>
      </c>
      <c r="B780" t="s">
        <v>27</v>
      </c>
      <c r="C780">
        <v>226902</v>
      </c>
      <c r="D780" t="s">
        <v>16</v>
      </c>
      <c r="E780">
        <v>13</v>
      </c>
      <c r="F780" t="s">
        <v>17</v>
      </c>
      <c r="G780" t="s">
        <v>48</v>
      </c>
      <c r="H780" t="s">
        <v>26</v>
      </c>
      <c r="I780" t="s">
        <v>20</v>
      </c>
      <c r="J780" t="s">
        <v>21</v>
      </c>
      <c r="K780">
        <v>0</v>
      </c>
      <c r="L780">
        <v>0</v>
      </c>
      <c r="M780">
        <v>50</v>
      </c>
      <c r="N780" t="s">
        <v>22</v>
      </c>
      <c r="O780" t="s">
        <v>42</v>
      </c>
      <c r="P780" t="b">
        <f t="shared" si="12"/>
        <v>0</v>
      </c>
    </row>
    <row r="781" spans="1:16" x14ac:dyDescent="0.2">
      <c r="A781">
        <v>54</v>
      </c>
      <c r="B781" t="s">
        <v>27</v>
      </c>
      <c r="C781">
        <v>279129</v>
      </c>
      <c r="D781" t="s">
        <v>43</v>
      </c>
      <c r="E781">
        <v>10</v>
      </c>
      <c r="G781" t="s">
        <v>62</v>
      </c>
      <c r="H781" t="s">
        <v>19</v>
      </c>
      <c r="I781" t="s">
        <v>20</v>
      </c>
      <c r="J781" t="s">
        <v>21</v>
      </c>
      <c r="K781">
        <v>0</v>
      </c>
      <c r="L781">
        <v>0</v>
      </c>
      <c r="M781">
        <v>40</v>
      </c>
      <c r="N781" t="s">
        <v>22</v>
      </c>
      <c r="O781" t="s">
        <v>23</v>
      </c>
      <c r="P781" t="b">
        <f t="shared" si="12"/>
        <v>1</v>
      </c>
    </row>
    <row r="782" spans="1:16" x14ac:dyDescent="0.2">
      <c r="A782">
        <v>43</v>
      </c>
      <c r="B782" t="s">
        <v>15</v>
      </c>
      <c r="C782">
        <v>146908</v>
      </c>
      <c r="D782" t="s">
        <v>43</v>
      </c>
      <c r="E782">
        <v>10</v>
      </c>
      <c r="F782" t="s">
        <v>17</v>
      </c>
      <c r="G782" t="s">
        <v>50</v>
      </c>
      <c r="H782" t="s">
        <v>26</v>
      </c>
      <c r="I782" t="s">
        <v>20</v>
      </c>
      <c r="J782" t="s">
        <v>21</v>
      </c>
      <c r="K782">
        <v>0</v>
      </c>
      <c r="L782">
        <v>0</v>
      </c>
      <c r="M782">
        <v>40</v>
      </c>
      <c r="N782" t="s">
        <v>51</v>
      </c>
      <c r="O782" t="s">
        <v>23</v>
      </c>
      <c r="P782" t="b">
        <f t="shared" si="12"/>
        <v>0</v>
      </c>
    </row>
    <row r="783" spans="1:16" x14ac:dyDescent="0.2">
      <c r="B783" t="s">
        <v>27</v>
      </c>
      <c r="C783">
        <v>196690</v>
      </c>
      <c r="D783" t="s">
        <v>49</v>
      </c>
      <c r="E783">
        <v>11</v>
      </c>
      <c r="G783" t="s">
        <v>57</v>
      </c>
      <c r="H783" t="s">
        <v>19</v>
      </c>
      <c r="I783" t="s">
        <v>20</v>
      </c>
      <c r="J783" t="s">
        <v>35</v>
      </c>
      <c r="K783">
        <v>0</v>
      </c>
      <c r="L783">
        <v>1669</v>
      </c>
      <c r="M783">
        <v>42</v>
      </c>
      <c r="N783" t="s">
        <v>22</v>
      </c>
      <c r="O783" t="s">
        <v>23</v>
      </c>
      <c r="P783" t="b">
        <f t="shared" si="12"/>
        <v>1</v>
      </c>
    </row>
    <row r="784" spans="1:16" x14ac:dyDescent="0.2">
      <c r="A784">
        <v>40</v>
      </c>
      <c r="B784" t="s">
        <v>27</v>
      </c>
      <c r="C784">
        <v>130760</v>
      </c>
      <c r="D784" t="s">
        <v>49</v>
      </c>
      <c r="E784">
        <v>11</v>
      </c>
      <c r="F784" t="s">
        <v>17</v>
      </c>
      <c r="G784" t="s">
        <v>25</v>
      </c>
      <c r="H784" t="s">
        <v>26</v>
      </c>
      <c r="I784" t="s">
        <v>20</v>
      </c>
      <c r="J784" t="s">
        <v>21</v>
      </c>
      <c r="K784">
        <v>0</v>
      </c>
      <c r="L784">
        <v>0</v>
      </c>
      <c r="M784">
        <v>50</v>
      </c>
      <c r="N784" t="s">
        <v>22</v>
      </c>
      <c r="O784" t="s">
        <v>42</v>
      </c>
      <c r="P784" t="b">
        <f t="shared" si="12"/>
        <v>0</v>
      </c>
    </row>
    <row r="785" spans="1:16" x14ac:dyDescent="0.2">
      <c r="A785">
        <v>41</v>
      </c>
      <c r="B785" t="s">
        <v>24</v>
      </c>
      <c r="C785">
        <v>49572</v>
      </c>
      <c r="D785" t="s">
        <v>43</v>
      </c>
      <c r="E785">
        <v>10</v>
      </c>
      <c r="F785" t="s">
        <v>17</v>
      </c>
      <c r="G785" t="s">
        <v>25</v>
      </c>
      <c r="H785" t="s">
        <v>26</v>
      </c>
      <c r="I785" t="s">
        <v>20</v>
      </c>
      <c r="J785" t="s">
        <v>21</v>
      </c>
      <c r="K785">
        <v>0</v>
      </c>
      <c r="L785">
        <v>0</v>
      </c>
      <c r="M785">
        <v>60</v>
      </c>
      <c r="N785" t="s">
        <v>22</v>
      </c>
      <c r="O785" t="s">
        <v>23</v>
      </c>
      <c r="P785" t="b">
        <f t="shared" si="12"/>
        <v>0</v>
      </c>
    </row>
    <row r="786" spans="1:16" x14ac:dyDescent="0.2">
      <c r="A786">
        <v>40</v>
      </c>
      <c r="B786" t="s">
        <v>27</v>
      </c>
      <c r="C786">
        <v>237601</v>
      </c>
      <c r="D786" t="s">
        <v>16</v>
      </c>
      <c r="E786">
        <v>13</v>
      </c>
      <c r="G786" t="s">
        <v>48</v>
      </c>
      <c r="H786" t="s">
        <v>19</v>
      </c>
      <c r="I786" t="s">
        <v>68</v>
      </c>
      <c r="J786" t="s">
        <v>35</v>
      </c>
      <c r="K786">
        <v>0</v>
      </c>
      <c r="L786">
        <v>0</v>
      </c>
      <c r="M786">
        <v>55</v>
      </c>
      <c r="N786" t="s">
        <v>22</v>
      </c>
      <c r="O786" t="s">
        <v>42</v>
      </c>
      <c r="P786" t="b">
        <f t="shared" si="12"/>
        <v>1</v>
      </c>
    </row>
    <row r="787" spans="1:16" x14ac:dyDescent="0.2">
      <c r="A787">
        <v>42</v>
      </c>
      <c r="B787" t="s">
        <v>27</v>
      </c>
      <c r="C787">
        <v>169628</v>
      </c>
      <c r="D787" t="s">
        <v>43</v>
      </c>
      <c r="E787">
        <v>10</v>
      </c>
      <c r="F787" t="s">
        <v>29</v>
      </c>
      <c r="G787" t="s">
        <v>18</v>
      </c>
      <c r="H787" t="s">
        <v>19</v>
      </c>
      <c r="I787" t="s">
        <v>32</v>
      </c>
      <c r="J787" t="s">
        <v>35</v>
      </c>
      <c r="K787">
        <v>0</v>
      </c>
      <c r="L787">
        <v>0</v>
      </c>
      <c r="M787">
        <v>38</v>
      </c>
      <c r="N787" t="s">
        <v>22</v>
      </c>
      <c r="O787" t="s">
        <v>23</v>
      </c>
      <c r="P787" t="b">
        <f t="shared" si="12"/>
        <v>0</v>
      </c>
    </row>
    <row r="788" spans="1:16" x14ac:dyDescent="0.2">
      <c r="A788">
        <v>61</v>
      </c>
      <c r="B788" t="s">
        <v>24</v>
      </c>
      <c r="C788">
        <v>36671</v>
      </c>
      <c r="D788" t="s">
        <v>28</v>
      </c>
      <c r="E788">
        <v>9</v>
      </c>
      <c r="F788" t="s">
        <v>17</v>
      </c>
      <c r="G788" t="s">
        <v>56</v>
      </c>
      <c r="H788" t="s">
        <v>26</v>
      </c>
      <c r="I788" t="s">
        <v>20</v>
      </c>
      <c r="J788" t="s">
        <v>21</v>
      </c>
      <c r="K788">
        <v>0</v>
      </c>
      <c r="L788">
        <v>2352</v>
      </c>
      <c r="M788">
        <v>50</v>
      </c>
      <c r="N788" t="s">
        <v>22</v>
      </c>
      <c r="O788" t="s">
        <v>23</v>
      </c>
      <c r="P788" t="b">
        <f t="shared" si="12"/>
        <v>0</v>
      </c>
    </row>
    <row r="789" spans="1:16" x14ac:dyDescent="0.2">
      <c r="B789" t="s">
        <v>27</v>
      </c>
      <c r="C789">
        <v>231193</v>
      </c>
      <c r="D789" t="s">
        <v>93</v>
      </c>
      <c r="E789">
        <v>8</v>
      </c>
      <c r="G789" t="s">
        <v>57</v>
      </c>
      <c r="H789" t="s">
        <v>46</v>
      </c>
      <c r="I789" t="s">
        <v>20</v>
      </c>
      <c r="J789" t="s">
        <v>21</v>
      </c>
      <c r="K789">
        <v>0</v>
      </c>
      <c r="L789">
        <v>0</v>
      </c>
      <c r="M789">
        <v>30</v>
      </c>
      <c r="N789" t="s">
        <v>22</v>
      </c>
      <c r="O789" t="s">
        <v>23</v>
      </c>
      <c r="P789" t="b">
        <f t="shared" si="12"/>
        <v>1</v>
      </c>
    </row>
    <row r="790" spans="1:16" x14ac:dyDescent="0.2">
      <c r="A790">
        <v>59</v>
      </c>
      <c r="B790" t="s">
        <v>51</v>
      </c>
      <c r="C790">
        <v>192130</v>
      </c>
      <c r="D790" t="s">
        <v>28</v>
      </c>
      <c r="E790">
        <v>9</v>
      </c>
      <c r="F790" t="s">
        <v>17</v>
      </c>
      <c r="G790" t="s">
        <v>51</v>
      </c>
      <c r="H790" t="s">
        <v>26</v>
      </c>
      <c r="I790" t="s">
        <v>20</v>
      </c>
      <c r="J790" t="s">
        <v>21</v>
      </c>
      <c r="K790">
        <v>0</v>
      </c>
      <c r="L790">
        <v>0</v>
      </c>
      <c r="M790">
        <v>16</v>
      </c>
      <c r="N790" t="s">
        <v>22</v>
      </c>
      <c r="O790" t="s">
        <v>23</v>
      </c>
      <c r="P790" t="b">
        <f t="shared" si="12"/>
        <v>0</v>
      </c>
    </row>
    <row r="791" spans="1:16" x14ac:dyDescent="0.2">
      <c r="B791" t="s">
        <v>51</v>
      </c>
      <c r="C791">
        <v>149704</v>
      </c>
      <c r="D791" t="s">
        <v>28</v>
      </c>
      <c r="E791">
        <v>9</v>
      </c>
      <c r="G791" t="s">
        <v>51</v>
      </c>
      <c r="H791" t="s">
        <v>19</v>
      </c>
      <c r="I791" t="s">
        <v>20</v>
      </c>
      <c r="J791" t="s">
        <v>35</v>
      </c>
      <c r="K791">
        <v>1055</v>
      </c>
      <c r="L791">
        <v>0</v>
      </c>
      <c r="M791">
        <v>40</v>
      </c>
      <c r="N791" t="s">
        <v>22</v>
      </c>
      <c r="O791" t="s">
        <v>23</v>
      </c>
      <c r="P791" t="b">
        <f t="shared" si="12"/>
        <v>1</v>
      </c>
    </row>
    <row r="792" spans="1:16" x14ac:dyDescent="0.2">
      <c r="A792">
        <v>48</v>
      </c>
      <c r="B792" t="s">
        <v>27</v>
      </c>
      <c r="C792">
        <v>102102</v>
      </c>
      <c r="D792" t="s">
        <v>49</v>
      </c>
      <c r="E792">
        <v>11</v>
      </c>
      <c r="F792" t="s">
        <v>17</v>
      </c>
      <c r="G792" t="s">
        <v>62</v>
      </c>
      <c r="H792" t="s">
        <v>26</v>
      </c>
      <c r="I792" t="s">
        <v>20</v>
      </c>
      <c r="J792" t="s">
        <v>21</v>
      </c>
      <c r="K792">
        <v>0</v>
      </c>
      <c r="L792">
        <v>0</v>
      </c>
      <c r="M792">
        <v>50</v>
      </c>
      <c r="N792" t="s">
        <v>22</v>
      </c>
      <c r="O792" t="s">
        <v>42</v>
      </c>
      <c r="P792" t="b">
        <f t="shared" si="12"/>
        <v>0</v>
      </c>
    </row>
    <row r="793" spans="1:16" x14ac:dyDescent="0.2">
      <c r="A793">
        <v>41</v>
      </c>
      <c r="B793" t="s">
        <v>71</v>
      </c>
      <c r="C793">
        <v>32185</v>
      </c>
      <c r="D793" t="s">
        <v>16</v>
      </c>
      <c r="E793">
        <v>13</v>
      </c>
      <c r="F793" t="s">
        <v>17</v>
      </c>
      <c r="G793" t="s">
        <v>62</v>
      </c>
      <c r="H793" t="s">
        <v>26</v>
      </c>
      <c r="I793" t="s">
        <v>20</v>
      </c>
      <c r="J793" t="s">
        <v>21</v>
      </c>
      <c r="K793">
        <v>0</v>
      </c>
      <c r="L793">
        <v>0</v>
      </c>
      <c r="M793">
        <v>40</v>
      </c>
      <c r="N793" t="s">
        <v>22</v>
      </c>
      <c r="O793" t="s">
        <v>23</v>
      </c>
      <c r="P793" t="b">
        <f t="shared" si="12"/>
        <v>0</v>
      </c>
    </row>
    <row r="794" spans="1:16" x14ac:dyDescent="0.2">
      <c r="B794" t="s">
        <v>51</v>
      </c>
      <c r="C794">
        <v>196061</v>
      </c>
      <c r="D794" t="s">
        <v>43</v>
      </c>
      <c r="E794">
        <v>10</v>
      </c>
      <c r="G794" t="s">
        <v>51</v>
      </c>
      <c r="H794" t="s">
        <v>46</v>
      </c>
      <c r="I794" t="s">
        <v>20</v>
      </c>
      <c r="J794" t="s">
        <v>21</v>
      </c>
      <c r="K794">
        <v>0</v>
      </c>
      <c r="L794">
        <v>0</v>
      </c>
      <c r="M794">
        <v>33</v>
      </c>
      <c r="N794" t="s">
        <v>22</v>
      </c>
      <c r="O794" t="s">
        <v>23</v>
      </c>
      <c r="P794" t="b">
        <f t="shared" si="12"/>
        <v>1</v>
      </c>
    </row>
    <row r="795" spans="1:16" x14ac:dyDescent="0.2">
      <c r="B795" t="s">
        <v>27</v>
      </c>
      <c r="C795">
        <v>211046</v>
      </c>
      <c r="D795" t="s">
        <v>28</v>
      </c>
      <c r="E795">
        <v>9</v>
      </c>
      <c r="G795" t="s">
        <v>48</v>
      </c>
      <c r="H795" t="s">
        <v>19</v>
      </c>
      <c r="I795" t="s">
        <v>20</v>
      </c>
      <c r="J795" t="s">
        <v>35</v>
      </c>
      <c r="K795">
        <v>2463</v>
      </c>
      <c r="L795">
        <v>0</v>
      </c>
      <c r="M795">
        <v>40</v>
      </c>
      <c r="N795" t="s">
        <v>22</v>
      </c>
      <c r="O795" t="s">
        <v>23</v>
      </c>
      <c r="P795" t="b">
        <f t="shared" si="12"/>
        <v>1</v>
      </c>
    </row>
    <row r="796" spans="1:16" x14ac:dyDescent="0.2">
      <c r="A796">
        <v>60</v>
      </c>
      <c r="B796" t="s">
        <v>27</v>
      </c>
      <c r="C796">
        <v>31577</v>
      </c>
      <c r="D796" t="s">
        <v>28</v>
      </c>
      <c r="E796">
        <v>9</v>
      </c>
      <c r="F796" t="s">
        <v>17</v>
      </c>
      <c r="G796" t="s">
        <v>53</v>
      </c>
      <c r="H796" t="s">
        <v>26</v>
      </c>
      <c r="I796" t="s">
        <v>20</v>
      </c>
      <c r="J796" t="s">
        <v>21</v>
      </c>
      <c r="K796">
        <v>0</v>
      </c>
      <c r="L796">
        <v>0</v>
      </c>
      <c r="M796">
        <v>60</v>
      </c>
      <c r="N796" t="s">
        <v>22</v>
      </c>
      <c r="O796" t="s">
        <v>42</v>
      </c>
      <c r="P796" t="b">
        <f t="shared" si="12"/>
        <v>0</v>
      </c>
    </row>
    <row r="797" spans="1:16" x14ac:dyDescent="0.2">
      <c r="B797" t="s">
        <v>27</v>
      </c>
      <c r="C797">
        <v>162343</v>
      </c>
      <c r="D797" t="s">
        <v>43</v>
      </c>
      <c r="E797">
        <v>10</v>
      </c>
      <c r="G797" t="s">
        <v>40</v>
      </c>
      <c r="H797" t="s">
        <v>73</v>
      </c>
      <c r="I797" t="s">
        <v>32</v>
      </c>
      <c r="J797" t="s">
        <v>21</v>
      </c>
      <c r="K797">
        <v>0</v>
      </c>
      <c r="L797">
        <v>0</v>
      </c>
      <c r="M797">
        <v>20</v>
      </c>
      <c r="N797" t="s">
        <v>22</v>
      </c>
      <c r="O797" t="s">
        <v>23</v>
      </c>
      <c r="P797" t="b">
        <f t="shared" si="12"/>
        <v>1</v>
      </c>
    </row>
    <row r="798" spans="1:16" x14ac:dyDescent="0.2">
      <c r="A798">
        <v>61</v>
      </c>
      <c r="B798" t="s">
        <v>27</v>
      </c>
      <c r="C798">
        <v>128831</v>
      </c>
      <c r="D798" t="s">
        <v>28</v>
      </c>
      <c r="E798">
        <v>9</v>
      </c>
      <c r="F798" t="s">
        <v>17</v>
      </c>
      <c r="G798" t="s">
        <v>57</v>
      </c>
      <c r="H798" t="s">
        <v>26</v>
      </c>
      <c r="I798" t="s">
        <v>20</v>
      </c>
      <c r="J798" t="s">
        <v>21</v>
      </c>
      <c r="K798">
        <v>0</v>
      </c>
      <c r="L798">
        <v>0</v>
      </c>
      <c r="M798">
        <v>40</v>
      </c>
      <c r="N798" t="s">
        <v>22</v>
      </c>
      <c r="O798" t="s">
        <v>23</v>
      </c>
      <c r="P798" t="b">
        <f t="shared" si="12"/>
        <v>0</v>
      </c>
    </row>
    <row r="799" spans="1:16" x14ac:dyDescent="0.2">
      <c r="B799" t="s">
        <v>27</v>
      </c>
      <c r="C799">
        <v>316688</v>
      </c>
      <c r="D799" t="s">
        <v>28</v>
      </c>
      <c r="E799">
        <v>9</v>
      </c>
      <c r="G799" t="s">
        <v>57</v>
      </c>
      <c r="H799" t="s">
        <v>19</v>
      </c>
      <c r="I799" t="s">
        <v>32</v>
      </c>
      <c r="J799" t="s">
        <v>21</v>
      </c>
      <c r="K799">
        <v>0</v>
      </c>
      <c r="L799">
        <v>0</v>
      </c>
      <c r="M799">
        <v>40</v>
      </c>
      <c r="N799" t="s">
        <v>22</v>
      </c>
      <c r="O799" t="s">
        <v>23</v>
      </c>
      <c r="P799" t="b">
        <f t="shared" si="12"/>
        <v>1</v>
      </c>
    </row>
    <row r="800" spans="1:16" x14ac:dyDescent="0.2">
      <c r="A800">
        <v>46</v>
      </c>
      <c r="B800" t="s">
        <v>27</v>
      </c>
      <c r="C800">
        <v>90758</v>
      </c>
      <c r="D800" t="s">
        <v>37</v>
      </c>
      <c r="E800">
        <v>14</v>
      </c>
      <c r="G800" t="s">
        <v>62</v>
      </c>
      <c r="H800" t="s">
        <v>19</v>
      </c>
      <c r="I800" t="s">
        <v>20</v>
      </c>
      <c r="J800" t="s">
        <v>21</v>
      </c>
      <c r="K800">
        <v>0</v>
      </c>
      <c r="L800">
        <v>0</v>
      </c>
      <c r="M800">
        <v>35</v>
      </c>
      <c r="N800" t="s">
        <v>22</v>
      </c>
      <c r="O800" t="s">
        <v>42</v>
      </c>
      <c r="P800" t="b">
        <f t="shared" si="12"/>
        <v>1</v>
      </c>
    </row>
    <row r="801" spans="1:16" x14ac:dyDescent="0.2">
      <c r="A801">
        <v>43</v>
      </c>
      <c r="B801" t="s">
        <v>27</v>
      </c>
      <c r="C801">
        <v>274363</v>
      </c>
      <c r="D801" t="s">
        <v>16</v>
      </c>
      <c r="E801">
        <v>13</v>
      </c>
      <c r="F801" t="s">
        <v>17</v>
      </c>
      <c r="G801" t="s">
        <v>25</v>
      </c>
      <c r="H801" t="s">
        <v>26</v>
      </c>
      <c r="I801" t="s">
        <v>20</v>
      </c>
      <c r="J801" t="s">
        <v>21</v>
      </c>
      <c r="K801">
        <v>0</v>
      </c>
      <c r="L801">
        <v>1902</v>
      </c>
      <c r="M801">
        <v>40</v>
      </c>
      <c r="N801" t="s">
        <v>75</v>
      </c>
      <c r="O801" t="s">
        <v>42</v>
      </c>
      <c r="P801" t="b">
        <f t="shared" si="12"/>
        <v>0</v>
      </c>
    </row>
    <row r="802" spans="1:16" x14ac:dyDescent="0.2">
      <c r="A802">
        <v>43</v>
      </c>
      <c r="B802" t="s">
        <v>27</v>
      </c>
      <c r="C802">
        <v>154538</v>
      </c>
      <c r="D802" t="s">
        <v>47</v>
      </c>
      <c r="E802">
        <v>12</v>
      </c>
      <c r="F802" t="s">
        <v>29</v>
      </c>
      <c r="G802" t="s">
        <v>50</v>
      </c>
      <c r="H802" t="s">
        <v>19</v>
      </c>
      <c r="I802" t="s">
        <v>20</v>
      </c>
      <c r="J802" t="s">
        <v>21</v>
      </c>
      <c r="K802">
        <v>0</v>
      </c>
      <c r="L802">
        <v>0</v>
      </c>
      <c r="M802">
        <v>40</v>
      </c>
      <c r="N802" t="s">
        <v>22</v>
      </c>
      <c r="O802" t="s">
        <v>23</v>
      </c>
      <c r="P802" t="b">
        <f t="shared" si="12"/>
        <v>0</v>
      </c>
    </row>
    <row r="803" spans="1:16" x14ac:dyDescent="0.2">
      <c r="B803" t="s">
        <v>27</v>
      </c>
      <c r="C803">
        <v>106085</v>
      </c>
      <c r="D803" t="s">
        <v>28</v>
      </c>
      <c r="E803">
        <v>9</v>
      </c>
      <c r="G803" t="s">
        <v>40</v>
      </c>
      <c r="H803" t="s">
        <v>46</v>
      </c>
      <c r="I803" t="s">
        <v>32</v>
      </c>
      <c r="J803" t="s">
        <v>21</v>
      </c>
      <c r="K803">
        <v>0</v>
      </c>
      <c r="L803">
        <v>1721</v>
      </c>
      <c r="M803">
        <v>30</v>
      </c>
      <c r="N803" t="s">
        <v>22</v>
      </c>
      <c r="O803" t="s">
        <v>23</v>
      </c>
      <c r="P803" t="b">
        <f t="shared" si="12"/>
        <v>1</v>
      </c>
    </row>
    <row r="804" spans="1:16" x14ac:dyDescent="0.2">
      <c r="A804">
        <v>68</v>
      </c>
      <c r="B804" t="s">
        <v>24</v>
      </c>
      <c r="C804">
        <v>315859</v>
      </c>
      <c r="D804" t="s">
        <v>31</v>
      </c>
      <c r="E804">
        <v>7</v>
      </c>
      <c r="G804" t="s">
        <v>56</v>
      </c>
      <c r="H804" t="s">
        <v>58</v>
      </c>
      <c r="I804" t="s">
        <v>20</v>
      </c>
      <c r="J804" t="s">
        <v>21</v>
      </c>
      <c r="K804">
        <v>0</v>
      </c>
      <c r="L804">
        <v>0</v>
      </c>
      <c r="M804">
        <v>20</v>
      </c>
      <c r="N804" t="s">
        <v>22</v>
      </c>
      <c r="O804" t="s">
        <v>23</v>
      </c>
      <c r="P804" t="b">
        <f t="shared" si="12"/>
        <v>1</v>
      </c>
    </row>
    <row r="805" spans="1:16" x14ac:dyDescent="0.2">
      <c r="B805" t="s">
        <v>27</v>
      </c>
      <c r="C805">
        <v>51471</v>
      </c>
      <c r="D805" t="s">
        <v>28</v>
      </c>
      <c r="E805">
        <v>9</v>
      </c>
      <c r="F805" t="s">
        <v>29</v>
      </c>
      <c r="G805" t="s">
        <v>18</v>
      </c>
      <c r="H805" t="s">
        <v>58</v>
      </c>
      <c r="I805" t="s">
        <v>20</v>
      </c>
      <c r="J805" t="s">
        <v>35</v>
      </c>
      <c r="K805">
        <v>0</v>
      </c>
      <c r="L805">
        <v>0</v>
      </c>
      <c r="M805">
        <v>38</v>
      </c>
      <c r="N805" t="s">
        <v>22</v>
      </c>
      <c r="O805" t="s">
        <v>23</v>
      </c>
      <c r="P805" t="b">
        <f t="shared" si="12"/>
        <v>0</v>
      </c>
    </row>
    <row r="806" spans="1:16" x14ac:dyDescent="0.2">
      <c r="A806">
        <v>17</v>
      </c>
      <c r="B806" t="s">
        <v>27</v>
      </c>
      <c r="C806">
        <v>193830</v>
      </c>
      <c r="D806" t="s">
        <v>31</v>
      </c>
      <c r="E806">
        <v>7</v>
      </c>
      <c r="G806" t="s">
        <v>48</v>
      </c>
      <c r="H806" t="s">
        <v>46</v>
      </c>
      <c r="I806" t="s">
        <v>20</v>
      </c>
      <c r="J806" t="s">
        <v>35</v>
      </c>
      <c r="K806">
        <v>0</v>
      </c>
      <c r="L806">
        <v>0</v>
      </c>
      <c r="M806">
        <v>20</v>
      </c>
      <c r="N806" t="s">
        <v>22</v>
      </c>
      <c r="O806" t="s">
        <v>23</v>
      </c>
      <c r="P806" t="b">
        <f t="shared" si="12"/>
        <v>1</v>
      </c>
    </row>
    <row r="807" spans="1:16" x14ac:dyDescent="0.2">
      <c r="B807" t="s">
        <v>27</v>
      </c>
      <c r="C807">
        <v>231043</v>
      </c>
      <c r="D807" t="s">
        <v>28</v>
      </c>
      <c r="E807">
        <v>9</v>
      </c>
      <c r="F807" t="s">
        <v>17</v>
      </c>
      <c r="G807" t="s">
        <v>50</v>
      </c>
      <c r="H807" t="s">
        <v>26</v>
      </c>
      <c r="I807" t="s">
        <v>20</v>
      </c>
      <c r="J807" t="s">
        <v>21</v>
      </c>
      <c r="K807">
        <v>5178</v>
      </c>
      <c r="L807">
        <v>0</v>
      </c>
      <c r="M807">
        <v>48</v>
      </c>
      <c r="N807" t="s">
        <v>22</v>
      </c>
      <c r="O807" t="s">
        <v>42</v>
      </c>
      <c r="P807" t="b">
        <f t="shared" si="12"/>
        <v>0</v>
      </c>
    </row>
    <row r="808" spans="1:16" x14ac:dyDescent="0.2">
      <c r="A808">
        <v>50</v>
      </c>
      <c r="B808" t="s">
        <v>51</v>
      </c>
      <c r="C808">
        <v>23780</v>
      </c>
      <c r="D808" t="s">
        <v>37</v>
      </c>
      <c r="E808">
        <v>14</v>
      </c>
      <c r="F808" t="s">
        <v>39</v>
      </c>
      <c r="G808" t="s">
        <v>51</v>
      </c>
      <c r="H808" t="s">
        <v>73</v>
      </c>
      <c r="I808" t="s">
        <v>20</v>
      </c>
      <c r="J808" t="s">
        <v>21</v>
      </c>
      <c r="K808">
        <v>0</v>
      </c>
      <c r="L808">
        <v>0</v>
      </c>
      <c r="M808">
        <v>40</v>
      </c>
      <c r="N808" t="s">
        <v>22</v>
      </c>
      <c r="O808" t="s">
        <v>23</v>
      </c>
      <c r="P808" t="b">
        <f t="shared" si="12"/>
        <v>0</v>
      </c>
    </row>
    <row r="809" spans="1:16" x14ac:dyDescent="0.2">
      <c r="B809" t="s">
        <v>27</v>
      </c>
      <c r="C809">
        <v>169879</v>
      </c>
      <c r="D809" t="s">
        <v>16</v>
      </c>
      <c r="E809">
        <v>13</v>
      </c>
      <c r="F809" t="s">
        <v>17</v>
      </c>
      <c r="G809" t="s">
        <v>33</v>
      </c>
      <c r="H809" t="s">
        <v>26</v>
      </c>
      <c r="I809" t="s">
        <v>20</v>
      </c>
      <c r="J809" t="s">
        <v>21</v>
      </c>
      <c r="K809">
        <v>3103</v>
      </c>
      <c r="L809">
        <v>0</v>
      </c>
      <c r="M809">
        <v>47</v>
      </c>
      <c r="N809" t="s">
        <v>22</v>
      </c>
      <c r="O809" t="s">
        <v>42</v>
      </c>
      <c r="P809" t="b">
        <f t="shared" si="12"/>
        <v>0</v>
      </c>
    </row>
    <row r="810" spans="1:16" x14ac:dyDescent="0.2">
      <c r="A810">
        <v>64</v>
      </c>
      <c r="B810" t="s">
        <v>27</v>
      </c>
      <c r="C810">
        <v>270333</v>
      </c>
      <c r="D810" t="s">
        <v>16</v>
      </c>
      <c r="E810">
        <v>13</v>
      </c>
      <c r="F810" t="s">
        <v>17</v>
      </c>
      <c r="G810" t="s">
        <v>33</v>
      </c>
      <c r="H810" t="s">
        <v>26</v>
      </c>
      <c r="I810" t="s">
        <v>20</v>
      </c>
      <c r="J810" t="s">
        <v>21</v>
      </c>
      <c r="K810">
        <v>0</v>
      </c>
      <c r="L810">
        <v>0</v>
      </c>
      <c r="M810">
        <v>40</v>
      </c>
      <c r="N810" t="s">
        <v>22</v>
      </c>
      <c r="O810" t="s">
        <v>42</v>
      </c>
      <c r="P810" t="b">
        <f t="shared" si="12"/>
        <v>0</v>
      </c>
    </row>
    <row r="811" spans="1:16" x14ac:dyDescent="0.2">
      <c r="B811" t="s">
        <v>27</v>
      </c>
      <c r="C811">
        <v>138768</v>
      </c>
      <c r="D811" t="s">
        <v>28</v>
      </c>
      <c r="E811">
        <v>9</v>
      </c>
      <c r="G811" t="s">
        <v>53</v>
      </c>
      <c r="H811" t="s">
        <v>46</v>
      </c>
      <c r="I811" t="s">
        <v>20</v>
      </c>
      <c r="J811" t="s">
        <v>21</v>
      </c>
      <c r="K811">
        <v>0</v>
      </c>
      <c r="L811">
        <v>0</v>
      </c>
      <c r="M811">
        <v>30</v>
      </c>
      <c r="N811" t="s">
        <v>22</v>
      </c>
      <c r="O811" t="s">
        <v>23</v>
      </c>
      <c r="P811" t="b">
        <f t="shared" si="12"/>
        <v>1</v>
      </c>
    </row>
    <row r="812" spans="1:16" x14ac:dyDescent="0.2">
      <c r="B812" t="s">
        <v>27</v>
      </c>
      <c r="C812">
        <v>191571</v>
      </c>
      <c r="D812" t="s">
        <v>28</v>
      </c>
      <c r="E812">
        <v>9</v>
      </c>
      <c r="F812" t="s">
        <v>60</v>
      </c>
      <c r="G812" t="s">
        <v>40</v>
      </c>
      <c r="H812" t="s">
        <v>46</v>
      </c>
      <c r="I812" t="s">
        <v>20</v>
      </c>
      <c r="J812" t="s">
        <v>35</v>
      </c>
      <c r="K812">
        <v>0</v>
      </c>
      <c r="L812">
        <v>0</v>
      </c>
      <c r="M812">
        <v>36</v>
      </c>
      <c r="N812" t="s">
        <v>22</v>
      </c>
      <c r="O812" t="s">
        <v>23</v>
      </c>
      <c r="P812" t="b">
        <f t="shared" si="12"/>
        <v>0</v>
      </c>
    </row>
    <row r="813" spans="1:16" x14ac:dyDescent="0.2">
      <c r="B813" t="s">
        <v>51</v>
      </c>
      <c r="C813">
        <v>219941</v>
      </c>
      <c r="D813" t="s">
        <v>43</v>
      </c>
      <c r="E813">
        <v>10</v>
      </c>
      <c r="G813" t="s">
        <v>51</v>
      </c>
      <c r="H813" t="s">
        <v>46</v>
      </c>
      <c r="I813" t="s">
        <v>32</v>
      </c>
      <c r="J813" t="s">
        <v>21</v>
      </c>
      <c r="K813">
        <v>0</v>
      </c>
      <c r="L813">
        <v>0</v>
      </c>
      <c r="M813">
        <v>40</v>
      </c>
      <c r="N813" t="s">
        <v>22</v>
      </c>
      <c r="O813" t="s">
        <v>23</v>
      </c>
      <c r="P813" t="b">
        <f t="shared" si="12"/>
        <v>1</v>
      </c>
    </row>
    <row r="814" spans="1:16" x14ac:dyDescent="0.2">
      <c r="A814">
        <v>43</v>
      </c>
      <c r="B814" t="s">
        <v>27</v>
      </c>
      <c r="C814">
        <v>94113</v>
      </c>
      <c r="D814" t="s">
        <v>43</v>
      </c>
      <c r="E814">
        <v>10</v>
      </c>
      <c r="F814" t="s">
        <v>29</v>
      </c>
      <c r="G814" t="s">
        <v>25</v>
      </c>
      <c r="H814" t="s">
        <v>19</v>
      </c>
      <c r="I814" t="s">
        <v>20</v>
      </c>
      <c r="J814" t="s">
        <v>21</v>
      </c>
      <c r="K814">
        <v>0</v>
      </c>
      <c r="L814">
        <v>0</v>
      </c>
      <c r="M814">
        <v>45</v>
      </c>
      <c r="N814" t="s">
        <v>22</v>
      </c>
      <c r="O814" t="s">
        <v>23</v>
      </c>
      <c r="P814" t="b">
        <f t="shared" si="12"/>
        <v>0</v>
      </c>
    </row>
    <row r="815" spans="1:16" x14ac:dyDescent="0.2">
      <c r="B815" t="s">
        <v>27</v>
      </c>
      <c r="C815">
        <v>137510</v>
      </c>
      <c r="D815" t="s">
        <v>43</v>
      </c>
      <c r="E815">
        <v>10</v>
      </c>
      <c r="G815" t="s">
        <v>18</v>
      </c>
      <c r="H815" t="s">
        <v>46</v>
      </c>
      <c r="I815" t="s">
        <v>20</v>
      </c>
      <c r="J815" t="s">
        <v>21</v>
      </c>
      <c r="K815">
        <v>0</v>
      </c>
      <c r="L815">
        <v>0</v>
      </c>
      <c r="M815">
        <v>40</v>
      </c>
      <c r="N815" t="s">
        <v>22</v>
      </c>
      <c r="O815" t="s">
        <v>23</v>
      </c>
      <c r="P815" t="b">
        <f t="shared" si="12"/>
        <v>1</v>
      </c>
    </row>
    <row r="816" spans="1:16" x14ac:dyDescent="0.2">
      <c r="A816">
        <v>17</v>
      </c>
      <c r="B816" t="s">
        <v>27</v>
      </c>
      <c r="C816">
        <v>32607</v>
      </c>
      <c r="D816" t="s">
        <v>74</v>
      </c>
      <c r="E816">
        <v>6</v>
      </c>
      <c r="G816" t="s">
        <v>56</v>
      </c>
      <c r="H816" t="s">
        <v>46</v>
      </c>
      <c r="I816" t="s">
        <v>20</v>
      </c>
      <c r="J816" t="s">
        <v>21</v>
      </c>
      <c r="K816">
        <v>0</v>
      </c>
      <c r="L816">
        <v>0</v>
      </c>
      <c r="M816">
        <v>20</v>
      </c>
      <c r="N816" t="s">
        <v>22</v>
      </c>
      <c r="O816" t="s">
        <v>23</v>
      </c>
      <c r="P816" t="b">
        <f t="shared" si="12"/>
        <v>1</v>
      </c>
    </row>
    <row r="817" spans="1:16" x14ac:dyDescent="0.2">
      <c r="A817">
        <v>47</v>
      </c>
      <c r="B817" t="s">
        <v>24</v>
      </c>
      <c r="C817">
        <v>93208</v>
      </c>
      <c r="D817" t="s">
        <v>28</v>
      </c>
      <c r="E817">
        <v>9</v>
      </c>
      <c r="F817" t="s">
        <v>17</v>
      </c>
      <c r="G817" t="s">
        <v>40</v>
      </c>
      <c r="H817" t="s">
        <v>34</v>
      </c>
      <c r="I817" t="s">
        <v>20</v>
      </c>
      <c r="J817" t="s">
        <v>35</v>
      </c>
      <c r="K817">
        <v>0</v>
      </c>
      <c r="L817">
        <v>0</v>
      </c>
      <c r="M817">
        <v>75</v>
      </c>
      <c r="N817" t="s">
        <v>82</v>
      </c>
      <c r="O817" t="s">
        <v>23</v>
      </c>
      <c r="P817" t="b">
        <f t="shared" si="12"/>
        <v>0</v>
      </c>
    </row>
    <row r="818" spans="1:16" x14ac:dyDescent="0.2">
      <c r="A818">
        <v>41</v>
      </c>
      <c r="B818" t="s">
        <v>27</v>
      </c>
      <c r="C818">
        <v>254440</v>
      </c>
      <c r="D818" t="s">
        <v>49</v>
      </c>
      <c r="E818">
        <v>11</v>
      </c>
      <c r="G818" t="s">
        <v>33</v>
      </c>
      <c r="H818" t="s">
        <v>19</v>
      </c>
      <c r="I818" t="s">
        <v>20</v>
      </c>
      <c r="J818" t="s">
        <v>35</v>
      </c>
      <c r="K818">
        <v>0</v>
      </c>
      <c r="L818">
        <v>0</v>
      </c>
      <c r="M818">
        <v>60</v>
      </c>
      <c r="N818" t="s">
        <v>22</v>
      </c>
      <c r="O818" t="s">
        <v>23</v>
      </c>
      <c r="P818" t="b">
        <f t="shared" si="12"/>
        <v>1</v>
      </c>
    </row>
    <row r="819" spans="1:16" x14ac:dyDescent="0.2">
      <c r="A819">
        <v>56</v>
      </c>
      <c r="B819" t="s">
        <v>27</v>
      </c>
      <c r="C819">
        <v>186556</v>
      </c>
      <c r="D819" t="s">
        <v>43</v>
      </c>
      <c r="E819">
        <v>10</v>
      </c>
      <c r="F819" t="s">
        <v>17</v>
      </c>
      <c r="G819" t="s">
        <v>50</v>
      </c>
      <c r="H819" t="s">
        <v>26</v>
      </c>
      <c r="I819" t="s">
        <v>20</v>
      </c>
      <c r="J819" t="s">
        <v>21</v>
      </c>
      <c r="K819">
        <v>0</v>
      </c>
      <c r="L819">
        <v>0</v>
      </c>
      <c r="M819">
        <v>50</v>
      </c>
      <c r="N819" t="s">
        <v>22</v>
      </c>
      <c r="O819" t="s">
        <v>42</v>
      </c>
      <c r="P819" t="b">
        <f t="shared" si="12"/>
        <v>0</v>
      </c>
    </row>
    <row r="820" spans="1:16" x14ac:dyDescent="0.2">
      <c r="A820">
        <v>64</v>
      </c>
      <c r="B820" t="s">
        <v>27</v>
      </c>
      <c r="C820">
        <v>169871</v>
      </c>
      <c r="D820" t="s">
        <v>28</v>
      </c>
      <c r="E820">
        <v>9</v>
      </c>
      <c r="F820" t="s">
        <v>17</v>
      </c>
      <c r="G820" t="s">
        <v>53</v>
      </c>
      <c r="H820" t="s">
        <v>26</v>
      </c>
      <c r="I820" t="s">
        <v>20</v>
      </c>
      <c r="J820" t="s">
        <v>21</v>
      </c>
      <c r="K820">
        <v>0</v>
      </c>
      <c r="L820">
        <v>0</v>
      </c>
      <c r="M820">
        <v>45</v>
      </c>
      <c r="N820" t="s">
        <v>22</v>
      </c>
      <c r="O820" t="s">
        <v>23</v>
      </c>
      <c r="P820" t="b">
        <f t="shared" si="12"/>
        <v>0</v>
      </c>
    </row>
    <row r="821" spans="1:16" x14ac:dyDescent="0.2">
      <c r="A821">
        <v>47</v>
      </c>
      <c r="B821" t="s">
        <v>27</v>
      </c>
      <c r="C821">
        <v>191277</v>
      </c>
      <c r="D821" t="s">
        <v>28</v>
      </c>
      <c r="E821">
        <v>9</v>
      </c>
      <c r="F821" t="s">
        <v>17</v>
      </c>
      <c r="G821" t="s">
        <v>53</v>
      </c>
      <c r="H821" t="s">
        <v>26</v>
      </c>
      <c r="I821" t="s">
        <v>20</v>
      </c>
      <c r="J821" t="s">
        <v>21</v>
      </c>
      <c r="K821">
        <v>0</v>
      </c>
      <c r="L821">
        <v>0</v>
      </c>
      <c r="M821">
        <v>50</v>
      </c>
      <c r="N821" t="s">
        <v>22</v>
      </c>
      <c r="O821" t="s">
        <v>42</v>
      </c>
      <c r="P821" t="b">
        <f t="shared" si="12"/>
        <v>0</v>
      </c>
    </row>
    <row r="822" spans="1:16" x14ac:dyDescent="0.2">
      <c r="A822">
        <v>48</v>
      </c>
      <c r="B822" t="s">
        <v>27</v>
      </c>
      <c r="C822">
        <v>167159</v>
      </c>
      <c r="D822" t="s">
        <v>49</v>
      </c>
      <c r="E822">
        <v>11</v>
      </c>
      <c r="G822" t="s">
        <v>18</v>
      </c>
      <c r="H822" t="s">
        <v>58</v>
      </c>
      <c r="I822" t="s">
        <v>20</v>
      </c>
      <c r="J822" t="s">
        <v>21</v>
      </c>
      <c r="K822">
        <v>0</v>
      </c>
      <c r="L822">
        <v>0</v>
      </c>
      <c r="M822">
        <v>40</v>
      </c>
      <c r="N822" t="s">
        <v>22</v>
      </c>
      <c r="O822" t="s">
        <v>23</v>
      </c>
      <c r="P822" t="b">
        <f t="shared" si="12"/>
        <v>1</v>
      </c>
    </row>
    <row r="823" spans="1:16" x14ac:dyDescent="0.2">
      <c r="B823" t="s">
        <v>27</v>
      </c>
      <c r="C823">
        <v>171871</v>
      </c>
      <c r="D823" t="s">
        <v>37</v>
      </c>
      <c r="E823">
        <v>14</v>
      </c>
      <c r="G823" t="s">
        <v>33</v>
      </c>
      <c r="H823" t="s">
        <v>19</v>
      </c>
      <c r="I823" t="s">
        <v>20</v>
      </c>
      <c r="J823" t="s">
        <v>35</v>
      </c>
      <c r="K823">
        <v>0</v>
      </c>
      <c r="L823">
        <v>0</v>
      </c>
      <c r="M823">
        <v>46</v>
      </c>
      <c r="N823" t="s">
        <v>22</v>
      </c>
      <c r="O823" t="s">
        <v>23</v>
      </c>
      <c r="P823" t="b">
        <f t="shared" si="12"/>
        <v>1</v>
      </c>
    </row>
    <row r="824" spans="1:16" x14ac:dyDescent="0.2">
      <c r="A824">
        <v>29</v>
      </c>
      <c r="B824" t="s">
        <v>27</v>
      </c>
      <c r="C824">
        <v>154411</v>
      </c>
      <c r="D824" t="s">
        <v>49</v>
      </c>
      <c r="E824">
        <v>11</v>
      </c>
      <c r="G824" t="s">
        <v>62</v>
      </c>
      <c r="H824" t="s">
        <v>46</v>
      </c>
      <c r="I824" t="s">
        <v>20</v>
      </c>
      <c r="J824" t="s">
        <v>21</v>
      </c>
      <c r="K824">
        <v>0</v>
      </c>
      <c r="L824">
        <v>0</v>
      </c>
      <c r="M824">
        <v>40</v>
      </c>
      <c r="N824" t="s">
        <v>22</v>
      </c>
      <c r="O824" t="s">
        <v>23</v>
      </c>
      <c r="P824" t="b">
        <f t="shared" si="12"/>
        <v>1</v>
      </c>
    </row>
    <row r="825" spans="1:16" x14ac:dyDescent="0.2">
      <c r="B825" t="s">
        <v>27</v>
      </c>
      <c r="C825">
        <v>129227</v>
      </c>
      <c r="D825" t="s">
        <v>28</v>
      </c>
      <c r="E825">
        <v>9</v>
      </c>
      <c r="F825" t="s">
        <v>79</v>
      </c>
      <c r="G825" t="s">
        <v>18</v>
      </c>
      <c r="H825" t="s">
        <v>19</v>
      </c>
      <c r="I825" t="s">
        <v>20</v>
      </c>
      <c r="J825" t="s">
        <v>35</v>
      </c>
      <c r="K825">
        <v>0</v>
      </c>
      <c r="L825">
        <v>0</v>
      </c>
      <c r="M825">
        <v>40</v>
      </c>
      <c r="N825" t="s">
        <v>22</v>
      </c>
      <c r="O825" t="s">
        <v>23</v>
      </c>
      <c r="P825" t="b">
        <f t="shared" si="12"/>
        <v>0</v>
      </c>
    </row>
    <row r="826" spans="1:16" x14ac:dyDescent="0.2">
      <c r="B826" t="s">
        <v>27</v>
      </c>
      <c r="C826">
        <v>110331</v>
      </c>
      <c r="D826" t="s">
        <v>28</v>
      </c>
      <c r="E826">
        <v>9</v>
      </c>
      <c r="F826" t="s">
        <v>17</v>
      </c>
      <c r="G826" t="s">
        <v>25</v>
      </c>
      <c r="H826" t="s">
        <v>26</v>
      </c>
      <c r="I826" t="s">
        <v>20</v>
      </c>
      <c r="J826" t="s">
        <v>21</v>
      </c>
      <c r="K826">
        <v>0</v>
      </c>
      <c r="L826">
        <v>1672</v>
      </c>
      <c r="M826">
        <v>60</v>
      </c>
      <c r="N826" t="s">
        <v>22</v>
      </c>
      <c r="O826" t="s">
        <v>23</v>
      </c>
      <c r="P826" t="b">
        <f t="shared" si="12"/>
        <v>0</v>
      </c>
    </row>
    <row r="827" spans="1:16" x14ac:dyDescent="0.2">
      <c r="A827">
        <v>57</v>
      </c>
      <c r="B827" t="s">
        <v>27</v>
      </c>
      <c r="C827">
        <v>34269</v>
      </c>
      <c r="D827" t="s">
        <v>28</v>
      </c>
      <c r="E827">
        <v>9</v>
      </c>
      <c r="F827" t="s">
        <v>79</v>
      </c>
      <c r="G827" t="s">
        <v>53</v>
      </c>
      <c r="H827" t="s">
        <v>58</v>
      </c>
      <c r="I827" t="s">
        <v>20</v>
      </c>
      <c r="J827" t="s">
        <v>21</v>
      </c>
      <c r="K827">
        <v>0</v>
      </c>
      <c r="L827">
        <v>653</v>
      </c>
      <c r="M827">
        <v>42</v>
      </c>
      <c r="N827" t="s">
        <v>22</v>
      </c>
      <c r="O827" t="s">
        <v>42</v>
      </c>
      <c r="P827" t="b">
        <f t="shared" si="12"/>
        <v>0</v>
      </c>
    </row>
    <row r="828" spans="1:16" x14ac:dyDescent="0.2">
      <c r="A828">
        <v>62</v>
      </c>
      <c r="B828" t="s">
        <v>27</v>
      </c>
      <c r="C828">
        <v>174355</v>
      </c>
      <c r="D828" t="s">
        <v>28</v>
      </c>
      <c r="E828">
        <v>9</v>
      </c>
      <c r="F828" t="s">
        <v>79</v>
      </c>
      <c r="G828" t="s">
        <v>40</v>
      </c>
      <c r="H828" t="s">
        <v>19</v>
      </c>
      <c r="I828" t="s">
        <v>20</v>
      </c>
      <c r="J828" t="s">
        <v>35</v>
      </c>
      <c r="K828">
        <v>0</v>
      </c>
      <c r="L828">
        <v>0</v>
      </c>
      <c r="M828">
        <v>40</v>
      </c>
      <c r="N828" t="s">
        <v>22</v>
      </c>
      <c r="O828" t="s">
        <v>23</v>
      </c>
      <c r="P828" t="b">
        <f t="shared" si="12"/>
        <v>0</v>
      </c>
    </row>
    <row r="829" spans="1:16" x14ac:dyDescent="0.2">
      <c r="A829">
        <v>39</v>
      </c>
      <c r="B829" t="s">
        <v>27</v>
      </c>
      <c r="C829">
        <v>680390</v>
      </c>
      <c r="D829" t="s">
        <v>28</v>
      </c>
      <c r="E829">
        <v>9</v>
      </c>
      <c r="F829" t="s">
        <v>60</v>
      </c>
      <c r="G829" t="s">
        <v>57</v>
      </c>
      <c r="H829" t="s">
        <v>58</v>
      </c>
      <c r="I829" t="s">
        <v>20</v>
      </c>
      <c r="J829" t="s">
        <v>35</v>
      </c>
      <c r="K829">
        <v>0</v>
      </c>
      <c r="L829">
        <v>0</v>
      </c>
      <c r="M829">
        <v>24</v>
      </c>
      <c r="N829" t="s">
        <v>22</v>
      </c>
      <c r="O829" t="s">
        <v>23</v>
      </c>
      <c r="P829" t="b">
        <f t="shared" si="12"/>
        <v>0</v>
      </c>
    </row>
    <row r="830" spans="1:16" x14ac:dyDescent="0.2">
      <c r="A830">
        <v>43</v>
      </c>
      <c r="B830" t="s">
        <v>27</v>
      </c>
      <c r="C830">
        <v>233130</v>
      </c>
      <c r="D830" t="s">
        <v>43</v>
      </c>
      <c r="E830">
        <v>10</v>
      </c>
      <c r="G830" t="s">
        <v>18</v>
      </c>
      <c r="H830" t="s">
        <v>19</v>
      </c>
      <c r="I830" t="s">
        <v>20</v>
      </c>
      <c r="J830" t="s">
        <v>21</v>
      </c>
      <c r="K830">
        <v>0</v>
      </c>
      <c r="L830">
        <v>0</v>
      </c>
      <c r="M830">
        <v>25</v>
      </c>
      <c r="N830" t="s">
        <v>22</v>
      </c>
      <c r="O830" t="s">
        <v>23</v>
      </c>
      <c r="P830" t="b">
        <f t="shared" si="12"/>
        <v>1</v>
      </c>
    </row>
    <row r="831" spans="1:16" x14ac:dyDescent="0.2">
      <c r="B831" t="s">
        <v>71</v>
      </c>
      <c r="C831">
        <v>165474</v>
      </c>
      <c r="D831" t="s">
        <v>16</v>
      </c>
      <c r="E831">
        <v>13</v>
      </c>
      <c r="G831" t="s">
        <v>48</v>
      </c>
      <c r="H831" t="s">
        <v>46</v>
      </c>
      <c r="I831" t="s">
        <v>20</v>
      </c>
      <c r="J831" t="s">
        <v>21</v>
      </c>
      <c r="K831">
        <v>0</v>
      </c>
      <c r="L831">
        <v>0</v>
      </c>
      <c r="M831">
        <v>40</v>
      </c>
      <c r="N831" t="s">
        <v>22</v>
      </c>
      <c r="O831" t="s">
        <v>23</v>
      </c>
      <c r="P831" t="b">
        <f t="shared" si="12"/>
        <v>1</v>
      </c>
    </row>
    <row r="832" spans="1:16" x14ac:dyDescent="0.2">
      <c r="A832">
        <v>42</v>
      </c>
      <c r="B832" t="s">
        <v>51</v>
      </c>
      <c r="C832">
        <v>257780</v>
      </c>
      <c r="D832" t="s">
        <v>31</v>
      </c>
      <c r="E832">
        <v>7</v>
      </c>
      <c r="F832" t="s">
        <v>17</v>
      </c>
      <c r="G832" t="s">
        <v>51</v>
      </c>
      <c r="H832" t="s">
        <v>26</v>
      </c>
      <c r="I832" t="s">
        <v>20</v>
      </c>
      <c r="J832" t="s">
        <v>21</v>
      </c>
      <c r="K832">
        <v>0</v>
      </c>
      <c r="L832">
        <v>0</v>
      </c>
      <c r="M832">
        <v>15</v>
      </c>
      <c r="N832" t="s">
        <v>22</v>
      </c>
      <c r="O832" t="s">
        <v>23</v>
      </c>
      <c r="P832" t="b">
        <f t="shared" si="12"/>
        <v>0</v>
      </c>
    </row>
    <row r="833" spans="1:16" x14ac:dyDescent="0.2">
      <c r="A833">
        <v>53</v>
      </c>
      <c r="B833" t="s">
        <v>27</v>
      </c>
      <c r="C833">
        <v>194259</v>
      </c>
      <c r="D833" t="s">
        <v>43</v>
      </c>
      <c r="E833">
        <v>10</v>
      </c>
      <c r="F833" t="s">
        <v>17</v>
      </c>
      <c r="G833" t="s">
        <v>18</v>
      </c>
      <c r="H833" t="s">
        <v>34</v>
      </c>
      <c r="I833" t="s">
        <v>20</v>
      </c>
      <c r="J833" t="s">
        <v>35</v>
      </c>
      <c r="K833">
        <v>4386</v>
      </c>
      <c r="L833">
        <v>0</v>
      </c>
      <c r="M833">
        <v>40</v>
      </c>
      <c r="N833" t="s">
        <v>22</v>
      </c>
      <c r="O833" t="s">
        <v>42</v>
      </c>
      <c r="P833" t="b">
        <f t="shared" si="12"/>
        <v>0</v>
      </c>
    </row>
    <row r="834" spans="1:16" x14ac:dyDescent="0.2">
      <c r="B834" t="s">
        <v>27</v>
      </c>
      <c r="C834">
        <v>280093</v>
      </c>
      <c r="D834" t="s">
        <v>43</v>
      </c>
      <c r="E834">
        <v>10</v>
      </c>
      <c r="G834" t="s">
        <v>30</v>
      </c>
      <c r="H834" t="s">
        <v>46</v>
      </c>
      <c r="I834" t="s">
        <v>20</v>
      </c>
      <c r="J834" t="s">
        <v>21</v>
      </c>
      <c r="K834">
        <v>0</v>
      </c>
      <c r="L834">
        <v>0</v>
      </c>
      <c r="M834">
        <v>40</v>
      </c>
      <c r="N834" t="s">
        <v>22</v>
      </c>
      <c r="O834" t="s">
        <v>23</v>
      </c>
      <c r="P834" t="b">
        <f t="shared" si="12"/>
        <v>1</v>
      </c>
    </row>
    <row r="835" spans="1:16" x14ac:dyDescent="0.2">
      <c r="A835">
        <v>73</v>
      </c>
      <c r="B835" t="s">
        <v>24</v>
      </c>
      <c r="C835">
        <v>177387</v>
      </c>
      <c r="D835" t="s">
        <v>28</v>
      </c>
      <c r="E835">
        <v>9</v>
      </c>
      <c r="F835" t="s">
        <v>17</v>
      </c>
      <c r="G835" t="s">
        <v>25</v>
      </c>
      <c r="H835" t="s">
        <v>26</v>
      </c>
      <c r="I835" t="s">
        <v>20</v>
      </c>
      <c r="J835" t="s">
        <v>21</v>
      </c>
      <c r="K835">
        <v>0</v>
      </c>
      <c r="L835">
        <v>0</v>
      </c>
      <c r="M835">
        <v>40</v>
      </c>
      <c r="N835" t="s">
        <v>22</v>
      </c>
      <c r="O835" t="s">
        <v>23</v>
      </c>
      <c r="P835" t="b">
        <f t="shared" ref="P835:P898" si="13">ISBLANK(F835)</f>
        <v>0</v>
      </c>
    </row>
    <row r="836" spans="1:16" x14ac:dyDescent="0.2">
      <c r="A836">
        <v>72</v>
      </c>
      <c r="B836" t="s">
        <v>51</v>
      </c>
      <c r="C836">
        <v>28929</v>
      </c>
      <c r="D836" t="s">
        <v>31</v>
      </c>
      <c r="E836">
        <v>7</v>
      </c>
      <c r="F836" t="s">
        <v>79</v>
      </c>
      <c r="G836" t="s">
        <v>51</v>
      </c>
      <c r="H836" t="s">
        <v>19</v>
      </c>
      <c r="I836" t="s">
        <v>20</v>
      </c>
      <c r="J836" t="s">
        <v>35</v>
      </c>
      <c r="K836">
        <v>0</v>
      </c>
      <c r="L836">
        <v>0</v>
      </c>
      <c r="M836">
        <v>24</v>
      </c>
      <c r="N836" t="s">
        <v>22</v>
      </c>
      <c r="O836" t="s">
        <v>23</v>
      </c>
      <c r="P836" t="b">
        <f t="shared" si="13"/>
        <v>0</v>
      </c>
    </row>
    <row r="837" spans="1:16" x14ac:dyDescent="0.2">
      <c r="A837">
        <v>55</v>
      </c>
      <c r="B837" t="s">
        <v>27</v>
      </c>
      <c r="C837">
        <v>105304</v>
      </c>
      <c r="D837" t="s">
        <v>28</v>
      </c>
      <c r="E837">
        <v>9</v>
      </c>
      <c r="F837" t="s">
        <v>17</v>
      </c>
      <c r="G837" t="s">
        <v>57</v>
      </c>
      <c r="H837" t="s">
        <v>26</v>
      </c>
      <c r="I837" t="s">
        <v>20</v>
      </c>
      <c r="J837" t="s">
        <v>21</v>
      </c>
      <c r="K837">
        <v>0</v>
      </c>
      <c r="L837">
        <v>0</v>
      </c>
      <c r="M837">
        <v>40</v>
      </c>
      <c r="N837" t="s">
        <v>22</v>
      </c>
      <c r="O837" t="s">
        <v>23</v>
      </c>
      <c r="P837" t="b">
        <f t="shared" si="13"/>
        <v>0</v>
      </c>
    </row>
    <row r="838" spans="1:16" x14ac:dyDescent="0.2">
      <c r="B838" t="s">
        <v>27</v>
      </c>
      <c r="C838">
        <v>499233</v>
      </c>
      <c r="D838" t="s">
        <v>28</v>
      </c>
      <c r="E838">
        <v>9</v>
      </c>
      <c r="F838" t="s">
        <v>29</v>
      </c>
      <c r="G838" t="s">
        <v>18</v>
      </c>
      <c r="H838" t="s">
        <v>19</v>
      </c>
      <c r="I838" t="s">
        <v>20</v>
      </c>
      <c r="J838" t="s">
        <v>21</v>
      </c>
      <c r="K838">
        <v>0</v>
      </c>
      <c r="L838">
        <v>0</v>
      </c>
      <c r="M838">
        <v>40</v>
      </c>
      <c r="N838" t="s">
        <v>22</v>
      </c>
      <c r="O838" t="s">
        <v>23</v>
      </c>
      <c r="P838" t="b">
        <f t="shared" si="13"/>
        <v>0</v>
      </c>
    </row>
    <row r="839" spans="1:16" x14ac:dyDescent="0.2">
      <c r="A839">
        <v>41</v>
      </c>
      <c r="B839" t="s">
        <v>27</v>
      </c>
      <c r="C839">
        <v>180572</v>
      </c>
      <c r="D839" t="s">
        <v>16</v>
      </c>
      <c r="E839">
        <v>13</v>
      </c>
      <c r="F839" t="s">
        <v>29</v>
      </c>
      <c r="G839" t="s">
        <v>33</v>
      </c>
      <c r="H839" t="s">
        <v>19</v>
      </c>
      <c r="I839" t="s">
        <v>20</v>
      </c>
      <c r="J839" t="s">
        <v>35</v>
      </c>
      <c r="K839">
        <v>0</v>
      </c>
      <c r="L839">
        <v>0</v>
      </c>
      <c r="M839">
        <v>50</v>
      </c>
      <c r="N839" t="s">
        <v>22</v>
      </c>
      <c r="O839" t="s">
        <v>42</v>
      </c>
      <c r="P839" t="b">
        <f t="shared" si="13"/>
        <v>0</v>
      </c>
    </row>
    <row r="840" spans="1:16" x14ac:dyDescent="0.2">
      <c r="B840" t="s">
        <v>27</v>
      </c>
      <c r="C840">
        <v>321435</v>
      </c>
      <c r="D840" t="s">
        <v>16</v>
      </c>
      <c r="E840">
        <v>13</v>
      </c>
      <c r="G840" t="s">
        <v>25</v>
      </c>
      <c r="H840" t="s">
        <v>19</v>
      </c>
      <c r="I840" t="s">
        <v>20</v>
      </c>
      <c r="J840" t="s">
        <v>21</v>
      </c>
      <c r="K840">
        <v>0</v>
      </c>
      <c r="L840">
        <v>0</v>
      </c>
      <c r="M840">
        <v>50</v>
      </c>
      <c r="N840" t="s">
        <v>22</v>
      </c>
      <c r="O840" t="s">
        <v>23</v>
      </c>
      <c r="P840" t="b">
        <f t="shared" si="13"/>
        <v>1</v>
      </c>
    </row>
    <row r="841" spans="1:16" x14ac:dyDescent="0.2">
      <c r="A841">
        <v>63</v>
      </c>
      <c r="B841" t="s">
        <v>27</v>
      </c>
      <c r="C841">
        <v>86108</v>
      </c>
      <c r="D841" t="s">
        <v>28</v>
      </c>
      <c r="E841">
        <v>9</v>
      </c>
      <c r="F841" t="s">
        <v>79</v>
      </c>
      <c r="G841" t="s">
        <v>56</v>
      </c>
      <c r="H841" t="s">
        <v>19</v>
      </c>
      <c r="I841" t="s">
        <v>20</v>
      </c>
      <c r="J841" t="s">
        <v>21</v>
      </c>
      <c r="K841">
        <v>0</v>
      </c>
      <c r="L841">
        <v>0</v>
      </c>
      <c r="M841">
        <v>6</v>
      </c>
      <c r="N841" t="s">
        <v>22</v>
      </c>
      <c r="O841" t="s">
        <v>23</v>
      </c>
      <c r="P841" t="b">
        <f t="shared" si="13"/>
        <v>0</v>
      </c>
    </row>
    <row r="842" spans="1:16" x14ac:dyDescent="0.2">
      <c r="A842">
        <v>17</v>
      </c>
      <c r="B842" t="s">
        <v>27</v>
      </c>
      <c r="C842">
        <v>198124</v>
      </c>
      <c r="D842" t="s">
        <v>31</v>
      </c>
      <c r="E842">
        <v>7</v>
      </c>
      <c r="G842" t="s">
        <v>48</v>
      </c>
      <c r="H842" t="s">
        <v>46</v>
      </c>
      <c r="I842" t="s">
        <v>20</v>
      </c>
      <c r="J842" t="s">
        <v>21</v>
      </c>
      <c r="K842">
        <v>0</v>
      </c>
      <c r="L842">
        <v>0</v>
      </c>
      <c r="M842">
        <v>20</v>
      </c>
      <c r="N842" t="s">
        <v>22</v>
      </c>
      <c r="O842" t="s">
        <v>23</v>
      </c>
      <c r="P842" t="b">
        <f t="shared" si="13"/>
        <v>1</v>
      </c>
    </row>
    <row r="843" spans="1:16" x14ac:dyDescent="0.2">
      <c r="A843">
        <v>35</v>
      </c>
      <c r="B843" t="s">
        <v>27</v>
      </c>
      <c r="C843">
        <v>135162</v>
      </c>
      <c r="D843" t="s">
        <v>43</v>
      </c>
      <c r="E843">
        <v>10</v>
      </c>
      <c r="F843" t="s">
        <v>17</v>
      </c>
      <c r="G843" t="s">
        <v>50</v>
      </c>
      <c r="H843" t="s">
        <v>26</v>
      </c>
      <c r="I843" t="s">
        <v>20</v>
      </c>
      <c r="J843" t="s">
        <v>21</v>
      </c>
      <c r="K843">
        <v>0</v>
      </c>
      <c r="L843">
        <v>0</v>
      </c>
      <c r="M843">
        <v>50</v>
      </c>
      <c r="N843" t="s">
        <v>22</v>
      </c>
      <c r="O843" t="s">
        <v>23</v>
      </c>
      <c r="P843" t="b">
        <f t="shared" si="13"/>
        <v>0</v>
      </c>
    </row>
    <row r="844" spans="1:16" x14ac:dyDescent="0.2">
      <c r="A844">
        <v>51</v>
      </c>
      <c r="B844" t="s">
        <v>27</v>
      </c>
      <c r="C844">
        <v>146813</v>
      </c>
      <c r="D844" t="s">
        <v>43</v>
      </c>
      <c r="E844">
        <v>10</v>
      </c>
      <c r="F844" t="s">
        <v>17</v>
      </c>
      <c r="G844" t="s">
        <v>33</v>
      </c>
      <c r="H844" t="s">
        <v>26</v>
      </c>
      <c r="I844" t="s">
        <v>20</v>
      </c>
      <c r="J844" t="s">
        <v>21</v>
      </c>
      <c r="K844">
        <v>0</v>
      </c>
      <c r="L844">
        <v>0</v>
      </c>
      <c r="M844">
        <v>40</v>
      </c>
      <c r="N844" t="s">
        <v>22</v>
      </c>
      <c r="O844" t="s">
        <v>42</v>
      </c>
      <c r="P844" t="b">
        <f t="shared" si="13"/>
        <v>0</v>
      </c>
    </row>
    <row r="845" spans="1:16" x14ac:dyDescent="0.2">
      <c r="A845">
        <v>62</v>
      </c>
      <c r="B845" t="s">
        <v>63</v>
      </c>
      <c r="C845">
        <v>291175</v>
      </c>
      <c r="D845" t="s">
        <v>16</v>
      </c>
      <c r="E845">
        <v>13</v>
      </c>
      <c r="F845" t="s">
        <v>79</v>
      </c>
      <c r="G845" t="s">
        <v>33</v>
      </c>
      <c r="H845" t="s">
        <v>19</v>
      </c>
      <c r="I845" t="s">
        <v>20</v>
      </c>
      <c r="J845" t="s">
        <v>35</v>
      </c>
      <c r="K845">
        <v>0</v>
      </c>
      <c r="L845">
        <v>0</v>
      </c>
      <c r="M845">
        <v>48</v>
      </c>
      <c r="N845" t="s">
        <v>22</v>
      </c>
      <c r="O845" t="s">
        <v>23</v>
      </c>
      <c r="P845" t="b">
        <f t="shared" si="13"/>
        <v>0</v>
      </c>
    </row>
    <row r="846" spans="1:16" x14ac:dyDescent="0.2">
      <c r="A846">
        <v>55</v>
      </c>
      <c r="B846" t="s">
        <v>27</v>
      </c>
      <c r="C846">
        <v>387569</v>
      </c>
      <c r="D846" t="s">
        <v>28</v>
      </c>
      <c r="E846">
        <v>9</v>
      </c>
      <c r="F846" t="s">
        <v>17</v>
      </c>
      <c r="G846" t="s">
        <v>50</v>
      </c>
      <c r="H846" t="s">
        <v>26</v>
      </c>
      <c r="I846" t="s">
        <v>20</v>
      </c>
      <c r="J846" t="s">
        <v>21</v>
      </c>
      <c r="K846">
        <v>4386</v>
      </c>
      <c r="L846">
        <v>0</v>
      </c>
      <c r="M846">
        <v>40</v>
      </c>
      <c r="N846" t="s">
        <v>22</v>
      </c>
      <c r="O846" t="s">
        <v>42</v>
      </c>
      <c r="P846" t="b">
        <f t="shared" si="13"/>
        <v>0</v>
      </c>
    </row>
    <row r="847" spans="1:16" x14ac:dyDescent="0.2">
      <c r="A847">
        <v>43</v>
      </c>
      <c r="B847" t="s">
        <v>27</v>
      </c>
      <c r="C847">
        <v>102895</v>
      </c>
      <c r="D847" t="s">
        <v>43</v>
      </c>
      <c r="E847">
        <v>10</v>
      </c>
      <c r="F847" t="s">
        <v>29</v>
      </c>
      <c r="G847" t="s">
        <v>33</v>
      </c>
      <c r="H847" t="s">
        <v>19</v>
      </c>
      <c r="I847" t="s">
        <v>20</v>
      </c>
      <c r="J847" t="s">
        <v>21</v>
      </c>
      <c r="K847">
        <v>0</v>
      </c>
      <c r="L847">
        <v>0</v>
      </c>
      <c r="M847">
        <v>40</v>
      </c>
      <c r="N847" t="s">
        <v>22</v>
      </c>
      <c r="O847" t="s">
        <v>23</v>
      </c>
      <c r="P847" t="b">
        <f t="shared" si="13"/>
        <v>0</v>
      </c>
    </row>
    <row r="848" spans="1:16" x14ac:dyDescent="0.2">
      <c r="A848">
        <v>40</v>
      </c>
      <c r="B848" t="s">
        <v>63</v>
      </c>
      <c r="C848">
        <v>33274</v>
      </c>
      <c r="D848" t="s">
        <v>28</v>
      </c>
      <c r="E848">
        <v>9</v>
      </c>
      <c r="F848" t="s">
        <v>29</v>
      </c>
      <c r="G848" t="s">
        <v>40</v>
      </c>
      <c r="H848" t="s">
        <v>19</v>
      </c>
      <c r="I848" t="s">
        <v>20</v>
      </c>
      <c r="J848" t="s">
        <v>35</v>
      </c>
      <c r="K848">
        <v>0</v>
      </c>
      <c r="L848">
        <v>0</v>
      </c>
      <c r="M848">
        <v>50</v>
      </c>
      <c r="N848" t="s">
        <v>22</v>
      </c>
      <c r="O848" t="s">
        <v>23</v>
      </c>
      <c r="P848" t="b">
        <f t="shared" si="13"/>
        <v>0</v>
      </c>
    </row>
    <row r="849" spans="1:16" x14ac:dyDescent="0.2">
      <c r="A849">
        <v>37</v>
      </c>
      <c r="B849" t="s">
        <v>27</v>
      </c>
      <c r="C849">
        <v>86551</v>
      </c>
      <c r="D849" t="s">
        <v>16</v>
      </c>
      <c r="E849">
        <v>13</v>
      </c>
      <c r="F849" t="s">
        <v>17</v>
      </c>
      <c r="G849" t="s">
        <v>25</v>
      </c>
      <c r="H849" t="s">
        <v>26</v>
      </c>
      <c r="I849" t="s">
        <v>20</v>
      </c>
      <c r="J849" t="s">
        <v>21</v>
      </c>
      <c r="K849">
        <v>0</v>
      </c>
      <c r="L849">
        <v>0</v>
      </c>
      <c r="M849">
        <v>45</v>
      </c>
      <c r="N849" t="s">
        <v>22</v>
      </c>
      <c r="O849" t="s">
        <v>42</v>
      </c>
      <c r="P849" t="b">
        <f t="shared" si="13"/>
        <v>0</v>
      </c>
    </row>
    <row r="850" spans="1:16" x14ac:dyDescent="0.2">
      <c r="A850">
        <v>39</v>
      </c>
      <c r="B850" t="s">
        <v>27</v>
      </c>
      <c r="C850">
        <v>138192</v>
      </c>
      <c r="D850" t="s">
        <v>16</v>
      </c>
      <c r="E850">
        <v>13</v>
      </c>
      <c r="F850" t="s">
        <v>17</v>
      </c>
      <c r="G850" t="s">
        <v>50</v>
      </c>
      <c r="H850" t="s">
        <v>26</v>
      </c>
      <c r="I850" t="s">
        <v>20</v>
      </c>
      <c r="J850" t="s">
        <v>21</v>
      </c>
      <c r="K850">
        <v>0</v>
      </c>
      <c r="L850">
        <v>0</v>
      </c>
      <c r="M850">
        <v>40</v>
      </c>
      <c r="N850" t="s">
        <v>22</v>
      </c>
      <c r="O850" t="s">
        <v>23</v>
      </c>
      <c r="P850" t="b">
        <f t="shared" si="13"/>
        <v>0</v>
      </c>
    </row>
    <row r="851" spans="1:16" x14ac:dyDescent="0.2">
      <c r="B851" t="s">
        <v>27</v>
      </c>
      <c r="C851">
        <v>118966</v>
      </c>
      <c r="D851" t="s">
        <v>28</v>
      </c>
      <c r="E851">
        <v>9</v>
      </c>
      <c r="G851" t="s">
        <v>50</v>
      </c>
      <c r="H851" t="s">
        <v>46</v>
      </c>
      <c r="I851" t="s">
        <v>20</v>
      </c>
      <c r="J851" t="s">
        <v>21</v>
      </c>
      <c r="K851">
        <v>0</v>
      </c>
      <c r="L851">
        <v>0</v>
      </c>
      <c r="M851">
        <v>18</v>
      </c>
      <c r="N851" t="s">
        <v>22</v>
      </c>
      <c r="O851" t="s">
        <v>23</v>
      </c>
      <c r="P851" t="b">
        <f t="shared" si="13"/>
        <v>1</v>
      </c>
    </row>
    <row r="852" spans="1:16" x14ac:dyDescent="0.2">
      <c r="A852">
        <v>61</v>
      </c>
      <c r="B852" t="s">
        <v>27</v>
      </c>
      <c r="C852">
        <v>99784</v>
      </c>
      <c r="D852" t="s">
        <v>37</v>
      </c>
      <c r="E852">
        <v>14</v>
      </c>
      <c r="F852" t="s">
        <v>79</v>
      </c>
      <c r="G852" t="s">
        <v>33</v>
      </c>
      <c r="H852" t="s">
        <v>19</v>
      </c>
      <c r="I852" t="s">
        <v>20</v>
      </c>
      <c r="J852" t="s">
        <v>35</v>
      </c>
      <c r="K852">
        <v>0</v>
      </c>
      <c r="L852">
        <v>0</v>
      </c>
      <c r="M852">
        <v>40</v>
      </c>
      <c r="N852" t="s">
        <v>22</v>
      </c>
      <c r="O852" t="s">
        <v>42</v>
      </c>
      <c r="P852" t="b">
        <f t="shared" si="13"/>
        <v>0</v>
      </c>
    </row>
    <row r="853" spans="1:16" x14ac:dyDescent="0.2">
      <c r="B853" t="s">
        <v>27</v>
      </c>
      <c r="C853">
        <v>90980</v>
      </c>
      <c r="D853" t="s">
        <v>49</v>
      </c>
      <c r="E853">
        <v>11</v>
      </c>
      <c r="F853" t="s">
        <v>29</v>
      </c>
      <c r="G853" t="s">
        <v>18</v>
      </c>
      <c r="H853" t="s">
        <v>19</v>
      </c>
      <c r="I853" t="s">
        <v>20</v>
      </c>
      <c r="J853" t="s">
        <v>35</v>
      </c>
      <c r="K853">
        <v>0</v>
      </c>
      <c r="L853">
        <v>0</v>
      </c>
      <c r="M853">
        <v>55</v>
      </c>
      <c r="N853" t="s">
        <v>22</v>
      </c>
      <c r="O853" t="s">
        <v>23</v>
      </c>
      <c r="P853" t="b">
        <f t="shared" si="13"/>
        <v>0</v>
      </c>
    </row>
    <row r="854" spans="1:16" x14ac:dyDescent="0.2">
      <c r="A854">
        <v>46</v>
      </c>
      <c r="B854" t="s">
        <v>24</v>
      </c>
      <c r="C854">
        <v>177407</v>
      </c>
      <c r="D854" t="s">
        <v>28</v>
      </c>
      <c r="E854">
        <v>9</v>
      </c>
      <c r="F854" t="s">
        <v>17</v>
      </c>
      <c r="G854" t="s">
        <v>48</v>
      </c>
      <c r="H854" t="s">
        <v>26</v>
      </c>
      <c r="I854" t="s">
        <v>20</v>
      </c>
      <c r="J854" t="s">
        <v>21</v>
      </c>
      <c r="K854">
        <v>0</v>
      </c>
      <c r="L854">
        <v>0</v>
      </c>
      <c r="M854">
        <v>50</v>
      </c>
      <c r="N854" t="s">
        <v>22</v>
      </c>
      <c r="O854" t="s">
        <v>23</v>
      </c>
      <c r="P854" t="b">
        <f t="shared" si="13"/>
        <v>0</v>
      </c>
    </row>
    <row r="855" spans="1:16" x14ac:dyDescent="0.2">
      <c r="B855" t="s">
        <v>27</v>
      </c>
      <c r="C855">
        <v>96467</v>
      </c>
      <c r="D855" t="s">
        <v>16</v>
      </c>
      <c r="E855">
        <v>13</v>
      </c>
      <c r="G855" t="s">
        <v>33</v>
      </c>
      <c r="H855" t="s">
        <v>19</v>
      </c>
      <c r="I855" t="s">
        <v>20</v>
      </c>
      <c r="J855" t="s">
        <v>35</v>
      </c>
      <c r="K855">
        <v>0</v>
      </c>
      <c r="L855">
        <v>0</v>
      </c>
      <c r="M855">
        <v>40</v>
      </c>
      <c r="N855" t="s">
        <v>22</v>
      </c>
      <c r="O855" t="s">
        <v>23</v>
      </c>
      <c r="P855" t="b">
        <f t="shared" si="13"/>
        <v>1</v>
      </c>
    </row>
    <row r="856" spans="1:16" x14ac:dyDescent="0.2">
      <c r="A856">
        <v>48</v>
      </c>
      <c r="B856" t="s">
        <v>15</v>
      </c>
      <c r="C856">
        <v>327886</v>
      </c>
      <c r="D856" t="s">
        <v>59</v>
      </c>
      <c r="E856">
        <v>16</v>
      </c>
      <c r="F856" t="s">
        <v>29</v>
      </c>
      <c r="G856" t="s">
        <v>33</v>
      </c>
      <c r="H856" t="s">
        <v>46</v>
      </c>
      <c r="I856" t="s">
        <v>20</v>
      </c>
      <c r="J856" t="s">
        <v>21</v>
      </c>
      <c r="K856">
        <v>0</v>
      </c>
      <c r="L856">
        <v>0</v>
      </c>
      <c r="M856">
        <v>50</v>
      </c>
      <c r="N856" t="s">
        <v>22</v>
      </c>
      <c r="O856" t="s">
        <v>42</v>
      </c>
      <c r="P856" t="b">
        <f t="shared" si="13"/>
        <v>0</v>
      </c>
    </row>
    <row r="857" spans="1:16" x14ac:dyDescent="0.2">
      <c r="B857" t="s">
        <v>27</v>
      </c>
      <c r="C857">
        <v>111567</v>
      </c>
      <c r="D857" t="s">
        <v>28</v>
      </c>
      <c r="E857">
        <v>9</v>
      </c>
      <c r="G857" t="s">
        <v>53</v>
      </c>
      <c r="H857" t="s">
        <v>46</v>
      </c>
      <c r="I857" t="s">
        <v>20</v>
      </c>
      <c r="J857" t="s">
        <v>21</v>
      </c>
      <c r="K857">
        <v>0</v>
      </c>
      <c r="L857">
        <v>0</v>
      </c>
      <c r="M857">
        <v>40</v>
      </c>
      <c r="N857" t="s">
        <v>22</v>
      </c>
      <c r="O857" t="s">
        <v>23</v>
      </c>
      <c r="P857" t="b">
        <f t="shared" si="13"/>
        <v>1</v>
      </c>
    </row>
    <row r="858" spans="1:16" x14ac:dyDescent="0.2">
      <c r="B858" t="s">
        <v>63</v>
      </c>
      <c r="C858">
        <v>166545</v>
      </c>
      <c r="D858" t="s">
        <v>28</v>
      </c>
      <c r="E858">
        <v>9</v>
      </c>
      <c r="G858" t="s">
        <v>18</v>
      </c>
      <c r="H858" t="s">
        <v>46</v>
      </c>
      <c r="I858" t="s">
        <v>20</v>
      </c>
      <c r="J858" t="s">
        <v>35</v>
      </c>
      <c r="K858">
        <v>0</v>
      </c>
      <c r="L858">
        <v>0</v>
      </c>
      <c r="M858">
        <v>40</v>
      </c>
      <c r="N858" t="s">
        <v>22</v>
      </c>
      <c r="O858" t="s">
        <v>23</v>
      </c>
      <c r="P858" t="b">
        <f t="shared" si="13"/>
        <v>1</v>
      </c>
    </row>
    <row r="859" spans="1:16" x14ac:dyDescent="0.2">
      <c r="A859">
        <v>59</v>
      </c>
      <c r="B859" t="s">
        <v>27</v>
      </c>
      <c r="C859">
        <v>142182</v>
      </c>
      <c r="D859" t="s">
        <v>28</v>
      </c>
      <c r="E859">
        <v>9</v>
      </c>
      <c r="F859" t="s">
        <v>17</v>
      </c>
      <c r="G859" t="s">
        <v>40</v>
      </c>
      <c r="H859" t="s">
        <v>26</v>
      </c>
      <c r="I859" t="s">
        <v>20</v>
      </c>
      <c r="J859" t="s">
        <v>21</v>
      </c>
      <c r="K859">
        <v>0</v>
      </c>
      <c r="L859">
        <v>0</v>
      </c>
      <c r="M859">
        <v>40</v>
      </c>
      <c r="N859" t="s">
        <v>22</v>
      </c>
      <c r="O859" t="s">
        <v>42</v>
      </c>
      <c r="P859" t="b">
        <f t="shared" si="13"/>
        <v>0</v>
      </c>
    </row>
    <row r="860" spans="1:16" x14ac:dyDescent="0.2">
      <c r="B860" t="s">
        <v>27</v>
      </c>
      <c r="C860">
        <v>188798</v>
      </c>
      <c r="D860" t="s">
        <v>16</v>
      </c>
      <c r="E860">
        <v>13</v>
      </c>
      <c r="G860" t="s">
        <v>33</v>
      </c>
      <c r="H860" t="s">
        <v>46</v>
      </c>
      <c r="I860" t="s">
        <v>20</v>
      </c>
      <c r="J860" t="s">
        <v>35</v>
      </c>
      <c r="K860">
        <v>0</v>
      </c>
      <c r="L860">
        <v>0</v>
      </c>
      <c r="M860">
        <v>40</v>
      </c>
      <c r="N860" t="s">
        <v>22</v>
      </c>
      <c r="O860" t="s">
        <v>23</v>
      </c>
      <c r="P860" t="b">
        <f t="shared" si="13"/>
        <v>1</v>
      </c>
    </row>
    <row r="861" spans="1:16" x14ac:dyDescent="0.2">
      <c r="A861">
        <v>49</v>
      </c>
      <c r="B861" t="s">
        <v>27</v>
      </c>
      <c r="C861">
        <v>38563</v>
      </c>
      <c r="D861" t="s">
        <v>16</v>
      </c>
      <c r="E861">
        <v>13</v>
      </c>
      <c r="G861" t="s">
        <v>25</v>
      </c>
      <c r="H861" t="s">
        <v>19</v>
      </c>
      <c r="I861" t="s">
        <v>20</v>
      </c>
      <c r="J861" t="s">
        <v>35</v>
      </c>
      <c r="K861">
        <v>0</v>
      </c>
      <c r="L861">
        <v>0</v>
      </c>
      <c r="M861">
        <v>56</v>
      </c>
      <c r="N861" t="s">
        <v>22</v>
      </c>
      <c r="O861" t="s">
        <v>42</v>
      </c>
      <c r="P861" t="b">
        <f t="shared" si="13"/>
        <v>1</v>
      </c>
    </row>
    <row r="862" spans="1:16" x14ac:dyDescent="0.2">
      <c r="B862" t="s">
        <v>27</v>
      </c>
      <c r="C862">
        <v>216284</v>
      </c>
      <c r="D862" t="s">
        <v>31</v>
      </c>
      <c r="E862">
        <v>7</v>
      </c>
      <c r="G862" t="s">
        <v>18</v>
      </c>
      <c r="H862" t="s">
        <v>46</v>
      </c>
      <c r="I862" t="s">
        <v>20</v>
      </c>
      <c r="J862" t="s">
        <v>35</v>
      </c>
      <c r="K862">
        <v>0</v>
      </c>
      <c r="L862">
        <v>0</v>
      </c>
      <c r="M862">
        <v>20</v>
      </c>
      <c r="N862" t="s">
        <v>22</v>
      </c>
      <c r="O862" t="s">
        <v>23</v>
      </c>
      <c r="P862" t="b">
        <f t="shared" si="13"/>
        <v>1</v>
      </c>
    </row>
    <row r="863" spans="1:16" x14ac:dyDescent="0.2">
      <c r="A863">
        <v>43</v>
      </c>
      <c r="B863" t="s">
        <v>27</v>
      </c>
      <c r="C863">
        <v>191547</v>
      </c>
      <c r="D863" t="s">
        <v>28</v>
      </c>
      <c r="E863">
        <v>9</v>
      </c>
      <c r="F863" t="s">
        <v>17</v>
      </c>
      <c r="G863" t="s">
        <v>56</v>
      </c>
      <c r="H863" t="s">
        <v>26</v>
      </c>
      <c r="I863" t="s">
        <v>20</v>
      </c>
      <c r="J863" t="s">
        <v>21</v>
      </c>
      <c r="K863">
        <v>0</v>
      </c>
      <c r="L863">
        <v>0</v>
      </c>
      <c r="M863">
        <v>40</v>
      </c>
      <c r="N863" t="s">
        <v>55</v>
      </c>
      <c r="O863" t="s">
        <v>23</v>
      </c>
      <c r="P863" t="b">
        <f t="shared" si="13"/>
        <v>0</v>
      </c>
    </row>
    <row r="864" spans="1:16" x14ac:dyDescent="0.2">
      <c r="A864">
        <v>48</v>
      </c>
      <c r="B864" t="s">
        <v>27</v>
      </c>
      <c r="C864">
        <v>285335</v>
      </c>
      <c r="D864" t="s">
        <v>31</v>
      </c>
      <c r="E864">
        <v>7</v>
      </c>
      <c r="F864" t="s">
        <v>17</v>
      </c>
      <c r="G864" t="s">
        <v>25</v>
      </c>
      <c r="H864" t="s">
        <v>26</v>
      </c>
      <c r="I864" t="s">
        <v>20</v>
      </c>
      <c r="J864" t="s">
        <v>21</v>
      </c>
      <c r="K864">
        <v>0</v>
      </c>
      <c r="L864">
        <v>0</v>
      </c>
      <c r="M864">
        <v>50</v>
      </c>
      <c r="N864" t="s">
        <v>22</v>
      </c>
      <c r="O864" t="s">
        <v>23</v>
      </c>
      <c r="P864" t="b">
        <f t="shared" si="13"/>
        <v>0</v>
      </c>
    </row>
    <row r="865" spans="1:16" x14ac:dyDescent="0.2">
      <c r="B865" t="s">
        <v>71</v>
      </c>
      <c r="C865">
        <v>142712</v>
      </c>
      <c r="D865" t="s">
        <v>43</v>
      </c>
      <c r="E865">
        <v>10</v>
      </c>
      <c r="F865" t="s">
        <v>17</v>
      </c>
      <c r="G865" t="s">
        <v>25</v>
      </c>
      <c r="H865" t="s">
        <v>26</v>
      </c>
      <c r="I865" t="s">
        <v>20</v>
      </c>
      <c r="J865" t="s">
        <v>21</v>
      </c>
      <c r="K865">
        <v>0</v>
      </c>
      <c r="L865">
        <v>0</v>
      </c>
      <c r="M865">
        <v>70</v>
      </c>
      <c r="N865" t="s">
        <v>22</v>
      </c>
      <c r="O865" t="s">
        <v>23</v>
      </c>
      <c r="P865" t="b">
        <f t="shared" si="13"/>
        <v>0</v>
      </c>
    </row>
    <row r="866" spans="1:16" x14ac:dyDescent="0.2">
      <c r="B866" t="s">
        <v>27</v>
      </c>
      <c r="C866">
        <v>80945</v>
      </c>
      <c r="D866" t="s">
        <v>28</v>
      </c>
      <c r="E866">
        <v>9</v>
      </c>
      <c r="F866" t="s">
        <v>17</v>
      </c>
      <c r="G866" t="s">
        <v>57</v>
      </c>
      <c r="H866" t="s">
        <v>26</v>
      </c>
      <c r="I866" t="s">
        <v>20</v>
      </c>
      <c r="J866" t="s">
        <v>21</v>
      </c>
      <c r="K866">
        <v>0</v>
      </c>
      <c r="L866">
        <v>0</v>
      </c>
      <c r="M866">
        <v>40</v>
      </c>
      <c r="N866" t="s">
        <v>22</v>
      </c>
      <c r="O866" t="s">
        <v>23</v>
      </c>
      <c r="P866" t="b">
        <f t="shared" si="13"/>
        <v>0</v>
      </c>
    </row>
    <row r="867" spans="1:16" x14ac:dyDescent="0.2">
      <c r="B867" t="s">
        <v>27</v>
      </c>
      <c r="C867">
        <v>309055</v>
      </c>
      <c r="D867" t="s">
        <v>43</v>
      </c>
      <c r="E867">
        <v>10</v>
      </c>
      <c r="G867" t="s">
        <v>48</v>
      </c>
      <c r="H867" t="s">
        <v>19</v>
      </c>
      <c r="I867" t="s">
        <v>20</v>
      </c>
      <c r="J867" t="s">
        <v>35</v>
      </c>
      <c r="K867">
        <v>0</v>
      </c>
      <c r="L867">
        <v>0</v>
      </c>
      <c r="M867">
        <v>15</v>
      </c>
      <c r="N867" t="s">
        <v>22</v>
      </c>
      <c r="O867" t="s">
        <v>23</v>
      </c>
      <c r="P867" t="b">
        <f t="shared" si="13"/>
        <v>1</v>
      </c>
    </row>
    <row r="868" spans="1:16" x14ac:dyDescent="0.2">
      <c r="B868" t="s">
        <v>27</v>
      </c>
      <c r="C868">
        <v>62339</v>
      </c>
      <c r="D868" t="s">
        <v>74</v>
      </c>
      <c r="E868">
        <v>6</v>
      </c>
      <c r="G868" t="s">
        <v>30</v>
      </c>
      <c r="H868" t="s">
        <v>19</v>
      </c>
      <c r="I868" t="s">
        <v>20</v>
      </c>
      <c r="J868" t="s">
        <v>21</v>
      </c>
      <c r="K868">
        <v>0</v>
      </c>
      <c r="L868">
        <v>0</v>
      </c>
      <c r="M868">
        <v>40</v>
      </c>
      <c r="N868" t="s">
        <v>22</v>
      </c>
      <c r="O868" t="s">
        <v>23</v>
      </c>
      <c r="P868" t="b">
        <f t="shared" si="13"/>
        <v>1</v>
      </c>
    </row>
    <row r="869" spans="1:16" x14ac:dyDescent="0.2">
      <c r="A869">
        <v>17</v>
      </c>
      <c r="B869" t="s">
        <v>27</v>
      </c>
      <c r="C869">
        <v>368700</v>
      </c>
      <c r="D869" t="s">
        <v>31</v>
      </c>
      <c r="E869">
        <v>7</v>
      </c>
      <c r="G869" t="s">
        <v>48</v>
      </c>
      <c r="H869" t="s">
        <v>46</v>
      </c>
      <c r="I869" t="s">
        <v>20</v>
      </c>
      <c r="J869" t="s">
        <v>21</v>
      </c>
      <c r="K869">
        <v>0</v>
      </c>
      <c r="L869">
        <v>0</v>
      </c>
      <c r="M869">
        <v>28</v>
      </c>
      <c r="N869" t="s">
        <v>22</v>
      </c>
      <c r="O869" t="s">
        <v>23</v>
      </c>
      <c r="P869" t="b">
        <f t="shared" si="13"/>
        <v>1</v>
      </c>
    </row>
    <row r="870" spans="1:16" x14ac:dyDescent="0.2">
      <c r="A870">
        <v>39</v>
      </c>
      <c r="B870" t="s">
        <v>27</v>
      </c>
      <c r="C870">
        <v>176186</v>
      </c>
      <c r="D870" t="s">
        <v>43</v>
      </c>
      <c r="E870">
        <v>10</v>
      </c>
      <c r="F870" t="s">
        <v>17</v>
      </c>
      <c r="G870" t="s">
        <v>56</v>
      </c>
      <c r="H870" t="s">
        <v>26</v>
      </c>
      <c r="I870" t="s">
        <v>20</v>
      </c>
      <c r="J870" t="s">
        <v>21</v>
      </c>
      <c r="K870">
        <v>0</v>
      </c>
      <c r="L870">
        <v>0</v>
      </c>
      <c r="M870">
        <v>50</v>
      </c>
      <c r="N870" t="s">
        <v>22</v>
      </c>
      <c r="O870" t="s">
        <v>42</v>
      </c>
      <c r="P870" t="b">
        <f t="shared" si="13"/>
        <v>0</v>
      </c>
    </row>
    <row r="871" spans="1:16" x14ac:dyDescent="0.2">
      <c r="A871">
        <v>29</v>
      </c>
      <c r="B871" t="s">
        <v>24</v>
      </c>
      <c r="C871">
        <v>266855</v>
      </c>
      <c r="D871" t="s">
        <v>16</v>
      </c>
      <c r="E871">
        <v>13</v>
      </c>
      <c r="F871" t="s">
        <v>60</v>
      </c>
      <c r="G871" t="s">
        <v>33</v>
      </c>
      <c r="H871" t="s">
        <v>46</v>
      </c>
      <c r="I871" t="s">
        <v>20</v>
      </c>
      <c r="J871" t="s">
        <v>21</v>
      </c>
      <c r="K871">
        <v>0</v>
      </c>
      <c r="L871">
        <v>0</v>
      </c>
      <c r="M871">
        <v>40</v>
      </c>
      <c r="N871" t="s">
        <v>22</v>
      </c>
      <c r="O871" t="s">
        <v>23</v>
      </c>
      <c r="P871" t="b">
        <f t="shared" si="13"/>
        <v>0</v>
      </c>
    </row>
    <row r="872" spans="1:16" x14ac:dyDescent="0.2">
      <c r="A872">
        <v>44</v>
      </c>
      <c r="B872" t="s">
        <v>27</v>
      </c>
      <c r="C872">
        <v>48087</v>
      </c>
      <c r="D872" t="s">
        <v>16</v>
      </c>
      <c r="E872">
        <v>13</v>
      </c>
      <c r="F872" t="s">
        <v>17</v>
      </c>
      <c r="G872" t="s">
        <v>25</v>
      </c>
      <c r="H872" t="s">
        <v>26</v>
      </c>
      <c r="I872" t="s">
        <v>20</v>
      </c>
      <c r="J872" t="s">
        <v>21</v>
      </c>
      <c r="K872">
        <v>0</v>
      </c>
      <c r="L872">
        <v>0</v>
      </c>
      <c r="M872">
        <v>40</v>
      </c>
      <c r="N872" t="s">
        <v>22</v>
      </c>
      <c r="O872" t="s">
        <v>42</v>
      </c>
      <c r="P872" t="b">
        <f t="shared" si="13"/>
        <v>0</v>
      </c>
    </row>
    <row r="873" spans="1:16" x14ac:dyDescent="0.2">
      <c r="B873" t="s">
        <v>27</v>
      </c>
      <c r="C873">
        <v>121313</v>
      </c>
      <c r="D873" t="s">
        <v>43</v>
      </c>
      <c r="E873">
        <v>10</v>
      </c>
      <c r="G873" t="s">
        <v>53</v>
      </c>
      <c r="H873" t="s">
        <v>46</v>
      </c>
      <c r="I873" t="s">
        <v>20</v>
      </c>
      <c r="J873" t="s">
        <v>21</v>
      </c>
      <c r="K873">
        <v>0</v>
      </c>
      <c r="L873">
        <v>0</v>
      </c>
      <c r="M873">
        <v>50</v>
      </c>
      <c r="N873" t="s">
        <v>22</v>
      </c>
      <c r="O873" t="s">
        <v>23</v>
      </c>
      <c r="P873" t="b">
        <f t="shared" si="13"/>
        <v>1</v>
      </c>
    </row>
    <row r="874" spans="1:16" x14ac:dyDescent="0.2">
      <c r="A874">
        <v>71</v>
      </c>
      <c r="B874" t="s">
        <v>24</v>
      </c>
      <c r="C874">
        <v>143437</v>
      </c>
      <c r="D874" t="s">
        <v>37</v>
      </c>
      <c r="E874">
        <v>14</v>
      </c>
      <c r="F874" t="s">
        <v>17</v>
      </c>
      <c r="G874" t="s">
        <v>48</v>
      </c>
      <c r="H874" t="s">
        <v>26</v>
      </c>
      <c r="I874" t="s">
        <v>20</v>
      </c>
      <c r="J874" t="s">
        <v>21</v>
      </c>
      <c r="K874">
        <v>10605</v>
      </c>
      <c r="L874">
        <v>0</v>
      </c>
      <c r="M874">
        <v>40</v>
      </c>
      <c r="N874" t="s">
        <v>22</v>
      </c>
      <c r="O874" t="s">
        <v>42</v>
      </c>
      <c r="P874" t="b">
        <f t="shared" si="13"/>
        <v>0</v>
      </c>
    </row>
    <row r="875" spans="1:16" x14ac:dyDescent="0.2">
      <c r="A875">
        <v>51</v>
      </c>
      <c r="B875" t="s">
        <v>24</v>
      </c>
      <c r="C875">
        <v>160724</v>
      </c>
      <c r="D875" t="s">
        <v>16</v>
      </c>
      <c r="E875">
        <v>13</v>
      </c>
      <c r="F875" t="s">
        <v>17</v>
      </c>
      <c r="G875" t="s">
        <v>48</v>
      </c>
      <c r="H875" t="s">
        <v>26</v>
      </c>
      <c r="I875" t="s">
        <v>44</v>
      </c>
      <c r="J875" t="s">
        <v>21</v>
      </c>
      <c r="K875">
        <v>0</v>
      </c>
      <c r="L875">
        <v>2415</v>
      </c>
      <c r="M875">
        <v>40</v>
      </c>
      <c r="N875" t="s">
        <v>100</v>
      </c>
      <c r="O875" t="s">
        <v>42</v>
      </c>
      <c r="P875" t="b">
        <f t="shared" si="13"/>
        <v>0</v>
      </c>
    </row>
    <row r="876" spans="1:16" x14ac:dyDescent="0.2">
      <c r="A876">
        <v>55</v>
      </c>
      <c r="B876" t="s">
        <v>27</v>
      </c>
      <c r="C876">
        <v>282753</v>
      </c>
      <c r="D876" t="s">
        <v>72</v>
      </c>
      <c r="E876">
        <v>3</v>
      </c>
      <c r="F876" t="s">
        <v>29</v>
      </c>
      <c r="G876" t="s">
        <v>40</v>
      </c>
      <c r="H876" t="s">
        <v>58</v>
      </c>
      <c r="I876" t="s">
        <v>32</v>
      </c>
      <c r="J876" t="s">
        <v>21</v>
      </c>
      <c r="K876">
        <v>0</v>
      </c>
      <c r="L876">
        <v>0</v>
      </c>
      <c r="M876">
        <v>25</v>
      </c>
      <c r="N876" t="s">
        <v>22</v>
      </c>
      <c r="O876" t="s">
        <v>23</v>
      </c>
      <c r="P876" t="b">
        <f t="shared" si="13"/>
        <v>0</v>
      </c>
    </row>
    <row r="877" spans="1:16" x14ac:dyDescent="0.2">
      <c r="A877">
        <v>41</v>
      </c>
      <c r="B877" t="s">
        <v>27</v>
      </c>
      <c r="C877">
        <v>194636</v>
      </c>
      <c r="D877" t="s">
        <v>16</v>
      </c>
      <c r="E877">
        <v>13</v>
      </c>
      <c r="F877" t="s">
        <v>17</v>
      </c>
      <c r="G877" t="s">
        <v>25</v>
      </c>
      <c r="H877" t="s">
        <v>26</v>
      </c>
      <c r="I877" t="s">
        <v>20</v>
      </c>
      <c r="J877" t="s">
        <v>21</v>
      </c>
      <c r="K877">
        <v>0</v>
      </c>
      <c r="L877">
        <v>0</v>
      </c>
      <c r="M877">
        <v>60</v>
      </c>
      <c r="N877" t="s">
        <v>22</v>
      </c>
      <c r="O877" t="s">
        <v>42</v>
      </c>
      <c r="P877" t="b">
        <f t="shared" si="13"/>
        <v>0</v>
      </c>
    </row>
    <row r="878" spans="1:16" x14ac:dyDescent="0.2">
      <c r="B878" t="s">
        <v>27</v>
      </c>
      <c r="C878">
        <v>153044</v>
      </c>
      <c r="D878" t="s">
        <v>28</v>
      </c>
      <c r="E878">
        <v>9</v>
      </c>
      <c r="G878" t="s">
        <v>30</v>
      </c>
      <c r="H878" t="s">
        <v>58</v>
      </c>
      <c r="I878" t="s">
        <v>32</v>
      </c>
      <c r="J878" t="s">
        <v>35</v>
      </c>
      <c r="K878">
        <v>0</v>
      </c>
      <c r="L878">
        <v>0</v>
      </c>
      <c r="M878">
        <v>7</v>
      </c>
      <c r="N878" t="s">
        <v>22</v>
      </c>
      <c r="O878" t="s">
        <v>23</v>
      </c>
      <c r="P878" t="b">
        <f t="shared" si="13"/>
        <v>1</v>
      </c>
    </row>
    <row r="879" spans="1:16" x14ac:dyDescent="0.2">
      <c r="A879">
        <v>38</v>
      </c>
      <c r="B879" t="s">
        <v>27</v>
      </c>
      <c r="C879">
        <v>411797</v>
      </c>
      <c r="D879" t="s">
        <v>49</v>
      </c>
      <c r="E879">
        <v>11</v>
      </c>
      <c r="F879" t="s">
        <v>29</v>
      </c>
      <c r="G879" t="s">
        <v>18</v>
      </c>
      <c r="H879" t="s">
        <v>58</v>
      </c>
      <c r="I879" t="s">
        <v>20</v>
      </c>
      <c r="J879" t="s">
        <v>35</v>
      </c>
      <c r="K879">
        <v>0</v>
      </c>
      <c r="L879">
        <v>0</v>
      </c>
      <c r="M879">
        <v>40</v>
      </c>
      <c r="N879" t="s">
        <v>22</v>
      </c>
      <c r="O879" t="s">
        <v>23</v>
      </c>
      <c r="P879" t="b">
        <f t="shared" si="13"/>
        <v>0</v>
      </c>
    </row>
    <row r="880" spans="1:16" x14ac:dyDescent="0.2">
      <c r="A880">
        <v>39</v>
      </c>
      <c r="B880" t="s">
        <v>27</v>
      </c>
      <c r="C880">
        <v>117683</v>
      </c>
      <c r="D880" t="s">
        <v>28</v>
      </c>
      <c r="E880">
        <v>9</v>
      </c>
      <c r="F880" t="s">
        <v>17</v>
      </c>
      <c r="G880" t="s">
        <v>53</v>
      </c>
      <c r="H880" t="s">
        <v>26</v>
      </c>
      <c r="I880" t="s">
        <v>20</v>
      </c>
      <c r="J880" t="s">
        <v>21</v>
      </c>
      <c r="K880">
        <v>0</v>
      </c>
      <c r="L880">
        <v>0</v>
      </c>
      <c r="M880">
        <v>40</v>
      </c>
      <c r="N880" t="s">
        <v>22</v>
      </c>
      <c r="O880" t="s">
        <v>42</v>
      </c>
      <c r="P880" t="b">
        <f t="shared" si="13"/>
        <v>0</v>
      </c>
    </row>
    <row r="881" spans="1:16" x14ac:dyDescent="0.2">
      <c r="B881" t="s">
        <v>27</v>
      </c>
      <c r="C881">
        <v>376540</v>
      </c>
      <c r="D881" t="s">
        <v>28</v>
      </c>
      <c r="E881">
        <v>9</v>
      </c>
      <c r="G881" t="s">
        <v>18</v>
      </c>
      <c r="H881" t="s">
        <v>19</v>
      </c>
      <c r="I881" t="s">
        <v>20</v>
      </c>
      <c r="J881" t="s">
        <v>35</v>
      </c>
      <c r="K881">
        <v>0</v>
      </c>
      <c r="L881">
        <v>0</v>
      </c>
      <c r="M881">
        <v>30</v>
      </c>
      <c r="N881" t="s">
        <v>22</v>
      </c>
      <c r="O881" t="s">
        <v>23</v>
      </c>
      <c r="P881" t="b">
        <f t="shared" si="13"/>
        <v>1</v>
      </c>
    </row>
    <row r="882" spans="1:16" x14ac:dyDescent="0.2">
      <c r="A882">
        <v>49</v>
      </c>
      <c r="B882" t="s">
        <v>27</v>
      </c>
      <c r="C882">
        <v>72393</v>
      </c>
      <c r="D882" t="s">
        <v>38</v>
      </c>
      <c r="E882">
        <v>5</v>
      </c>
      <c r="F882" t="s">
        <v>29</v>
      </c>
      <c r="G882" t="s">
        <v>57</v>
      </c>
      <c r="H882" t="s">
        <v>19</v>
      </c>
      <c r="I882" t="s">
        <v>20</v>
      </c>
      <c r="J882" t="s">
        <v>35</v>
      </c>
      <c r="K882">
        <v>0</v>
      </c>
      <c r="L882">
        <v>0</v>
      </c>
      <c r="M882">
        <v>40</v>
      </c>
      <c r="N882" t="s">
        <v>22</v>
      </c>
      <c r="O882" t="s">
        <v>23</v>
      </c>
      <c r="P882" t="b">
        <f t="shared" si="13"/>
        <v>0</v>
      </c>
    </row>
    <row r="883" spans="1:16" x14ac:dyDescent="0.2">
      <c r="B883" t="s">
        <v>27</v>
      </c>
      <c r="C883">
        <v>270335</v>
      </c>
      <c r="D883" t="s">
        <v>16</v>
      </c>
      <c r="E883">
        <v>13</v>
      </c>
      <c r="F883" t="s">
        <v>17</v>
      </c>
      <c r="G883" t="s">
        <v>18</v>
      </c>
      <c r="H883" t="s">
        <v>73</v>
      </c>
      <c r="I883" t="s">
        <v>20</v>
      </c>
      <c r="J883" t="s">
        <v>21</v>
      </c>
      <c r="K883">
        <v>0</v>
      </c>
      <c r="L883">
        <v>0</v>
      </c>
      <c r="M883">
        <v>40</v>
      </c>
      <c r="N883" t="s">
        <v>80</v>
      </c>
      <c r="O883" t="s">
        <v>42</v>
      </c>
      <c r="P883" t="b">
        <f t="shared" si="13"/>
        <v>0</v>
      </c>
    </row>
    <row r="884" spans="1:16" x14ac:dyDescent="0.2">
      <c r="B884" t="s">
        <v>27</v>
      </c>
      <c r="C884">
        <v>96226</v>
      </c>
      <c r="D884" t="s">
        <v>28</v>
      </c>
      <c r="E884">
        <v>9</v>
      </c>
      <c r="F884" t="s">
        <v>17</v>
      </c>
      <c r="G884" t="s">
        <v>50</v>
      </c>
      <c r="H884" t="s">
        <v>26</v>
      </c>
      <c r="I884" t="s">
        <v>20</v>
      </c>
      <c r="J884" t="s">
        <v>21</v>
      </c>
      <c r="K884">
        <v>0</v>
      </c>
      <c r="L884">
        <v>0</v>
      </c>
      <c r="M884">
        <v>70</v>
      </c>
      <c r="N884" t="s">
        <v>22</v>
      </c>
      <c r="O884" t="s">
        <v>23</v>
      </c>
      <c r="P884" t="b">
        <f t="shared" si="13"/>
        <v>0</v>
      </c>
    </row>
    <row r="885" spans="1:16" x14ac:dyDescent="0.2">
      <c r="A885">
        <v>38</v>
      </c>
      <c r="B885" t="s">
        <v>27</v>
      </c>
      <c r="C885">
        <v>95336</v>
      </c>
      <c r="D885" t="s">
        <v>16</v>
      </c>
      <c r="E885">
        <v>13</v>
      </c>
      <c r="F885" t="s">
        <v>17</v>
      </c>
      <c r="G885" t="s">
        <v>48</v>
      </c>
      <c r="H885" t="s">
        <v>26</v>
      </c>
      <c r="I885" t="s">
        <v>20</v>
      </c>
      <c r="J885" t="s">
        <v>21</v>
      </c>
      <c r="K885">
        <v>0</v>
      </c>
      <c r="L885">
        <v>0</v>
      </c>
      <c r="M885">
        <v>50</v>
      </c>
      <c r="N885" t="s">
        <v>22</v>
      </c>
      <c r="O885" t="s">
        <v>42</v>
      </c>
      <c r="P885" t="b">
        <f t="shared" si="13"/>
        <v>0</v>
      </c>
    </row>
    <row r="886" spans="1:16" x14ac:dyDescent="0.2">
      <c r="B886" t="s">
        <v>27</v>
      </c>
      <c r="C886">
        <v>258498</v>
      </c>
      <c r="D886" t="s">
        <v>43</v>
      </c>
      <c r="E886">
        <v>10</v>
      </c>
      <c r="F886" t="s">
        <v>17</v>
      </c>
      <c r="G886" t="s">
        <v>50</v>
      </c>
      <c r="H886" t="s">
        <v>34</v>
      </c>
      <c r="I886" t="s">
        <v>20</v>
      </c>
      <c r="J886" t="s">
        <v>35</v>
      </c>
      <c r="K886">
        <v>0</v>
      </c>
      <c r="L886">
        <v>0</v>
      </c>
      <c r="M886">
        <v>60</v>
      </c>
      <c r="N886" t="s">
        <v>22</v>
      </c>
      <c r="O886" t="s">
        <v>23</v>
      </c>
      <c r="P886" t="b">
        <f t="shared" si="13"/>
        <v>0</v>
      </c>
    </row>
    <row r="887" spans="1:16" x14ac:dyDescent="0.2">
      <c r="A887">
        <v>63</v>
      </c>
      <c r="B887" t="s">
        <v>51</v>
      </c>
      <c r="C887">
        <v>149698</v>
      </c>
      <c r="D887" t="s">
        <v>43</v>
      </c>
      <c r="E887">
        <v>10</v>
      </c>
      <c r="F887" t="s">
        <v>17</v>
      </c>
      <c r="G887" t="s">
        <v>51</v>
      </c>
      <c r="H887" t="s">
        <v>26</v>
      </c>
      <c r="I887" t="s">
        <v>20</v>
      </c>
      <c r="J887" t="s">
        <v>21</v>
      </c>
      <c r="K887">
        <v>0</v>
      </c>
      <c r="L887">
        <v>0</v>
      </c>
      <c r="M887">
        <v>15</v>
      </c>
      <c r="N887" t="s">
        <v>22</v>
      </c>
      <c r="O887" t="s">
        <v>23</v>
      </c>
      <c r="P887" t="b">
        <f t="shared" si="13"/>
        <v>0</v>
      </c>
    </row>
    <row r="888" spans="1:16" x14ac:dyDescent="0.2">
      <c r="B888" t="s">
        <v>27</v>
      </c>
      <c r="C888">
        <v>205865</v>
      </c>
      <c r="D888" t="s">
        <v>16</v>
      </c>
      <c r="E888">
        <v>13</v>
      </c>
      <c r="G888" t="s">
        <v>25</v>
      </c>
      <c r="H888" t="s">
        <v>46</v>
      </c>
      <c r="I888" t="s">
        <v>20</v>
      </c>
      <c r="J888" t="s">
        <v>21</v>
      </c>
      <c r="K888">
        <v>0</v>
      </c>
      <c r="L888">
        <v>0</v>
      </c>
      <c r="M888">
        <v>28</v>
      </c>
      <c r="N888" t="s">
        <v>22</v>
      </c>
      <c r="O888" t="s">
        <v>23</v>
      </c>
      <c r="P888" t="b">
        <f t="shared" si="13"/>
        <v>1</v>
      </c>
    </row>
    <row r="889" spans="1:16" x14ac:dyDescent="0.2">
      <c r="B889" t="s">
        <v>71</v>
      </c>
      <c r="C889">
        <v>155781</v>
      </c>
      <c r="D889" t="s">
        <v>43</v>
      </c>
      <c r="E889">
        <v>10</v>
      </c>
      <c r="F889" t="s">
        <v>17</v>
      </c>
      <c r="G889" t="s">
        <v>50</v>
      </c>
      <c r="H889" t="s">
        <v>26</v>
      </c>
      <c r="I889" t="s">
        <v>20</v>
      </c>
      <c r="J889" t="s">
        <v>21</v>
      </c>
      <c r="K889">
        <v>0</v>
      </c>
      <c r="L889">
        <v>0</v>
      </c>
      <c r="M889">
        <v>60</v>
      </c>
      <c r="N889" t="s">
        <v>51</v>
      </c>
      <c r="O889" t="s">
        <v>23</v>
      </c>
      <c r="P889" t="b">
        <f t="shared" si="13"/>
        <v>0</v>
      </c>
    </row>
    <row r="890" spans="1:16" x14ac:dyDescent="0.2">
      <c r="A890">
        <v>54</v>
      </c>
      <c r="B890" t="s">
        <v>24</v>
      </c>
      <c r="C890">
        <v>406468</v>
      </c>
      <c r="D890" t="s">
        <v>28</v>
      </c>
      <c r="E890">
        <v>9</v>
      </c>
      <c r="F890" t="s">
        <v>17</v>
      </c>
      <c r="G890" t="s">
        <v>48</v>
      </c>
      <c r="H890" t="s">
        <v>26</v>
      </c>
      <c r="I890" t="s">
        <v>32</v>
      </c>
      <c r="J890" t="s">
        <v>21</v>
      </c>
      <c r="K890">
        <v>0</v>
      </c>
      <c r="L890">
        <v>0</v>
      </c>
      <c r="M890">
        <v>40</v>
      </c>
      <c r="N890" t="s">
        <v>22</v>
      </c>
      <c r="O890" t="s">
        <v>23</v>
      </c>
      <c r="P890" t="b">
        <f t="shared" si="13"/>
        <v>0</v>
      </c>
    </row>
    <row r="891" spans="1:16" x14ac:dyDescent="0.2">
      <c r="A891">
        <v>29</v>
      </c>
      <c r="B891" t="s">
        <v>27</v>
      </c>
      <c r="C891">
        <v>177119</v>
      </c>
      <c r="D891" t="s">
        <v>49</v>
      </c>
      <c r="E891">
        <v>11</v>
      </c>
      <c r="F891" t="s">
        <v>29</v>
      </c>
      <c r="G891" t="s">
        <v>62</v>
      </c>
      <c r="H891" t="s">
        <v>19</v>
      </c>
      <c r="I891" t="s">
        <v>20</v>
      </c>
      <c r="J891" t="s">
        <v>35</v>
      </c>
      <c r="K891">
        <v>2174</v>
      </c>
      <c r="L891">
        <v>0</v>
      </c>
      <c r="M891">
        <v>45</v>
      </c>
      <c r="N891" t="s">
        <v>22</v>
      </c>
      <c r="O891" t="s">
        <v>23</v>
      </c>
      <c r="P891" t="b">
        <f t="shared" si="13"/>
        <v>0</v>
      </c>
    </row>
    <row r="892" spans="1:16" x14ac:dyDescent="0.2">
      <c r="A892">
        <v>48</v>
      </c>
      <c r="B892" t="s">
        <v>51</v>
      </c>
      <c r="C892">
        <v>144397</v>
      </c>
      <c r="D892" t="s">
        <v>43</v>
      </c>
      <c r="E892">
        <v>10</v>
      </c>
      <c r="F892" t="s">
        <v>29</v>
      </c>
      <c r="G892" t="s">
        <v>51</v>
      </c>
      <c r="H892" t="s">
        <v>58</v>
      </c>
      <c r="I892" t="s">
        <v>32</v>
      </c>
      <c r="J892" t="s">
        <v>35</v>
      </c>
      <c r="K892">
        <v>0</v>
      </c>
      <c r="L892">
        <v>0</v>
      </c>
      <c r="M892">
        <v>30</v>
      </c>
      <c r="N892" t="s">
        <v>22</v>
      </c>
      <c r="O892" t="s">
        <v>23</v>
      </c>
      <c r="P892" t="b">
        <f t="shared" si="13"/>
        <v>0</v>
      </c>
    </row>
    <row r="893" spans="1:16" x14ac:dyDescent="0.2">
      <c r="A893">
        <v>35</v>
      </c>
      <c r="B893" t="s">
        <v>24</v>
      </c>
      <c r="C893">
        <v>372525</v>
      </c>
      <c r="D893" t="s">
        <v>16</v>
      </c>
      <c r="E893">
        <v>13</v>
      </c>
      <c r="G893" t="s">
        <v>25</v>
      </c>
      <c r="H893" t="s">
        <v>19</v>
      </c>
      <c r="I893" t="s">
        <v>20</v>
      </c>
      <c r="J893" t="s">
        <v>21</v>
      </c>
      <c r="K893">
        <v>0</v>
      </c>
      <c r="L893">
        <v>0</v>
      </c>
      <c r="M893">
        <v>40</v>
      </c>
      <c r="N893" t="s">
        <v>22</v>
      </c>
      <c r="O893" t="s">
        <v>23</v>
      </c>
      <c r="P893" t="b">
        <f t="shared" si="13"/>
        <v>1</v>
      </c>
    </row>
    <row r="894" spans="1:16" x14ac:dyDescent="0.2">
      <c r="B894" t="s">
        <v>27</v>
      </c>
      <c r="C894">
        <v>164170</v>
      </c>
      <c r="D894" t="s">
        <v>49</v>
      </c>
      <c r="E894">
        <v>11</v>
      </c>
      <c r="F894" t="s">
        <v>17</v>
      </c>
      <c r="G894" t="s">
        <v>18</v>
      </c>
      <c r="H894" t="s">
        <v>34</v>
      </c>
      <c r="I894" t="s">
        <v>44</v>
      </c>
      <c r="J894" t="s">
        <v>35</v>
      </c>
      <c r="K894">
        <v>0</v>
      </c>
      <c r="L894">
        <v>0</v>
      </c>
      <c r="M894">
        <v>40</v>
      </c>
      <c r="N894" t="s">
        <v>45</v>
      </c>
      <c r="O894" t="s">
        <v>23</v>
      </c>
      <c r="P894" t="b">
        <f t="shared" si="13"/>
        <v>0</v>
      </c>
    </row>
    <row r="895" spans="1:16" x14ac:dyDescent="0.2">
      <c r="A895">
        <v>37</v>
      </c>
      <c r="B895" t="s">
        <v>27</v>
      </c>
      <c r="C895">
        <v>183800</v>
      </c>
      <c r="D895" t="s">
        <v>16</v>
      </c>
      <c r="E895">
        <v>13</v>
      </c>
      <c r="F895" t="s">
        <v>17</v>
      </c>
      <c r="G895" t="s">
        <v>33</v>
      </c>
      <c r="H895" t="s">
        <v>26</v>
      </c>
      <c r="I895" t="s">
        <v>20</v>
      </c>
      <c r="J895" t="s">
        <v>21</v>
      </c>
      <c r="K895">
        <v>7688</v>
      </c>
      <c r="L895">
        <v>0</v>
      </c>
      <c r="M895">
        <v>50</v>
      </c>
      <c r="N895" t="s">
        <v>22</v>
      </c>
      <c r="O895" t="s">
        <v>42</v>
      </c>
      <c r="P895" t="b">
        <f t="shared" si="13"/>
        <v>0</v>
      </c>
    </row>
    <row r="896" spans="1:16" x14ac:dyDescent="0.2">
      <c r="A896">
        <v>42</v>
      </c>
      <c r="B896" t="s">
        <v>24</v>
      </c>
      <c r="C896">
        <v>177307</v>
      </c>
      <c r="D896" t="s">
        <v>69</v>
      </c>
      <c r="E896">
        <v>15</v>
      </c>
      <c r="F896" t="s">
        <v>17</v>
      </c>
      <c r="G896" t="s">
        <v>56</v>
      </c>
      <c r="H896" t="s">
        <v>26</v>
      </c>
      <c r="I896" t="s">
        <v>20</v>
      </c>
      <c r="J896" t="s">
        <v>21</v>
      </c>
      <c r="K896">
        <v>0</v>
      </c>
      <c r="L896">
        <v>0</v>
      </c>
      <c r="M896">
        <v>65</v>
      </c>
      <c r="N896" t="s">
        <v>22</v>
      </c>
      <c r="O896" t="s">
        <v>42</v>
      </c>
      <c r="P896" t="b">
        <f t="shared" si="13"/>
        <v>0</v>
      </c>
    </row>
    <row r="897" spans="1:16" x14ac:dyDescent="0.2">
      <c r="A897">
        <v>40</v>
      </c>
      <c r="B897" t="s">
        <v>27</v>
      </c>
      <c r="C897">
        <v>170108</v>
      </c>
      <c r="D897" t="s">
        <v>37</v>
      </c>
      <c r="E897">
        <v>14</v>
      </c>
      <c r="F897" t="s">
        <v>17</v>
      </c>
      <c r="G897" t="s">
        <v>33</v>
      </c>
      <c r="H897" t="s">
        <v>26</v>
      </c>
      <c r="I897" t="s">
        <v>20</v>
      </c>
      <c r="J897" t="s">
        <v>21</v>
      </c>
      <c r="K897">
        <v>0</v>
      </c>
      <c r="L897">
        <v>0</v>
      </c>
      <c r="M897">
        <v>40</v>
      </c>
      <c r="N897" t="s">
        <v>22</v>
      </c>
      <c r="O897" t="s">
        <v>23</v>
      </c>
      <c r="P897" t="b">
        <f t="shared" si="13"/>
        <v>0</v>
      </c>
    </row>
    <row r="898" spans="1:16" x14ac:dyDescent="0.2">
      <c r="A898">
        <v>47</v>
      </c>
      <c r="B898" t="s">
        <v>27</v>
      </c>
      <c r="C898">
        <v>341995</v>
      </c>
      <c r="D898" t="s">
        <v>43</v>
      </c>
      <c r="E898">
        <v>10</v>
      </c>
      <c r="F898" t="s">
        <v>29</v>
      </c>
      <c r="G898" t="s">
        <v>48</v>
      </c>
      <c r="H898" t="s">
        <v>46</v>
      </c>
      <c r="I898" t="s">
        <v>20</v>
      </c>
      <c r="J898" t="s">
        <v>21</v>
      </c>
      <c r="K898">
        <v>0</v>
      </c>
      <c r="L898">
        <v>0</v>
      </c>
      <c r="M898">
        <v>55</v>
      </c>
      <c r="N898" t="s">
        <v>22</v>
      </c>
      <c r="O898" t="s">
        <v>23</v>
      </c>
      <c r="P898" t="b">
        <f t="shared" si="13"/>
        <v>0</v>
      </c>
    </row>
    <row r="899" spans="1:16" x14ac:dyDescent="0.2">
      <c r="B899" t="s">
        <v>27</v>
      </c>
      <c r="C899">
        <v>226508</v>
      </c>
      <c r="D899" t="s">
        <v>16</v>
      </c>
      <c r="E899">
        <v>13</v>
      </c>
      <c r="G899" t="s">
        <v>25</v>
      </c>
      <c r="H899" t="s">
        <v>46</v>
      </c>
      <c r="I899" t="s">
        <v>20</v>
      </c>
      <c r="J899" t="s">
        <v>35</v>
      </c>
      <c r="K899">
        <v>0</v>
      </c>
      <c r="L899">
        <v>0</v>
      </c>
      <c r="M899">
        <v>50</v>
      </c>
      <c r="N899" t="s">
        <v>22</v>
      </c>
      <c r="O899" t="s">
        <v>23</v>
      </c>
      <c r="P899" t="b">
        <f t="shared" ref="P899:P962" si="14">ISBLANK(F899)</f>
        <v>1</v>
      </c>
    </row>
    <row r="900" spans="1:16" x14ac:dyDescent="0.2">
      <c r="B900" t="s">
        <v>27</v>
      </c>
      <c r="C900">
        <v>87418</v>
      </c>
      <c r="D900" t="s">
        <v>16</v>
      </c>
      <c r="E900">
        <v>13</v>
      </c>
      <c r="F900" t="s">
        <v>17</v>
      </c>
      <c r="G900" t="s">
        <v>25</v>
      </c>
      <c r="H900" t="s">
        <v>26</v>
      </c>
      <c r="I900" t="s">
        <v>20</v>
      </c>
      <c r="J900" t="s">
        <v>21</v>
      </c>
      <c r="K900">
        <v>0</v>
      </c>
      <c r="L900">
        <v>0</v>
      </c>
      <c r="M900">
        <v>45</v>
      </c>
      <c r="N900" t="s">
        <v>22</v>
      </c>
      <c r="O900" t="s">
        <v>42</v>
      </c>
      <c r="P900" t="b">
        <f t="shared" si="14"/>
        <v>0</v>
      </c>
    </row>
    <row r="901" spans="1:16" x14ac:dyDescent="0.2">
      <c r="B901" t="s">
        <v>27</v>
      </c>
      <c r="C901">
        <v>109165</v>
      </c>
      <c r="D901" t="s">
        <v>28</v>
      </c>
      <c r="E901">
        <v>9</v>
      </c>
      <c r="F901" t="s">
        <v>17</v>
      </c>
      <c r="G901" t="s">
        <v>62</v>
      </c>
      <c r="H901" t="s">
        <v>26</v>
      </c>
      <c r="I901" t="s">
        <v>20</v>
      </c>
      <c r="J901" t="s">
        <v>21</v>
      </c>
      <c r="K901">
        <v>0</v>
      </c>
      <c r="L901">
        <v>0</v>
      </c>
      <c r="M901">
        <v>40</v>
      </c>
      <c r="N901" t="s">
        <v>22</v>
      </c>
      <c r="O901" t="s">
        <v>23</v>
      </c>
      <c r="P901" t="b">
        <f t="shared" si="14"/>
        <v>0</v>
      </c>
    </row>
    <row r="902" spans="1:16" x14ac:dyDescent="0.2">
      <c r="A902">
        <v>63</v>
      </c>
      <c r="B902" t="s">
        <v>63</v>
      </c>
      <c r="C902">
        <v>28856</v>
      </c>
      <c r="D902" t="s">
        <v>52</v>
      </c>
      <c r="E902">
        <v>4</v>
      </c>
      <c r="F902" t="s">
        <v>17</v>
      </c>
      <c r="G902" t="s">
        <v>40</v>
      </c>
      <c r="H902" t="s">
        <v>26</v>
      </c>
      <c r="I902" t="s">
        <v>20</v>
      </c>
      <c r="J902" t="s">
        <v>21</v>
      </c>
      <c r="K902">
        <v>0</v>
      </c>
      <c r="L902">
        <v>0</v>
      </c>
      <c r="M902">
        <v>55</v>
      </c>
      <c r="N902" t="s">
        <v>22</v>
      </c>
      <c r="O902" t="s">
        <v>23</v>
      </c>
      <c r="P902" t="b">
        <f t="shared" si="14"/>
        <v>0</v>
      </c>
    </row>
    <row r="903" spans="1:16" x14ac:dyDescent="0.2">
      <c r="A903">
        <v>51</v>
      </c>
      <c r="B903" t="s">
        <v>24</v>
      </c>
      <c r="C903">
        <v>175897</v>
      </c>
      <c r="D903" t="s">
        <v>38</v>
      </c>
      <c r="E903">
        <v>5</v>
      </c>
      <c r="F903" t="s">
        <v>17</v>
      </c>
      <c r="G903" t="s">
        <v>50</v>
      </c>
      <c r="H903" t="s">
        <v>26</v>
      </c>
      <c r="I903" t="s">
        <v>20</v>
      </c>
      <c r="J903" t="s">
        <v>21</v>
      </c>
      <c r="K903">
        <v>0</v>
      </c>
      <c r="L903">
        <v>0</v>
      </c>
      <c r="M903">
        <v>20</v>
      </c>
      <c r="N903" t="s">
        <v>22</v>
      </c>
      <c r="O903" t="s">
        <v>23</v>
      </c>
      <c r="P903" t="b">
        <f t="shared" si="14"/>
        <v>0</v>
      </c>
    </row>
    <row r="904" spans="1:16" x14ac:dyDescent="0.2">
      <c r="B904" t="s">
        <v>27</v>
      </c>
      <c r="C904">
        <v>99697</v>
      </c>
      <c r="D904" t="s">
        <v>28</v>
      </c>
      <c r="E904">
        <v>9</v>
      </c>
      <c r="G904" t="s">
        <v>30</v>
      </c>
      <c r="H904" t="s">
        <v>46</v>
      </c>
      <c r="I904" t="s">
        <v>20</v>
      </c>
      <c r="J904" t="s">
        <v>35</v>
      </c>
      <c r="K904">
        <v>0</v>
      </c>
      <c r="L904">
        <v>0</v>
      </c>
      <c r="M904">
        <v>40</v>
      </c>
      <c r="N904" t="s">
        <v>22</v>
      </c>
      <c r="O904" t="s">
        <v>23</v>
      </c>
      <c r="P904" t="b">
        <f t="shared" si="14"/>
        <v>1</v>
      </c>
    </row>
    <row r="905" spans="1:16" x14ac:dyDescent="0.2">
      <c r="B905" t="s">
        <v>51</v>
      </c>
      <c r="C905">
        <v>90270</v>
      </c>
      <c r="D905" t="s">
        <v>47</v>
      </c>
      <c r="E905">
        <v>12</v>
      </c>
      <c r="F905" t="s">
        <v>17</v>
      </c>
      <c r="G905" t="s">
        <v>51</v>
      </c>
      <c r="H905" t="s">
        <v>46</v>
      </c>
      <c r="I905" t="s">
        <v>54</v>
      </c>
      <c r="J905" t="s">
        <v>21</v>
      </c>
      <c r="K905">
        <v>0</v>
      </c>
      <c r="L905">
        <v>0</v>
      </c>
      <c r="M905">
        <v>40</v>
      </c>
      <c r="N905" t="s">
        <v>22</v>
      </c>
      <c r="O905" t="s">
        <v>23</v>
      </c>
      <c r="P905" t="b">
        <f t="shared" si="14"/>
        <v>0</v>
      </c>
    </row>
    <row r="906" spans="1:16" x14ac:dyDescent="0.2">
      <c r="A906">
        <v>35</v>
      </c>
      <c r="B906" t="s">
        <v>27</v>
      </c>
      <c r="C906">
        <v>152375</v>
      </c>
      <c r="D906" t="s">
        <v>28</v>
      </c>
      <c r="E906">
        <v>9</v>
      </c>
      <c r="G906" t="s">
        <v>48</v>
      </c>
      <c r="H906" t="s">
        <v>19</v>
      </c>
      <c r="I906" t="s">
        <v>20</v>
      </c>
      <c r="J906" t="s">
        <v>21</v>
      </c>
      <c r="K906">
        <v>0</v>
      </c>
      <c r="L906">
        <v>0</v>
      </c>
      <c r="M906">
        <v>45</v>
      </c>
      <c r="N906" t="s">
        <v>22</v>
      </c>
      <c r="O906" t="s">
        <v>23</v>
      </c>
      <c r="P906" t="b">
        <f t="shared" si="14"/>
        <v>1</v>
      </c>
    </row>
    <row r="907" spans="1:16" x14ac:dyDescent="0.2">
      <c r="A907">
        <v>46</v>
      </c>
      <c r="B907" t="s">
        <v>27</v>
      </c>
      <c r="C907">
        <v>171550</v>
      </c>
      <c r="D907" t="s">
        <v>28</v>
      </c>
      <c r="E907">
        <v>9</v>
      </c>
      <c r="F907" t="s">
        <v>29</v>
      </c>
      <c r="G907" t="s">
        <v>57</v>
      </c>
      <c r="H907" t="s">
        <v>19</v>
      </c>
      <c r="I907" t="s">
        <v>20</v>
      </c>
      <c r="J907" t="s">
        <v>35</v>
      </c>
      <c r="K907">
        <v>0</v>
      </c>
      <c r="L907">
        <v>0</v>
      </c>
      <c r="M907">
        <v>38</v>
      </c>
      <c r="N907" t="s">
        <v>22</v>
      </c>
      <c r="O907" t="s">
        <v>23</v>
      </c>
      <c r="P907" t="b">
        <f t="shared" si="14"/>
        <v>0</v>
      </c>
    </row>
    <row r="908" spans="1:16" x14ac:dyDescent="0.2">
      <c r="A908">
        <v>37</v>
      </c>
      <c r="B908" t="s">
        <v>27</v>
      </c>
      <c r="C908">
        <v>211154</v>
      </c>
      <c r="D908" t="s">
        <v>43</v>
      </c>
      <c r="E908">
        <v>10</v>
      </c>
      <c r="F908" t="s">
        <v>29</v>
      </c>
      <c r="G908" t="s">
        <v>57</v>
      </c>
      <c r="H908" t="s">
        <v>19</v>
      </c>
      <c r="I908" t="s">
        <v>20</v>
      </c>
      <c r="J908" t="s">
        <v>21</v>
      </c>
      <c r="K908">
        <v>0</v>
      </c>
      <c r="L908">
        <v>0</v>
      </c>
      <c r="M908">
        <v>52</v>
      </c>
      <c r="N908" t="s">
        <v>22</v>
      </c>
      <c r="O908" t="s">
        <v>23</v>
      </c>
      <c r="P908" t="b">
        <f t="shared" si="14"/>
        <v>0</v>
      </c>
    </row>
    <row r="909" spans="1:16" x14ac:dyDescent="0.2">
      <c r="B909" t="s">
        <v>27</v>
      </c>
      <c r="C909">
        <v>202570</v>
      </c>
      <c r="D909" t="s">
        <v>16</v>
      </c>
      <c r="E909">
        <v>13</v>
      </c>
      <c r="G909" t="s">
        <v>33</v>
      </c>
      <c r="H909" t="s">
        <v>46</v>
      </c>
      <c r="I909" t="s">
        <v>32</v>
      </c>
      <c r="J909" t="s">
        <v>21</v>
      </c>
      <c r="K909">
        <v>0</v>
      </c>
      <c r="L909">
        <v>0</v>
      </c>
      <c r="M909">
        <v>15</v>
      </c>
      <c r="N909" t="s">
        <v>22</v>
      </c>
      <c r="O909" t="s">
        <v>23</v>
      </c>
      <c r="P909" t="b">
        <f t="shared" si="14"/>
        <v>1</v>
      </c>
    </row>
    <row r="910" spans="1:16" x14ac:dyDescent="0.2">
      <c r="A910">
        <v>37</v>
      </c>
      <c r="B910" t="s">
        <v>24</v>
      </c>
      <c r="C910">
        <v>168496</v>
      </c>
      <c r="D910" t="s">
        <v>28</v>
      </c>
      <c r="E910">
        <v>9</v>
      </c>
      <c r="F910" t="s">
        <v>29</v>
      </c>
      <c r="G910" t="s">
        <v>30</v>
      </c>
      <c r="H910" t="s">
        <v>46</v>
      </c>
      <c r="I910" t="s">
        <v>20</v>
      </c>
      <c r="J910" t="s">
        <v>21</v>
      </c>
      <c r="K910">
        <v>0</v>
      </c>
      <c r="L910">
        <v>0</v>
      </c>
      <c r="M910">
        <v>10</v>
      </c>
      <c r="N910" t="s">
        <v>22</v>
      </c>
      <c r="O910" t="s">
        <v>23</v>
      </c>
      <c r="P910" t="b">
        <f t="shared" si="14"/>
        <v>0</v>
      </c>
    </row>
    <row r="911" spans="1:16" x14ac:dyDescent="0.2">
      <c r="A911">
        <v>53</v>
      </c>
      <c r="B911" t="s">
        <v>27</v>
      </c>
      <c r="C911">
        <v>68898</v>
      </c>
      <c r="D911" t="s">
        <v>43</v>
      </c>
      <c r="E911">
        <v>10</v>
      </c>
      <c r="F911" t="s">
        <v>17</v>
      </c>
      <c r="G911" t="s">
        <v>62</v>
      </c>
      <c r="H911" t="s">
        <v>26</v>
      </c>
      <c r="I911" t="s">
        <v>20</v>
      </c>
      <c r="J911" t="s">
        <v>21</v>
      </c>
      <c r="K911">
        <v>0</v>
      </c>
      <c r="L911">
        <v>0</v>
      </c>
      <c r="M911">
        <v>40</v>
      </c>
      <c r="N911" t="s">
        <v>22</v>
      </c>
      <c r="O911" t="s">
        <v>23</v>
      </c>
      <c r="P911" t="b">
        <f t="shared" si="14"/>
        <v>0</v>
      </c>
    </row>
    <row r="912" spans="1:16" x14ac:dyDescent="0.2">
      <c r="B912" t="s">
        <v>27</v>
      </c>
      <c r="C912">
        <v>93235</v>
      </c>
      <c r="D912" t="s">
        <v>28</v>
      </c>
      <c r="E912">
        <v>9</v>
      </c>
      <c r="G912" t="s">
        <v>48</v>
      </c>
      <c r="H912" t="s">
        <v>19</v>
      </c>
      <c r="I912" t="s">
        <v>20</v>
      </c>
      <c r="J912" t="s">
        <v>21</v>
      </c>
      <c r="K912">
        <v>0</v>
      </c>
      <c r="L912">
        <v>0</v>
      </c>
      <c r="M912">
        <v>30</v>
      </c>
      <c r="N912" t="s">
        <v>22</v>
      </c>
      <c r="O912" t="s">
        <v>23</v>
      </c>
      <c r="P912" t="b">
        <f t="shared" si="14"/>
        <v>1</v>
      </c>
    </row>
    <row r="913" spans="1:16" x14ac:dyDescent="0.2">
      <c r="A913">
        <v>38</v>
      </c>
      <c r="B913" t="s">
        <v>27</v>
      </c>
      <c r="C913">
        <v>278924</v>
      </c>
      <c r="D913" t="s">
        <v>43</v>
      </c>
      <c r="E913">
        <v>10</v>
      </c>
      <c r="F913" t="s">
        <v>29</v>
      </c>
      <c r="G913" t="s">
        <v>50</v>
      </c>
      <c r="H913" t="s">
        <v>19</v>
      </c>
      <c r="I913" t="s">
        <v>20</v>
      </c>
      <c r="J913" t="s">
        <v>21</v>
      </c>
      <c r="K913">
        <v>0</v>
      </c>
      <c r="L913">
        <v>0</v>
      </c>
      <c r="M913">
        <v>44</v>
      </c>
      <c r="N913" t="s">
        <v>22</v>
      </c>
      <c r="O913" t="s">
        <v>23</v>
      </c>
      <c r="P913" t="b">
        <f t="shared" si="14"/>
        <v>0</v>
      </c>
    </row>
    <row r="914" spans="1:16" x14ac:dyDescent="0.2">
      <c r="A914">
        <v>53</v>
      </c>
      <c r="B914" t="s">
        <v>24</v>
      </c>
      <c r="C914">
        <v>311020</v>
      </c>
      <c r="D914" t="s">
        <v>74</v>
      </c>
      <c r="E914">
        <v>6</v>
      </c>
      <c r="F914" t="s">
        <v>17</v>
      </c>
      <c r="G914" t="s">
        <v>56</v>
      </c>
      <c r="H914" t="s">
        <v>26</v>
      </c>
      <c r="I914" t="s">
        <v>20</v>
      </c>
      <c r="J914" t="s">
        <v>21</v>
      </c>
      <c r="K914">
        <v>0</v>
      </c>
      <c r="L914">
        <v>0</v>
      </c>
      <c r="M914">
        <v>60</v>
      </c>
      <c r="N914" t="s">
        <v>22</v>
      </c>
      <c r="O914" t="s">
        <v>23</v>
      </c>
      <c r="P914" t="b">
        <f t="shared" si="14"/>
        <v>0</v>
      </c>
    </row>
    <row r="915" spans="1:16" x14ac:dyDescent="0.2">
      <c r="B915" t="s">
        <v>27</v>
      </c>
      <c r="C915">
        <v>175878</v>
      </c>
      <c r="D915" t="s">
        <v>43</v>
      </c>
      <c r="E915">
        <v>10</v>
      </c>
      <c r="G915" t="s">
        <v>50</v>
      </c>
      <c r="H915" t="s">
        <v>19</v>
      </c>
      <c r="I915" t="s">
        <v>20</v>
      </c>
      <c r="J915" t="s">
        <v>21</v>
      </c>
      <c r="K915">
        <v>0</v>
      </c>
      <c r="L915">
        <v>0</v>
      </c>
      <c r="M915">
        <v>40</v>
      </c>
      <c r="N915" t="s">
        <v>22</v>
      </c>
      <c r="O915" t="s">
        <v>23</v>
      </c>
      <c r="P915" t="b">
        <f t="shared" si="14"/>
        <v>1</v>
      </c>
    </row>
    <row r="916" spans="1:16" x14ac:dyDescent="0.2">
      <c r="B916" t="s">
        <v>27</v>
      </c>
      <c r="C916">
        <v>543028</v>
      </c>
      <c r="D916" t="s">
        <v>28</v>
      </c>
      <c r="E916">
        <v>9</v>
      </c>
      <c r="G916" t="s">
        <v>48</v>
      </c>
      <c r="H916" t="s">
        <v>46</v>
      </c>
      <c r="I916" t="s">
        <v>32</v>
      </c>
      <c r="J916" t="s">
        <v>21</v>
      </c>
      <c r="K916">
        <v>0</v>
      </c>
      <c r="L916">
        <v>0</v>
      </c>
      <c r="M916">
        <v>40</v>
      </c>
      <c r="N916" t="s">
        <v>22</v>
      </c>
      <c r="O916" t="s">
        <v>23</v>
      </c>
      <c r="P916" t="b">
        <f t="shared" si="14"/>
        <v>1</v>
      </c>
    </row>
    <row r="917" spans="1:16" x14ac:dyDescent="0.2">
      <c r="A917">
        <v>39</v>
      </c>
      <c r="B917" t="s">
        <v>27</v>
      </c>
      <c r="C917">
        <v>202027</v>
      </c>
      <c r="D917" t="s">
        <v>16</v>
      </c>
      <c r="E917">
        <v>13</v>
      </c>
      <c r="F917" t="s">
        <v>17</v>
      </c>
      <c r="G917" t="s">
        <v>25</v>
      </c>
      <c r="H917" t="s">
        <v>26</v>
      </c>
      <c r="I917" t="s">
        <v>20</v>
      </c>
      <c r="J917" t="s">
        <v>21</v>
      </c>
      <c r="K917">
        <v>15024</v>
      </c>
      <c r="L917">
        <v>0</v>
      </c>
      <c r="M917">
        <v>45</v>
      </c>
      <c r="N917" t="s">
        <v>22</v>
      </c>
      <c r="O917" t="s">
        <v>42</v>
      </c>
      <c r="P917" t="b">
        <f t="shared" si="14"/>
        <v>0</v>
      </c>
    </row>
    <row r="918" spans="1:16" x14ac:dyDescent="0.2">
      <c r="A918">
        <v>43</v>
      </c>
      <c r="B918" t="s">
        <v>27</v>
      </c>
      <c r="C918">
        <v>158926</v>
      </c>
      <c r="D918" t="s">
        <v>37</v>
      </c>
      <c r="E918">
        <v>14</v>
      </c>
      <c r="F918" t="s">
        <v>17</v>
      </c>
      <c r="G918" t="s">
        <v>33</v>
      </c>
      <c r="H918" t="s">
        <v>34</v>
      </c>
      <c r="I918" t="s">
        <v>44</v>
      </c>
      <c r="J918" t="s">
        <v>35</v>
      </c>
      <c r="K918">
        <v>0</v>
      </c>
      <c r="L918">
        <v>0</v>
      </c>
      <c r="M918">
        <v>50</v>
      </c>
      <c r="N918" t="s">
        <v>64</v>
      </c>
      <c r="O918" t="s">
        <v>23</v>
      </c>
      <c r="P918" t="b">
        <f t="shared" si="14"/>
        <v>0</v>
      </c>
    </row>
    <row r="919" spans="1:16" x14ac:dyDescent="0.2">
      <c r="A919">
        <v>67</v>
      </c>
      <c r="B919" t="s">
        <v>71</v>
      </c>
      <c r="C919">
        <v>76860</v>
      </c>
      <c r="D919" t="s">
        <v>28</v>
      </c>
      <c r="E919">
        <v>9</v>
      </c>
      <c r="F919" t="s">
        <v>17</v>
      </c>
      <c r="G919" t="s">
        <v>25</v>
      </c>
      <c r="H919" t="s">
        <v>26</v>
      </c>
      <c r="I919" t="s">
        <v>44</v>
      </c>
      <c r="J919" t="s">
        <v>21</v>
      </c>
      <c r="K919">
        <v>0</v>
      </c>
      <c r="L919">
        <v>0</v>
      </c>
      <c r="M919">
        <v>40</v>
      </c>
      <c r="N919" t="s">
        <v>22</v>
      </c>
      <c r="O919" t="s">
        <v>42</v>
      </c>
      <c r="P919" t="b">
        <f t="shared" si="14"/>
        <v>0</v>
      </c>
    </row>
    <row r="920" spans="1:16" x14ac:dyDescent="0.2">
      <c r="A920">
        <v>81</v>
      </c>
      <c r="B920" t="s">
        <v>24</v>
      </c>
      <c r="C920">
        <v>136063</v>
      </c>
      <c r="D920" t="s">
        <v>28</v>
      </c>
      <c r="E920">
        <v>9</v>
      </c>
      <c r="F920" t="s">
        <v>17</v>
      </c>
      <c r="G920" t="s">
        <v>25</v>
      </c>
      <c r="H920" t="s">
        <v>26</v>
      </c>
      <c r="I920" t="s">
        <v>20</v>
      </c>
      <c r="J920" t="s">
        <v>21</v>
      </c>
      <c r="K920">
        <v>0</v>
      </c>
      <c r="L920">
        <v>0</v>
      </c>
      <c r="M920">
        <v>30</v>
      </c>
      <c r="N920" t="s">
        <v>22</v>
      </c>
      <c r="O920" t="s">
        <v>23</v>
      </c>
      <c r="P920" t="b">
        <f t="shared" si="14"/>
        <v>0</v>
      </c>
    </row>
    <row r="921" spans="1:16" x14ac:dyDescent="0.2">
      <c r="B921" t="s">
        <v>27</v>
      </c>
      <c r="C921">
        <v>186648</v>
      </c>
      <c r="D921" t="s">
        <v>43</v>
      </c>
      <c r="E921">
        <v>10</v>
      </c>
      <c r="G921" t="s">
        <v>40</v>
      </c>
      <c r="H921" t="s">
        <v>46</v>
      </c>
      <c r="I921" t="s">
        <v>20</v>
      </c>
      <c r="J921" t="s">
        <v>21</v>
      </c>
      <c r="K921">
        <v>0</v>
      </c>
      <c r="L921">
        <v>0</v>
      </c>
      <c r="M921">
        <v>20</v>
      </c>
      <c r="N921" t="s">
        <v>22</v>
      </c>
      <c r="O921" t="s">
        <v>23</v>
      </c>
      <c r="P921" t="b">
        <f t="shared" si="14"/>
        <v>1</v>
      </c>
    </row>
    <row r="922" spans="1:16" x14ac:dyDescent="0.2">
      <c r="B922" t="s">
        <v>27</v>
      </c>
      <c r="C922">
        <v>257509</v>
      </c>
      <c r="D922" t="s">
        <v>43</v>
      </c>
      <c r="E922">
        <v>10</v>
      </c>
      <c r="G922" t="s">
        <v>48</v>
      </c>
      <c r="H922" t="s">
        <v>19</v>
      </c>
      <c r="I922" t="s">
        <v>20</v>
      </c>
      <c r="J922" t="s">
        <v>21</v>
      </c>
      <c r="K922">
        <v>0</v>
      </c>
      <c r="L922">
        <v>0</v>
      </c>
      <c r="M922">
        <v>25</v>
      </c>
      <c r="N922" t="s">
        <v>22</v>
      </c>
      <c r="O922" t="s">
        <v>23</v>
      </c>
      <c r="P922" t="b">
        <f t="shared" si="14"/>
        <v>1</v>
      </c>
    </row>
    <row r="923" spans="1:16" x14ac:dyDescent="0.2">
      <c r="B923" t="s">
        <v>27</v>
      </c>
      <c r="C923">
        <v>98155</v>
      </c>
      <c r="D923" t="s">
        <v>43</v>
      </c>
      <c r="E923">
        <v>10</v>
      </c>
      <c r="G923" t="s">
        <v>53</v>
      </c>
      <c r="H923" t="s">
        <v>58</v>
      </c>
      <c r="I923" t="s">
        <v>20</v>
      </c>
      <c r="J923" t="s">
        <v>21</v>
      </c>
      <c r="K923">
        <v>0</v>
      </c>
      <c r="L923">
        <v>0</v>
      </c>
      <c r="M923">
        <v>40</v>
      </c>
      <c r="N923" t="s">
        <v>22</v>
      </c>
      <c r="O923" t="s">
        <v>23</v>
      </c>
      <c r="P923" t="b">
        <f t="shared" si="14"/>
        <v>1</v>
      </c>
    </row>
    <row r="924" spans="1:16" x14ac:dyDescent="0.2">
      <c r="A924">
        <v>42</v>
      </c>
      <c r="B924" t="s">
        <v>27</v>
      </c>
      <c r="C924">
        <v>274198</v>
      </c>
      <c r="D924" t="s">
        <v>72</v>
      </c>
      <c r="E924">
        <v>3</v>
      </c>
      <c r="F924" t="s">
        <v>17</v>
      </c>
      <c r="G924" t="s">
        <v>57</v>
      </c>
      <c r="H924" t="s">
        <v>34</v>
      </c>
      <c r="I924" t="s">
        <v>20</v>
      </c>
      <c r="J924" t="s">
        <v>35</v>
      </c>
      <c r="K924">
        <v>0</v>
      </c>
      <c r="L924">
        <v>0</v>
      </c>
      <c r="M924">
        <v>38</v>
      </c>
      <c r="N924" t="s">
        <v>55</v>
      </c>
      <c r="O924" t="s">
        <v>23</v>
      </c>
      <c r="P924" t="b">
        <f t="shared" si="14"/>
        <v>0</v>
      </c>
    </row>
    <row r="925" spans="1:16" x14ac:dyDescent="0.2">
      <c r="A925">
        <v>38</v>
      </c>
      <c r="B925" t="s">
        <v>27</v>
      </c>
      <c r="C925">
        <v>97083</v>
      </c>
      <c r="D925" t="s">
        <v>43</v>
      </c>
      <c r="E925">
        <v>10</v>
      </c>
      <c r="F925" t="s">
        <v>17</v>
      </c>
      <c r="G925" t="s">
        <v>18</v>
      </c>
      <c r="H925" t="s">
        <v>34</v>
      </c>
      <c r="I925" t="s">
        <v>32</v>
      </c>
      <c r="J925" t="s">
        <v>35</v>
      </c>
      <c r="K925">
        <v>0</v>
      </c>
      <c r="L925">
        <v>0</v>
      </c>
      <c r="M925">
        <v>40</v>
      </c>
      <c r="N925" t="s">
        <v>22</v>
      </c>
      <c r="O925" t="s">
        <v>23</v>
      </c>
      <c r="P925" t="b">
        <f t="shared" si="14"/>
        <v>0</v>
      </c>
    </row>
    <row r="926" spans="1:16" x14ac:dyDescent="0.2">
      <c r="A926">
        <v>64</v>
      </c>
      <c r="B926" t="s">
        <v>51</v>
      </c>
      <c r="C926">
        <v>29825</v>
      </c>
      <c r="D926" t="s">
        <v>28</v>
      </c>
      <c r="E926">
        <v>9</v>
      </c>
      <c r="F926" t="s">
        <v>17</v>
      </c>
      <c r="G926" t="s">
        <v>51</v>
      </c>
      <c r="H926" t="s">
        <v>26</v>
      </c>
      <c r="I926" t="s">
        <v>20</v>
      </c>
      <c r="J926" t="s">
        <v>21</v>
      </c>
      <c r="K926">
        <v>0</v>
      </c>
      <c r="L926">
        <v>0</v>
      </c>
      <c r="M926">
        <v>5</v>
      </c>
      <c r="N926" t="s">
        <v>22</v>
      </c>
      <c r="O926" t="s">
        <v>23</v>
      </c>
      <c r="P926" t="b">
        <f t="shared" si="14"/>
        <v>0</v>
      </c>
    </row>
    <row r="927" spans="1:16" x14ac:dyDescent="0.2">
      <c r="B927" t="s">
        <v>27</v>
      </c>
      <c r="C927">
        <v>262153</v>
      </c>
      <c r="D927" t="s">
        <v>28</v>
      </c>
      <c r="E927">
        <v>9</v>
      </c>
      <c r="F927" t="s">
        <v>17</v>
      </c>
      <c r="G927" t="s">
        <v>57</v>
      </c>
      <c r="H927" t="s">
        <v>26</v>
      </c>
      <c r="I927" t="s">
        <v>20</v>
      </c>
      <c r="J927" t="s">
        <v>21</v>
      </c>
      <c r="K927">
        <v>0</v>
      </c>
      <c r="L927">
        <v>0</v>
      </c>
      <c r="M927">
        <v>40</v>
      </c>
      <c r="N927" t="s">
        <v>22</v>
      </c>
      <c r="O927" t="s">
        <v>23</v>
      </c>
      <c r="P927" t="b">
        <f t="shared" si="14"/>
        <v>0</v>
      </c>
    </row>
    <row r="928" spans="1:16" x14ac:dyDescent="0.2">
      <c r="A928">
        <v>37</v>
      </c>
      <c r="B928" t="s">
        <v>27</v>
      </c>
      <c r="C928">
        <v>214738</v>
      </c>
      <c r="D928" t="s">
        <v>28</v>
      </c>
      <c r="E928">
        <v>9</v>
      </c>
      <c r="F928" t="s">
        <v>17</v>
      </c>
      <c r="G928" t="s">
        <v>57</v>
      </c>
      <c r="H928" t="s">
        <v>26</v>
      </c>
      <c r="I928" t="s">
        <v>20</v>
      </c>
      <c r="J928" t="s">
        <v>21</v>
      </c>
      <c r="K928">
        <v>0</v>
      </c>
      <c r="L928">
        <v>0</v>
      </c>
      <c r="M928">
        <v>40</v>
      </c>
      <c r="N928" t="s">
        <v>22</v>
      </c>
      <c r="O928" t="s">
        <v>23</v>
      </c>
      <c r="P928" t="b">
        <f t="shared" si="14"/>
        <v>0</v>
      </c>
    </row>
    <row r="929" spans="1:16" x14ac:dyDescent="0.2">
      <c r="A929">
        <v>51</v>
      </c>
      <c r="B929" t="s">
        <v>27</v>
      </c>
      <c r="C929">
        <v>138022</v>
      </c>
      <c r="D929" t="s">
        <v>37</v>
      </c>
      <c r="E929">
        <v>14</v>
      </c>
      <c r="F929" t="s">
        <v>17</v>
      </c>
      <c r="G929" t="s">
        <v>25</v>
      </c>
      <c r="H929" t="s">
        <v>26</v>
      </c>
      <c r="I929" t="s">
        <v>20</v>
      </c>
      <c r="J929" t="s">
        <v>21</v>
      </c>
      <c r="K929">
        <v>0</v>
      </c>
      <c r="L929">
        <v>0</v>
      </c>
      <c r="M929">
        <v>60</v>
      </c>
      <c r="N929" t="s">
        <v>22</v>
      </c>
      <c r="O929" t="s">
        <v>42</v>
      </c>
      <c r="P929" t="b">
        <f t="shared" si="14"/>
        <v>0</v>
      </c>
    </row>
    <row r="930" spans="1:16" x14ac:dyDescent="0.2">
      <c r="B930" t="s">
        <v>27</v>
      </c>
      <c r="C930">
        <v>91842</v>
      </c>
      <c r="D930" t="s">
        <v>43</v>
      </c>
      <c r="E930">
        <v>10</v>
      </c>
      <c r="G930" t="s">
        <v>48</v>
      </c>
      <c r="H930" t="s">
        <v>19</v>
      </c>
      <c r="I930" t="s">
        <v>20</v>
      </c>
      <c r="J930" t="s">
        <v>35</v>
      </c>
      <c r="K930">
        <v>0</v>
      </c>
      <c r="L930">
        <v>0</v>
      </c>
      <c r="M930">
        <v>42</v>
      </c>
      <c r="N930" t="s">
        <v>22</v>
      </c>
      <c r="O930" t="s">
        <v>23</v>
      </c>
      <c r="P930" t="b">
        <f t="shared" si="14"/>
        <v>1</v>
      </c>
    </row>
    <row r="931" spans="1:16" x14ac:dyDescent="0.2">
      <c r="B931" t="s">
        <v>27</v>
      </c>
      <c r="C931">
        <v>373662</v>
      </c>
      <c r="D931" t="s">
        <v>81</v>
      </c>
      <c r="E931">
        <v>2</v>
      </c>
      <c r="F931" t="s">
        <v>39</v>
      </c>
      <c r="G931" t="s">
        <v>98</v>
      </c>
      <c r="H931" t="s">
        <v>19</v>
      </c>
      <c r="I931" t="s">
        <v>20</v>
      </c>
      <c r="J931" t="s">
        <v>35</v>
      </c>
      <c r="K931">
        <v>0</v>
      </c>
      <c r="L931">
        <v>0</v>
      </c>
      <c r="M931">
        <v>40</v>
      </c>
      <c r="N931" t="s">
        <v>99</v>
      </c>
      <c r="O931" t="s">
        <v>23</v>
      </c>
      <c r="P931" t="b">
        <f t="shared" si="14"/>
        <v>0</v>
      </c>
    </row>
    <row r="932" spans="1:16" x14ac:dyDescent="0.2">
      <c r="A932">
        <v>42</v>
      </c>
      <c r="B932" t="s">
        <v>27</v>
      </c>
      <c r="C932">
        <v>162003</v>
      </c>
      <c r="D932" t="s">
        <v>28</v>
      </c>
      <c r="E932">
        <v>9</v>
      </c>
      <c r="F932" t="s">
        <v>29</v>
      </c>
      <c r="G932" t="s">
        <v>57</v>
      </c>
      <c r="H932" t="s">
        <v>19</v>
      </c>
      <c r="I932" t="s">
        <v>20</v>
      </c>
      <c r="J932" t="s">
        <v>21</v>
      </c>
      <c r="K932">
        <v>0</v>
      </c>
      <c r="L932">
        <v>0</v>
      </c>
      <c r="M932">
        <v>55</v>
      </c>
      <c r="N932" t="s">
        <v>22</v>
      </c>
      <c r="O932" t="s">
        <v>23</v>
      </c>
      <c r="P932" t="b">
        <f t="shared" si="14"/>
        <v>0</v>
      </c>
    </row>
    <row r="933" spans="1:16" x14ac:dyDescent="0.2">
      <c r="B933" t="s">
        <v>51</v>
      </c>
      <c r="C933">
        <v>52114</v>
      </c>
      <c r="D933" t="s">
        <v>43</v>
      </c>
      <c r="E933">
        <v>10</v>
      </c>
      <c r="G933" t="s">
        <v>51</v>
      </c>
      <c r="H933" t="s">
        <v>46</v>
      </c>
      <c r="I933" t="s">
        <v>20</v>
      </c>
      <c r="J933" t="s">
        <v>35</v>
      </c>
      <c r="K933">
        <v>0</v>
      </c>
      <c r="L933">
        <v>0</v>
      </c>
      <c r="M933">
        <v>10</v>
      </c>
      <c r="N933" t="s">
        <v>22</v>
      </c>
      <c r="O933" t="s">
        <v>23</v>
      </c>
      <c r="P933" t="b">
        <f t="shared" si="14"/>
        <v>1</v>
      </c>
    </row>
    <row r="934" spans="1:16" x14ac:dyDescent="0.2">
      <c r="A934">
        <v>51</v>
      </c>
      <c r="B934" t="s">
        <v>63</v>
      </c>
      <c r="C934">
        <v>241843</v>
      </c>
      <c r="D934" t="s">
        <v>84</v>
      </c>
      <c r="E934">
        <v>1</v>
      </c>
      <c r="F934" t="s">
        <v>17</v>
      </c>
      <c r="G934" t="s">
        <v>40</v>
      </c>
      <c r="H934" t="s">
        <v>26</v>
      </c>
      <c r="I934" t="s">
        <v>20</v>
      </c>
      <c r="J934" t="s">
        <v>21</v>
      </c>
      <c r="K934">
        <v>0</v>
      </c>
      <c r="L934">
        <v>0</v>
      </c>
      <c r="M934">
        <v>40</v>
      </c>
      <c r="N934" t="s">
        <v>22</v>
      </c>
      <c r="O934" t="s">
        <v>23</v>
      </c>
      <c r="P934" t="b">
        <f t="shared" si="14"/>
        <v>0</v>
      </c>
    </row>
    <row r="935" spans="1:16" x14ac:dyDescent="0.2">
      <c r="B935" t="s">
        <v>27</v>
      </c>
      <c r="C935">
        <v>375871</v>
      </c>
      <c r="D935" t="s">
        <v>28</v>
      </c>
      <c r="E935">
        <v>9</v>
      </c>
      <c r="F935" t="s">
        <v>17</v>
      </c>
      <c r="G935" t="s">
        <v>18</v>
      </c>
      <c r="H935" t="s">
        <v>34</v>
      </c>
      <c r="I935" t="s">
        <v>20</v>
      </c>
      <c r="J935" t="s">
        <v>35</v>
      </c>
      <c r="K935">
        <v>0</v>
      </c>
      <c r="L935">
        <v>0</v>
      </c>
      <c r="M935">
        <v>40</v>
      </c>
      <c r="N935" t="s">
        <v>55</v>
      </c>
      <c r="O935" t="s">
        <v>23</v>
      </c>
      <c r="P935" t="b">
        <f t="shared" si="14"/>
        <v>0</v>
      </c>
    </row>
    <row r="936" spans="1:16" x14ac:dyDescent="0.2">
      <c r="A936">
        <v>37</v>
      </c>
      <c r="B936" t="s">
        <v>27</v>
      </c>
      <c r="C936">
        <v>186934</v>
      </c>
      <c r="D936" t="s">
        <v>31</v>
      </c>
      <c r="E936">
        <v>7</v>
      </c>
      <c r="F936" t="s">
        <v>17</v>
      </c>
      <c r="G936" t="s">
        <v>57</v>
      </c>
      <c r="H936" t="s">
        <v>26</v>
      </c>
      <c r="I936" t="s">
        <v>20</v>
      </c>
      <c r="J936" t="s">
        <v>21</v>
      </c>
      <c r="K936">
        <v>3103</v>
      </c>
      <c r="L936">
        <v>0</v>
      </c>
      <c r="M936">
        <v>44</v>
      </c>
      <c r="N936" t="s">
        <v>22</v>
      </c>
      <c r="O936" t="s">
        <v>42</v>
      </c>
      <c r="P936" t="b">
        <f t="shared" si="14"/>
        <v>0</v>
      </c>
    </row>
    <row r="937" spans="1:16" x14ac:dyDescent="0.2">
      <c r="A937">
        <v>37</v>
      </c>
      <c r="B937" t="s">
        <v>27</v>
      </c>
      <c r="C937">
        <v>176900</v>
      </c>
      <c r="D937" t="s">
        <v>28</v>
      </c>
      <c r="E937">
        <v>9</v>
      </c>
      <c r="F937" t="s">
        <v>17</v>
      </c>
      <c r="G937" t="s">
        <v>50</v>
      </c>
      <c r="H937" t="s">
        <v>26</v>
      </c>
      <c r="I937" t="s">
        <v>20</v>
      </c>
      <c r="J937" t="s">
        <v>21</v>
      </c>
      <c r="K937">
        <v>0</v>
      </c>
      <c r="L937">
        <v>0</v>
      </c>
      <c r="M937">
        <v>99</v>
      </c>
      <c r="N937" t="s">
        <v>22</v>
      </c>
      <c r="O937" t="s">
        <v>42</v>
      </c>
      <c r="P937" t="b">
        <f t="shared" si="14"/>
        <v>0</v>
      </c>
    </row>
    <row r="938" spans="1:16" x14ac:dyDescent="0.2">
      <c r="A938">
        <v>47</v>
      </c>
      <c r="B938" t="s">
        <v>27</v>
      </c>
      <c r="C938">
        <v>21906</v>
      </c>
      <c r="D938" t="s">
        <v>37</v>
      </c>
      <c r="E938">
        <v>14</v>
      </c>
      <c r="G938" t="s">
        <v>33</v>
      </c>
      <c r="H938" t="s">
        <v>19</v>
      </c>
      <c r="I938" t="s">
        <v>20</v>
      </c>
      <c r="J938" t="s">
        <v>35</v>
      </c>
      <c r="K938">
        <v>0</v>
      </c>
      <c r="L938">
        <v>0</v>
      </c>
      <c r="M938">
        <v>25</v>
      </c>
      <c r="N938" t="s">
        <v>22</v>
      </c>
      <c r="O938" t="s">
        <v>23</v>
      </c>
      <c r="P938" t="b">
        <f t="shared" si="14"/>
        <v>1</v>
      </c>
    </row>
    <row r="939" spans="1:16" x14ac:dyDescent="0.2">
      <c r="A939">
        <v>41</v>
      </c>
      <c r="B939" t="s">
        <v>27</v>
      </c>
      <c r="C939">
        <v>132222</v>
      </c>
      <c r="D939" t="s">
        <v>69</v>
      </c>
      <c r="E939">
        <v>15</v>
      </c>
      <c r="F939" t="s">
        <v>17</v>
      </c>
      <c r="G939" t="s">
        <v>33</v>
      </c>
      <c r="H939" t="s">
        <v>26</v>
      </c>
      <c r="I939" t="s">
        <v>20</v>
      </c>
      <c r="J939" t="s">
        <v>21</v>
      </c>
      <c r="K939">
        <v>0</v>
      </c>
      <c r="L939">
        <v>2415</v>
      </c>
      <c r="M939">
        <v>40</v>
      </c>
      <c r="N939" t="s">
        <v>22</v>
      </c>
      <c r="O939" t="s">
        <v>42</v>
      </c>
      <c r="P939" t="b">
        <f t="shared" si="14"/>
        <v>0</v>
      </c>
    </row>
    <row r="940" spans="1:16" x14ac:dyDescent="0.2">
      <c r="B940" t="s">
        <v>27</v>
      </c>
      <c r="C940">
        <v>143653</v>
      </c>
      <c r="D940" t="s">
        <v>28</v>
      </c>
      <c r="E940">
        <v>9</v>
      </c>
      <c r="F940" t="s">
        <v>17</v>
      </c>
      <c r="G940" t="s">
        <v>50</v>
      </c>
      <c r="H940" t="s">
        <v>26</v>
      </c>
      <c r="I940" t="s">
        <v>20</v>
      </c>
      <c r="J940" t="s">
        <v>21</v>
      </c>
      <c r="K940">
        <v>0</v>
      </c>
      <c r="L940">
        <v>0</v>
      </c>
      <c r="M940">
        <v>30</v>
      </c>
      <c r="N940" t="s">
        <v>22</v>
      </c>
      <c r="O940" t="s">
        <v>23</v>
      </c>
      <c r="P940" t="b">
        <f t="shared" si="14"/>
        <v>0</v>
      </c>
    </row>
    <row r="941" spans="1:16" x14ac:dyDescent="0.2">
      <c r="B941" t="s">
        <v>27</v>
      </c>
      <c r="C941">
        <v>111567</v>
      </c>
      <c r="D941" t="s">
        <v>16</v>
      </c>
      <c r="E941">
        <v>13</v>
      </c>
      <c r="G941" t="s">
        <v>48</v>
      </c>
      <c r="H941" t="s">
        <v>19</v>
      </c>
      <c r="I941" t="s">
        <v>20</v>
      </c>
      <c r="J941" t="s">
        <v>21</v>
      </c>
      <c r="K941">
        <v>0</v>
      </c>
      <c r="L941">
        <v>0</v>
      </c>
      <c r="M941">
        <v>40</v>
      </c>
      <c r="N941" t="s">
        <v>22</v>
      </c>
      <c r="O941" t="s">
        <v>42</v>
      </c>
      <c r="P941" t="b">
        <f t="shared" si="14"/>
        <v>1</v>
      </c>
    </row>
    <row r="942" spans="1:16" x14ac:dyDescent="0.2">
      <c r="B942" t="s">
        <v>27</v>
      </c>
      <c r="C942">
        <v>78602</v>
      </c>
      <c r="D942" t="s">
        <v>47</v>
      </c>
      <c r="E942">
        <v>12</v>
      </c>
      <c r="F942" t="s">
        <v>29</v>
      </c>
      <c r="G942" t="s">
        <v>40</v>
      </c>
      <c r="H942" t="s">
        <v>58</v>
      </c>
      <c r="I942" t="s">
        <v>54</v>
      </c>
      <c r="J942" t="s">
        <v>35</v>
      </c>
      <c r="K942">
        <v>0</v>
      </c>
      <c r="L942">
        <v>0</v>
      </c>
      <c r="M942">
        <v>40</v>
      </c>
      <c r="N942" t="s">
        <v>22</v>
      </c>
      <c r="O942" t="s">
        <v>23</v>
      </c>
      <c r="P942" t="b">
        <f t="shared" si="14"/>
        <v>0</v>
      </c>
    </row>
    <row r="943" spans="1:16" x14ac:dyDescent="0.2">
      <c r="A943">
        <v>35</v>
      </c>
      <c r="B943" t="s">
        <v>27</v>
      </c>
      <c r="C943">
        <v>465507</v>
      </c>
      <c r="D943" t="s">
        <v>28</v>
      </c>
      <c r="E943">
        <v>9</v>
      </c>
      <c r="F943" t="s">
        <v>17</v>
      </c>
      <c r="G943" t="s">
        <v>57</v>
      </c>
      <c r="H943" t="s">
        <v>26</v>
      </c>
      <c r="I943" t="s">
        <v>32</v>
      </c>
      <c r="J943" t="s">
        <v>21</v>
      </c>
      <c r="K943">
        <v>0</v>
      </c>
      <c r="L943">
        <v>0</v>
      </c>
      <c r="M943">
        <v>40</v>
      </c>
      <c r="N943" t="s">
        <v>22</v>
      </c>
      <c r="O943" t="s">
        <v>23</v>
      </c>
      <c r="P943" t="b">
        <f t="shared" si="14"/>
        <v>0</v>
      </c>
    </row>
    <row r="944" spans="1:16" x14ac:dyDescent="0.2">
      <c r="A944">
        <v>38</v>
      </c>
      <c r="B944" t="s">
        <v>71</v>
      </c>
      <c r="C944">
        <v>196373</v>
      </c>
      <c r="D944" t="s">
        <v>28</v>
      </c>
      <c r="E944">
        <v>9</v>
      </c>
      <c r="F944" t="s">
        <v>17</v>
      </c>
      <c r="G944" t="s">
        <v>25</v>
      </c>
      <c r="H944" t="s">
        <v>26</v>
      </c>
      <c r="I944" t="s">
        <v>20</v>
      </c>
      <c r="J944" t="s">
        <v>21</v>
      </c>
      <c r="K944">
        <v>0</v>
      </c>
      <c r="L944">
        <v>0</v>
      </c>
      <c r="M944">
        <v>40</v>
      </c>
      <c r="N944" t="s">
        <v>22</v>
      </c>
      <c r="O944" t="s">
        <v>42</v>
      </c>
      <c r="P944" t="b">
        <f t="shared" si="14"/>
        <v>0</v>
      </c>
    </row>
    <row r="945" spans="1:16" x14ac:dyDescent="0.2">
      <c r="B945" t="s">
        <v>27</v>
      </c>
      <c r="C945">
        <v>293227</v>
      </c>
      <c r="D945" t="s">
        <v>28</v>
      </c>
      <c r="E945">
        <v>9</v>
      </c>
      <c r="G945" t="s">
        <v>40</v>
      </c>
      <c r="H945" t="s">
        <v>19</v>
      </c>
      <c r="I945" t="s">
        <v>20</v>
      </c>
      <c r="J945" t="s">
        <v>35</v>
      </c>
      <c r="K945">
        <v>0</v>
      </c>
      <c r="L945">
        <v>0</v>
      </c>
      <c r="M945">
        <v>45</v>
      </c>
      <c r="N945" t="s">
        <v>22</v>
      </c>
      <c r="O945" t="s">
        <v>23</v>
      </c>
      <c r="P945" t="b">
        <f t="shared" si="14"/>
        <v>1</v>
      </c>
    </row>
    <row r="946" spans="1:16" x14ac:dyDescent="0.2">
      <c r="B946" t="s">
        <v>27</v>
      </c>
      <c r="C946">
        <v>241752</v>
      </c>
      <c r="D946" t="s">
        <v>28</v>
      </c>
      <c r="E946">
        <v>9</v>
      </c>
      <c r="F946" t="s">
        <v>17</v>
      </c>
      <c r="G946" t="s">
        <v>57</v>
      </c>
      <c r="H946" t="s">
        <v>26</v>
      </c>
      <c r="I946" t="s">
        <v>20</v>
      </c>
      <c r="J946" t="s">
        <v>21</v>
      </c>
      <c r="K946">
        <v>0</v>
      </c>
      <c r="L946">
        <v>0</v>
      </c>
      <c r="M946">
        <v>40</v>
      </c>
      <c r="N946" t="s">
        <v>22</v>
      </c>
      <c r="O946" t="s">
        <v>23</v>
      </c>
      <c r="P946" t="b">
        <f t="shared" si="14"/>
        <v>0</v>
      </c>
    </row>
    <row r="947" spans="1:16" x14ac:dyDescent="0.2">
      <c r="A947">
        <v>54</v>
      </c>
      <c r="B947" t="s">
        <v>63</v>
      </c>
      <c r="C947">
        <v>166398</v>
      </c>
      <c r="D947" t="s">
        <v>43</v>
      </c>
      <c r="E947">
        <v>10</v>
      </c>
      <c r="F947" t="s">
        <v>29</v>
      </c>
      <c r="G947" t="s">
        <v>25</v>
      </c>
      <c r="H947" t="s">
        <v>58</v>
      </c>
      <c r="I947" t="s">
        <v>32</v>
      </c>
      <c r="J947" t="s">
        <v>35</v>
      </c>
      <c r="K947">
        <v>0</v>
      </c>
      <c r="L947">
        <v>0</v>
      </c>
      <c r="M947">
        <v>35</v>
      </c>
      <c r="N947" t="s">
        <v>22</v>
      </c>
      <c r="O947" t="s">
        <v>23</v>
      </c>
      <c r="P947" t="b">
        <f t="shared" si="14"/>
        <v>0</v>
      </c>
    </row>
    <row r="948" spans="1:16" x14ac:dyDescent="0.2">
      <c r="A948">
        <v>40</v>
      </c>
      <c r="B948" t="s">
        <v>27</v>
      </c>
      <c r="C948">
        <v>184682</v>
      </c>
      <c r="D948" t="s">
        <v>43</v>
      </c>
      <c r="E948">
        <v>10</v>
      </c>
      <c r="F948" t="s">
        <v>29</v>
      </c>
      <c r="G948" t="s">
        <v>18</v>
      </c>
      <c r="H948" t="s">
        <v>58</v>
      </c>
      <c r="I948" t="s">
        <v>20</v>
      </c>
      <c r="J948" t="s">
        <v>35</v>
      </c>
      <c r="K948">
        <v>0</v>
      </c>
      <c r="L948">
        <v>0</v>
      </c>
      <c r="M948">
        <v>40</v>
      </c>
      <c r="N948" t="s">
        <v>22</v>
      </c>
      <c r="O948" t="s">
        <v>23</v>
      </c>
      <c r="P948" t="b">
        <f t="shared" si="14"/>
        <v>0</v>
      </c>
    </row>
    <row r="949" spans="1:16" x14ac:dyDescent="0.2">
      <c r="A949">
        <v>36</v>
      </c>
      <c r="B949" t="s">
        <v>71</v>
      </c>
      <c r="C949">
        <v>108293</v>
      </c>
      <c r="D949" t="s">
        <v>16</v>
      </c>
      <c r="E949">
        <v>13</v>
      </c>
      <c r="F949" t="s">
        <v>17</v>
      </c>
      <c r="G949" t="s">
        <v>25</v>
      </c>
      <c r="H949" t="s">
        <v>34</v>
      </c>
      <c r="I949" t="s">
        <v>20</v>
      </c>
      <c r="J949" t="s">
        <v>35</v>
      </c>
      <c r="K949">
        <v>0</v>
      </c>
      <c r="L949">
        <v>1977</v>
      </c>
      <c r="M949">
        <v>45</v>
      </c>
      <c r="N949" t="s">
        <v>22</v>
      </c>
      <c r="O949" t="s">
        <v>42</v>
      </c>
      <c r="P949" t="b">
        <f t="shared" si="14"/>
        <v>0</v>
      </c>
    </row>
    <row r="950" spans="1:16" x14ac:dyDescent="0.2">
      <c r="A950">
        <v>43</v>
      </c>
      <c r="B950" t="s">
        <v>27</v>
      </c>
      <c r="C950">
        <v>250802</v>
      </c>
      <c r="D950" t="s">
        <v>43</v>
      </c>
      <c r="E950">
        <v>10</v>
      </c>
      <c r="F950" t="s">
        <v>29</v>
      </c>
      <c r="G950" t="s">
        <v>50</v>
      </c>
      <c r="H950" t="s">
        <v>58</v>
      </c>
      <c r="I950" t="s">
        <v>20</v>
      </c>
      <c r="J950" t="s">
        <v>21</v>
      </c>
      <c r="K950">
        <v>0</v>
      </c>
      <c r="L950">
        <v>0</v>
      </c>
      <c r="M950">
        <v>35</v>
      </c>
      <c r="N950" t="s">
        <v>22</v>
      </c>
      <c r="O950" t="s">
        <v>23</v>
      </c>
      <c r="P950" t="b">
        <f t="shared" si="14"/>
        <v>0</v>
      </c>
    </row>
    <row r="951" spans="1:16" x14ac:dyDescent="0.2">
      <c r="A951">
        <v>44</v>
      </c>
      <c r="B951" t="s">
        <v>24</v>
      </c>
      <c r="C951">
        <v>325159</v>
      </c>
      <c r="D951" t="s">
        <v>43</v>
      </c>
      <c r="E951">
        <v>10</v>
      </c>
      <c r="F951" t="s">
        <v>29</v>
      </c>
      <c r="G951" t="s">
        <v>56</v>
      </c>
      <c r="H951" t="s">
        <v>58</v>
      </c>
      <c r="I951" t="s">
        <v>20</v>
      </c>
      <c r="J951" t="s">
        <v>21</v>
      </c>
      <c r="K951">
        <v>0</v>
      </c>
      <c r="L951">
        <v>0</v>
      </c>
      <c r="M951">
        <v>40</v>
      </c>
      <c r="N951" t="s">
        <v>22</v>
      </c>
      <c r="O951" t="s">
        <v>23</v>
      </c>
      <c r="P951" t="b">
        <f t="shared" si="14"/>
        <v>0</v>
      </c>
    </row>
    <row r="952" spans="1:16" x14ac:dyDescent="0.2">
      <c r="A952">
        <v>44</v>
      </c>
      <c r="B952" t="s">
        <v>15</v>
      </c>
      <c r="C952">
        <v>174675</v>
      </c>
      <c r="D952" t="s">
        <v>28</v>
      </c>
      <c r="E952">
        <v>9</v>
      </c>
      <c r="F952" t="s">
        <v>17</v>
      </c>
      <c r="G952" t="s">
        <v>33</v>
      </c>
      <c r="H952" t="s">
        <v>34</v>
      </c>
      <c r="I952" t="s">
        <v>20</v>
      </c>
      <c r="J952" t="s">
        <v>35</v>
      </c>
      <c r="K952">
        <v>0</v>
      </c>
      <c r="L952">
        <v>0</v>
      </c>
      <c r="M952">
        <v>40</v>
      </c>
      <c r="N952" t="s">
        <v>22</v>
      </c>
      <c r="O952" t="s">
        <v>42</v>
      </c>
      <c r="P952" t="b">
        <f t="shared" si="14"/>
        <v>0</v>
      </c>
    </row>
    <row r="953" spans="1:16" x14ac:dyDescent="0.2">
      <c r="A953">
        <v>43</v>
      </c>
      <c r="B953" t="s">
        <v>27</v>
      </c>
      <c r="C953">
        <v>227065</v>
      </c>
      <c r="D953" t="s">
        <v>37</v>
      </c>
      <c r="E953">
        <v>14</v>
      </c>
      <c r="F953" t="s">
        <v>17</v>
      </c>
      <c r="G953" t="s">
        <v>25</v>
      </c>
      <c r="H953" t="s">
        <v>26</v>
      </c>
      <c r="I953" t="s">
        <v>20</v>
      </c>
      <c r="J953" t="s">
        <v>21</v>
      </c>
      <c r="K953">
        <v>0</v>
      </c>
      <c r="L953">
        <v>0</v>
      </c>
      <c r="M953">
        <v>43</v>
      </c>
      <c r="N953" t="s">
        <v>22</v>
      </c>
      <c r="O953" t="s">
        <v>42</v>
      </c>
      <c r="P953" t="b">
        <f t="shared" si="14"/>
        <v>0</v>
      </c>
    </row>
    <row r="954" spans="1:16" x14ac:dyDescent="0.2">
      <c r="A954">
        <v>51</v>
      </c>
      <c r="B954" t="s">
        <v>27</v>
      </c>
      <c r="C954">
        <v>269080</v>
      </c>
      <c r="D954" t="s">
        <v>52</v>
      </c>
      <c r="E954">
        <v>4</v>
      </c>
      <c r="F954" t="s">
        <v>79</v>
      </c>
      <c r="G954" t="s">
        <v>40</v>
      </c>
      <c r="H954" t="s">
        <v>58</v>
      </c>
      <c r="I954" t="s">
        <v>32</v>
      </c>
      <c r="J954" t="s">
        <v>35</v>
      </c>
      <c r="K954">
        <v>0</v>
      </c>
      <c r="L954">
        <v>0</v>
      </c>
      <c r="M954">
        <v>40</v>
      </c>
      <c r="N954" t="s">
        <v>22</v>
      </c>
      <c r="O954" t="s">
        <v>23</v>
      </c>
      <c r="P954" t="b">
        <f t="shared" si="14"/>
        <v>0</v>
      </c>
    </row>
    <row r="955" spans="1:16" x14ac:dyDescent="0.2">
      <c r="B955" t="s">
        <v>27</v>
      </c>
      <c r="C955">
        <v>177722</v>
      </c>
      <c r="D955" t="s">
        <v>28</v>
      </c>
      <c r="E955">
        <v>9</v>
      </c>
      <c r="G955" t="s">
        <v>40</v>
      </c>
      <c r="H955" t="s">
        <v>46</v>
      </c>
      <c r="I955" t="s">
        <v>20</v>
      </c>
      <c r="J955" t="s">
        <v>35</v>
      </c>
      <c r="K955">
        <v>0</v>
      </c>
      <c r="L955">
        <v>0</v>
      </c>
      <c r="M955">
        <v>20</v>
      </c>
      <c r="N955" t="s">
        <v>22</v>
      </c>
      <c r="O955" t="s">
        <v>23</v>
      </c>
      <c r="P955" t="b">
        <f t="shared" si="14"/>
        <v>1</v>
      </c>
    </row>
    <row r="956" spans="1:16" x14ac:dyDescent="0.2">
      <c r="A956">
        <v>51</v>
      </c>
      <c r="B956" t="s">
        <v>27</v>
      </c>
      <c r="C956">
        <v>133461</v>
      </c>
      <c r="D956" t="s">
        <v>43</v>
      </c>
      <c r="E956">
        <v>10</v>
      </c>
      <c r="F956" t="s">
        <v>17</v>
      </c>
      <c r="G956" t="s">
        <v>25</v>
      </c>
      <c r="H956" t="s">
        <v>26</v>
      </c>
      <c r="I956" t="s">
        <v>20</v>
      </c>
      <c r="J956" t="s">
        <v>21</v>
      </c>
      <c r="K956">
        <v>0</v>
      </c>
      <c r="L956">
        <v>0</v>
      </c>
      <c r="M956">
        <v>40</v>
      </c>
      <c r="N956" t="s">
        <v>22</v>
      </c>
      <c r="O956" t="s">
        <v>23</v>
      </c>
      <c r="P956" t="b">
        <f t="shared" si="14"/>
        <v>0</v>
      </c>
    </row>
    <row r="957" spans="1:16" x14ac:dyDescent="0.2">
      <c r="A957">
        <v>41</v>
      </c>
      <c r="B957" t="s">
        <v>27</v>
      </c>
      <c r="C957">
        <v>239683</v>
      </c>
      <c r="D957" t="s">
        <v>74</v>
      </c>
      <c r="E957">
        <v>6</v>
      </c>
      <c r="F957" t="s">
        <v>17</v>
      </c>
      <c r="G957" t="s">
        <v>50</v>
      </c>
      <c r="H957" t="s">
        <v>26</v>
      </c>
      <c r="I957" t="s">
        <v>20</v>
      </c>
      <c r="J957" t="s">
        <v>21</v>
      </c>
      <c r="K957">
        <v>0</v>
      </c>
      <c r="L957">
        <v>0</v>
      </c>
      <c r="M957">
        <v>30</v>
      </c>
      <c r="N957" t="s">
        <v>51</v>
      </c>
      <c r="O957" t="s">
        <v>23</v>
      </c>
      <c r="P957" t="b">
        <f t="shared" si="14"/>
        <v>0</v>
      </c>
    </row>
    <row r="958" spans="1:16" x14ac:dyDescent="0.2">
      <c r="A958">
        <v>44</v>
      </c>
      <c r="B958" t="s">
        <v>71</v>
      </c>
      <c r="C958">
        <v>398473</v>
      </c>
      <c r="D958" t="s">
        <v>43</v>
      </c>
      <c r="E958">
        <v>10</v>
      </c>
      <c r="F958" t="s">
        <v>17</v>
      </c>
      <c r="G958" t="s">
        <v>48</v>
      </c>
      <c r="H958" t="s">
        <v>26</v>
      </c>
      <c r="I958" t="s">
        <v>20</v>
      </c>
      <c r="J958" t="s">
        <v>21</v>
      </c>
      <c r="K958">
        <v>0</v>
      </c>
      <c r="L958">
        <v>0</v>
      </c>
      <c r="M958">
        <v>70</v>
      </c>
      <c r="N958" t="s">
        <v>22</v>
      </c>
      <c r="O958" t="s">
        <v>42</v>
      </c>
      <c r="P958" t="b">
        <f t="shared" si="14"/>
        <v>0</v>
      </c>
    </row>
    <row r="959" spans="1:16" x14ac:dyDescent="0.2">
      <c r="B959" t="s">
        <v>63</v>
      </c>
      <c r="C959">
        <v>298785</v>
      </c>
      <c r="D959" t="s">
        <v>74</v>
      </c>
      <c r="E959">
        <v>6</v>
      </c>
      <c r="F959" t="s">
        <v>29</v>
      </c>
      <c r="G959" t="s">
        <v>53</v>
      </c>
      <c r="H959" t="s">
        <v>19</v>
      </c>
      <c r="I959" t="s">
        <v>20</v>
      </c>
      <c r="J959" t="s">
        <v>21</v>
      </c>
      <c r="K959">
        <v>0</v>
      </c>
      <c r="L959">
        <v>0</v>
      </c>
      <c r="M959">
        <v>40</v>
      </c>
      <c r="N959" t="s">
        <v>22</v>
      </c>
      <c r="O959" t="s">
        <v>23</v>
      </c>
      <c r="P959" t="b">
        <f t="shared" si="14"/>
        <v>0</v>
      </c>
    </row>
    <row r="960" spans="1:16" x14ac:dyDescent="0.2">
      <c r="B960" t="s">
        <v>24</v>
      </c>
      <c r="C960">
        <v>123424</v>
      </c>
      <c r="D960" t="s">
        <v>16</v>
      </c>
      <c r="E960">
        <v>13</v>
      </c>
      <c r="F960" t="s">
        <v>17</v>
      </c>
      <c r="G960" t="s">
        <v>25</v>
      </c>
      <c r="H960" t="s">
        <v>26</v>
      </c>
      <c r="I960" t="s">
        <v>20</v>
      </c>
      <c r="J960" t="s">
        <v>21</v>
      </c>
      <c r="K960">
        <v>0</v>
      </c>
      <c r="L960">
        <v>0</v>
      </c>
      <c r="M960">
        <v>40</v>
      </c>
      <c r="N960" t="s">
        <v>22</v>
      </c>
      <c r="O960" t="s">
        <v>42</v>
      </c>
      <c r="P960" t="b">
        <f t="shared" si="14"/>
        <v>0</v>
      </c>
    </row>
    <row r="961" spans="1:16" x14ac:dyDescent="0.2">
      <c r="A961">
        <v>42</v>
      </c>
      <c r="B961" t="s">
        <v>27</v>
      </c>
      <c r="C961">
        <v>176286</v>
      </c>
      <c r="D961" t="s">
        <v>47</v>
      </c>
      <c r="E961">
        <v>12</v>
      </c>
      <c r="F961" t="s">
        <v>17</v>
      </c>
      <c r="G961" t="s">
        <v>25</v>
      </c>
      <c r="H961" t="s">
        <v>26</v>
      </c>
      <c r="I961" t="s">
        <v>20</v>
      </c>
      <c r="J961" t="s">
        <v>21</v>
      </c>
      <c r="K961">
        <v>0</v>
      </c>
      <c r="L961">
        <v>0</v>
      </c>
      <c r="M961">
        <v>40</v>
      </c>
      <c r="N961" t="s">
        <v>22</v>
      </c>
      <c r="O961" t="s">
        <v>42</v>
      </c>
      <c r="P961" t="b">
        <f t="shared" si="14"/>
        <v>0</v>
      </c>
    </row>
    <row r="962" spans="1:16" x14ac:dyDescent="0.2">
      <c r="B962" t="s">
        <v>27</v>
      </c>
      <c r="C962">
        <v>150062</v>
      </c>
      <c r="D962" t="s">
        <v>43</v>
      </c>
      <c r="E962">
        <v>10</v>
      </c>
      <c r="F962" t="s">
        <v>17</v>
      </c>
      <c r="G962" t="s">
        <v>33</v>
      </c>
      <c r="H962" t="s">
        <v>26</v>
      </c>
      <c r="I962" t="s">
        <v>20</v>
      </c>
      <c r="J962" t="s">
        <v>21</v>
      </c>
      <c r="K962">
        <v>0</v>
      </c>
      <c r="L962">
        <v>0</v>
      </c>
      <c r="M962">
        <v>45</v>
      </c>
      <c r="N962" t="s">
        <v>22</v>
      </c>
      <c r="O962" t="s">
        <v>23</v>
      </c>
      <c r="P962" t="b">
        <f t="shared" si="14"/>
        <v>0</v>
      </c>
    </row>
    <row r="963" spans="1:16" x14ac:dyDescent="0.2">
      <c r="B963" t="s">
        <v>27</v>
      </c>
      <c r="C963">
        <v>169240</v>
      </c>
      <c r="D963" t="s">
        <v>28</v>
      </c>
      <c r="E963">
        <v>9</v>
      </c>
      <c r="F963" t="s">
        <v>29</v>
      </c>
      <c r="G963" t="s">
        <v>57</v>
      </c>
      <c r="H963" t="s">
        <v>19</v>
      </c>
      <c r="I963" t="s">
        <v>20</v>
      </c>
      <c r="J963" t="s">
        <v>35</v>
      </c>
      <c r="K963">
        <v>0</v>
      </c>
      <c r="L963">
        <v>0</v>
      </c>
      <c r="M963">
        <v>38</v>
      </c>
      <c r="N963" t="s">
        <v>22</v>
      </c>
      <c r="O963" t="s">
        <v>23</v>
      </c>
      <c r="P963" t="b">
        <f t="shared" ref="P963:P1001" si="15">ISBLANK(F963)</f>
        <v>0</v>
      </c>
    </row>
    <row r="964" spans="1:16" x14ac:dyDescent="0.2">
      <c r="B964" t="s">
        <v>27</v>
      </c>
      <c r="C964">
        <v>288273</v>
      </c>
      <c r="D964" t="s">
        <v>16</v>
      </c>
      <c r="E964">
        <v>13</v>
      </c>
      <c r="F964" t="s">
        <v>17</v>
      </c>
      <c r="G964" t="s">
        <v>50</v>
      </c>
      <c r="H964" t="s">
        <v>26</v>
      </c>
      <c r="I964" t="s">
        <v>20</v>
      </c>
      <c r="J964" t="s">
        <v>21</v>
      </c>
      <c r="K964">
        <v>0</v>
      </c>
      <c r="L964">
        <v>0</v>
      </c>
      <c r="M964">
        <v>70</v>
      </c>
      <c r="N964" t="s">
        <v>55</v>
      </c>
      <c r="O964" t="s">
        <v>23</v>
      </c>
      <c r="P964" t="b">
        <f t="shared" si="15"/>
        <v>0</v>
      </c>
    </row>
    <row r="965" spans="1:16" x14ac:dyDescent="0.2">
      <c r="A965">
        <v>36</v>
      </c>
      <c r="B965" t="s">
        <v>27</v>
      </c>
      <c r="C965">
        <v>526968</v>
      </c>
      <c r="D965" t="s">
        <v>74</v>
      </c>
      <c r="E965">
        <v>6</v>
      </c>
      <c r="F965" t="s">
        <v>29</v>
      </c>
      <c r="G965" t="s">
        <v>25</v>
      </c>
      <c r="H965" t="s">
        <v>58</v>
      </c>
      <c r="I965" t="s">
        <v>20</v>
      </c>
      <c r="J965" t="s">
        <v>35</v>
      </c>
      <c r="K965">
        <v>0</v>
      </c>
      <c r="L965">
        <v>0</v>
      </c>
      <c r="M965">
        <v>40</v>
      </c>
      <c r="N965" t="s">
        <v>22</v>
      </c>
      <c r="O965" t="s">
        <v>23</v>
      </c>
      <c r="P965" t="b">
        <f t="shared" si="15"/>
        <v>0</v>
      </c>
    </row>
    <row r="966" spans="1:16" x14ac:dyDescent="0.2">
      <c r="B966" t="s">
        <v>27</v>
      </c>
      <c r="C966">
        <v>57066</v>
      </c>
      <c r="D966" t="s">
        <v>28</v>
      </c>
      <c r="E966">
        <v>9</v>
      </c>
      <c r="F966" t="s">
        <v>17</v>
      </c>
      <c r="G966" t="s">
        <v>53</v>
      </c>
      <c r="H966" t="s">
        <v>26</v>
      </c>
      <c r="I966" t="s">
        <v>20</v>
      </c>
      <c r="J966" t="s">
        <v>21</v>
      </c>
      <c r="K966">
        <v>0</v>
      </c>
      <c r="L966">
        <v>0</v>
      </c>
      <c r="M966">
        <v>40</v>
      </c>
      <c r="N966" t="s">
        <v>22</v>
      </c>
      <c r="O966" t="s">
        <v>23</v>
      </c>
      <c r="P966" t="b">
        <f t="shared" si="15"/>
        <v>0</v>
      </c>
    </row>
    <row r="967" spans="1:16" x14ac:dyDescent="0.2">
      <c r="B967" t="s">
        <v>27</v>
      </c>
      <c r="C967">
        <v>323573</v>
      </c>
      <c r="D967" t="s">
        <v>28</v>
      </c>
      <c r="E967">
        <v>9</v>
      </c>
      <c r="G967" t="s">
        <v>40</v>
      </c>
      <c r="H967" t="s">
        <v>46</v>
      </c>
      <c r="I967" t="s">
        <v>20</v>
      </c>
      <c r="J967" t="s">
        <v>35</v>
      </c>
      <c r="K967">
        <v>0</v>
      </c>
      <c r="L967">
        <v>0</v>
      </c>
      <c r="M967">
        <v>20</v>
      </c>
      <c r="N967" t="s">
        <v>22</v>
      </c>
      <c r="O967" t="s">
        <v>23</v>
      </c>
      <c r="P967" t="b">
        <f t="shared" si="15"/>
        <v>1</v>
      </c>
    </row>
    <row r="968" spans="1:16" x14ac:dyDescent="0.2">
      <c r="A968">
        <v>35</v>
      </c>
      <c r="B968" t="s">
        <v>71</v>
      </c>
      <c r="C968">
        <v>368825</v>
      </c>
      <c r="D968" t="s">
        <v>43</v>
      </c>
      <c r="E968">
        <v>10</v>
      </c>
      <c r="F968" t="s">
        <v>17</v>
      </c>
      <c r="G968" t="s">
        <v>48</v>
      </c>
      <c r="H968" t="s">
        <v>26</v>
      </c>
      <c r="I968" t="s">
        <v>20</v>
      </c>
      <c r="J968" t="s">
        <v>21</v>
      </c>
      <c r="K968">
        <v>0</v>
      </c>
      <c r="L968">
        <v>0</v>
      </c>
      <c r="M968">
        <v>60</v>
      </c>
      <c r="N968" t="s">
        <v>22</v>
      </c>
      <c r="O968" t="s">
        <v>42</v>
      </c>
      <c r="P968" t="b">
        <f t="shared" si="15"/>
        <v>0</v>
      </c>
    </row>
    <row r="969" spans="1:16" x14ac:dyDescent="0.2">
      <c r="A969">
        <v>55</v>
      </c>
      <c r="B969" t="s">
        <v>24</v>
      </c>
      <c r="C969">
        <v>189721</v>
      </c>
      <c r="D969" t="s">
        <v>28</v>
      </c>
      <c r="E969">
        <v>9</v>
      </c>
      <c r="F969" t="s">
        <v>17</v>
      </c>
      <c r="G969" t="s">
        <v>50</v>
      </c>
      <c r="H969" t="s">
        <v>26</v>
      </c>
      <c r="I969" t="s">
        <v>20</v>
      </c>
      <c r="J969" t="s">
        <v>21</v>
      </c>
      <c r="K969">
        <v>0</v>
      </c>
      <c r="L969">
        <v>0</v>
      </c>
      <c r="M969">
        <v>20</v>
      </c>
      <c r="N969" t="s">
        <v>22</v>
      </c>
      <c r="O969" t="s">
        <v>23</v>
      </c>
      <c r="P969" t="b">
        <f t="shared" si="15"/>
        <v>0</v>
      </c>
    </row>
    <row r="970" spans="1:16" x14ac:dyDescent="0.2">
      <c r="A970">
        <v>48</v>
      </c>
      <c r="B970" t="s">
        <v>27</v>
      </c>
      <c r="C970">
        <v>164966</v>
      </c>
      <c r="D970" t="s">
        <v>16</v>
      </c>
      <c r="E970">
        <v>13</v>
      </c>
      <c r="F970" t="s">
        <v>17</v>
      </c>
      <c r="G970" t="s">
        <v>25</v>
      </c>
      <c r="H970" t="s">
        <v>26</v>
      </c>
      <c r="I970" t="s">
        <v>44</v>
      </c>
      <c r="J970" t="s">
        <v>21</v>
      </c>
      <c r="K970">
        <v>0</v>
      </c>
      <c r="L970">
        <v>0</v>
      </c>
      <c r="M970">
        <v>40</v>
      </c>
      <c r="N970" t="s">
        <v>45</v>
      </c>
      <c r="O970" t="s">
        <v>42</v>
      </c>
      <c r="P970" t="b">
        <f t="shared" si="15"/>
        <v>0</v>
      </c>
    </row>
    <row r="971" spans="1:16" x14ac:dyDescent="0.2">
      <c r="A971">
        <v>36</v>
      </c>
      <c r="B971" t="s">
        <v>51</v>
      </c>
      <c r="C971">
        <v>94954</v>
      </c>
      <c r="D971" t="s">
        <v>49</v>
      </c>
      <c r="E971">
        <v>11</v>
      </c>
      <c r="F971" t="s">
        <v>79</v>
      </c>
      <c r="G971" t="s">
        <v>51</v>
      </c>
      <c r="H971" t="s">
        <v>19</v>
      </c>
      <c r="I971" t="s">
        <v>20</v>
      </c>
      <c r="J971" t="s">
        <v>35</v>
      </c>
      <c r="K971">
        <v>0</v>
      </c>
      <c r="L971">
        <v>0</v>
      </c>
      <c r="M971">
        <v>20</v>
      </c>
      <c r="N971" t="s">
        <v>22</v>
      </c>
      <c r="O971" t="s">
        <v>23</v>
      </c>
      <c r="P971" t="b">
        <f t="shared" si="15"/>
        <v>0</v>
      </c>
    </row>
    <row r="972" spans="1:16" x14ac:dyDescent="0.2">
      <c r="B972" t="s">
        <v>27</v>
      </c>
      <c r="C972">
        <v>202046</v>
      </c>
      <c r="D972" t="s">
        <v>28</v>
      </c>
      <c r="E972">
        <v>9</v>
      </c>
      <c r="F972" t="s">
        <v>17</v>
      </c>
      <c r="G972" t="s">
        <v>50</v>
      </c>
      <c r="H972" t="s">
        <v>26</v>
      </c>
      <c r="I972" t="s">
        <v>20</v>
      </c>
      <c r="J972" t="s">
        <v>21</v>
      </c>
      <c r="K972">
        <v>0</v>
      </c>
      <c r="L972">
        <v>0</v>
      </c>
      <c r="M972">
        <v>35</v>
      </c>
      <c r="N972" t="s">
        <v>22</v>
      </c>
      <c r="O972" t="s">
        <v>42</v>
      </c>
      <c r="P972" t="b">
        <f t="shared" si="15"/>
        <v>0</v>
      </c>
    </row>
    <row r="973" spans="1:16" x14ac:dyDescent="0.2">
      <c r="B973" t="s">
        <v>27</v>
      </c>
      <c r="C973">
        <v>161538</v>
      </c>
      <c r="D973" t="s">
        <v>16</v>
      </c>
      <c r="E973">
        <v>13</v>
      </c>
      <c r="G973" t="s">
        <v>62</v>
      </c>
      <c r="H973" t="s">
        <v>19</v>
      </c>
      <c r="I973" t="s">
        <v>20</v>
      </c>
      <c r="J973" t="s">
        <v>35</v>
      </c>
      <c r="K973">
        <v>0</v>
      </c>
      <c r="L973">
        <v>0</v>
      </c>
      <c r="M973">
        <v>35</v>
      </c>
      <c r="N973" t="s">
        <v>22</v>
      </c>
      <c r="O973" t="s">
        <v>23</v>
      </c>
      <c r="P973" t="b">
        <f t="shared" si="15"/>
        <v>1</v>
      </c>
    </row>
    <row r="974" spans="1:16" x14ac:dyDescent="0.2">
      <c r="A974">
        <v>67</v>
      </c>
      <c r="B974" t="s">
        <v>27</v>
      </c>
      <c r="C974">
        <v>105252</v>
      </c>
      <c r="D974" t="s">
        <v>16</v>
      </c>
      <c r="E974">
        <v>13</v>
      </c>
      <c r="F974" t="s">
        <v>79</v>
      </c>
      <c r="G974" t="s">
        <v>25</v>
      </c>
      <c r="H974" t="s">
        <v>19</v>
      </c>
      <c r="I974" t="s">
        <v>20</v>
      </c>
      <c r="J974" t="s">
        <v>21</v>
      </c>
      <c r="K974">
        <v>0</v>
      </c>
      <c r="L974">
        <v>2392</v>
      </c>
      <c r="M974">
        <v>40</v>
      </c>
      <c r="N974" t="s">
        <v>22</v>
      </c>
      <c r="O974" t="s">
        <v>42</v>
      </c>
      <c r="P974" t="b">
        <f t="shared" si="15"/>
        <v>0</v>
      </c>
    </row>
    <row r="975" spans="1:16" x14ac:dyDescent="0.2">
      <c r="A975">
        <v>37</v>
      </c>
      <c r="B975" t="s">
        <v>27</v>
      </c>
      <c r="C975">
        <v>200153</v>
      </c>
      <c r="D975" t="s">
        <v>28</v>
      </c>
      <c r="E975">
        <v>9</v>
      </c>
      <c r="F975" t="s">
        <v>17</v>
      </c>
      <c r="G975" t="s">
        <v>50</v>
      </c>
      <c r="H975" t="s">
        <v>26</v>
      </c>
      <c r="I975" t="s">
        <v>20</v>
      </c>
      <c r="J975" t="s">
        <v>21</v>
      </c>
      <c r="K975">
        <v>0</v>
      </c>
      <c r="L975">
        <v>0</v>
      </c>
      <c r="M975">
        <v>40</v>
      </c>
      <c r="N975" t="s">
        <v>22</v>
      </c>
      <c r="O975" t="s">
        <v>23</v>
      </c>
      <c r="P975" t="b">
        <f t="shared" si="15"/>
        <v>0</v>
      </c>
    </row>
    <row r="976" spans="1:16" x14ac:dyDescent="0.2">
      <c r="A976">
        <v>44</v>
      </c>
      <c r="B976" t="s">
        <v>27</v>
      </c>
      <c r="C976">
        <v>32185</v>
      </c>
      <c r="D976" t="s">
        <v>28</v>
      </c>
      <c r="E976">
        <v>9</v>
      </c>
      <c r="G976" t="s">
        <v>53</v>
      </c>
      <c r="H976" t="s">
        <v>58</v>
      </c>
      <c r="I976" t="s">
        <v>20</v>
      </c>
      <c r="J976" t="s">
        <v>21</v>
      </c>
      <c r="K976">
        <v>0</v>
      </c>
      <c r="L976">
        <v>0</v>
      </c>
      <c r="M976">
        <v>70</v>
      </c>
      <c r="N976" t="s">
        <v>22</v>
      </c>
      <c r="O976" t="s">
        <v>23</v>
      </c>
      <c r="P976" t="b">
        <f t="shared" si="15"/>
        <v>1</v>
      </c>
    </row>
    <row r="977" spans="1:16" x14ac:dyDescent="0.2">
      <c r="B977" t="s">
        <v>27</v>
      </c>
      <c r="C977">
        <v>178326</v>
      </c>
      <c r="D977" t="s">
        <v>43</v>
      </c>
      <c r="E977">
        <v>10</v>
      </c>
      <c r="G977" t="s">
        <v>48</v>
      </c>
      <c r="H977" t="s">
        <v>19</v>
      </c>
      <c r="I977" t="s">
        <v>20</v>
      </c>
      <c r="J977" t="s">
        <v>35</v>
      </c>
      <c r="K977">
        <v>0</v>
      </c>
      <c r="L977">
        <v>0</v>
      </c>
      <c r="M977">
        <v>40</v>
      </c>
      <c r="N977" t="s">
        <v>22</v>
      </c>
      <c r="O977" t="s">
        <v>23</v>
      </c>
      <c r="P977" t="b">
        <f t="shared" si="15"/>
        <v>1</v>
      </c>
    </row>
    <row r="978" spans="1:16" x14ac:dyDescent="0.2">
      <c r="B978" t="s">
        <v>27</v>
      </c>
      <c r="C978">
        <v>255957</v>
      </c>
      <c r="D978" t="s">
        <v>43</v>
      </c>
      <c r="E978">
        <v>10</v>
      </c>
      <c r="G978" t="s">
        <v>25</v>
      </c>
      <c r="H978" t="s">
        <v>19</v>
      </c>
      <c r="I978" t="s">
        <v>20</v>
      </c>
      <c r="J978" t="s">
        <v>35</v>
      </c>
      <c r="K978">
        <v>4101</v>
      </c>
      <c r="L978">
        <v>0</v>
      </c>
      <c r="M978">
        <v>40</v>
      </c>
      <c r="N978" t="s">
        <v>22</v>
      </c>
      <c r="O978" t="s">
        <v>23</v>
      </c>
      <c r="P978" t="b">
        <f t="shared" si="15"/>
        <v>1</v>
      </c>
    </row>
    <row r="979" spans="1:16" x14ac:dyDescent="0.2">
      <c r="A979">
        <v>40</v>
      </c>
      <c r="B979" t="s">
        <v>15</v>
      </c>
      <c r="C979">
        <v>188693</v>
      </c>
      <c r="D979" t="s">
        <v>37</v>
      </c>
      <c r="E979">
        <v>14</v>
      </c>
      <c r="F979" t="s">
        <v>17</v>
      </c>
      <c r="G979" t="s">
        <v>33</v>
      </c>
      <c r="H979" t="s">
        <v>26</v>
      </c>
      <c r="I979" t="s">
        <v>20</v>
      </c>
      <c r="J979" t="s">
        <v>21</v>
      </c>
      <c r="K979">
        <v>0</v>
      </c>
      <c r="L979">
        <v>0</v>
      </c>
      <c r="M979">
        <v>35</v>
      </c>
      <c r="N979" t="s">
        <v>22</v>
      </c>
      <c r="O979" t="s">
        <v>42</v>
      </c>
      <c r="P979" t="b">
        <f t="shared" si="15"/>
        <v>0</v>
      </c>
    </row>
    <row r="980" spans="1:16" x14ac:dyDescent="0.2">
      <c r="A980">
        <v>78</v>
      </c>
      <c r="B980" t="s">
        <v>27</v>
      </c>
      <c r="C980">
        <v>182977</v>
      </c>
      <c r="D980" t="s">
        <v>28</v>
      </c>
      <c r="E980">
        <v>9</v>
      </c>
      <c r="F980" t="s">
        <v>79</v>
      </c>
      <c r="G980" t="s">
        <v>40</v>
      </c>
      <c r="H980" t="s">
        <v>19</v>
      </c>
      <c r="I980" t="s">
        <v>32</v>
      </c>
      <c r="J980" t="s">
        <v>35</v>
      </c>
      <c r="K980">
        <v>2964</v>
      </c>
      <c r="L980">
        <v>0</v>
      </c>
      <c r="M980">
        <v>40</v>
      </c>
      <c r="N980" t="s">
        <v>22</v>
      </c>
      <c r="O980" t="s">
        <v>23</v>
      </c>
      <c r="P980" t="b">
        <f t="shared" si="15"/>
        <v>0</v>
      </c>
    </row>
    <row r="981" spans="1:16" x14ac:dyDescent="0.2">
      <c r="B981" t="s">
        <v>27</v>
      </c>
      <c r="C981">
        <v>159929</v>
      </c>
      <c r="D981" t="s">
        <v>28</v>
      </c>
      <c r="E981">
        <v>9</v>
      </c>
      <c r="F981" t="s">
        <v>29</v>
      </c>
      <c r="G981" t="s">
        <v>30</v>
      </c>
      <c r="H981" t="s">
        <v>46</v>
      </c>
      <c r="I981" t="s">
        <v>20</v>
      </c>
      <c r="J981" t="s">
        <v>21</v>
      </c>
      <c r="K981">
        <v>0</v>
      </c>
      <c r="L981">
        <v>0</v>
      </c>
      <c r="M981">
        <v>40</v>
      </c>
      <c r="N981" t="s">
        <v>22</v>
      </c>
      <c r="O981" t="s">
        <v>23</v>
      </c>
      <c r="P981" t="b">
        <f t="shared" si="15"/>
        <v>0</v>
      </c>
    </row>
    <row r="982" spans="1:16" x14ac:dyDescent="0.2">
      <c r="A982">
        <v>49</v>
      </c>
      <c r="B982" t="s">
        <v>27</v>
      </c>
      <c r="C982">
        <v>123207</v>
      </c>
      <c r="D982" t="s">
        <v>28</v>
      </c>
      <c r="E982">
        <v>9</v>
      </c>
      <c r="G982" t="s">
        <v>18</v>
      </c>
      <c r="H982" t="s">
        <v>19</v>
      </c>
      <c r="I982" t="s">
        <v>20</v>
      </c>
      <c r="J982" t="s">
        <v>35</v>
      </c>
      <c r="K982">
        <v>0</v>
      </c>
      <c r="L982">
        <v>0</v>
      </c>
      <c r="M982">
        <v>44</v>
      </c>
      <c r="N982" t="s">
        <v>22</v>
      </c>
      <c r="O982" t="s">
        <v>23</v>
      </c>
      <c r="P982" t="b">
        <f t="shared" si="15"/>
        <v>1</v>
      </c>
    </row>
    <row r="983" spans="1:16" x14ac:dyDescent="0.2">
      <c r="B983" t="s">
        <v>27</v>
      </c>
      <c r="C983">
        <v>284317</v>
      </c>
      <c r="D983" t="s">
        <v>47</v>
      </c>
      <c r="E983">
        <v>12</v>
      </c>
      <c r="G983" t="s">
        <v>18</v>
      </c>
      <c r="H983" t="s">
        <v>19</v>
      </c>
      <c r="I983" t="s">
        <v>20</v>
      </c>
      <c r="J983" t="s">
        <v>35</v>
      </c>
      <c r="K983">
        <v>0</v>
      </c>
      <c r="L983">
        <v>0</v>
      </c>
      <c r="M983">
        <v>40</v>
      </c>
      <c r="N983" t="s">
        <v>22</v>
      </c>
      <c r="O983" t="s">
        <v>23</v>
      </c>
      <c r="P983" t="b">
        <f t="shared" si="15"/>
        <v>1</v>
      </c>
    </row>
    <row r="984" spans="1:16" x14ac:dyDescent="0.2">
      <c r="B984" t="s">
        <v>51</v>
      </c>
      <c r="C984">
        <v>184699</v>
      </c>
      <c r="D984" t="s">
        <v>28</v>
      </c>
      <c r="E984">
        <v>9</v>
      </c>
      <c r="G984" t="s">
        <v>51</v>
      </c>
      <c r="H984" t="s">
        <v>58</v>
      </c>
      <c r="I984" t="s">
        <v>32</v>
      </c>
      <c r="J984" t="s">
        <v>35</v>
      </c>
      <c r="K984">
        <v>0</v>
      </c>
      <c r="L984">
        <v>0</v>
      </c>
      <c r="M984">
        <v>40</v>
      </c>
      <c r="N984" t="s">
        <v>22</v>
      </c>
      <c r="O984" t="s">
        <v>23</v>
      </c>
      <c r="P984" t="b">
        <f t="shared" si="15"/>
        <v>1</v>
      </c>
    </row>
    <row r="985" spans="1:16" x14ac:dyDescent="0.2">
      <c r="A985">
        <v>60</v>
      </c>
      <c r="B985" t="s">
        <v>24</v>
      </c>
      <c r="C985">
        <v>154474</v>
      </c>
      <c r="D985" t="s">
        <v>28</v>
      </c>
      <c r="E985">
        <v>9</v>
      </c>
      <c r="G985" t="s">
        <v>56</v>
      </c>
      <c r="H985" t="s">
        <v>58</v>
      </c>
      <c r="I985" t="s">
        <v>20</v>
      </c>
      <c r="J985" t="s">
        <v>21</v>
      </c>
      <c r="K985">
        <v>0</v>
      </c>
      <c r="L985">
        <v>0</v>
      </c>
      <c r="M985">
        <v>42</v>
      </c>
      <c r="N985" t="s">
        <v>22</v>
      </c>
      <c r="O985" t="s">
        <v>23</v>
      </c>
      <c r="P985" t="b">
        <f t="shared" si="15"/>
        <v>1</v>
      </c>
    </row>
    <row r="986" spans="1:16" x14ac:dyDescent="0.2">
      <c r="A986">
        <v>45</v>
      </c>
      <c r="B986" t="s">
        <v>63</v>
      </c>
      <c r="C986">
        <v>318280</v>
      </c>
      <c r="D986" t="s">
        <v>28</v>
      </c>
      <c r="E986">
        <v>9</v>
      </c>
      <c r="F986" t="s">
        <v>79</v>
      </c>
      <c r="G986" t="s">
        <v>65</v>
      </c>
      <c r="H986" t="s">
        <v>19</v>
      </c>
      <c r="I986" t="s">
        <v>20</v>
      </c>
      <c r="J986" t="s">
        <v>21</v>
      </c>
      <c r="K986">
        <v>0</v>
      </c>
      <c r="L986">
        <v>0</v>
      </c>
      <c r="M986">
        <v>40</v>
      </c>
      <c r="N986" t="s">
        <v>22</v>
      </c>
      <c r="O986" t="s">
        <v>42</v>
      </c>
      <c r="P986" t="b">
        <f t="shared" si="15"/>
        <v>0</v>
      </c>
    </row>
    <row r="987" spans="1:16" x14ac:dyDescent="0.2">
      <c r="A987">
        <v>63</v>
      </c>
      <c r="B987" t="s">
        <v>27</v>
      </c>
      <c r="C987">
        <v>254907</v>
      </c>
      <c r="D987" t="s">
        <v>49</v>
      </c>
      <c r="E987">
        <v>11</v>
      </c>
      <c r="F987" t="s">
        <v>29</v>
      </c>
      <c r="G987" t="s">
        <v>40</v>
      </c>
      <c r="H987" t="s">
        <v>19</v>
      </c>
      <c r="I987" t="s">
        <v>20</v>
      </c>
      <c r="J987" t="s">
        <v>35</v>
      </c>
      <c r="K987">
        <v>0</v>
      </c>
      <c r="L987">
        <v>0</v>
      </c>
      <c r="M987">
        <v>20</v>
      </c>
      <c r="N987" t="s">
        <v>22</v>
      </c>
      <c r="O987" t="s">
        <v>23</v>
      </c>
      <c r="P987" t="b">
        <f t="shared" si="15"/>
        <v>0</v>
      </c>
    </row>
    <row r="988" spans="1:16" x14ac:dyDescent="0.2">
      <c r="A988">
        <v>41</v>
      </c>
      <c r="B988" t="s">
        <v>27</v>
      </c>
      <c r="C988">
        <v>349221</v>
      </c>
      <c r="D988" t="s">
        <v>28</v>
      </c>
      <c r="E988">
        <v>9</v>
      </c>
      <c r="G988" t="s">
        <v>50</v>
      </c>
      <c r="H988" t="s">
        <v>46</v>
      </c>
      <c r="I988" t="s">
        <v>32</v>
      </c>
      <c r="J988" t="s">
        <v>35</v>
      </c>
      <c r="K988">
        <v>0</v>
      </c>
      <c r="L988">
        <v>0</v>
      </c>
      <c r="M988">
        <v>35</v>
      </c>
      <c r="N988" t="s">
        <v>22</v>
      </c>
      <c r="O988" t="s">
        <v>23</v>
      </c>
      <c r="P988" t="b">
        <f t="shared" si="15"/>
        <v>1</v>
      </c>
    </row>
    <row r="989" spans="1:16" x14ac:dyDescent="0.2">
      <c r="A989">
        <v>47</v>
      </c>
      <c r="B989" t="s">
        <v>27</v>
      </c>
      <c r="C989">
        <v>335973</v>
      </c>
      <c r="D989" t="s">
        <v>28</v>
      </c>
      <c r="E989">
        <v>9</v>
      </c>
      <c r="F989" t="s">
        <v>29</v>
      </c>
      <c r="G989" t="s">
        <v>18</v>
      </c>
      <c r="H989" t="s">
        <v>58</v>
      </c>
      <c r="I989" t="s">
        <v>20</v>
      </c>
      <c r="J989" t="s">
        <v>35</v>
      </c>
      <c r="K989">
        <v>0</v>
      </c>
      <c r="L989">
        <v>0</v>
      </c>
      <c r="M989">
        <v>40</v>
      </c>
      <c r="N989" t="s">
        <v>22</v>
      </c>
      <c r="O989" t="s">
        <v>23</v>
      </c>
      <c r="P989" t="b">
        <f t="shared" si="15"/>
        <v>0</v>
      </c>
    </row>
    <row r="990" spans="1:16" x14ac:dyDescent="0.2">
      <c r="A990">
        <v>44</v>
      </c>
      <c r="B990" t="s">
        <v>27</v>
      </c>
      <c r="C990">
        <v>126701</v>
      </c>
      <c r="D990" t="s">
        <v>28</v>
      </c>
      <c r="E990">
        <v>9</v>
      </c>
      <c r="F990" t="s">
        <v>29</v>
      </c>
      <c r="G990" t="s">
        <v>50</v>
      </c>
      <c r="H990" t="s">
        <v>58</v>
      </c>
      <c r="I990" t="s">
        <v>20</v>
      </c>
      <c r="J990" t="s">
        <v>21</v>
      </c>
      <c r="K990">
        <v>0</v>
      </c>
      <c r="L990">
        <v>0</v>
      </c>
      <c r="M990">
        <v>40</v>
      </c>
      <c r="N990" t="s">
        <v>22</v>
      </c>
      <c r="O990" t="s">
        <v>23</v>
      </c>
      <c r="P990" t="b">
        <f t="shared" si="15"/>
        <v>0</v>
      </c>
    </row>
    <row r="991" spans="1:16" x14ac:dyDescent="0.2">
      <c r="A991">
        <v>51</v>
      </c>
      <c r="B991" t="s">
        <v>27</v>
      </c>
      <c r="C991">
        <v>122159</v>
      </c>
      <c r="D991" t="s">
        <v>43</v>
      </c>
      <c r="E991">
        <v>10</v>
      </c>
      <c r="F991" t="s">
        <v>79</v>
      </c>
      <c r="G991" t="s">
        <v>33</v>
      </c>
      <c r="H991" t="s">
        <v>19</v>
      </c>
      <c r="I991" t="s">
        <v>20</v>
      </c>
      <c r="J991" t="s">
        <v>35</v>
      </c>
      <c r="K991">
        <v>3325</v>
      </c>
      <c r="L991">
        <v>0</v>
      </c>
      <c r="M991">
        <v>40</v>
      </c>
      <c r="N991" t="s">
        <v>22</v>
      </c>
      <c r="O991" t="s">
        <v>23</v>
      </c>
      <c r="P991" t="b">
        <f t="shared" si="15"/>
        <v>0</v>
      </c>
    </row>
    <row r="992" spans="1:16" x14ac:dyDescent="0.2">
      <c r="A992">
        <v>46</v>
      </c>
      <c r="B992" t="s">
        <v>27</v>
      </c>
      <c r="C992">
        <v>187370</v>
      </c>
      <c r="D992" t="s">
        <v>16</v>
      </c>
      <c r="E992">
        <v>13</v>
      </c>
      <c r="G992" t="s">
        <v>48</v>
      </c>
      <c r="H992" t="s">
        <v>19</v>
      </c>
      <c r="I992" t="s">
        <v>20</v>
      </c>
      <c r="J992" t="s">
        <v>21</v>
      </c>
      <c r="K992">
        <v>0</v>
      </c>
      <c r="L992">
        <v>1504</v>
      </c>
      <c r="M992">
        <v>40</v>
      </c>
      <c r="N992" t="s">
        <v>22</v>
      </c>
      <c r="O992" t="s">
        <v>23</v>
      </c>
      <c r="P992" t="b">
        <f t="shared" si="15"/>
        <v>1</v>
      </c>
    </row>
    <row r="993" spans="1:16" x14ac:dyDescent="0.2">
      <c r="A993">
        <v>41</v>
      </c>
      <c r="B993" t="s">
        <v>27</v>
      </c>
      <c r="C993">
        <v>194636</v>
      </c>
      <c r="D993" t="s">
        <v>49</v>
      </c>
      <c r="E993">
        <v>11</v>
      </c>
      <c r="F993" t="s">
        <v>17</v>
      </c>
      <c r="G993" t="s">
        <v>57</v>
      </c>
      <c r="H993" t="s">
        <v>26</v>
      </c>
      <c r="I993" t="s">
        <v>20</v>
      </c>
      <c r="J993" t="s">
        <v>21</v>
      </c>
      <c r="K993">
        <v>0</v>
      </c>
      <c r="L993">
        <v>0</v>
      </c>
      <c r="M993">
        <v>40</v>
      </c>
      <c r="N993" t="s">
        <v>22</v>
      </c>
      <c r="O993" t="s">
        <v>23</v>
      </c>
      <c r="P993" t="b">
        <f t="shared" si="15"/>
        <v>0</v>
      </c>
    </row>
    <row r="994" spans="1:16" x14ac:dyDescent="0.2">
      <c r="A994">
        <v>50</v>
      </c>
      <c r="B994" t="s">
        <v>24</v>
      </c>
      <c r="C994">
        <v>124793</v>
      </c>
      <c r="D994" t="s">
        <v>28</v>
      </c>
      <c r="E994">
        <v>9</v>
      </c>
      <c r="F994" t="s">
        <v>17</v>
      </c>
      <c r="G994" t="s">
        <v>50</v>
      </c>
      <c r="H994" t="s">
        <v>26</v>
      </c>
      <c r="I994" t="s">
        <v>20</v>
      </c>
      <c r="J994" t="s">
        <v>21</v>
      </c>
      <c r="K994">
        <v>0</v>
      </c>
      <c r="L994">
        <v>0</v>
      </c>
      <c r="M994">
        <v>30</v>
      </c>
      <c r="N994" t="s">
        <v>22</v>
      </c>
      <c r="O994" t="s">
        <v>23</v>
      </c>
      <c r="P994" t="b">
        <f t="shared" si="15"/>
        <v>0</v>
      </c>
    </row>
    <row r="995" spans="1:16" x14ac:dyDescent="0.2">
      <c r="A995">
        <v>47</v>
      </c>
      <c r="B995" t="s">
        <v>27</v>
      </c>
      <c r="C995">
        <v>192835</v>
      </c>
      <c r="D995" t="s">
        <v>28</v>
      </c>
      <c r="E995">
        <v>9</v>
      </c>
      <c r="F995" t="s">
        <v>17</v>
      </c>
      <c r="G995" t="s">
        <v>18</v>
      </c>
      <c r="H995" t="s">
        <v>26</v>
      </c>
      <c r="I995" t="s">
        <v>20</v>
      </c>
      <c r="J995" t="s">
        <v>21</v>
      </c>
      <c r="K995">
        <v>0</v>
      </c>
      <c r="L995">
        <v>0</v>
      </c>
      <c r="M995">
        <v>50</v>
      </c>
      <c r="N995" t="s">
        <v>22</v>
      </c>
      <c r="O995" t="s">
        <v>42</v>
      </c>
      <c r="P995" t="b">
        <f t="shared" si="15"/>
        <v>0</v>
      </c>
    </row>
    <row r="996" spans="1:16" x14ac:dyDescent="0.2">
      <c r="A996">
        <v>35</v>
      </c>
      <c r="B996" t="s">
        <v>27</v>
      </c>
      <c r="C996">
        <v>290226</v>
      </c>
      <c r="D996" t="s">
        <v>28</v>
      </c>
      <c r="E996">
        <v>9</v>
      </c>
      <c r="G996" t="s">
        <v>25</v>
      </c>
      <c r="H996" t="s">
        <v>19</v>
      </c>
      <c r="I996" t="s">
        <v>20</v>
      </c>
      <c r="J996" t="s">
        <v>21</v>
      </c>
      <c r="K996">
        <v>0</v>
      </c>
      <c r="L996">
        <v>0</v>
      </c>
      <c r="M996">
        <v>45</v>
      </c>
      <c r="N996" t="s">
        <v>22</v>
      </c>
      <c r="O996" t="s">
        <v>23</v>
      </c>
      <c r="P996" t="b">
        <f t="shared" si="15"/>
        <v>1</v>
      </c>
    </row>
    <row r="997" spans="1:16" x14ac:dyDescent="0.2">
      <c r="A997">
        <v>56</v>
      </c>
      <c r="B997" t="s">
        <v>27</v>
      </c>
      <c r="C997">
        <v>112840</v>
      </c>
      <c r="D997" t="s">
        <v>28</v>
      </c>
      <c r="E997">
        <v>9</v>
      </c>
      <c r="F997" t="s">
        <v>17</v>
      </c>
      <c r="G997" t="s">
        <v>25</v>
      </c>
      <c r="H997" t="s">
        <v>26</v>
      </c>
      <c r="I997" t="s">
        <v>20</v>
      </c>
      <c r="J997" t="s">
        <v>21</v>
      </c>
      <c r="K997">
        <v>0</v>
      </c>
      <c r="L997">
        <v>0</v>
      </c>
      <c r="M997">
        <v>55</v>
      </c>
      <c r="N997" t="s">
        <v>22</v>
      </c>
      <c r="O997" t="s">
        <v>42</v>
      </c>
      <c r="P997" t="b">
        <f t="shared" si="15"/>
        <v>0</v>
      </c>
    </row>
    <row r="998" spans="1:16" x14ac:dyDescent="0.2">
      <c r="A998">
        <v>45</v>
      </c>
      <c r="B998" t="s">
        <v>27</v>
      </c>
      <c r="C998">
        <v>89325</v>
      </c>
      <c r="D998" t="s">
        <v>37</v>
      </c>
      <c r="E998">
        <v>14</v>
      </c>
      <c r="F998" t="s">
        <v>29</v>
      </c>
      <c r="G998" t="s">
        <v>33</v>
      </c>
      <c r="H998" t="s">
        <v>19</v>
      </c>
      <c r="I998" t="s">
        <v>20</v>
      </c>
      <c r="J998" t="s">
        <v>21</v>
      </c>
      <c r="K998">
        <v>0</v>
      </c>
      <c r="L998">
        <v>0</v>
      </c>
      <c r="M998">
        <v>45</v>
      </c>
      <c r="N998" t="s">
        <v>22</v>
      </c>
      <c r="O998" t="s">
        <v>23</v>
      </c>
      <c r="P998" t="b">
        <f t="shared" si="15"/>
        <v>0</v>
      </c>
    </row>
    <row r="999" spans="1:16" x14ac:dyDescent="0.2">
      <c r="A999">
        <v>48</v>
      </c>
      <c r="B999" t="s">
        <v>61</v>
      </c>
      <c r="C999">
        <v>33109</v>
      </c>
      <c r="D999" t="s">
        <v>16</v>
      </c>
      <c r="E999">
        <v>13</v>
      </c>
      <c r="F999" t="s">
        <v>29</v>
      </c>
      <c r="G999" t="s">
        <v>25</v>
      </c>
      <c r="H999" t="s">
        <v>58</v>
      </c>
      <c r="I999" t="s">
        <v>20</v>
      </c>
      <c r="J999" t="s">
        <v>21</v>
      </c>
      <c r="K999">
        <v>0</v>
      </c>
      <c r="L999">
        <v>0</v>
      </c>
      <c r="M999">
        <v>58</v>
      </c>
      <c r="N999" t="s">
        <v>22</v>
      </c>
      <c r="O999" t="s">
        <v>42</v>
      </c>
      <c r="P999" t="b">
        <f t="shared" si="15"/>
        <v>0</v>
      </c>
    </row>
    <row r="1000" spans="1:16" x14ac:dyDescent="0.2">
      <c r="A1000">
        <v>40</v>
      </c>
      <c r="B1000" t="s">
        <v>27</v>
      </c>
      <c r="C1000">
        <v>82465</v>
      </c>
      <c r="D1000" t="s">
        <v>43</v>
      </c>
      <c r="E1000">
        <v>10</v>
      </c>
      <c r="F1000" t="s">
        <v>17</v>
      </c>
      <c r="G1000" t="s">
        <v>57</v>
      </c>
      <c r="H1000" t="s">
        <v>26</v>
      </c>
      <c r="I1000" t="s">
        <v>20</v>
      </c>
      <c r="J1000" t="s">
        <v>21</v>
      </c>
      <c r="K1000">
        <v>2580</v>
      </c>
      <c r="L1000">
        <v>0</v>
      </c>
      <c r="M1000">
        <v>40</v>
      </c>
      <c r="N1000" t="s">
        <v>22</v>
      </c>
      <c r="O1000" t="s">
        <v>23</v>
      </c>
      <c r="P1000" t="b">
        <f t="shared" si="15"/>
        <v>0</v>
      </c>
    </row>
    <row r="1001" spans="1:16" x14ac:dyDescent="0.2">
      <c r="A1001">
        <v>39</v>
      </c>
      <c r="B1001" t="s">
        <v>71</v>
      </c>
      <c r="C1001">
        <v>329980</v>
      </c>
      <c r="D1001" t="s">
        <v>16</v>
      </c>
      <c r="E1001">
        <v>13</v>
      </c>
      <c r="F1001" t="s">
        <v>17</v>
      </c>
      <c r="G1001" t="s">
        <v>25</v>
      </c>
      <c r="H1001" t="s">
        <v>26</v>
      </c>
      <c r="I1001" t="s">
        <v>20</v>
      </c>
      <c r="J1001" t="s">
        <v>21</v>
      </c>
      <c r="K1001">
        <v>15024</v>
      </c>
      <c r="L1001">
        <v>0</v>
      </c>
      <c r="M1001">
        <v>50</v>
      </c>
      <c r="N1001" t="s">
        <v>22</v>
      </c>
      <c r="O1001" t="s">
        <v>42</v>
      </c>
      <c r="P1001" t="b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94F-5B52-4346-9F9F-CC80D507072F}">
  <dimension ref="A1:F1001"/>
  <sheetViews>
    <sheetView tabSelected="1" topLeftCell="A595" workbookViewId="0">
      <selection activeCell="A77" sqref="A77:A602"/>
    </sheetView>
  </sheetViews>
  <sheetFormatPr baseColWidth="10" defaultRowHeight="16" x14ac:dyDescent="0.2"/>
  <cols>
    <col min="2" max="3" width="9.6640625" customWidth="1"/>
    <col min="4" max="4" width="15" customWidth="1"/>
  </cols>
  <sheetData>
    <row r="1" spans="1:6" x14ac:dyDescent="0.2">
      <c r="A1" t="s">
        <v>0</v>
      </c>
      <c r="B1" t="s">
        <v>14</v>
      </c>
    </row>
    <row r="2" spans="1:6" x14ac:dyDescent="0.2">
      <c r="A2">
        <v>17</v>
      </c>
      <c r="B2" t="s">
        <v>23</v>
      </c>
    </row>
    <row r="3" spans="1:6" x14ac:dyDescent="0.2">
      <c r="A3">
        <v>17</v>
      </c>
      <c r="B3" t="s">
        <v>23</v>
      </c>
    </row>
    <row r="4" spans="1:6" x14ac:dyDescent="0.2">
      <c r="A4">
        <v>17</v>
      </c>
      <c r="B4" t="s">
        <v>23</v>
      </c>
      <c r="E4" t="s">
        <v>121</v>
      </c>
      <c r="F4" t="s">
        <v>118</v>
      </c>
    </row>
    <row r="5" spans="1:6" x14ac:dyDescent="0.2">
      <c r="A5">
        <v>17</v>
      </c>
      <c r="B5" t="s">
        <v>23</v>
      </c>
      <c r="D5" t="s">
        <v>119</v>
      </c>
      <c r="E5">
        <f>COUNT(A2:A76)</f>
        <v>75</v>
      </c>
      <c r="F5">
        <f>COUNTIF(B2:B76,"gr50K")</f>
        <v>11</v>
      </c>
    </row>
    <row r="6" spans="1:6" x14ac:dyDescent="0.2">
      <c r="A6">
        <v>17</v>
      </c>
      <c r="B6" t="s">
        <v>23</v>
      </c>
      <c r="D6" t="s">
        <v>120</v>
      </c>
      <c r="E6">
        <f>COUNT(A2:A155)</f>
        <v>154</v>
      </c>
      <c r="F6">
        <f>COUNTIF(B2:B155,"gr50K")</f>
        <v>27</v>
      </c>
    </row>
    <row r="7" spans="1:6" x14ac:dyDescent="0.2">
      <c r="A7">
        <v>17</v>
      </c>
      <c r="B7" t="s">
        <v>23</v>
      </c>
      <c r="D7" t="s">
        <v>122</v>
      </c>
      <c r="E7">
        <f>COUNT(A105:A602)</f>
        <v>498</v>
      </c>
      <c r="F7" s="3">
        <f>COUNTIF(B105:B602,"gr50K")</f>
        <v>163</v>
      </c>
    </row>
    <row r="8" spans="1:6" x14ac:dyDescent="0.2">
      <c r="A8">
        <v>17</v>
      </c>
      <c r="B8" t="s">
        <v>23</v>
      </c>
      <c r="D8" t="s">
        <v>123</v>
      </c>
      <c r="F8" s="4">
        <f>COUNTIF(B105:B1001,"gr50K")</f>
        <v>204</v>
      </c>
    </row>
    <row r="9" spans="1:6" x14ac:dyDescent="0.2">
      <c r="A9">
        <v>17</v>
      </c>
      <c r="B9" t="s">
        <v>23</v>
      </c>
    </row>
    <row r="10" spans="1:6" x14ac:dyDescent="0.2">
      <c r="A10">
        <v>17</v>
      </c>
      <c r="B10" t="s">
        <v>23</v>
      </c>
    </row>
    <row r="11" spans="1:6" x14ac:dyDescent="0.2">
      <c r="A11">
        <v>17</v>
      </c>
      <c r="B11" t="s">
        <v>23</v>
      </c>
    </row>
    <row r="12" spans="1:6" x14ac:dyDescent="0.2">
      <c r="A12">
        <v>17</v>
      </c>
      <c r="B12" t="s">
        <v>23</v>
      </c>
    </row>
    <row r="13" spans="1:6" x14ac:dyDescent="0.2">
      <c r="A13">
        <v>17</v>
      </c>
      <c r="B13" t="s">
        <v>23</v>
      </c>
    </row>
    <row r="14" spans="1:6" x14ac:dyDescent="0.2">
      <c r="A14">
        <v>17</v>
      </c>
      <c r="B14" t="s">
        <v>23</v>
      </c>
    </row>
    <row r="15" spans="1:6" x14ac:dyDescent="0.2">
      <c r="A15">
        <v>17</v>
      </c>
      <c r="B15" t="s">
        <v>23</v>
      </c>
    </row>
    <row r="16" spans="1:6" x14ac:dyDescent="0.2">
      <c r="A16">
        <v>17</v>
      </c>
      <c r="B16" t="s">
        <v>23</v>
      </c>
    </row>
    <row r="17" spans="1:2" x14ac:dyDescent="0.2">
      <c r="A17">
        <v>17</v>
      </c>
      <c r="B17" t="s">
        <v>23</v>
      </c>
    </row>
    <row r="18" spans="1:2" x14ac:dyDescent="0.2">
      <c r="A18">
        <v>17</v>
      </c>
      <c r="B18" t="s">
        <v>23</v>
      </c>
    </row>
    <row r="19" spans="1:2" x14ac:dyDescent="0.2">
      <c r="A19">
        <v>17</v>
      </c>
      <c r="B19" t="s">
        <v>23</v>
      </c>
    </row>
    <row r="20" spans="1:2" x14ac:dyDescent="0.2">
      <c r="A20">
        <v>17</v>
      </c>
      <c r="B20" t="s">
        <v>23</v>
      </c>
    </row>
    <row r="21" spans="1:2" x14ac:dyDescent="0.2">
      <c r="A21">
        <v>17</v>
      </c>
      <c r="B21" t="s">
        <v>23</v>
      </c>
    </row>
    <row r="22" spans="1:2" x14ac:dyDescent="0.2">
      <c r="A22">
        <v>29</v>
      </c>
      <c r="B22" t="s">
        <v>23</v>
      </c>
    </row>
    <row r="23" spans="1:2" x14ac:dyDescent="0.2">
      <c r="A23">
        <v>29</v>
      </c>
      <c r="B23" t="s">
        <v>42</v>
      </c>
    </row>
    <row r="24" spans="1:2" x14ac:dyDescent="0.2">
      <c r="A24">
        <v>29</v>
      </c>
      <c r="B24" t="s">
        <v>23</v>
      </c>
    </row>
    <row r="25" spans="1:2" x14ac:dyDescent="0.2">
      <c r="A25">
        <v>29</v>
      </c>
      <c r="B25" t="s">
        <v>23</v>
      </c>
    </row>
    <row r="26" spans="1:2" x14ac:dyDescent="0.2">
      <c r="A26">
        <v>29</v>
      </c>
      <c r="B26" t="s">
        <v>42</v>
      </c>
    </row>
    <row r="27" spans="1:2" x14ac:dyDescent="0.2">
      <c r="A27">
        <v>29</v>
      </c>
      <c r="B27" t="s">
        <v>23</v>
      </c>
    </row>
    <row r="28" spans="1:2" x14ac:dyDescent="0.2">
      <c r="A28">
        <v>29</v>
      </c>
      <c r="B28" t="s">
        <v>23</v>
      </c>
    </row>
    <row r="29" spans="1:2" x14ac:dyDescent="0.2">
      <c r="A29">
        <v>29</v>
      </c>
      <c r="B29" t="s">
        <v>23</v>
      </c>
    </row>
    <row r="30" spans="1:2" x14ac:dyDescent="0.2">
      <c r="A30">
        <v>29</v>
      </c>
      <c r="B30" t="s">
        <v>23</v>
      </c>
    </row>
    <row r="31" spans="1:2" x14ac:dyDescent="0.2">
      <c r="A31">
        <v>29</v>
      </c>
      <c r="B31" t="s">
        <v>23</v>
      </c>
    </row>
    <row r="32" spans="1:2" x14ac:dyDescent="0.2">
      <c r="A32">
        <v>29</v>
      </c>
      <c r="B32" t="s">
        <v>23</v>
      </c>
    </row>
    <row r="33" spans="1:2" x14ac:dyDescent="0.2">
      <c r="A33">
        <v>29</v>
      </c>
      <c r="B33" t="s">
        <v>23</v>
      </c>
    </row>
    <row r="34" spans="1:2" x14ac:dyDescent="0.2">
      <c r="A34">
        <v>29</v>
      </c>
      <c r="B34" t="s">
        <v>23</v>
      </c>
    </row>
    <row r="35" spans="1:2" x14ac:dyDescent="0.2">
      <c r="A35">
        <v>29</v>
      </c>
      <c r="B35" t="s">
        <v>23</v>
      </c>
    </row>
    <row r="36" spans="1:2" x14ac:dyDescent="0.2">
      <c r="A36">
        <v>29</v>
      </c>
      <c r="B36" t="s">
        <v>23</v>
      </c>
    </row>
    <row r="37" spans="1:2" x14ac:dyDescent="0.2">
      <c r="A37">
        <v>29</v>
      </c>
      <c r="B37" t="s">
        <v>42</v>
      </c>
    </row>
    <row r="38" spans="1:2" x14ac:dyDescent="0.2">
      <c r="A38">
        <v>29</v>
      </c>
      <c r="B38" t="s">
        <v>23</v>
      </c>
    </row>
    <row r="39" spans="1:2" x14ac:dyDescent="0.2">
      <c r="A39">
        <v>29</v>
      </c>
      <c r="B39" t="s">
        <v>23</v>
      </c>
    </row>
    <row r="40" spans="1:2" x14ac:dyDescent="0.2">
      <c r="A40">
        <v>29</v>
      </c>
      <c r="B40" t="s">
        <v>23</v>
      </c>
    </row>
    <row r="41" spans="1:2" x14ac:dyDescent="0.2">
      <c r="A41">
        <v>29</v>
      </c>
      <c r="B41" t="s">
        <v>23</v>
      </c>
    </row>
    <row r="42" spans="1:2" x14ac:dyDescent="0.2">
      <c r="A42">
        <v>29</v>
      </c>
      <c r="B42" t="s">
        <v>23</v>
      </c>
    </row>
    <row r="43" spans="1:2" x14ac:dyDescent="0.2">
      <c r="A43">
        <v>29</v>
      </c>
      <c r="B43" t="s">
        <v>23</v>
      </c>
    </row>
    <row r="44" spans="1:2" x14ac:dyDescent="0.2">
      <c r="A44">
        <v>29</v>
      </c>
      <c r="B44" t="s">
        <v>23</v>
      </c>
    </row>
    <row r="45" spans="1:2" x14ac:dyDescent="0.2">
      <c r="A45">
        <v>29</v>
      </c>
      <c r="B45" t="s">
        <v>42</v>
      </c>
    </row>
    <row r="46" spans="1:2" x14ac:dyDescent="0.2">
      <c r="A46">
        <v>29</v>
      </c>
      <c r="B46" t="s">
        <v>23</v>
      </c>
    </row>
    <row r="47" spans="1:2" x14ac:dyDescent="0.2">
      <c r="A47">
        <v>29</v>
      </c>
      <c r="B47" t="s">
        <v>23</v>
      </c>
    </row>
    <row r="48" spans="1:2" x14ac:dyDescent="0.2">
      <c r="A48">
        <v>29</v>
      </c>
      <c r="B48" t="s">
        <v>23</v>
      </c>
    </row>
    <row r="49" spans="1:2" x14ac:dyDescent="0.2">
      <c r="A49">
        <v>35</v>
      </c>
      <c r="B49" t="s">
        <v>23</v>
      </c>
    </row>
    <row r="50" spans="1:2" x14ac:dyDescent="0.2">
      <c r="A50">
        <v>35</v>
      </c>
      <c r="B50" t="s">
        <v>23</v>
      </c>
    </row>
    <row r="51" spans="1:2" x14ac:dyDescent="0.2">
      <c r="A51">
        <v>35</v>
      </c>
      <c r="B51" t="s">
        <v>23</v>
      </c>
    </row>
    <row r="52" spans="1:2" x14ac:dyDescent="0.2">
      <c r="A52">
        <v>35</v>
      </c>
      <c r="B52" t="s">
        <v>42</v>
      </c>
    </row>
    <row r="53" spans="1:2" x14ac:dyDescent="0.2">
      <c r="A53">
        <v>35</v>
      </c>
      <c r="B53" t="s">
        <v>23</v>
      </c>
    </row>
    <row r="54" spans="1:2" x14ac:dyDescent="0.2">
      <c r="A54">
        <v>35</v>
      </c>
      <c r="B54" t="s">
        <v>23</v>
      </c>
    </row>
    <row r="55" spans="1:2" x14ac:dyDescent="0.2">
      <c r="A55">
        <v>35</v>
      </c>
      <c r="B55" t="s">
        <v>23</v>
      </c>
    </row>
    <row r="56" spans="1:2" x14ac:dyDescent="0.2">
      <c r="A56">
        <v>35</v>
      </c>
      <c r="B56" t="s">
        <v>23</v>
      </c>
    </row>
    <row r="57" spans="1:2" x14ac:dyDescent="0.2">
      <c r="A57">
        <v>35</v>
      </c>
      <c r="B57" t="s">
        <v>42</v>
      </c>
    </row>
    <row r="58" spans="1:2" x14ac:dyDescent="0.2">
      <c r="A58">
        <v>35</v>
      </c>
      <c r="B58" t="s">
        <v>23</v>
      </c>
    </row>
    <row r="59" spans="1:2" x14ac:dyDescent="0.2">
      <c r="A59">
        <v>35</v>
      </c>
      <c r="B59" t="s">
        <v>42</v>
      </c>
    </row>
    <row r="60" spans="1:2" x14ac:dyDescent="0.2">
      <c r="A60">
        <v>35</v>
      </c>
      <c r="B60" t="s">
        <v>42</v>
      </c>
    </row>
    <row r="61" spans="1:2" x14ac:dyDescent="0.2">
      <c r="A61">
        <v>35</v>
      </c>
      <c r="B61" t="s">
        <v>23</v>
      </c>
    </row>
    <row r="62" spans="1:2" x14ac:dyDescent="0.2">
      <c r="A62">
        <v>35</v>
      </c>
      <c r="B62" t="s">
        <v>23</v>
      </c>
    </row>
    <row r="63" spans="1:2" x14ac:dyDescent="0.2">
      <c r="A63">
        <v>35</v>
      </c>
      <c r="B63" t="s">
        <v>23</v>
      </c>
    </row>
    <row r="64" spans="1:2" x14ac:dyDescent="0.2">
      <c r="A64">
        <v>35</v>
      </c>
      <c r="B64" t="s">
        <v>23</v>
      </c>
    </row>
    <row r="65" spans="1:2" x14ac:dyDescent="0.2">
      <c r="A65">
        <v>35</v>
      </c>
      <c r="B65" t="s">
        <v>23</v>
      </c>
    </row>
    <row r="66" spans="1:2" x14ac:dyDescent="0.2">
      <c r="A66">
        <v>35</v>
      </c>
      <c r="B66" t="s">
        <v>23</v>
      </c>
    </row>
    <row r="67" spans="1:2" x14ac:dyDescent="0.2">
      <c r="A67">
        <v>35</v>
      </c>
      <c r="B67" t="s">
        <v>42</v>
      </c>
    </row>
    <row r="68" spans="1:2" x14ac:dyDescent="0.2">
      <c r="A68">
        <v>35</v>
      </c>
      <c r="B68" t="s">
        <v>23</v>
      </c>
    </row>
    <row r="69" spans="1:2" x14ac:dyDescent="0.2">
      <c r="A69">
        <v>35</v>
      </c>
      <c r="B69" t="s">
        <v>42</v>
      </c>
    </row>
    <row r="70" spans="1:2" x14ac:dyDescent="0.2">
      <c r="A70">
        <v>35</v>
      </c>
      <c r="B70" t="s">
        <v>23</v>
      </c>
    </row>
    <row r="71" spans="1:2" x14ac:dyDescent="0.2">
      <c r="A71">
        <v>35</v>
      </c>
      <c r="B71" t="s">
        <v>23</v>
      </c>
    </row>
    <row r="72" spans="1:2" x14ac:dyDescent="0.2">
      <c r="A72">
        <v>35</v>
      </c>
      <c r="B72" t="s">
        <v>23</v>
      </c>
    </row>
    <row r="73" spans="1:2" x14ac:dyDescent="0.2">
      <c r="A73">
        <v>35</v>
      </c>
      <c r="B73" t="s">
        <v>23</v>
      </c>
    </row>
    <row r="74" spans="1:2" x14ac:dyDescent="0.2">
      <c r="A74">
        <v>35</v>
      </c>
      <c r="B74" t="s">
        <v>23</v>
      </c>
    </row>
    <row r="75" spans="1:2" x14ac:dyDescent="0.2">
      <c r="A75">
        <v>35</v>
      </c>
      <c r="B75" t="s">
        <v>42</v>
      </c>
    </row>
    <row r="76" spans="1:2" x14ac:dyDescent="0.2">
      <c r="A76">
        <v>35</v>
      </c>
      <c r="B76" t="s">
        <v>23</v>
      </c>
    </row>
    <row r="77" spans="1:2" x14ac:dyDescent="0.2">
      <c r="A77">
        <v>36</v>
      </c>
      <c r="B77" t="s">
        <v>23</v>
      </c>
    </row>
    <row r="78" spans="1:2" x14ac:dyDescent="0.2">
      <c r="A78">
        <v>36</v>
      </c>
      <c r="B78" t="s">
        <v>23</v>
      </c>
    </row>
    <row r="79" spans="1:2" x14ac:dyDescent="0.2">
      <c r="A79">
        <v>36</v>
      </c>
      <c r="B79" t="s">
        <v>23</v>
      </c>
    </row>
    <row r="80" spans="1:2" x14ac:dyDescent="0.2">
      <c r="A80">
        <v>36</v>
      </c>
      <c r="B80" t="s">
        <v>23</v>
      </c>
    </row>
    <row r="81" spans="1:2" x14ac:dyDescent="0.2">
      <c r="A81">
        <v>36</v>
      </c>
      <c r="B81" t="s">
        <v>23</v>
      </c>
    </row>
    <row r="82" spans="1:2" x14ac:dyDescent="0.2">
      <c r="A82">
        <v>36</v>
      </c>
      <c r="B82" t="s">
        <v>42</v>
      </c>
    </row>
    <row r="83" spans="1:2" x14ac:dyDescent="0.2">
      <c r="A83">
        <v>36</v>
      </c>
      <c r="B83" t="s">
        <v>23</v>
      </c>
    </row>
    <row r="84" spans="1:2" x14ac:dyDescent="0.2">
      <c r="A84">
        <v>36</v>
      </c>
      <c r="B84" t="s">
        <v>23</v>
      </c>
    </row>
    <row r="85" spans="1:2" x14ac:dyDescent="0.2">
      <c r="A85">
        <v>36</v>
      </c>
      <c r="B85" t="s">
        <v>42</v>
      </c>
    </row>
    <row r="86" spans="1:2" x14ac:dyDescent="0.2">
      <c r="A86">
        <v>36</v>
      </c>
      <c r="B86" t="s">
        <v>42</v>
      </c>
    </row>
    <row r="87" spans="1:2" x14ac:dyDescent="0.2">
      <c r="A87">
        <v>36</v>
      </c>
      <c r="B87" t="s">
        <v>23</v>
      </c>
    </row>
    <row r="88" spans="1:2" x14ac:dyDescent="0.2">
      <c r="A88">
        <v>36</v>
      </c>
      <c r="B88" t="s">
        <v>23</v>
      </c>
    </row>
    <row r="89" spans="1:2" x14ac:dyDescent="0.2">
      <c r="A89">
        <v>36</v>
      </c>
      <c r="B89" t="s">
        <v>23</v>
      </c>
    </row>
    <row r="90" spans="1:2" x14ac:dyDescent="0.2">
      <c r="A90">
        <v>36</v>
      </c>
      <c r="B90" t="s">
        <v>23</v>
      </c>
    </row>
    <row r="91" spans="1:2" x14ac:dyDescent="0.2">
      <c r="A91">
        <v>36</v>
      </c>
      <c r="B91" t="s">
        <v>23</v>
      </c>
    </row>
    <row r="92" spans="1:2" x14ac:dyDescent="0.2">
      <c r="A92">
        <v>36</v>
      </c>
      <c r="B92" t="s">
        <v>23</v>
      </c>
    </row>
    <row r="93" spans="1:2" x14ac:dyDescent="0.2">
      <c r="A93">
        <v>36</v>
      </c>
      <c r="B93" t="s">
        <v>23</v>
      </c>
    </row>
    <row r="94" spans="1:2" x14ac:dyDescent="0.2">
      <c r="A94">
        <v>36</v>
      </c>
      <c r="B94" t="s">
        <v>42</v>
      </c>
    </row>
    <row r="95" spans="1:2" x14ac:dyDescent="0.2">
      <c r="A95">
        <v>36</v>
      </c>
      <c r="B95" t="s">
        <v>23</v>
      </c>
    </row>
    <row r="96" spans="1:2" x14ac:dyDescent="0.2">
      <c r="A96">
        <v>36</v>
      </c>
      <c r="B96" t="s">
        <v>23</v>
      </c>
    </row>
    <row r="97" spans="1:2" x14ac:dyDescent="0.2">
      <c r="A97">
        <v>36</v>
      </c>
      <c r="B97" t="s">
        <v>23</v>
      </c>
    </row>
    <row r="98" spans="1:2" x14ac:dyDescent="0.2">
      <c r="A98">
        <v>36</v>
      </c>
      <c r="B98" t="s">
        <v>23</v>
      </c>
    </row>
    <row r="99" spans="1:2" x14ac:dyDescent="0.2">
      <c r="A99">
        <v>36</v>
      </c>
      <c r="B99" t="s">
        <v>23</v>
      </c>
    </row>
    <row r="100" spans="1:2" x14ac:dyDescent="0.2">
      <c r="A100">
        <v>36</v>
      </c>
      <c r="B100" t="s">
        <v>23</v>
      </c>
    </row>
    <row r="101" spans="1:2" x14ac:dyDescent="0.2">
      <c r="A101">
        <v>36</v>
      </c>
      <c r="B101" t="s">
        <v>23</v>
      </c>
    </row>
    <row r="102" spans="1:2" x14ac:dyDescent="0.2">
      <c r="A102">
        <v>36</v>
      </c>
      <c r="B102" t="s">
        <v>42</v>
      </c>
    </row>
    <row r="103" spans="1:2" x14ac:dyDescent="0.2">
      <c r="A103">
        <v>36</v>
      </c>
      <c r="B103" t="s">
        <v>23</v>
      </c>
    </row>
    <row r="104" spans="1:2" x14ac:dyDescent="0.2">
      <c r="A104">
        <v>36</v>
      </c>
      <c r="B104" t="s">
        <v>23</v>
      </c>
    </row>
    <row r="105" spans="1:2" x14ac:dyDescent="0.2">
      <c r="A105">
        <v>37</v>
      </c>
      <c r="B105" t="s">
        <v>23</v>
      </c>
    </row>
    <row r="106" spans="1:2" x14ac:dyDescent="0.2">
      <c r="A106">
        <v>37</v>
      </c>
      <c r="B106" t="s">
        <v>23</v>
      </c>
    </row>
    <row r="107" spans="1:2" x14ac:dyDescent="0.2">
      <c r="A107">
        <v>37</v>
      </c>
      <c r="B107" t="s">
        <v>23</v>
      </c>
    </row>
    <row r="108" spans="1:2" x14ac:dyDescent="0.2">
      <c r="A108">
        <v>37</v>
      </c>
      <c r="B108" t="s">
        <v>23</v>
      </c>
    </row>
    <row r="109" spans="1:2" x14ac:dyDescent="0.2">
      <c r="A109">
        <v>37</v>
      </c>
      <c r="B109" t="s">
        <v>23</v>
      </c>
    </row>
    <row r="110" spans="1:2" x14ac:dyDescent="0.2">
      <c r="A110">
        <v>37</v>
      </c>
      <c r="B110" t="s">
        <v>23</v>
      </c>
    </row>
    <row r="111" spans="1:2" x14ac:dyDescent="0.2">
      <c r="A111">
        <v>37</v>
      </c>
      <c r="B111" t="s">
        <v>23</v>
      </c>
    </row>
    <row r="112" spans="1:2" x14ac:dyDescent="0.2">
      <c r="A112">
        <v>37</v>
      </c>
      <c r="B112" t="s">
        <v>23</v>
      </c>
    </row>
    <row r="113" spans="1:2" x14ac:dyDescent="0.2">
      <c r="A113">
        <v>37</v>
      </c>
      <c r="B113" t="s">
        <v>23</v>
      </c>
    </row>
    <row r="114" spans="1:2" x14ac:dyDescent="0.2">
      <c r="A114">
        <v>37</v>
      </c>
      <c r="B114" t="s">
        <v>23</v>
      </c>
    </row>
    <row r="115" spans="1:2" x14ac:dyDescent="0.2">
      <c r="A115">
        <v>37</v>
      </c>
      <c r="B115" t="s">
        <v>23</v>
      </c>
    </row>
    <row r="116" spans="1:2" x14ac:dyDescent="0.2">
      <c r="A116">
        <v>37</v>
      </c>
      <c r="B116" t="s">
        <v>23</v>
      </c>
    </row>
    <row r="117" spans="1:2" x14ac:dyDescent="0.2">
      <c r="A117">
        <v>37</v>
      </c>
      <c r="B117" t="s">
        <v>23</v>
      </c>
    </row>
    <row r="118" spans="1:2" x14ac:dyDescent="0.2">
      <c r="A118">
        <v>37</v>
      </c>
      <c r="B118" t="s">
        <v>23</v>
      </c>
    </row>
    <row r="119" spans="1:2" x14ac:dyDescent="0.2">
      <c r="A119">
        <v>37</v>
      </c>
      <c r="B119" t="s">
        <v>23</v>
      </c>
    </row>
    <row r="120" spans="1:2" x14ac:dyDescent="0.2">
      <c r="A120">
        <v>37</v>
      </c>
      <c r="B120" t="s">
        <v>23</v>
      </c>
    </row>
    <row r="121" spans="1:2" x14ac:dyDescent="0.2">
      <c r="A121">
        <v>37</v>
      </c>
      <c r="B121" t="s">
        <v>23</v>
      </c>
    </row>
    <row r="122" spans="1:2" x14ac:dyDescent="0.2">
      <c r="A122">
        <v>37</v>
      </c>
      <c r="B122" t="s">
        <v>23</v>
      </c>
    </row>
    <row r="123" spans="1:2" x14ac:dyDescent="0.2">
      <c r="A123">
        <v>37</v>
      </c>
      <c r="B123" t="s">
        <v>23</v>
      </c>
    </row>
    <row r="124" spans="1:2" x14ac:dyDescent="0.2">
      <c r="A124">
        <v>37</v>
      </c>
      <c r="B124" t="s">
        <v>23</v>
      </c>
    </row>
    <row r="125" spans="1:2" x14ac:dyDescent="0.2">
      <c r="A125">
        <v>37</v>
      </c>
      <c r="B125" t="s">
        <v>23</v>
      </c>
    </row>
    <row r="126" spans="1:2" x14ac:dyDescent="0.2">
      <c r="A126">
        <v>37</v>
      </c>
      <c r="B126" t="s">
        <v>42</v>
      </c>
    </row>
    <row r="127" spans="1:2" x14ac:dyDescent="0.2">
      <c r="A127">
        <v>37</v>
      </c>
      <c r="B127" t="s">
        <v>23</v>
      </c>
    </row>
    <row r="128" spans="1:2" x14ac:dyDescent="0.2">
      <c r="A128">
        <v>37</v>
      </c>
      <c r="B128" t="s">
        <v>23</v>
      </c>
    </row>
    <row r="129" spans="1:2" x14ac:dyDescent="0.2">
      <c r="A129">
        <v>37</v>
      </c>
      <c r="B129" t="s">
        <v>42</v>
      </c>
    </row>
    <row r="130" spans="1:2" x14ac:dyDescent="0.2">
      <c r="A130">
        <v>37</v>
      </c>
      <c r="B130" t="s">
        <v>23</v>
      </c>
    </row>
    <row r="131" spans="1:2" x14ac:dyDescent="0.2">
      <c r="A131">
        <v>38</v>
      </c>
      <c r="B131" t="s">
        <v>23</v>
      </c>
    </row>
    <row r="132" spans="1:2" x14ac:dyDescent="0.2">
      <c r="A132">
        <v>38</v>
      </c>
      <c r="B132" t="s">
        <v>23</v>
      </c>
    </row>
    <row r="133" spans="1:2" x14ac:dyDescent="0.2">
      <c r="A133">
        <v>38</v>
      </c>
      <c r="B133" t="s">
        <v>42</v>
      </c>
    </row>
    <row r="134" spans="1:2" x14ac:dyDescent="0.2">
      <c r="A134">
        <v>38</v>
      </c>
      <c r="B134" t="s">
        <v>23</v>
      </c>
    </row>
    <row r="135" spans="1:2" x14ac:dyDescent="0.2">
      <c r="A135">
        <v>38</v>
      </c>
      <c r="B135" t="s">
        <v>42</v>
      </c>
    </row>
    <row r="136" spans="1:2" x14ac:dyDescent="0.2">
      <c r="A136">
        <v>38</v>
      </c>
      <c r="B136" t="s">
        <v>23</v>
      </c>
    </row>
    <row r="137" spans="1:2" x14ac:dyDescent="0.2">
      <c r="A137">
        <v>38</v>
      </c>
      <c r="B137" t="s">
        <v>23</v>
      </c>
    </row>
    <row r="138" spans="1:2" x14ac:dyDescent="0.2">
      <c r="A138">
        <v>38</v>
      </c>
      <c r="B138" t="s">
        <v>42</v>
      </c>
    </row>
    <row r="139" spans="1:2" x14ac:dyDescent="0.2">
      <c r="A139">
        <v>38</v>
      </c>
      <c r="B139" t="s">
        <v>23</v>
      </c>
    </row>
    <row r="140" spans="1:2" x14ac:dyDescent="0.2">
      <c r="A140">
        <v>38</v>
      </c>
      <c r="B140" t="s">
        <v>23</v>
      </c>
    </row>
    <row r="141" spans="1:2" x14ac:dyDescent="0.2">
      <c r="A141">
        <v>38</v>
      </c>
      <c r="B141" t="s">
        <v>42</v>
      </c>
    </row>
    <row r="142" spans="1:2" x14ac:dyDescent="0.2">
      <c r="A142">
        <v>38</v>
      </c>
      <c r="B142" t="s">
        <v>42</v>
      </c>
    </row>
    <row r="143" spans="1:2" x14ac:dyDescent="0.2">
      <c r="A143">
        <v>38</v>
      </c>
      <c r="B143" t="s">
        <v>23</v>
      </c>
    </row>
    <row r="144" spans="1:2" x14ac:dyDescent="0.2">
      <c r="A144">
        <v>38</v>
      </c>
      <c r="B144" t="s">
        <v>23</v>
      </c>
    </row>
    <row r="145" spans="1:2" x14ac:dyDescent="0.2">
      <c r="A145">
        <v>38</v>
      </c>
      <c r="B145" t="s">
        <v>23</v>
      </c>
    </row>
    <row r="146" spans="1:2" x14ac:dyDescent="0.2">
      <c r="A146">
        <v>38</v>
      </c>
      <c r="B146" t="s">
        <v>42</v>
      </c>
    </row>
    <row r="147" spans="1:2" x14ac:dyDescent="0.2">
      <c r="A147">
        <v>38</v>
      </c>
      <c r="B147" t="s">
        <v>42</v>
      </c>
    </row>
    <row r="148" spans="1:2" x14ac:dyDescent="0.2">
      <c r="A148">
        <v>38</v>
      </c>
      <c r="B148" t="s">
        <v>23</v>
      </c>
    </row>
    <row r="149" spans="1:2" x14ac:dyDescent="0.2">
      <c r="A149">
        <v>38</v>
      </c>
      <c r="B149" t="s">
        <v>23</v>
      </c>
    </row>
    <row r="150" spans="1:2" x14ac:dyDescent="0.2">
      <c r="A150">
        <v>38</v>
      </c>
      <c r="B150" t="s">
        <v>23</v>
      </c>
    </row>
    <row r="151" spans="1:2" x14ac:dyDescent="0.2">
      <c r="A151">
        <v>38</v>
      </c>
      <c r="B151" t="s">
        <v>23</v>
      </c>
    </row>
    <row r="152" spans="1:2" x14ac:dyDescent="0.2">
      <c r="A152">
        <v>38</v>
      </c>
      <c r="B152" t="s">
        <v>42</v>
      </c>
    </row>
    <row r="153" spans="1:2" x14ac:dyDescent="0.2">
      <c r="A153">
        <v>38</v>
      </c>
      <c r="B153" t="s">
        <v>23</v>
      </c>
    </row>
    <row r="154" spans="1:2" x14ac:dyDescent="0.2">
      <c r="A154">
        <v>38</v>
      </c>
      <c r="B154" t="s">
        <v>23</v>
      </c>
    </row>
    <row r="155" spans="1:2" x14ac:dyDescent="0.2">
      <c r="A155">
        <v>38</v>
      </c>
      <c r="B155" t="s">
        <v>42</v>
      </c>
    </row>
    <row r="156" spans="1:2" x14ac:dyDescent="0.2">
      <c r="A156">
        <v>39</v>
      </c>
      <c r="B156" t="s">
        <v>23</v>
      </c>
    </row>
    <row r="157" spans="1:2" x14ac:dyDescent="0.2">
      <c r="A157">
        <v>39</v>
      </c>
      <c r="B157" t="s">
        <v>23</v>
      </c>
    </row>
    <row r="158" spans="1:2" x14ac:dyDescent="0.2">
      <c r="A158">
        <v>39</v>
      </c>
      <c r="B158" t="s">
        <v>23</v>
      </c>
    </row>
    <row r="159" spans="1:2" x14ac:dyDescent="0.2">
      <c r="A159">
        <v>39</v>
      </c>
      <c r="B159" t="s">
        <v>23</v>
      </c>
    </row>
    <row r="160" spans="1:2" x14ac:dyDescent="0.2">
      <c r="A160">
        <v>39</v>
      </c>
      <c r="B160" t="s">
        <v>23</v>
      </c>
    </row>
    <row r="161" spans="1:2" x14ac:dyDescent="0.2">
      <c r="A161">
        <v>39</v>
      </c>
      <c r="B161" t="s">
        <v>23</v>
      </c>
    </row>
    <row r="162" spans="1:2" x14ac:dyDescent="0.2">
      <c r="A162">
        <v>39</v>
      </c>
      <c r="B162" t="s">
        <v>23</v>
      </c>
    </row>
    <row r="163" spans="1:2" x14ac:dyDescent="0.2">
      <c r="A163">
        <v>39</v>
      </c>
      <c r="B163" t="s">
        <v>23</v>
      </c>
    </row>
    <row r="164" spans="1:2" x14ac:dyDescent="0.2">
      <c r="A164">
        <v>39</v>
      </c>
      <c r="B164" t="s">
        <v>23</v>
      </c>
    </row>
    <row r="165" spans="1:2" x14ac:dyDescent="0.2">
      <c r="A165">
        <v>39</v>
      </c>
      <c r="B165" t="s">
        <v>23</v>
      </c>
    </row>
    <row r="166" spans="1:2" x14ac:dyDescent="0.2">
      <c r="A166">
        <v>39</v>
      </c>
      <c r="B166" t="s">
        <v>23</v>
      </c>
    </row>
    <row r="167" spans="1:2" x14ac:dyDescent="0.2">
      <c r="A167">
        <v>39</v>
      </c>
      <c r="B167" t="s">
        <v>23</v>
      </c>
    </row>
    <row r="168" spans="1:2" x14ac:dyDescent="0.2">
      <c r="A168">
        <v>39</v>
      </c>
      <c r="B168" t="s">
        <v>23</v>
      </c>
    </row>
    <row r="169" spans="1:2" x14ac:dyDescent="0.2">
      <c r="A169">
        <v>39</v>
      </c>
      <c r="B169" t="s">
        <v>42</v>
      </c>
    </row>
    <row r="170" spans="1:2" x14ac:dyDescent="0.2">
      <c r="A170">
        <v>39</v>
      </c>
      <c r="B170" t="s">
        <v>42</v>
      </c>
    </row>
    <row r="171" spans="1:2" x14ac:dyDescent="0.2">
      <c r="A171">
        <v>39</v>
      </c>
      <c r="B171" t="s">
        <v>42</v>
      </c>
    </row>
    <row r="172" spans="1:2" x14ac:dyDescent="0.2">
      <c r="A172">
        <v>39</v>
      </c>
      <c r="B172" t="s">
        <v>42</v>
      </c>
    </row>
    <row r="173" spans="1:2" x14ac:dyDescent="0.2">
      <c r="A173">
        <v>40</v>
      </c>
      <c r="B173" t="s">
        <v>42</v>
      </c>
    </row>
    <row r="174" spans="1:2" x14ac:dyDescent="0.2">
      <c r="A174">
        <v>40</v>
      </c>
      <c r="B174" t="s">
        <v>42</v>
      </c>
    </row>
    <row r="175" spans="1:2" x14ac:dyDescent="0.2">
      <c r="A175">
        <v>40</v>
      </c>
      <c r="B175" t="s">
        <v>23</v>
      </c>
    </row>
    <row r="176" spans="1:2" x14ac:dyDescent="0.2">
      <c r="A176">
        <v>40</v>
      </c>
      <c r="B176" t="s">
        <v>23</v>
      </c>
    </row>
    <row r="177" spans="1:2" x14ac:dyDescent="0.2">
      <c r="A177">
        <v>40</v>
      </c>
      <c r="B177" t="s">
        <v>42</v>
      </c>
    </row>
    <row r="178" spans="1:2" x14ac:dyDescent="0.2">
      <c r="A178">
        <v>40</v>
      </c>
      <c r="B178" t="s">
        <v>42</v>
      </c>
    </row>
    <row r="179" spans="1:2" x14ac:dyDescent="0.2">
      <c r="A179">
        <v>40</v>
      </c>
      <c r="B179" t="s">
        <v>23</v>
      </c>
    </row>
    <row r="180" spans="1:2" x14ac:dyDescent="0.2">
      <c r="A180">
        <v>40</v>
      </c>
      <c r="B180" t="s">
        <v>42</v>
      </c>
    </row>
    <row r="181" spans="1:2" x14ac:dyDescent="0.2">
      <c r="A181">
        <v>40</v>
      </c>
      <c r="B181" t="s">
        <v>42</v>
      </c>
    </row>
    <row r="182" spans="1:2" x14ac:dyDescent="0.2">
      <c r="A182">
        <v>40</v>
      </c>
      <c r="B182" t="s">
        <v>42</v>
      </c>
    </row>
    <row r="183" spans="1:2" x14ac:dyDescent="0.2">
      <c r="A183">
        <v>40</v>
      </c>
      <c r="B183" t="s">
        <v>42</v>
      </c>
    </row>
    <row r="184" spans="1:2" x14ac:dyDescent="0.2">
      <c r="A184">
        <v>40</v>
      </c>
      <c r="B184" t="s">
        <v>23</v>
      </c>
    </row>
    <row r="185" spans="1:2" x14ac:dyDescent="0.2">
      <c r="A185">
        <v>40</v>
      </c>
      <c r="B185" t="s">
        <v>42</v>
      </c>
    </row>
    <row r="186" spans="1:2" x14ac:dyDescent="0.2">
      <c r="A186">
        <v>40</v>
      </c>
      <c r="B186" t="s">
        <v>23</v>
      </c>
    </row>
    <row r="187" spans="1:2" x14ac:dyDescent="0.2">
      <c r="A187">
        <v>40</v>
      </c>
      <c r="B187" t="s">
        <v>23</v>
      </c>
    </row>
    <row r="188" spans="1:2" x14ac:dyDescent="0.2">
      <c r="A188">
        <v>40</v>
      </c>
      <c r="B188" t="s">
        <v>23</v>
      </c>
    </row>
    <row r="189" spans="1:2" x14ac:dyDescent="0.2">
      <c r="A189">
        <v>40</v>
      </c>
      <c r="B189" t="s">
        <v>42</v>
      </c>
    </row>
    <row r="190" spans="1:2" x14ac:dyDescent="0.2">
      <c r="A190">
        <v>40</v>
      </c>
      <c r="B190" t="s">
        <v>42</v>
      </c>
    </row>
    <row r="191" spans="1:2" x14ac:dyDescent="0.2">
      <c r="A191">
        <v>40</v>
      </c>
      <c r="B191" t="s">
        <v>23</v>
      </c>
    </row>
    <row r="192" spans="1:2" x14ac:dyDescent="0.2">
      <c r="A192">
        <v>40</v>
      </c>
      <c r="B192" t="s">
        <v>23</v>
      </c>
    </row>
    <row r="193" spans="1:2" x14ac:dyDescent="0.2">
      <c r="A193">
        <v>40</v>
      </c>
      <c r="B193" t="s">
        <v>23</v>
      </c>
    </row>
    <row r="194" spans="1:2" x14ac:dyDescent="0.2">
      <c r="A194">
        <v>40</v>
      </c>
      <c r="B194" t="s">
        <v>42</v>
      </c>
    </row>
    <row r="195" spans="1:2" x14ac:dyDescent="0.2">
      <c r="A195">
        <v>40</v>
      </c>
      <c r="B195" t="s">
        <v>23</v>
      </c>
    </row>
    <row r="196" spans="1:2" x14ac:dyDescent="0.2">
      <c r="A196">
        <v>41</v>
      </c>
      <c r="B196" t="s">
        <v>23</v>
      </c>
    </row>
    <row r="197" spans="1:2" x14ac:dyDescent="0.2">
      <c r="A197">
        <v>41</v>
      </c>
      <c r="B197" t="s">
        <v>23</v>
      </c>
    </row>
    <row r="198" spans="1:2" x14ac:dyDescent="0.2">
      <c r="A198">
        <v>41</v>
      </c>
      <c r="B198" t="s">
        <v>23</v>
      </c>
    </row>
    <row r="199" spans="1:2" x14ac:dyDescent="0.2">
      <c r="A199">
        <v>41</v>
      </c>
      <c r="B199" t="s">
        <v>23</v>
      </c>
    </row>
    <row r="200" spans="1:2" x14ac:dyDescent="0.2">
      <c r="A200">
        <v>41</v>
      </c>
      <c r="B200" t="s">
        <v>23</v>
      </c>
    </row>
    <row r="201" spans="1:2" x14ac:dyDescent="0.2">
      <c r="A201">
        <v>41</v>
      </c>
      <c r="B201" t="s">
        <v>23</v>
      </c>
    </row>
    <row r="202" spans="1:2" x14ac:dyDescent="0.2">
      <c r="A202">
        <v>41</v>
      </c>
      <c r="B202" t="s">
        <v>42</v>
      </c>
    </row>
    <row r="203" spans="1:2" x14ac:dyDescent="0.2">
      <c r="A203">
        <v>41</v>
      </c>
      <c r="B203" t="s">
        <v>23</v>
      </c>
    </row>
    <row r="204" spans="1:2" x14ac:dyDescent="0.2">
      <c r="A204">
        <v>41</v>
      </c>
      <c r="B204" t="s">
        <v>42</v>
      </c>
    </row>
    <row r="205" spans="1:2" x14ac:dyDescent="0.2">
      <c r="A205">
        <v>41</v>
      </c>
      <c r="B205" t="s">
        <v>42</v>
      </c>
    </row>
    <row r="206" spans="1:2" x14ac:dyDescent="0.2">
      <c r="A206">
        <v>41</v>
      </c>
      <c r="B206" t="s">
        <v>42</v>
      </c>
    </row>
    <row r="207" spans="1:2" x14ac:dyDescent="0.2">
      <c r="A207">
        <v>41</v>
      </c>
      <c r="B207" t="s">
        <v>23</v>
      </c>
    </row>
    <row r="208" spans="1:2" x14ac:dyDescent="0.2">
      <c r="A208">
        <v>41</v>
      </c>
      <c r="B208" t="s">
        <v>42</v>
      </c>
    </row>
    <row r="209" spans="1:2" x14ac:dyDescent="0.2">
      <c r="A209">
        <v>41</v>
      </c>
      <c r="B209" t="s">
        <v>23</v>
      </c>
    </row>
    <row r="210" spans="1:2" x14ac:dyDescent="0.2">
      <c r="A210">
        <v>41</v>
      </c>
      <c r="B210" t="s">
        <v>23</v>
      </c>
    </row>
    <row r="211" spans="1:2" x14ac:dyDescent="0.2">
      <c r="A211">
        <v>41</v>
      </c>
      <c r="B211" t="s">
        <v>23</v>
      </c>
    </row>
    <row r="212" spans="1:2" x14ac:dyDescent="0.2">
      <c r="A212">
        <v>41</v>
      </c>
      <c r="B212" t="s">
        <v>42</v>
      </c>
    </row>
    <row r="213" spans="1:2" x14ac:dyDescent="0.2">
      <c r="A213">
        <v>41</v>
      </c>
      <c r="B213" t="s">
        <v>23</v>
      </c>
    </row>
    <row r="214" spans="1:2" x14ac:dyDescent="0.2">
      <c r="A214">
        <v>41</v>
      </c>
      <c r="B214" t="s">
        <v>23</v>
      </c>
    </row>
    <row r="215" spans="1:2" x14ac:dyDescent="0.2">
      <c r="A215">
        <v>41</v>
      </c>
      <c r="B215" t="s">
        <v>23</v>
      </c>
    </row>
    <row r="216" spans="1:2" x14ac:dyDescent="0.2">
      <c r="A216">
        <v>41</v>
      </c>
      <c r="B216" t="s">
        <v>23</v>
      </c>
    </row>
    <row r="217" spans="1:2" x14ac:dyDescent="0.2">
      <c r="A217">
        <v>41</v>
      </c>
      <c r="B217" t="s">
        <v>23</v>
      </c>
    </row>
    <row r="218" spans="1:2" x14ac:dyDescent="0.2">
      <c r="A218">
        <v>41</v>
      </c>
      <c r="B218" t="s">
        <v>42</v>
      </c>
    </row>
    <row r="219" spans="1:2" x14ac:dyDescent="0.2">
      <c r="A219">
        <v>41</v>
      </c>
      <c r="B219" t="s">
        <v>42</v>
      </c>
    </row>
    <row r="220" spans="1:2" x14ac:dyDescent="0.2">
      <c r="A220">
        <v>41</v>
      </c>
      <c r="B220" t="s">
        <v>42</v>
      </c>
    </row>
    <row r="221" spans="1:2" x14ac:dyDescent="0.2">
      <c r="A221">
        <v>41</v>
      </c>
      <c r="B221" t="s">
        <v>23</v>
      </c>
    </row>
    <row r="222" spans="1:2" x14ac:dyDescent="0.2">
      <c r="A222">
        <v>41</v>
      </c>
      <c r="B222" t="s">
        <v>23</v>
      </c>
    </row>
    <row r="223" spans="1:2" x14ac:dyDescent="0.2">
      <c r="A223">
        <v>41</v>
      </c>
      <c r="B223" t="s">
        <v>23</v>
      </c>
    </row>
    <row r="224" spans="1:2" x14ac:dyDescent="0.2">
      <c r="A224">
        <v>42</v>
      </c>
      <c r="B224" t="s">
        <v>42</v>
      </c>
    </row>
    <row r="225" spans="1:2" x14ac:dyDescent="0.2">
      <c r="A225">
        <v>42</v>
      </c>
      <c r="B225" t="s">
        <v>42</v>
      </c>
    </row>
    <row r="226" spans="1:2" x14ac:dyDescent="0.2">
      <c r="A226">
        <v>42</v>
      </c>
      <c r="B226" t="s">
        <v>23</v>
      </c>
    </row>
    <row r="227" spans="1:2" x14ac:dyDescent="0.2">
      <c r="A227">
        <v>42</v>
      </c>
      <c r="B227" t="s">
        <v>23</v>
      </c>
    </row>
    <row r="228" spans="1:2" x14ac:dyDescent="0.2">
      <c r="A228">
        <v>42</v>
      </c>
      <c r="B228" t="s">
        <v>23</v>
      </c>
    </row>
    <row r="229" spans="1:2" x14ac:dyDescent="0.2">
      <c r="A229">
        <v>42</v>
      </c>
      <c r="B229" t="s">
        <v>23</v>
      </c>
    </row>
    <row r="230" spans="1:2" x14ac:dyDescent="0.2">
      <c r="A230">
        <v>42</v>
      </c>
      <c r="B230" t="s">
        <v>42</v>
      </c>
    </row>
    <row r="231" spans="1:2" x14ac:dyDescent="0.2">
      <c r="A231">
        <v>42</v>
      </c>
      <c r="B231" t="s">
        <v>42</v>
      </c>
    </row>
    <row r="232" spans="1:2" x14ac:dyDescent="0.2">
      <c r="A232">
        <v>42</v>
      </c>
      <c r="B232" t="s">
        <v>23</v>
      </c>
    </row>
    <row r="233" spans="1:2" x14ac:dyDescent="0.2">
      <c r="A233">
        <v>42</v>
      </c>
      <c r="B233" t="s">
        <v>23</v>
      </c>
    </row>
    <row r="234" spans="1:2" x14ac:dyDescent="0.2">
      <c r="A234">
        <v>42</v>
      </c>
      <c r="B234" t="s">
        <v>42</v>
      </c>
    </row>
    <row r="235" spans="1:2" x14ac:dyDescent="0.2">
      <c r="A235">
        <v>42</v>
      </c>
      <c r="B235" t="s">
        <v>42</v>
      </c>
    </row>
    <row r="236" spans="1:2" x14ac:dyDescent="0.2">
      <c r="A236">
        <v>42</v>
      </c>
      <c r="B236" t="s">
        <v>23</v>
      </c>
    </row>
    <row r="237" spans="1:2" x14ac:dyDescent="0.2">
      <c r="A237">
        <v>42</v>
      </c>
      <c r="B237" t="s">
        <v>42</v>
      </c>
    </row>
    <row r="238" spans="1:2" x14ac:dyDescent="0.2">
      <c r="A238">
        <v>42</v>
      </c>
      <c r="B238" t="s">
        <v>23</v>
      </c>
    </row>
    <row r="239" spans="1:2" x14ac:dyDescent="0.2">
      <c r="A239">
        <v>42</v>
      </c>
      <c r="B239" t="s">
        <v>42</v>
      </c>
    </row>
    <row r="240" spans="1:2" x14ac:dyDescent="0.2">
      <c r="A240">
        <v>42</v>
      </c>
      <c r="B240" t="s">
        <v>42</v>
      </c>
    </row>
    <row r="241" spans="1:2" x14ac:dyDescent="0.2">
      <c r="A241">
        <v>42</v>
      </c>
      <c r="B241" t="s">
        <v>23</v>
      </c>
    </row>
    <row r="242" spans="1:2" x14ac:dyDescent="0.2">
      <c r="A242">
        <v>42</v>
      </c>
      <c r="B242" t="s">
        <v>42</v>
      </c>
    </row>
    <row r="243" spans="1:2" x14ac:dyDescent="0.2">
      <c r="A243">
        <v>42</v>
      </c>
      <c r="B243" t="s">
        <v>42</v>
      </c>
    </row>
    <row r="244" spans="1:2" x14ac:dyDescent="0.2">
      <c r="A244">
        <v>42</v>
      </c>
      <c r="B244" t="s">
        <v>42</v>
      </c>
    </row>
    <row r="245" spans="1:2" x14ac:dyDescent="0.2">
      <c r="A245">
        <v>42</v>
      </c>
      <c r="B245" t="s">
        <v>42</v>
      </c>
    </row>
    <row r="246" spans="1:2" x14ac:dyDescent="0.2">
      <c r="A246">
        <v>42</v>
      </c>
      <c r="B246" t="s">
        <v>23</v>
      </c>
    </row>
    <row r="247" spans="1:2" x14ac:dyDescent="0.2">
      <c r="A247">
        <v>42</v>
      </c>
      <c r="B247" t="s">
        <v>23</v>
      </c>
    </row>
    <row r="248" spans="1:2" x14ac:dyDescent="0.2">
      <c r="A248">
        <v>42</v>
      </c>
      <c r="B248" t="s">
        <v>42</v>
      </c>
    </row>
    <row r="249" spans="1:2" x14ac:dyDescent="0.2">
      <c r="A249">
        <v>42</v>
      </c>
      <c r="B249" t="s">
        <v>23</v>
      </c>
    </row>
    <row r="250" spans="1:2" x14ac:dyDescent="0.2">
      <c r="A250">
        <v>42</v>
      </c>
      <c r="B250" t="s">
        <v>23</v>
      </c>
    </row>
    <row r="251" spans="1:2" x14ac:dyDescent="0.2">
      <c r="A251">
        <v>42</v>
      </c>
      <c r="B251" t="s">
        <v>42</v>
      </c>
    </row>
    <row r="252" spans="1:2" x14ac:dyDescent="0.2">
      <c r="A252">
        <v>43</v>
      </c>
      <c r="B252" t="s">
        <v>42</v>
      </c>
    </row>
    <row r="253" spans="1:2" x14ac:dyDescent="0.2">
      <c r="A253">
        <v>43</v>
      </c>
      <c r="B253" t="s">
        <v>23</v>
      </c>
    </row>
    <row r="254" spans="1:2" x14ac:dyDescent="0.2">
      <c r="A254">
        <v>43</v>
      </c>
      <c r="B254" t="s">
        <v>42</v>
      </c>
    </row>
    <row r="255" spans="1:2" x14ac:dyDescent="0.2">
      <c r="A255">
        <v>43</v>
      </c>
      <c r="B255" t="s">
        <v>42</v>
      </c>
    </row>
    <row r="256" spans="1:2" x14ac:dyDescent="0.2">
      <c r="A256">
        <v>43</v>
      </c>
      <c r="B256" t="s">
        <v>23</v>
      </c>
    </row>
    <row r="257" spans="1:2" x14ac:dyDescent="0.2">
      <c r="A257">
        <v>43</v>
      </c>
      <c r="B257" t="s">
        <v>23</v>
      </c>
    </row>
    <row r="258" spans="1:2" x14ac:dyDescent="0.2">
      <c r="A258">
        <v>43</v>
      </c>
      <c r="B258" t="s">
        <v>23</v>
      </c>
    </row>
    <row r="259" spans="1:2" x14ac:dyDescent="0.2">
      <c r="A259">
        <v>43</v>
      </c>
      <c r="B259" t="s">
        <v>23</v>
      </c>
    </row>
    <row r="260" spans="1:2" x14ac:dyDescent="0.2">
      <c r="A260">
        <v>43</v>
      </c>
      <c r="B260" t="s">
        <v>23</v>
      </c>
    </row>
    <row r="261" spans="1:2" x14ac:dyDescent="0.2">
      <c r="A261">
        <v>43</v>
      </c>
      <c r="B261" t="s">
        <v>23</v>
      </c>
    </row>
    <row r="262" spans="1:2" x14ac:dyDescent="0.2">
      <c r="A262">
        <v>43</v>
      </c>
      <c r="B262" t="s">
        <v>42</v>
      </c>
    </row>
    <row r="263" spans="1:2" x14ac:dyDescent="0.2">
      <c r="A263">
        <v>43</v>
      </c>
      <c r="B263" t="s">
        <v>23</v>
      </c>
    </row>
    <row r="264" spans="1:2" x14ac:dyDescent="0.2">
      <c r="A264">
        <v>43</v>
      </c>
      <c r="B264" t="s">
        <v>23</v>
      </c>
    </row>
    <row r="265" spans="1:2" x14ac:dyDescent="0.2">
      <c r="A265">
        <v>43</v>
      </c>
      <c r="B265" t="s">
        <v>42</v>
      </c>
    </row>
    <row r="266" spans="1:2" x14ac:dyDescent="0.2">
      <c r="A266">
        <v>43</v>
      </c>
      <c r="B266" t="s">
        <v>23</v>
      </c>
    </row>
    <row r="267" spans="1:2" x14ac:dyDescent="0.2">
      <c r="A267">
        <v>43</v>
      </c>
      <c r="B267" t="s">
        <v>23</v>
      </c>
    </row>
    <row r="268" spans="1:2" x14ac:dyDescent="0.2">
      <c r="A268">
        <v>43</v>
      </c>
      <c r="B268" t="s">
        <v>23</v>
      </c>
    </row>
    <row r="269" spans="1:2" x14ac:dyDescent="0.2">
      <c r="A269">
        <v>43</v>
      </c>
      <c r="B269" t="s">
        <v>42</v>
      </c>
    </row>
    <row r="270" spans="1:2" x14ac:dyDescent="0.2">
      <c r="A270">
        <v>43</v>
      </c>
      <c r="B270" t="s">
        <v>42</v>
      </c>
    </row>
    <row r="271" spans="1:2" x14ac:dyDescent="0.2">
      <c r="A271">
        <v>43</v>
      </c>
      <c r="B271" t="s">
        <v>23</v>
      </c>
    </row>
    <row r="272" spans="1:2" x14ac:dyDescent="0.2">
      <c r="A272">
        <v>43</v>
      </c>
      <c r="B272" t="s">
        <v>42</v>
      </c>
    </row>
    <row r="273" spans="1:2" x14ac:dyDescent="0.2">
      <c r="A273">
        <v>43</v>
      </c>
      <c r="B273" t="s">
        <v>23</v>
      </c>
    </row>
    <row r="274" spans="1:2" x14ac:dyDescent="0.2">
      <c r="A274">
        <v>43</v>
      </c>
      <c r="B274" t="s">
        <v>42</v>
      </c>
    </row>
    <row r="275" spans="1:2" x14ac:dyDescent="0.2">
      <c r="A275">
        <v>43</v>
      </c>
      <c r="B275" t="s">
        <v>23</v>
      </c>
    </row>
    <row r="276" spans="1:2" x14ac:dyDescent="0.2">
      <c r="A276">
        <v>43</v>
      </c>
      <c r="B276" t="s">
        <v>42</v>
      </c>
    </row>
    <row r="277" spans="1:2" x14ac:dyDescent="0.2">
      <c r="A277">
        <v>43</v>
      </c>
      <c r="B277" t="s">
        <v>23</v>
      </c>
    </row>
    <row r="278" spans="1:2" x14ac:dyDescent="0.2">
      <c r="A278">
        <v>43</v>
      </c>
      <c r="B278" t="s">
        <v>23</v>
      </c>
    </row>
    <row r="279" spans="1:2" x14ac:dyDescent="0.2">
      <c r="A279">
        <v>43</v>
      </c>
      <c r="B279" t="s">
        <v>23</v>
      </c>
    </row>
    <row r="280" spans="1:2" x14ac:dyDescent="0.2">
      <c r="A280">
        <v>43</v>
      </c>
      <c r="B280" t="s">
        <v>23</v>
      </c>
    </row>
    <row r="281" spans="1:2" x14ac:dyDescent="0.2">
      <c r="A281">
        <v>43</v>
      </c>
      <c r="B281" t="s">
        <v>23</v>
      </c>
    </row>
    <row r="282" spans="1:2" x14ac:dyDescent="0.2">
      <c r="A282">
        <v>43</v>
      </c>
      <c r="B282" t="s">
        <v>23</v>
      </c>
    </row>
    <row r="283" spans="1:2" x14ac:dyDescent="0.2">
      <c r="A283">
        <v>43</v>
      </c>
      <c r="B283" t="s">
        <v>23</v>
      </c>
    </row>
    <row r="284" spans="1:2" x14ac:dyDescent="0.2">
      <c r="A284">
        <v>43</v>
      </c>
      <c r="B284" t="s">
        <v>42</v>
      </c>
    </row>
    <row r="285" spans="1:2" x14ac:dyDescent="0.2">
      <c r="A285">
        <v>44</v>
      </c>
      <c r="B285" t="s">
        <v>23</v>
      </c>
    </row>
    <row r="286" spans="1:2" x14ac:dyDescent="0.2">
      <c r="A286">
        <v>44</v>
      </c>
      <c r="B286" t="s">
        <v>42</v>
      </c>
    </row>
    <row r="287" spans="1:2" x14ac:dyDescent="0.2">
      <c r="A287">
        <v>44</v>
      </c>
      <c r="B287" t="s">
        <v>42</v>
      </c>
    </row>
    <row r="288" spans="1:2" x14ac:dyDescent="0.2">
      <c r="A288">
        <v>44</v>
      </c>
      <c r="B288" t="s">
        <v>23</v>
      </c>
    </row>
    <row r="289" spans="1:2" x14ac:dyDescent="0.2">
      <c r="A289">
        <v>44</v>
      </c>
      <c r="B289" t="s">
        <v>42</v>
      </c>
    </row>
    <row r="290" spans="1:2" x14ac:dyDescent="0.2">
      <c r="A290">
        <v>44</v>
      </c>
      <c r="B290" t="s">
        <v>23</v>
      </c>
    </row>
    <row r="291" spans="1:2" x14ac:dyDescent="0.2">
      <c r="A291">
        <v>44</v>
      </c>
      <c r="B291" t="s">
        <v>42</v>
      </c>
    </row>
    <row r="292" spans="1:2" x14ac:dyDescent="0.2">
      <c r="A292">
        <v>44</v>
      </c>
      <c r="B292" t="s">
        <v>23</v>
      </c>
    </row>
    <row r="293" spans="1:2" x14ac:dyDescent="0.2">
      <c r="A293">
        <v>44</v>
      </c>
      <c r="B293" t="s">
        <v>42</v>
      </c>
    </row>
    <row r="294" spans="1:2" x14ac:dyDescent="0.2">
      <c r="A294">
        <v>44</v>
      </c>
      <c r="B294" t="s">
        <v>23</v>
      </c>
    </row>
    <row r="295" spans="1:2" x14ac:dyDescent="0.2">
      <c r="A295">
        <v>44</v>
      </c>
      <c r="B295" t="s">
        <v>42</v>
      </c>
    </row>
    <row r="296" spans="1:2" x14ac:dyDescent="0.2">
      <c r="A296">
        <v>44</v>
      </c>
      <c r="B296" t="s">
        <v>23</v>
      </c>
    </row>
    <row r="297" spans="1:2" x14ac:dyDescent="0.2">
      <c r="A297">
        <v>44</v>
      </c>
      <c r="B297" t="s">
        <v>42</v>
      </c>
    </row>
    <row r="298" spans="1:2" x14ac:dyDescent="0.2">
      <c r="A298">
        <v>44</v>
      </c>
      <c r="B298" t="s">
        <v>23</v>
      </c>
    </row>
    <row r="299" spans="1:2" x14ac:dyDescent="0.2">
      <c r="A299">
        <v>44</v>
      </c>
      <c r="B299" t="s">
        <v>42</v>
      </c>
    </row>
    <row r="300" spans="1:2" x14ac:dyDescent="0.2">
      <c r="A300">
        <v>44</v>
      </c>
      <c r="B300" t="s">
        <v>23</v>
      </c>
    </row>
    <row r="301" spans="1:2" x14ac:dyDescent="0.2">
      <c r="A301">
        <v>44</v>
      </c>
      <c r="B301" t="s">
        <v>23</v>
      </c>
    </row>
    <row r="302" spans="1:2" x14ac:dyDescent="0.2">
      <c r="A302">
        <v>44</v>
      </c>
      <c r="B302" t="s">
        <v>23</v>
      </c>
    </row>
    <row r="303" spans="1:2" x14ac:dyDescent="0.2">
      <c r="A303">
        <v>44</v>
      </c>
      <c r="B303" t="s">
        <v>23</v>
      </c>
    </row>
    <row r="304" spans="1:2" x14ac:dyDescent="0.2">
      <c r="A304">
        <v>44</v>
      </c>
      <c r="B304" t="s">
        <v>42</v>
      </c>
    </row>
    <row r="305" spans="1:2" x14ac:dyDescent="0.2">
      <c r="A305">
        <v>44</v>
      </c>
      <c r="B305" t="s">
        <v>42</v>
      </c>
    </row>
    <row r="306" spans="1:2" x14ac:dyDescent="0.2">
      <c r="A306">
        <v>44</v>
      </c>
      <c r="B306" t="s">
        <v>23</v>
      </c>
    </row>
    <row r="307" spans="1:2" x14ac:dyDescent="0.2">
      <c r="A307">
        <v>44</v>
      </c>
      <c r="B307" t="s">
        <v>42</v>
      </c>
    </row>
    <row r="308" spans="1:2" x14ac:dyDescent="0.2">
      <c r="A308">
        <v>44</v>
      </c>
      <c r="B308" t="s">
        <v>23</v>
      </c>
    </row>
    <row r="309" spans="1:2" x14ac:dyDescent="0.2">
      <c r="A309">
        <v>44</v>
      </c>
      <c r="B309" t="s">
        <v>42</v>
      </c>
    </row>
    <row r="310" spans="1:2" x14ac:dyDescent="0.2">
      <c r="A310">
        <v>44</v>
      </c>
      <c r="B310" t="s">
        <v>42</v>
      </c>
    </row>
    <row r="311" spans="1:2" x14ac:dyDescent="0.2">
      <c r="A311">
        <v>44</v>
      </c>
      <c r="B311" t="s">
        <v>23</v>
      </c>
    </row>
    <row r="312" spans="1:2" x14ac:dyDescent="0.2">
      <c r="A312">
        <v>44</v>
      </c>
      <c r="B312" t="s">
        <v>23</v>
      </c>
    </row>
    <row r="313" spans="1:2" x14ac:dyDescent="0.2">
      <c r="A313">
        <v>45</v>
      </c>
      <c r="B313" t="s">
        <v>23</v>
      </c>
    </row>
    <row r="314" spans="1:2" x14ac:dyDescent="0.2">
      <c r="A314">
        <v>45</v>
      </c>
      <c r="B314" t="s">
        <v>42</v>
      </c>
    </row>
    <row r="315" spans="1:2" x14ac:dyDescent="0.2">
      <c r="A315">
        <v>45</v>
      </c>
      <c r="B315" t="s">
        <v>42</v>
      </c>
    </row>
    <row r="316" spans="1:2" x14ac:dyDescent="0.2">
      <c r="A316">
        <v>45</v>
      </c>
      <c r="B316" t="s">
        <v>23</v>
      </c>
    </row>
    <row r="317" spans="1:2" x14ac:dyDescent="0.2">
      <c r="A317">
        <v>45</v>
      </c>
      <c r="B317" t="s">
        <v>23</v>
      </c>
    </row>
    <row r="318" spans="1:2" x14ac:dyDescent="0.2">
      <c r="A318">
        <v>45</v>
      </c>
      <c r="B318" t="s">
        <v>23</v>
      </c>
    </row>
    <row r="319" spans="1:2" x14ac:dyDescent="0.2">
      <c r="A319">
        <v>45</v>
      </c>
      <c r="B319" t="s">
        <v>23</v>
      </c>
    </row>
    <row r="320" spans="1:2" x14ac:dyDescent="0.2">
      <c r="A320">
        <v>45</v>
      </c>
      <c r="B320" t="s">
        <v>23</v>
      </c>
    </row>
    <row r="321" spans="1:2" x14ac:dyDescent="0.2">
      <c r="A321">
        <v>45</v>
      </c>
      <c r="B321" t="s">
        <v>23</v>
      </c>
    </row>
    <row r="322" spans="1:2" x14ac:dyDescent="0.2">
      <c r="A322">
        <v>45</v>
      </c>
      <c r="B322" t="s">
        <v>23</v>
      </c>
    </row>
    <row r="323" spans="1:2" x14ac:dyDescent="0.2">
      <c r="A323">
        <v>45</v>
      </c>
      <c r="B323" t="s">
        <v>23</v>
      </c>
    </row>
    <row r="324" spans="1:2" x14ac:dyDescent="0.2">
      <c r="A324">
        <v>45</v>
      </c>
      <c r="B324" t="s">
        <v>42</v>
      </c>
    </row>
    <row r="325" spans="1:2" x14ac:dyDescent="0.2">
      <c r="A325">
        <v>45</v>
      </c>
      <c r="B325" t="s">
        <v>23</v>
      </c>
    </row>
    <row r="326" spans="1:2" x14ac:dyDescent="0.2">
      <c r="A326">
        <v>45</v>
      </c>
      <c r="B326" t="s">
        <v>23</v>
      </c>
    </row>
    <row r="327" spans="1:2" x14ac:dyDescent="0.2">
      <c r="A327">
        <v>45</v>
      </c>
      <c r="B327" t="s">
        <v>23</v>
      </c>
    </row>
    <row r="328" spans="1:2" x14ac:dyDescent="0.2">
      <c r="A328">
        <v>45</v>
      </c>
      <c r="B328" t="s">
        <v>23</v>
      </c>
    </row>
    <row r="329" spans="1:2" x14ac:dyDescent="0.2">
      <c r="A329">
        <v>45</v>
      </c>
      <c r="B329" t="s">
        <v>23</v>
      </c>
    </row>
    <row r="330" spans="1:2" x14ac:dyDescent="0.2">
      <c r="A330">
        <v>45</v>
      </c>
      <c r="B330" t="s">
        <v>23</v>
      </c>
    </row>
    <row r="331" spans="1:2" x14ac:dyDescent="0.2">
      <c r="A331">
        <v>45</v>
      </c>
      <c r="B331" t="s">
        <v>42</v>
      </c>
    </row>
    <row r="332" spans="1:2" x14ac:dyDescent="0.2">
      <c r="A332">
        <v>45</v>
      </c>
      <c r="B332" t="s">
        <v>23</v>
      </c>
    </row>
    <row r="333" spans="1:2" x14ac:dyDescent="0.2">
      <c r="A333">
        <v>46</v>
      </c>
      <c r="B333" t="s">
        <v>23</v>
      </c>
    </row>
    <row r="334" spans="1:2" x14ac:dyDescent="0.2">
      <c r="A334">
        <v>46</v>
      </c>
      <c r="B334" t="s">
        <v>23</v>
      </c>
    </row>
    <row r="335" spans="1:2" x14ac:dyDescent="0.2">
      <c r="A335">
        <v>46</v>
      </c>
      <c r="B335" t="s">
        <v>23</v>
      </c>
    </row>
    <row r="336" spans="1:2" x14ac:dyDescent="0.2">
      <c r="A336">
        <v>46</v>
      </c>
      <c r="B336" t="s">
        <v>23</v>
      </c>
    </row>
    <row r="337" spans="1:2" x14ac:dyDescent="0.2">
      <c r="A337">
        <v>46</v>
      </c>
      <c r="B337" t="s">
        <v>23</v>
      </c>
    </row>
    <row r="338" spans="1:2" x14ac:dyDescent="0.2">
      <c r="A338">
        <v>46</v>
      </c>
      <c r="B338" t="s">
        <v>23</v>
      </c>
    </row>
    <row r="339" spans="1:2" x14ac:dyDescent="0.2">
      <c r="A339">
        <v>46</v>
      </c>
      <c r="B339" t="s">
        <v>23</v>
      </c>
    </row>
    <row r="340" spans="1:2" x14ac:dyDescent="0.2">
      <c r="A340">
        <v>46</v>
      </c>
      <c r="B340" t="s">
        <v>23</v>
      </c>
    </row>
    <row r="341" spans="1:2" x14ac:dyDescent="0.2">
      <c r="A341">
        <v>46</v>
      </c>
      <c r="B341" t="s">
        <v>23</v>
      </c>
    </row>
    <row r="342" spans="1:2" x14ac:dyDescent="0.2">
      <c r="A342">
        <v>46</v>
      </c>
      <c r="B342" t="s">
        <v>23</v>
      </c>
    </row>
    <row r="343" spans="1:2" x14ac:dyDescent="0.2">
      <c r="A343">
        <v>46</v>
      </c>
      <c r="B343" t="s">
        <v>23</v>
      </c>
    </row>
    <row r="344" spans="1:2" x14ac:dyDescent="0.2">
      <c r="A344">
        <v>46</v>
      </c>
      <c r="B344" t="s">
        <v>42</v>
      </c>
    </row>
    <row r="345" spans="1:2" x14ac:dyDescent="0.2">
      <c r="A345">
        <v>46</v>
      </c>
      <c r="B345" t="s">
        <v>23</v>
      </c>
    </row>
    <row r="346" spans="1:2" x14ac:dyDescent="0.2">
      <c r="A346">
        <v>46</v>
      </c>
      <c r="B346" t="s">
        <v>23</v>
      </c>
    </row>
    <row r="347" spans="1:2" x14ac:dyDescent="0.2">
      <c r="A347">
        <v>46</v>
      </c>
      <c r="B347" t="s">
        <v>23</v>
      </c>
    </row>
    <row r="348" spans="1:2" x14ac:dyDescent="0.2">
      <c r="A348">
        <v>46</v>
      </c>
      <c r="B348" t="s">
        <v>42</v>
      </c>
    </row>
    <row r="349" spans="1:2" x14ac:dyDescent="0.2">
      <c r="A349">
        <v>46</v>
      </c>
      <c r="B349" t="s">
        <v>42</v>
      </c>
    </row>
    <row r="350" spans="1:2" x14ac:dyDescent="0.2">
      <c r="A350">
        <v>46</v>
      </c>
      <c r="B350" t="s">
        <v>23</v>
      </c>
    </row>
    <row r="351" spans="1:2" x14ac:dyDescent="0.2">
      <c r="A351">
        <v>46</v>
      </c>
      <c r="B351" t="s">
        <v>42</v>
      </c>
    </row>
    <row r="352" spans="1:2" x14ac:dyDescent="0.2">
      <c r="A352">
        <v>46</v>
      </c>
      <c r="B352" t="s">
        <v>42</v>
      </c>
    </row>
    <row r="353" spans="1:2" x14ac:dyDescent="0.2">
      <c r="A353">
        <v>46</v>
      </c>
      <c r="B353" t="s">
        <v>23</v>
      </c>
    </row>
    <row r="354" spans="1:2" x14ac:dyDescent="0.2">
      <c r="A354">
        <v>46</v>
      </c>
      <c r="B354" t="s">
        <v>23</v>
      </c>
    </row>
    <row r="355" spans="1:2" x14ac:dyDescent="0.2">
      <c r="A355">
        <v>46</v>
      </c>
      <c r="B355" t="s">
        <v>23</v>
      </c>
    </row>
    <row r="356" spans="1:2" x14ac:dyDescent="0.2">
      <c r="A356">
        <v>47</v>
      </c>
      <c r="B356" t="s">
        <v>42</v>
      </c>
    </row>
    <row r="357" spans="1:2" x14ac:dyDescent="0.2">
      <c r="A357">
        <v>47</v>
      </c>
      <c r="B357" t="s">
        <v>23</v>
      </c>
    </row>
    <row r="358" spans="1:2" x14ac:dyDescent="0.2">
      <c r="A358">
        <v>47</v>
      </c>
      <c r="B358" t="s">
        <v>23</v>
      </c>
    </row>
    <row r="359" spans="1:2" x14ac:dyDescent="0.2">
      <c r="A359">
        <v>47</v>
      </c>
      <c r="B359" t="s">
        <v>42</v>
      </c>
    </row>
    <row r="360" spans="1:2" x14ac:dyDescent="0.2">
      <c r="A360">
        <v>47</v>
      </c>
      <c r="B360" t="s">
        <v>23</v>
      </c>
    </row>
    <row r="361" spans="1:2" x14ac:dyDescent="0.2">
      <c r="A361">
        <v>47</v>
      </c>
      <c r="B361" t="s">
        <v>23</v>
      </c>
    </row>
    <row r="362" spans="1:2" x14ac:dyDescent="0.2">
      <c r="A362">
        <v>47</v>
      </c>
      <c r="B362" t="s">
        <v>23</v>
      </c>
    </row>
    <row r="363" spans="1:2" x14ac:dyDescent="0.2">
      <c r="A363">
        <v>47</v>
      </c>
      <c r="B363" t="s">
        <v>23</v>
      </c>
    </row>
    <row r="364" spans="1:2" x14ac:dyDescent="0.2">
      <c r="A364">
        <v>47</v>
      </c>
      <c r="B364" t="s">
        <v>23</v>
      </c>
    </row>
    <row r="365" spans="1:2" x14ac:dyDescent="0.2">
      <c r="A365">
        <v>47</v>
      </c>
      <c r="B365" t="s">
        <v>42</v>
      </c>
    </row>
    <row r="366" spans="1:2" x14ac:dyDescent="0.2">
      <c r="A366">
        <v>47</v>
      </c>
      <c r="B366" t="s">
        <v>23</v>
      </c>
    </row>
    <row r="367" spans="1:2" x14ac:dyDescent="0.2">
      <c r="A367">
        <v>47</v>
      </c>
      <c r="B367" t="s">
        <v>23</v>
      </c>
    </row>
    <row r="368" spans="1:2" x14ac:dyDescent="0.2">
      <c r="A368">
        <v>47</v>
      </c>
      <c r="B368" t="s">
        <v>23</v>
      </c>
    </row>
    <row r="369" spans="1:2" x14ac:dyDescent="0.2">
      <c r="A369">
        <v>47</v>
      </c>
      <c r="B369" t="s">
        <v>23</v>
      </c>
    </row>
    <row r="370" spans="1:2" x14ac:dyDescent="0.2">
      <c r="A370">
        <v>47</v>
      </c>
      <c r="B370" t="s">
        <v>23</v>
      </c>
    </row>
    <row r="371" spans="1:2" x14ac:dyDescent="0.2">
      <c r="A371">
        <v>47</v>
      </c>
      <c r="B371" t="s">
        <v>23</v>
      </c>
    </row>
    <row r="372" spans="1:2" x14ac:dyDescent="0.2">
      <c r="A372">
        <v>47</v>
      </c>
      <c r="B372" t="s">
        <v>42</v>
      </c>
    </row>
    <row r="373" spans="1:2" x14ac:dyDescent="0.2">
      <c r="A373">
        <v>47</v>
      </c>
      <c r="B373" t="s">
        <v>23</v>
      </c>
    </row>
    <row r="374" spans="1:2" x14ac:dyDescent="0.2">
      <c r="A374">
        <v>47</v>
      </c>
      <c r="B374" t="s">
        <v>23</v>
      </c>
    </row>
    <row r="375" spans="1:2" x14ac:dyDescent="0.2">
      <c r="A375">
        <v>47</v>
      </c>
      <c r="B375" t="s">
        <v>23</v>
      </c>
    </row>
    <row r="376" spans="1:2" x14ac:dyDescent="0.2">
      <c r="A376">
        <v>47</v>
      </c>
      <c r="B376" t="s">
        <v>42</v>
      </c>
    </row>
    <row r="377" spans="1:2" x14ac:dyDescent="0.2">
      <c r="A377">
        <v>48</v>
      </c>
      <c r="B377" t="s">
        <v>23</v>
      </c>
    </row>
    <row r="378" spans="1:2" x14ac:dyDescent="0.2">
      <c r="A378">
        <v>48</v>
      </c>
      <c r="B378" t="s">
        <v>23</v>
      </c>
    </row>
    <row r="379" spans="1:2" x14ac:dyDescent="0.2">
      <c r="A379">
        <v>48</v>
      </c>
      <c r="B379" t="s">
        <v>23</v>
      </c>
    </row>
    <row r="380" spans="1:2" x14ac:dyDescent="0.2">
      <c r="A380">
        <v>48</v>
      </c>
      <c r="B380" t="s">
        <v>42</v>
      </c>
    </row>
    <row r="381" spans="1:2" x14ac:dyDescent="0.2">
      <c r="A381">
        <v>48</v>
      </c>
      <c r="B381" t="s">
        <v>23</v>
      </c>
    </row>
    <row r="382" spans="1:2" x14ac:dyDescent="0.2">
      <c r="A382">
        <v>48</v>
      </c>
      <c r="B382" t="s">
        <v>23</v>
      </c>
    </row>
    <row r="383" spans="1:2" x14ac:dyDescent="0.2">
      <c r="A383">
        <v>48</v>
      </c>
      <c r="B383" t="s">
        <v>42</v>
      </c>
    </row>
    <row r="384" spans="1:2" x14ac:dyDescent="0.2">
      <c r="A384">
        <v>48</v>
      </c>
      <c r="B384" t="s">
        <v>23</v>
      </c>
    </row>
    <row r="385" spans="1:2" x14ac:dyDescent="0.2">
      <c r="A385">
        <v>48</v>
      </c>
      <c r="B385" t="s">
        <v>23</v>
      </c>
    </row>
    <row r="386" spans="1:2" x14ac:dyDescent="0.2">
      <c r="A386">
        <v>48</v>
      </c>
      <c r="B386" t="s">
        <v>42</v>
      </c>
    </row>
    <row r="387" spans="1:2" x14ac:dyDescent="0.2">
      <c r="A387">
        <v>48</v>
      </c>
      <c r="B387" t="s">
        <v>23</v>
      </c>
    </row>
    <row r="388" spans="1:2" x14ac:dyDescent="0.2">
      <c r="A388">
        <v>48</v>
      </c>
      <c r="B388" t="s">
        <v>42</v>
      </c>
    </row>
    <row r="389" spans="1:2" x14ac:dyDescent="0.2">
      <c r="A389">
        <v>48</v>
      </c>
      <c r="B389" t="s">
        <v>23</v>
      </c>
    </row>
    <row r="390" spans="1:2" x14ac:dyDescent="0.2">
      <c r="A390">
        <v>48</v>
      </c>
      <c r="B390" t="s">
        <v>23</v>
      </c>
    </row>
    <row r="391" spans="1:2" x14ac:dyDescent="0.2">
      <c r="A391">
        <v>48</v>
      </c>
      <c r="B391" t="s">
        <v>42</v>
      </c>
    </row>
    <row r="392" spans="1:2" x14ac:dyDescent="0.2">
      <c r="A392">
        <v>48</v>
      </c>
      <c r="B392" t="s">
        <v>42</v>
      </c>
    </row>
    <row r="393" spans="1:2" x14ac:dyDescent="0.2">
      <c r="A393">
        <v>49</v>
      </c>
      <c r="B393" t="s">
        <v>23</v>
      </c>
    </row>
    <row r="394" spans="1:2" x14ac:dyDescent="0.2">
      <c r="A394">
        <v>49</v>
      </c>
      <c r="B394" t="s">
        <v>23</v>
      </c>
    </row>
    <row r="395" spans="1:2" x14ac:dyDescent="0.2">
      <c r="A395">
        <v>49</v>
      </c>
      <c r="B395" t="s">
        <v>23</v>
      </c>
    </row>
    <row r="396" spans="1:2" x14ac:dyDescent="0.2">
      <c r="A396">
        <v>49</v>
      </c>
      <c r="B396" t="s">
        <v>42</v>
      </c>
    </row>
    <row r="397" spans="1:2" x14ac:dyDescent="0.2">
      <c r="A397">
        <v>49</v>
      </c>
      <c r="B397" t="s">
        <v>42</v>
      </c>
    </row>
    <row r="398" spans="1:2" x14ac:dyDescent="0.2">
      <c r="A398">
        <v>49</v>
      </c>
      <c r="B398" t="s">
        <v>42</v>
      </c>
    </row>
    <row r="399" spans="1:2" x14ac:dyDescent="0.2">
      <c r="A399">
        <v>49</v>
      </c>
      <c r="B399" t="s">
        <v>42</v>
      </c>
    </row>
    <row r="400" spans="1:2" x14ac:dyDescent="0.2">
      <c r="A400">
        <v>49</v>
      </c>
      <c r="B400" t="s">
        <v>23</v>
      </c>
    </row>
    <row r="401" spans="1:2" x14ac:dyDescent="0.2">
      <c r="A401">
        <v>49</v>
      </c>
      <c r="B401" t="s">
        <v>42</v>
      </c>
    </row>
    <row r="402" spans="1:2" x14ac:dyDescent="0.2">
      <c r="A402">
        <v>49</v>
      </c>
      <c r="B402" t="s">
        <v>23</v>
      </c>
    </row>
    <row r="403" spans="1:2" x14ac:dyDescent="0.2">
      <c r="A403">
        <v>49</v>
      </c>
      <c r="B403" t="s">
        <v>23</v>
      </c>
    </row>
    <row r="404" spans="1:2" x14ac:dyDescent="0.2">
      <c r="A404">
        <v>49</v>
      </c>
      <c r="B404" t="s">
        <v>42</v>
      </c>
    </row>
    <row r="405" spans="1:2" x14ac:dyDescent="0.2">
      <c r="A405">
        <v>49</v>
      </c>
      <c r="B405" t="s">
        <v>23</v>
      </c>
    </row>
    <row r="406" spans="1:2" x14ac:dyDescent="0.2">
      <c r="A406">
        <v>49</v>
      </c>
      <c r="B406" t="s">
        <v>42</v>
      </c>
    </row>
    <row r="407" spans="1:2" x14ac:dyDescent="0.2">
      <c r="A407">
        <v>49</v>
      </c>
      <c r="B407" t="s">
        <v>23</v>
      </c>
    </row>
    <row r="408" spans="1:2" x14ac:dyDescent="0.2">
      <c r="A408">
        <v>49</v>
      </c>
      <c r="B408" t="s">
        <v>23</v>
      </c>
    </row>
    <row r="409" spans="1:2" x14ac:dyDescent="0.2">
      <c r="A409">
        <v>50</v>
      </c>
      <c r="B409" t="s">
        <v>23</v>
      </c>
    </row>
    <row r="410" spans="1:2" x14ac:dyDescent="0.2">
      <c r="A410">
        <v>50</v>
      </c>
      <c r="B410" t="s">
        <v>42</v>
      </c>
    </row>
    <row r="411" spans="1:2" x14ac:dyDescent="0.2">
      <c r="A411">
        <v>50</v>
      </c>
      <c r="B411" t="s">
        <v>23</v>
      </c>
    </row>
    <row r="412" spans="1:2" x14ac:dyDescent="0.2">
      <c r="A412">
        <v>50</v>
      </c>
      <c r="B412" t="s">
        <v>23</v>
      </c>
    </row>
    <row r="413" spans="1:2" x14ac:dyDescent="0.2">
      <c r="A413">
        <v>50</v>
      </c>
      <c r="B413" t="s">
        <v>23</v>
      </c>
    </row>
    <row r="414" spans="1:2" x14ac:dyDescent="0.2">
      <c r="A414">
        <v>50</v>
      </c>
      <c r="B414" t="s">
        <v>23</v>
      </c>
    </row>
    <row r="415" spans="1:2" x14ac:dyDescent="0.2">
      <c r="A415">
        <v>50</v>
      </c>
      <c r="B415" t="s">
        <v>23</v>
      </c>
    </row>
    <row r="416" spans="1:2" x14ac:dyDescent="0.2">
      <c r="A416">
        <v>50</v>
      </c>
      <c r="B416" t="s">
        <v>42</v>
      </c>
    </row>
    <row r="417" spans="1:2" x14ac:dyDescent="0.2">
      <c r="A417">
        <v>50</v>
      </c>
      <c r="B417" t="s">
        <v>23</v>
      </c>
    </row>
    <row r="418" spans="1:2" x14ac:dyDescent="0.2">
      <c r="A418">
        <v>50</v>
      </c>
      <c r="B418" t="s">
        <v>42</v>
      </c>
    </row>
    <row r="419" spans="1:2" x14ac:dyDescent="0.2">
      <c r="A419">
        <v>50</v>
      </c>
      <c r="B419" t="s">
        <v>23</v>
      </c>
    </row>
    <row r="420" spans="1:2" x14ac:dyDescent="0.2">
      <c r="A420">
        <v>50</v>
      </c>
      <c r="B420" t="s">
        <v>42</v>
      </c>
    </row>
    <row r="421" spans="1:2" x14ac:dyDescent="0.2">
      <c r="A421">
        <v>50</v>
      </c>
      <c r="B421" t="s">
        <v>42</v>
      </c>
    </row>
    <row r="422" spans="1:2" x14ac:dyDescent="0.2">
      <c r="A422">
        <v>50</v>
      </c>
      <c r="B422" t="s">
        <v>42</v>
      </c>
    </row>
    <row r="423" spans="1:2" x14ac:dyDescent="0.2">
      <c r="A423">
        <v>50</v>
      </c>
      <c r="B423" t="s">
        <v>23</v>
      </c>
    </row>
    <row r="424" spans="1:2" x14ac:dyDescent="0.2">
      <c r="A424">
        <v>50</v>
      </c>
      <c r="B424" t="s">
        <v>23</v>
      </c>
    </row>
    <row r="425" spans="1:2" x14ac:dyDescent="0.2">
      <c r="A425">
        <v>51</v>
      </c>
      <c r="B425" t="s">
        <v>42</v>
      </c>
    </row>
    <row r="426" spans="1:2" x14ac:dyDescent="0.2">
      <c r="A426">
        <v>51</v>
      </c>
      <c r="B426" t="s">
        <v>42</v>
      </c>
    </row>
    <row r="427" spans="1:2" x14ac:dyDescent="0.2">
      <c r="A427">
        <v>51</v>
      </c>
      <c r="B427" t="s">
        <v>23</v>
      </c>
    </row>
    <row r="428" spans="1:2" x14ac:dyDescent="0.2">
      <c r="A428">
        <v>51</v>
      </c>
      <c r="B428" t="s">
        <v>23</v>
      </c>
    </row>
    <row r="429" spans="1:2" x14ac:dyDescent="0.2">
      <c r="A429">
        <v>51</v>
      </c>
      <c r="B429" t="s">
        <v>42</v>
      </c>
    </row>
    <row r="430" spans="1:2" x14ac:dyDescent="0.2">
      <c r="A430">
        <v>51</v>
      </c>
      <c r="B430" t="s">
        <v>42</v>
      </c>
    </row>
    <row r="431" spans="1:2" x14ac:dyDescent="0.2">
      <c r="A431">
        <v>51</v>
      </c>
      <c r="B431" t="s">
        <v>42</v>
      </c>
    </row>
    <row r="432" spans="1:2" x14ac:dyDescent="0.2">
      <c r="A432">
        <v>51</v>
      </c>
      <c r="B432" t="s">
        <v>42</v>
      </c>
    </row>
    <row r="433" spans="1:2" x14ac:dyDescent="0.2">
      <c r="A433">
        <v>51</v>
      </c>
      <c r="B433" t="s">
        <v>23</v>
      </c>
    </row>
    <row r="434" spans="1:2" x14ac:dyDescent="0.2">
      <c r="A434">
        <v>51</v>
      </c>
      <c r="B434" t="s">
        <v>42</v>
      </c>
    </row>
    <row r="435" spans="1:2" x14ac:dyDescent="0.2">
      <c r="A435">
        <v>51</v>
      </c>
      <c r="B435" t="s">
        <v>23</v>
      </c>
    </row>
    <row r="436" spans="1:2" x14ac:dyDescent="0.2">
      <c r="A436">
        <v>51</v>
      </c>
      <c r="B436" t="s">
        <v>23</v>
      </c>
    </row>
    <row r="437" spans="1:2" x14ac:dyDescent="0.2">
      <c r="A437">
        <v>51</v>
      </c>
      <c r="B437" t="s">
        <v>23</v>
      </c>
    </row>
    <row r="438" spans="1:2" x14ac:dyDescent="0.2">
      <c r="A438">
        <v>51</v>
      </c>
      <c r="B438" t="s">
        <v>23</v>
      </c>
    </row>
    <row r="439" spans="1:2" x14ac:dyDescent="0.2">
      <c r="A439">
        <v>52</v>
      </c>
      <c r="B439" t="s">
        <v>42</v>
      </c>
    </row>
    <row r="440" spans="1:2" x14ac:dyDescent="0.2">
      <c r="A440">
        <v>52</v>
      </c>
      <c r="B440" t="s">
        <v>23</v>
      </c>
    </row>
    <row r="441" spans="1:2" x14ac:dyDescent="0.2">
      <c r="A441">
        <v>52</v>
      </c>
      <c r="B441" t="s">
        <v>42</v>
      </c>
    </row>
    <row r="442" spans="1:2" x14ac:dyDescent="0.2">
      <c r="A442">
        <v>52</v>
      </c>
      <c r="B442" t="s">
        <v>42</v>
      </c>
    </row>
    <row r="443" spans="1:2" x14ac:dyDescent="0.2">
      <c r="A443">
        <v>52</v>
      </c>
      <c r="B443" t="s">
        <v>23</v>
      </c>
    </row>
    <row r="444" spans="1:2" x14ac:dyDescent="0.2">
      <c r="A444">
        <v>52</v>
      </c>
      <c r="B444" t="s">
        <v>23</v>
      </c>
    </row>
    <row r="445" spans="1:2" x14ac:dyDescent="0.2">
      <c r="A445">
        <v>52</v>
      </c>
      <c r="B445" t="s">
        <v>23</v>
      </c>
    </row>
    <row r="446" spans="1:2" x14ac:dyDescent="0.2">
      <c r="A446">
        <v>52</v>
      </c>
      <c r="B446" t="s">
        <v>23</v>
      </c>
    </row>
    <row r="447" spans="1:2" x14ac:dyDescent="0.2">
      <c r="A447">
        <v>52</v>
      </c>
      <c r="B447" t="s">
        <v>42</v>
      </c>
    </row>
    <row r="448" spans="1:2" x14ac:dyDescent="0.2">
      <c r="A448">
        <v>52</v>
      </c>
      <c r="B448" t="s">
        <v>42</v>
      </c>
    </row>
    <row r="449" spans="1:2" x14ac:dyDescent="0.2">
      <c r="A449">
        <v>52</v>
      </c>
      <c r="B449" t="s">
        <v>23</v>
      </c>
    </row>
    <row r="450" spans="1:2" x14ac:dyDescent="0.2">
      <c r="A450">
        <v>52</v>
      </c>
      <c r="B450" t="s">
        <v>23</v>
      </c>
    </row>
    <row r="451" spans="1:2" x14ac:dyDescent="0.2">
      <c r="A451">
        <v>52</v>
      </c>
      <c r="B451" t="s">
        <v>42</v>
      </c>
    </row>
    <row r="452" spans="1:2" x14ac:dyDescent="0.2">
      <c r="A452">
        <v>53</v>
      </c>
      <c r="B452" t="s">
        <v>23</v>
      </c>
    </row>
    <row r="453" spans="1:2" x14ac:dyDescent="0.2">
      <c r="A453">
        <v>53</v>
      </c>
      <c r="B453" t="s">
        <v>23</v>
      </c>
    </row>
    <row r="454" spans="1:2" x14ac:dyDescent="0.2">
      <c r="A454">
        <v>53</v>
      </c>
      <c r="B454" t="s">
        <v>23</v>
      </c>
    </row>
    <row r="455" spans="1:2" x14ac:dyDescent="0.2">
      <c r="A455">
        <v>53</v>
      </c>
      <c r="B455" t="s">
        <v>42</v>
      </c>
    </row>
    <row r="456" spans="1:2" x14ac:dyDescent="0.2">
      <c r="A456">
        <v>53</v>
      </c>
      <c r="B456" t="s">
        <v>23</v>
      </c>
    </row>
    <row r="457" spans="1:2" x14ac:dyDescent="0.2">
      <c r="A457">
        <v>53</v>
      </c>
      <c r="B457" t="s">
        <v>23</v>
      </c>
    </row>
    <row r="458" spans="1:2" x14ac:dyDescent="0.2">
      <c r="A458">
        <v>53</v>
      </c>
      <c r="B458" t="s">
        <v>23</v>
      </c>
    </row>
    <row r="459" spans="1:2" x14ac:dyDescent="0.2">
      <c r="A459">
        <v>53</v>
      </c>
      <c r="B459" t="s">
        <v>23</v>
      </c>
    </row>
    <row r="460" spans="1:2" x14ac:dyDescent="0.2">
      <c r="A460">
        <v>53</v>
      </c>
      <c r="B460" t="s">
        <v>23</v>
      </c>
    </row>
    <row r="461" spans="1:2" x14ac:dyDescent="0.2">
      <c r="A461">
        <v>53</v>
      </c>
      <c r="B461" t="s">
        <v>23</v>
      </c>
    </row>
    <row r="462" spans="1:2" x14ac:dyDescent="0.2">
      <c r="A462">
        <v>53</v>
      </c>
      <c r="B462" t="s">
        <v>42</v>
      </c>
    </row>
    <row r="463" spans="1:2" x14ac:dyDescent="0.2">
      <c r="A463">
        <v>53</v>
      </c>
      <c r="B463" t="s">
        <v>42</v>
      </c>
    </row>
    <row r="464" spans="1:2" x14ac:dyDescent="0.2">
      <c r="A464">
        <v>53</v>
      </c>
      <c r="B464" t="s">
        <v>23</v>
      </c>
    </row>
    <row r="465" spans="1:2" x14ac:dyDescent="0.2">
      <c r="A465">
        <v>53</v>
      </c>
      <c r="B465" t="s">
        <v>23</v>
      </c>
    </row>
    <row r="466" spans="1:2" x14ac:dyDescent="0.2">
      <c r="A466">
        <v>54</v>
      </c>
      <c r="B466" t="s">
        <v>23</v>
      </c>
    </row>
    <row r="467" spans="1:2" x14ac:dyDescent="0.2">
      <c r="A467">
        <v>54</v>
      </c>
      <c r="B467" t="s">
        <v>42</v>
      </c>
    </row>
    <row r="468" spans="1:2" x14ac:dyDescent="0.2">
      <c r="A468">
        <v>54</v>
      </c>
      <c r="B468" t="s">
        <v>42</v>
      </c>
    </row>
    <row r="469" spans="1:2" x14ac:dyDescent="0.2">
      <c r="A469">
        <v>54</v>
      </c>
      <c r="B469" t="s">
        <v>23</v>
      </c>
    </row>
    <row r="470" spans="1:2" x14ac:dyDescent="0.2">
      <c r="A470">
        <v>54</v>
      </c>
      <c r="B470" t="s">
        <v>23</v>
      </c>
    </row>
    <row r="471" spans="1:2" x14ac:dyDescent="0.2">
      <c r="A471">
        <v>54</v>
      </c>
      <c r="B471" t="s">
        <v>23</v>
      </c>
    </row>
    <row r="472" spans="1:2" x14ac:dyDescent="0.2">
      <c r="A472">
        <v>54</v>
      </c>
      <c r="B472" t="s">
        <v>42</v>
      </c>
    </row>
    <row r="473" spans="1:2" x14ac:dyDescent="0.2">
      <c r="A473">
        <v>54</v>
      </c>
      <c r="B473" t="s">
        <v>23</v>
      </c>
    </row>
    <row r="474" spans="1:2" x14ac:dyDescent="0.2">
      <c r="A474">
        <v>54</v>
      </c>
      <c r="B474" t="s">
        <v>42</v>
      </c>
    </row>
    <row r="475" spans="1:2" x14ac:dyDescent="0.2">
      <c r="A475">
        <v>54</v>
      </c>
      <c r="B475" t="s">
        <v>23</v>
      </c>
    </row>
    <row r="476" spans="1:2" x14ac:dyDescent="0.2">
      <c r="A476">
        <v>54</v>
      </c>
      <c r="B476" t="s">
        <v>23</v>
      </c>
    </row>
    <row r="477" spans="1:2" x14ac:dyDescent="0.2">
      <c r="A477">
        <v>54</v>
      </c>
      <c r="B477" t="s">
        <v>23</v>
      </c>
    </row>
    <row r="478" spans="1:2" x14ac:dyDescent="0.2">
      <c r="A478">
        <v>55</v>
      </c>
      <c r="B478" t="s">
        <v>23</v>
      </c>
    </row>
    <row r="479" spans="1:2" x14ac:dyDescent="0.2">
      <c r="A479">
        <v>55</v>
      </c>
      <c r="B479" t="s">
        <v>42</v>
      </c>
    </row>
    <row r="480" spans="1:2" x14ac:dyDescent="0.2">
      <c r="A480">
        <v>55</v>
      </c>
      <c r="B480" t="s">
        <v>23</v>
      </c>
    </row>
    <row r="481" spans="1:2" x14ac:dyDescent="0.2">
      <c r="A481">
        <v>55</v>
      </c>
      <c r="B481" t="s">
        <v>23</v>
      </c>
    </row>
    <row r="482" spans="1:2" x14ac:dyDescent="0.2">
      <c r="A482">
        <v>55</v>
      </c>
      <c r="B482" t="s">
        <v>23</v>
      </c>
    </row>
    <row r="483" spans="1:2" x14ac:dyDescent="0.2">
      <c r="A483">
        <v>55</v>
      </c>
      <c r="B483" t="s">
        <v>23</v>
      </c>
    </row>
    <row r="484" spans="1:2" x14ac:dyDescent="0.2">
      <c r="A484">
        <v>55</v>
      </c>
      <c r="B484" t="s">
        <v>42</v>
      </c>
    </row>
    <row r="485" spans="1:2" x14ac:dyDescent="0.2">
      <c r="A485">
        <v>55</v>
      </c>
      <c r="B485" t="s">
        <v>23</v>
      </c>
    </row>
    <row r="486" spans="1:2" x14ac:dyDescent="0.2">
      <c r="A486">
        <v>55</v>
      </c>
      <c r="B486" t="s">
        <v>23</v>
      </c>
    </row>
    <row r="487" spans="1:2" x14ac:dyDescent="0.2">
      <c r="A487">
        <v>55</v>
      </c>
      <c r="B487" t="s">
        <v>42</v>
      </c>
    </row>
    <row r="488" spans="1:2" x14ac:dyDescent="0.2">
      <c r="A488">
        <v>55</v>
      </c>
      <c r="B488" t="s">
        <v>23</v>
      </c>
    </row>
    <row r="489" spans="1:2" x14ac:dyDescent="0.2">
      <c r="A489">
        <v>55</v>
      </c>
      <c r="B489" t="s">
        <v>23</v>
      </c>
    </row>
    <row r="490" spans="1:2" x14ac:dyDescent="0.2">
      <c r="A490">
        <v>56</v>
      </c>
      <c r="B490" t="s">
        <v>42</v>
      </c>
    </row>
    <row r="491" spans="1:2" x14ac:dyDescent="0.2">
      <c r="A491">
        <v>56</v>
      </c>
      <c r="B491" t="s">
        <v>42</v>
      </c>
    </row>
    <row r="492" spans="1:2" x14ac:dyDescent="0.2">
      <c r="A492">
        <v>56</v>
      </c>
      <c r="B492" t="s">
        <v>23</v>
      </c>
    </row>
    <row r="493" spans="1:2" x14ac:dyDescent="0.2">
      <c r="A493">
        <v>56</v>
      </c>
      <c r="B493" t="s">
        <v>23</v>
      </c>
    </row>
    <row r="494" spans="1:2" x14ac:dyDescent="0.2">
      <c r="A494">
        <v>56</v>
      </c>
      <c r="B494" t="s">
        <v>23</v>
      </c>
    </row>
    <row r="495" spans="1:2" x14ac:dyDescent="0.2">
      <c r="A495">
        <v>56</v>
      </c>
      <c r="B495" t="s">
        <v>23</v>
      </c>
    </row>
    <row r="496" spans="1:2" x14ac:dyDescent="0.2">
      <c r="A496">
        <v>56</v>
      </c>
      <c r="B496" t="s">
        <v>23</v>
      </c>
    </row>
    <row r="497" spans="1:2" x14ac:dyDescent="0.2">
      <c r="A497">
        <v>56</v>
      </c>
      <c r="B497" t="s">
        <v>42</v>
      </c>
    </row>
    <row r="498" spans="1:2" x14ac:dyDescent="0.2">
      <c r="A498">
        <v>56</v>
      </c>
      <c r="B498" t="s">
        <v>42</v>
      </c>
    </row>
    <row r="499" spans="1:2" x14ac:dyDescent="0.2">
      <c r="A499">
        <v>57</v>
      </c>
      <c r="B499" t="s">
        <v>42</v>
      </c>
    </row>
    <row r="500" spans="1:2" x14ac:dyDescent="0.2">
      <c r="A500">
        <v>57</v>
      </c>
      <c r="B500" t="s">
        <v>23</v>
      </c>
    </row>
    <row r="501" spans="1:2" x14ac:dyDescent="0.2">
      <c r="A501">
        <v>57</v>
      </c>
      <c r="B501" t="s">
        <v>42</v>
      </c>
    </row>
    <row r="502" spans="1:2" x14ac:dyDescent="0.2">
      <c r="A502">
        <v>57</v>
      </c>
      <c r="B502" t="s">
        <v>42</v>
      </c>
    </row>
    <row r="503" spans="1:2" x14ac:dyDescent="0.2">
      <c r="A503">
        <v>57</v>
      </c>
      <c r="B503" t="s">
        <v>23</v>
      </c>
    </row>
    <row r="504" spans="1:2" x14ac:dyDescent="0.2">
      <c r="A504">
        <v>57</v>
      </c>
      <c r="B504" t="s">
        <v>23</v>
      </c>
    </row>
    <row r="505" spans="1:2" x14ac:dyDescent="0.2">
      <c r="A505">
        <v>57</v>
      </c>
      <c r="B505" t="s">
        <v>42</v>
      </c>
    </row>
    <row r="506" spans="1:2" x14ac:dyDescent="0.2">
      <c r="A506">
        <v>57</v>
      </c>
      <c r="B506" t="s">
        <v>23</v>
      </c>
    </row>
    <row r="507" spans="1:2" x14ac:dyDescent="0.2">
      <c r="A507">
        <v>57</v>
      </c>
      <c r="B507" t="s">
        <v>42</v>
      </c>
    </row>
    <row r="508" spans="1:2" x14ac:dyDescent="0.2">
      <c r="A508">
        <v>58</v>
      </c>
      <c r="B508" t="s">
        <v>42</v>
      </c>
    </row>
    <row r="509" spans="1:2" x14ac:dyDescent="0.2">
      <c r="A509">
        <v>58</v>
      </c>
      <c r="B509" t="s">
        <v>42</v>
      </c>
    </row>
    <row r="510" spans="1:2" x14ac:dyDescent="0.2">
      <c r="A510">
        <v>58</v>
      </c>
      <c r="B510" t="s">
        <v>42</v>
      </c>
    </row>
    <row r="511" spans="1:2" x14ac:dyDescent="0.2">
      <c r="A511">
        <v>58</v>
      </c>
      <c r="B511" t="s">
        <v>23</v>
      </c>
    </row>
    <row r="512" spans="1:2" x14ac:dyDescent="0.2">
      <c r="A512">
        <v>58</v>
      </c>
      <c r="B512" t="s">
        <v>23</v>
      </c>
    </row>
    <row r="513" spans="1:2" x14ac:dyDescent="0.2">
      <c r="A513">
        <v>58</v>
      </c>
      <c r="B513" t="s">
        <v>23</v>
      </c>
    </row>
    <row r="514" spans="1:2" x14ac:dyDescent="0.2">
      <c r="A514">
        <v>58</v>
      </c>
      <c r="B514" t="s">
        <v>23</v>
      </c>
    </row>
    <row r="515" spans="1:2" x14ac:dyDescent="0.2">
      <c r="A515">
        <v>58</v>
      </c>
      <c r="B515" t="s">
        <v>23</v>
      </c>
    </row>
    <row r="516" spans="1:2" x14ac:dyDescent="0.2">
      <c r="A516">
        <v>58</v>
      </c>
      <c r="B516" t="s">
        <v>23</v>
      </c>
    </row>
    <row r="517" spans="1:2" x14ac:dyDescent="0.2">
      <c r="A517">
        <v>58</v>
      </c>
      <c r="B517" t="s">
        <v>23</v>
      </c>
    </row>
    <row r="518" spans="1:2" x14ac:dyDescent="0.2">
      <c r="A518">
        <v>58</v>
      </c>
      <c r="B518" t="s">
        <v>23</v>
      </c>
    </row>
    <row r="519" spans="1:2" x14ac:dyDescent="0.2">
      <c r="A519">
        <v>58</v>
      </c>
      <c r="B519" t="s">
        <v>23</v>
      </c>
    </row>
    <row r="520" spans="1:2" x14ac:dyDescent="0.2">
      <c r="A520">
        <v>59</v>
      </c>
      <c r="B520" t="s">
        <v>23</v>
      </c>
    </row>
    <row r="521" spans="1:2" x14ac:dyDescent="0.2">
      <c r="A521">
        <v>59</v>
      </c>
      <c r="B521" t="s">
        <v>23</v>
      </c>
    </row>
    <row r="522" spans="1:2" x14ac:dyDescent="0.2">
      <c r="A522">
        <v>59</v>
      </c>
      <c r="B522" t="s">
        <v>23</v>
      </c>
    </row>
    <row r="523" spans="1:2" x14ac:dyDescent="0.2">
      <c r="A523">
        <v>59</v>
      </c>
      <c r="B523" t="s">
        <v>23</v>
      </c>
    </row>
    <row r="524" spans="1:2" x14ac:dyDescent="0.2">
      <c r="A524">
        <v>59</v>
      </c>
      <c r="B524" t="s">
        <v>23</v>
      </c>
    </row>
    <row r="525" spans="1:2" x14ac:dyDescent="0.2">
      <c r="A525">
        <v>59</v>
      </c>
      <c r="B525" t="s">
        <v>42</v>
      </c>
    </row>
    <row r="526" spans="1:2" x14ac:dyDescent="0.2">
      <c r="A526">
        <v>59</v>
      </c>
      <c r="B526" t="s">
        <v>23</v>
      </c>
    </row>
    <row r="527" spans="1:2" x14ac:dyDescent="0.2">
      <c r="A527">
        <v>59</v>
      </c>
      <c r="B527" t="s">
        <v>23</v>
      </c>
    </row>
    <row r="528" spans="1:2" x14ac:dyDescent="0.2">
      <c r="A528">
        <v>59</v>
      </c>
      <c r="B528" t="s">
        <v>42</v>
      </c>
    </row>
    <row r="529" spans="1:2" x14ac:dyDescent="0.2">
      <c r="A529">
        <v>59</v>
      </c>
      <c r="B529" t="s">
        <v>23</v>
      </c>
    </row>
    <row r="530" spans="1:2" x14ac:dyDescent="0.2">
      <c r="A530">
        <v>59</v>
      </c>
      <c r="B530" t="s">
        <v>42</v>
      </c>
    </row>
    <row r="531" spans="1:2" x14ac:dyDescent="0.2">
      <c r="A531">
        <v>60</v>
      </c>
      <c r="B531" t="s">
        <v>23</v>
      </c>
    </row>
    <row r="532" spans="1:2" x14ac:dyDescent="0.2">
      <c r="A532">
        <v>60</v>
      </c>
      <c r="B532" t="s">
        <v>23</v>
      </c>
    </row>
    <row r="533" spans="1:2" x14ac:dyDescent="0.2">
      <c r="A533">
        <v>60</v>
      </c>
      <c r="B533" t="s">
        <v>23</v>
      </c>
    </row>
    <row r="534" spans="1:2" x14ac:dyDescent="0.2">
      <c r="A534">
        <v>60</v>
      </c>
      <c r="B534" t="s">
        <v>42</v>
      </c>
    </row>
    <row r="535" spans="1:2" x14ac:dyDescent="0.2">
      <c r="A535">
        <v>60</v>
      </c>
      <c r="B535" t="s">
        <v>42</v>
      </c>
    </row>
    <row r="536" spans="1:2" x14ac:dyDescent="0.2">
      <c r="A536">
        <v>60</v>
      </c>
      <c r="B536" t="s">
        <v>42</v>
      </c>
    </row>
    <row r="537" spans="1:2" x14ac:dyDescent="0.2">
      <c r="A537">
        <v>60</v>
      </c>
      <c r="B537" t="s">
        <v>23</v>
      </c>
    </row>
    <row r="538" spans="1:2" x14ac:dyDescent="0.2">
      <c r="A538">
        <v>60</v>
      </c>
      <c r="B538" t="s">
        <v>23</v>
      </c>
    </row>
    <row r="539" spans="1:2" x14ac:dyDescent="0.2">
      <c r="A539">
        <v>60</v>
      </c>
      <c r="B539" t="s">
        <v>23</v>
      </c>
    </row>
    <row r="540" spans="1:2" x14ac:dyDescent="0.2">
      <c r="A540">
        <v>60</v>
      </c>
      <c r="B540" t="s">
        <v>42</v>
      </c>
    </row>
    <row r="541" spans="1:2" x14ac:dyDescent="0.2">
      <c r="A541">
        <v>60</v>
      </c>
      <c r="B541" t="s">
        <v>23</v>
      </c>
    </row>
    <row r="542" spans="1:2" x14ac:dyDescent="0.2">
      <c r="A542">
        <v>61</v>
      </c>
      <c r="B542" t="s">
        <v>23</v>
      </c>
    </row>
    <row r="543" spans="1:2" x14ac:dyDescent="0.2">
      <c r="A543">
        <v>61</v>
      </c>
      <c r="B543" t="s">
        <v>42</v>
      </c>
    </row>
    <row r="544" spans="1:2" x14ac:dyDescent="0.2">
      <c r="A544">
        <v>61</v>
      </c>
      <c r="B544" t="s">
        <v>23</v>
      </c>
    </row>
    <row r="545" spans="1:2" x14ac:dyDescent="0.2">
      <c r="A545">
        <v>61</v>
      </c>
      <c r="B545" t="s">
        <v>23</v>
      </c>
    </row>
    <row r="546" spans="1:2" x14ac:dyDescent="0.2">
      <c r="A546">
        <v>61</v>
      </c>
      <c r="B546" t="s">
        <v>42</v>
      </c>
    </row>
    <row r="547" spans="1:2" x14ac:dyDescent="0.2">
      <c r="A547">
        <v>62</v>
      </c>
      <c r="B547" t="s">
        <v>23</v>
      </c>
    </row>
    <row r="548" spans="1:2" x14ac:dyDescent="0.2">
      <c r="A548">
        <v>62</v>
      </c>
      <c r="B548" t="s">
        <v>42</v>
      </c>
    </row>
    <row r="549" spans="1:2" x14ac:dyDescent="0.2">
      <c r="A549">
        <v>62</v>
      </c>
      <c r="B549" t="s">
        <v>23</v>
      </c>
    </row>
    <row r="550" spans="1:2" x14ac:dyDescent="0.2">
      <c r="A550">
        <v>62</v>
      </c>
      <c r="B550" t="s">
        <v>23</v>
      </c>
    </row>
    <row r="551" spans="1:2" x14ac:dyDescent="0.2">
      <c r="A551">
        <v>62</v>
      </c>
      <c r="B551" t="s">
        <v>23</v>
      </c>
    </row>
    <row r="552" spans="1:2" x14ac:dyDescent="0.2">
      <c r="A552">
        <v>63</v>
      </c>
      <c r="B552" t="s">
        <v>23</v>
      </c>
    </row>
    <row r="553" spans="1:2" x14ac:dyDescent="0.2">
      <c r="A553">
        <v>63</v>
      </c>
      <c r="B553" t="s">
        <v>42</v>
      </c>
    </row>
    <row r="554" spans="1:2" x14ac:dyDescent="0.2">
      <c r="A554">
        <v>63</v>
      </c>
      <c r="B554" t="s">
        <v>23</v>
      </c>
    </row>
    <row r="555" spans="1:2" x14ac:dyDescent="0.2">
      <c r="A555">
        <v>63</v>
      </c>
      <c r="B555" t="s">
        <v>23</v>
      </c>
    </row>
    <row r="556" spans="1:2" x14ac:dyDescent="0.2">
      <c r="A556">
        <v>63</v>
      </c>
      <c r="B556" t="s">
        <v>23</v>
      </c>
    </row>
    <row r="557" spans="1:2" x14ac:dyDescent="0.2">
      <c r="A557">
        <v>63</v>
      </c>
      <c r="B557" t="s">
        <v>23</v>
      </c>
    </row>
    <row r="558" spans="1:2" x14ac:dyDescent="0.2">
      <c r="A558">
        <v>63</v>
      </c>
      <c r="B558" t="s">
        <v>23</v>
      </c>
    </row>
    <row r="559" spans="1:2" x14ac:dyDescent="0.2">
      <c r="A559">
        <v>64</v>
      </c>
      <c r="B559" t="s">
        <v>23</v>
      </c>
    </row>
    <row r="560" spans="1:2" x14ac:dyDescent="0.2">
      <c r="A560">
        <v>64</v>
      </c>
      <c r="B560" t="s">
        <v>23</v>
      </c>
    </row>
    <row r="561" spans="1:2" x14ac:dyDescent="0.2">
      <c r="A561">
        <v>64</v>
      </c>
      <c r="B561" t="s">
        <v>42</v>
      </c>
    </row>
    <row r="562" spans="1:2" x14ac:dyDescent="0.2">
      <c r="A562">
        <v>64</v>
      </c>
      <c r="B562" t="s">
        <v>42</v>
      </c>
    </row>
    <row r="563" spans="1:2" x14ac:dyDescent="0.2">
      <c r="A563">
        <v>64</v>
      </c>
      <c r="B563" t="s">
        <v>23</v>
      </c>
    </row>
    <row r="564" spans="1:2" x14ac:dyDescent="0.2">
      <c r="A564">
        <v>64</v>
      </c>
      <c r="B564" t="s">
        <v>23</v>
      </c>
    </row>
    <row r="565" spans="1:2" x14ac:dyDescent="0.2">
      <c r="A565">
        <v>65</v>
      </c>
      <c r="B565" t="s">
        <v>23</v>
      </c>
    </row>
    <row r="566" spans="1:2" x14ac:dyDescent="0.2">
      <c r="A566">
        <v>65</v>
      </c>
      <c r="B566" t="s">
        <v>23</v>
      </c>
    </row>
    <row r="567" spans="1:2" x14ac:dyDescent="0.2">
      <c r="A567">
        <v>65</v>
      </c>
      <c r="B567" t="s">
        <v>23</v>
      </c>
    </row>
    <row r="568" spans="1:2" x14ac:dyDescent="0.2">
      <c r="A568">
        <v>65</v>
      </c>
      <c r="B568" t="s">
        <v>42</v>
      </c>
    </row>
    <row r="569" spans="1:2" x14ac:dyDescent="0.2">
      <c r="A569">
        <v>65</v>
      </c>
      <c r="B569" t="s">
        <v>23</v>
      </c>
    </row>
    <row r="570" spans="1:2" x14ac:dyDescent="0.2">
      <c r="A570">
        <v>65</v>
      </c>
      <c r="B570" t="s">
        <v>42</v>
      </c>
    </row>
    <row r="571" spans="1:2" x14ac:dyDescent="0.2">
      <c r="A571">
        <v>66</v>
      </c>
      <c r="B571" t="s">
        <v>23</v>
      </c>
    </row>
    <row r="572" spans="1:2" x14ac:dyDescent="0.2">
      <c r="A572">
        <v>66</v>
      </c>
      <c r="B572" t="s">
        <v>23</v>
      </c>
    </row>
    <row r="573" spans="1:2" x14ac:dyDescent="0.2">
      <c r="A573">
        <v>66</v>
      </c>
      <c r="B573" t="s">
        <v>23</v>
      </c>
    </row>
    <row r="574" spans="1:2" x14ac:dyDescent="0.2">
      <c r="A574">
        <v>66</v>
      </c>
      <c r="B574" t="s">
        <v>23</v>
      </c>
    </row>
    <row r="575" spans="1:2" x14ac:dyDescent="0.2">
      <c r="A575">
        <v>67</v>
      </c>
      <c r="B575" t="s">
        <v>23</v>
      </c>
    </row>
    <row r="576" spans="1:2" x14ac:dyDescent="0.2">
      <c r="A576">
        <v>67</v>
      </c>
      <c r="B576" t="s">
        <v>23</v>
      </c>
    </row>
    <row r="577" spans="1:2" x14ac:dyDescent="0.2">
      <c r="A577">
        <v>67</v>
      </c>
      <c r="B577" t="s">
        <v>23</v>
      </c>
    </row>
    <row r="578" spans="1:2" x14ac:dyDescent="0.2">
      <c r="A578">
        <v>67</v>
      </c>
      <c r="B578" t="s">
        <v>42</v>
      </c>
    </row>
    <row r="579" spans="1:2" x14ac:dyDescent="0.2">
      <c r="A579">
        <v>67</v>
      </c>
      <c r="B579" t="s">
        <v>42</v>
      </c>
    </row>
    <row r="580" spans="1:2" x14ac:dyDescent="0.2">
      <c r="A580">
        <v>67</v>
      </c>
      <c r="B580" t="s">
        <v>42</v>
      </c>
    </row>
    <row r="581" spans="1:2" x14ac:dyDescent="0.2">
      <c r="A581">
        <v>68</v>
      </c>
      <c r="B581" t="s">
        <v>23</v>
      </c>
    </row>
    <row r="582" spans="1:2" x14ac:dyDescent="0.2">
      <c r="A582">
        <v>68</v>
      </c>
      <c r="B582" t="s">
        <v>23</v>
      </c>
    </row>
    <row r="583" spans="1:2" x14ac:dyDescent="0.2">
      <c r="A583">
        <v>69</v>
      </c>
      <c r="B583" t="s">
        <v>23</v>
      </c>
    </row>
    <row r="584" spans="1:2" x14ac:dyDescent="0.2">
      <c r="A584">
        <v>70</v>
      </c>
      <c r="B584" t="s">
        <v>23</v>
      </c>
    </row>
    <row r="585" spans="1:2" x14ac:dyDescent="0.2">
      <c r="A585">
        <v>70</v>
      </c>
      <c r="B585" t="s">
        <v>23</v>
      </c>
    </row>
    <row r="586" spans="1:2" x14ac:dyDescent="0.2">
      <c r="A586">
        <v>71</v>
      </c>
      <c r="B586" t="s">
        <v>23</v>
      </c>
    </row>
    <row r="587" spans="1:2" x14ac:dyDescent="0.2">
      <c r="A587">
        <v>71</v>
      </c>
      <c r="B587" t="s">
        <v>23</v>
      </c>
    </row>
    <row r="588" spans="1:2" x14ac:dyDescent="0.2">
      <c r="A588">
        <v>71</v>
      </c>
      <c r="B588" t="s">
        <v>42</v>
      </c>
    </row>
    <row r="589" spans="1:2" x14ac:dyDescent="0.2">
      <c r="A589">
        <v>72</v>
      </c>
      <c r="B589" t="s">
        <v>23</v>
      </c>
    </row>
    <row r="590" spans="1:2" x14ac:dyDescent="0.2">
      <c r="A590">
        <v>72</v>
      </c>
      <c r="B590" t="s">
        <v>23</v>
      </c>
    </row>
    <row r="591" spans="1:2" x14ac:dyDescent="0.2">
      <c r="A591">
        <v>72</v>
      </c>
      <c r="B591" t="s">
        <v>23</v>
      </c>
    </row>
    <row r="592" spans="1:2" x14ac:dyDescent="0.2">
      <c r="A592">
        <v>73</v>
      </c>
      <c r="B592" t="s">
        <v>23</v>
      </c>
    </row>
    <row r="593" spans="1:2" x14ac:dyDescent="0.2">
      <c r="A593">
        <v>74</v>
      </c>
      <c r="B593" t="s">
        <v>23</v>
      </c>
    </row>
    <row r="594" spans="1:2" x14ac:dyDescent="0.2">
      <c r="A594">
        <v>75</v>
      </c>
      <c r="B594" t="s">
        <v>23</v>
      </c>
    </row>
    <row r="595" spans="1:2" x14ac:dyDescent="0.2">
      <c r="A595">
        <v>76</v>
      </c>
      <c r="B595" t="s">
        <v>42</v>
      </c>
    </row>
    <row r="596" spans="1:2" x14ac:dyDescent="0.2">
      <c r="A596">
        <v>76</v>
      </c>
      <c r="B596" t="s">
        <v>23</v>
      </c>
    </row>
    <row r="597" spans="1:2" x14ac:dyDescent="0.2">
      <c r="A597">
        <v>77</v>
      </c>
      <c r="B597" t="s">
        <v>23</v>
      </c>
    </row>
    <row r="598" spans="1:2" x14ac:dyDescent="0.2">
      <c r="A598">
        <v>78</v>
      </c>
      <c r="B598" t="s">
        <v>23</v>
      </c>
    </row>
    <row r="599" spans="1:2" x14ac:dyDescent="0.2">
      <c r="A599">
        <v>79</v>
      </c>
      <c r="B599" t="s">
        <v>23</v>
      </c>
    </row>
    <row r="600" spans="1:2" x14ac:dyDescent="0.2">
      <c r="A600">
        <v>80</v>
      </c>
      <c r="B600" t="s">
        <v>23</v>
      </c>
    </row>
    <row r="601" spans="1:2" x14ac:dyDescent="0.2">
      <c r="A601">
        <v>81</v>
      </c>
      <c r="B601" t="s">
        <v>23</v>
      </c>
    </row>
    <row r="602" spans="1:2" x14ac:dyDescent="0.2">
      <c r="A602">
        <v>90</v>
      </c>
      <c r="B602" t="s">
        <v>23</v>
      </c>
    </row>
    <row r="603" spans="1:2" x14ac:dyDescent="0.2">
      <c r="B603" t="s">
        <v>23</v>
      </c>
    </row>
    <row r="604" spans="1:2" x14ac:dyDescent="0.2">
      <c r="B604" t="s">
        <v>42</v>
      </c>
    </row>
    <row r="605" spans="1:2" x14ac:dyDescent="0.2">
      <c r="B605" t="s">
        <v>42</v>
      </c>
    </row>
    <row r="606" spans="1:2" x14ac:dyDescent="0.2">
      <c r="B606" t="s">
        <v>23</v>
      </c>
    </row>
    <row r="607" spans="1:2" x14ac:dyDescent="0.2">
      <c r="B607" t="s">
        <v>23</v>
      </c>
    </row>
    <row r="608" spans="1:2" x14ac:dyDescent="0.2">
      <c r="B608" t="s">
        <v>23</v>
      </c>
    </row>
    <row r="609" spans="2:2" x14ac:dyDescent="0.2">
      <c r="B609" t="s">
        <v>23</v>
      </c>
    </row>
    <row r="610" spans="2:2" x14ac:dyDescent="0.2">
      <c r="B610" t="s">
        <v>23</v>
      </c>
    </row>
    <row r="611" spans="2:2" x14ac:dyDescent="0.2">
      <c r="B611" t="s">
        <v>23</v>
      </c>
    </row>
    <row r="612" spans="2:2" x14ac:dyDescent="0.2">
      <c r="B612" t="s">
        <v>23</v>
      </c>
    </row>
    <row r="613" spans="2:2" x14ac:dyDescent="0.2">
      <c r="B613" t="s">
        <v>23</v>
      </c>
    </row>
    <row r="614" spans="2:2" x14ac:dyDescent="0.2">
      <c r="B614" t="s">
        <v>23</v>
      </c>
    </row>
    <row r="615" spans="2:2" x14ac:dyDescent="0.2">
      <c r="B615" t="s">
        <v>23</v>
      </c>
    </row>
    <row r="616" spans="2:2" x14ac:dyDescent="0.2">
      <c r="B616" t="s">
        <v>23</v>
      </c>
    </row>
    <row r="617" spans="2:2" x14ac:dyDescent="0.2">
      <c r="B617" t="s">
        <v>23</v>
      </c>
    </row>
    <row r="618" spans="2:2" x14ac:dyDescent="0.2">
      <c r="B618" t="s">
        <v>42</v>
      </c>
    </row>
    <row r="619" spans="2:2" x14ac:dyDescent="0.2">
      <c r="B619" t="s">
        <v>23</v>
      </c>
    </row>
    <row r="620" spans="2:2" x14ac:dyDescent="0.2">
      <c r="B620" t="s">
        <v>23</v>
      </c>
    </row>
    <row r="621" spans="2:2" x14ac:dyDescent="0.2">
      <c r="B621" t="s">
        <v>23</v>
      </c>
    </row>
    <row r="622" spans="2:2" x14ac:dyDescent="0.2">
      <c r="B622" t="s">
        <v>23</v>
      </c>
    </row>
    <row r="623" spans="2:2" x14ac:dyDescent="0.2">
      <c r="B623" t="s">
        <v>23</v>
      </c>
    </row>
    <row r="624" spans="2:2" x14ac:dyDescent="0.2">
      <c r="B624" t="s">
        <v>23</v>
      </c>
    </row>
    <row r="625" spans="2:2" x14ac:dyDescent="0.2">
      <c r="B625" t="s">
        <v>23</v>
      </c>
    </row>
    <row r="626" spans="2:2" x14ac:dyDescent="0.2">
      <c r="B626" t="s">
        <v>23</v>
      </c>
    </row>
    <row r="627" spans="2:2" x14ac:dyDescent="0.2">
      <c r="B627" t="s">
        <v>23</v>
      </c>
    </row>
    <row r="628" spans="2:2" x14ac:dyDescent="0.2">
      <c r="B628" t="s">
        <v>23</v>
      </c>
    </row>
    <row r="629" spans="2:2" x14ac:dyDescent="0.2">
      <c r="B629" t="s">
        <v>23</v>
      </c>
    </row>
    <row r="630" spans="2:2" x14ac:dyDescent="0.2">
      <c r="B630" t="s">
        <v>23</v>
      </c>
    </row>
    <row r="631" spans="2:2" x14ac:dyDescent="0.2">
      <c r="B631" t="s">
        <v>23</v>
      </c>
    </row>
    <row r="632" spans="2:2" x14ac:dyDescent="0.2">
      <c r="B632" t="s">
        <v>23</v>
      </c>
    </row>
    <row r="633" spans="2:2" x14ac:dyDescent="0.2">
      <c r="B633" t="s">
        <v>23</v>
      </c>
    </row>
    <row r="634" spans="2:2" x14ac:dyDescent="0.2">
      <c r="B634" t="s">
        <v>23</v>
      </c>
    </row>
    <row r="635" spans="2:2" x14ac:dyDescent="0.2">
      <c r="B635" t="s">
        <v>23</v>
      </c>
    </row>
    <row r="636" spans="2:2" x14ac:dyDescent="0.2">
      <c r="B636" t="s">
        <v>23</v>
      </c>
    </row>
    <row r="637" spans="2:2" x14ac:dyDescent="0.2">
      <c r="B637" t="s">
        <v>23</v>
      </c>
    </row>
    <row r="638" spans="2:2" x14ac:dyDescent="0.2">
      <c r="B638" t="s">
        <v>23</v>
      </c>
    </row>
    <row r="639" spans="2:2" x14ac:dyDescent="0.2">
      <c r="B639" t="s">
        <v>23</v>
      </c>
    </row>
    <row r="640" spans="2:2" x14ac:dyDescent="0.2">
      <c r="B640" t="s">
        <v>23</v>
      </c>
    </row>
    <row r="641" spans="2:2" x14ac:dyDescent="0.2">
      <c r="B641" t="s">
        <v>42</v>
      </c>
    </row>
    <row r="642" spans="2:2" x14ac:dyDescent="0.2">
      <c r="B642" t="s">
        <v>23</v>
      </c>
    </row>
    <row r="643" spans="2:2" x14ac:dyDescent="0.2">
      <c r="B643" t="s">
        <v>23</v>
      </c>
    </row>
    <row r="644" spans="2:2" x14ac:dyDescent="0.2">
      <c r="B644" t="s">
        <v>42</v>
      </c>
    </row>
    <row r="645" spans="2:2" x14ac:dyDescent="0.2">
      <c r="B645" t="s">
        <v>23</v>
      </c>
    </row>
    <row r="646" spans="2:2" x14ac:dyDescent="0.2">
      <c r="B646" t="s">
        <v>23</v>
      </c>
    </row>
    <row r="647" spans="2:2" x14ac:dyDescent="0.2">
      <c r="B647" t="s">
        <v>23</v>
      </c>
    </row>
    <row r="648" spans="2:2" x14ac:dyDescent="0.2">
      <c r="B648" t="s">
        <v>23</v>
      </c>
    </row>
    <row r="649" spans="2:2" x14ac:dyDescent="0.2">
      <c r="B649" t="s">
        <v>23</v>
      </c>
    </row>
    <row r="650" spans="2:2" x14ac:dyDescent="0.2">
      <c r="B650" t="s">
        <v>23</v>
      </c>
    </row>
    <row r="651" spans="2:2" x14ac:dyDescent="0.2">
      <c r="B651" t="s">
        <v>23</v>
      </c>
    </row>
    <row r="652" spans="2:2" x14ac:dyDescent="0.2">
      <c r="B652" t="s">
        <v>23</v>
      </c>
    </row>
    <row r="653" spans="2:2" x14ac:dyDescent="0.2">
      <c r="B653" t="s">
        <v>23</v>
      </c>
    </row>
    <row r="654" spans="2:2" x14ac:dyDescent="0.2">
      <c r="B654" t="s">
        <v>42</v>
      </c>
    </row>
    <row r="655" spans="2:2" x14ac:dyDescent="0.2">
      <c r="B655" t="s">
        <v>23</v>
      </c>
    </row>
    <row r="656" spans="2:2" x14ac:dyDescent="0.2">
      <c r="B656" t="s">
        <v>23</v>
      </c>
    </row>
    <row r="657" spans="2:2" x14ac:dyDescent="0.2">
      <c r="B657" t="s">
        <v>23</v>
      </c>
    </row>
    <row r="658" spans="2:2" x14ac:dyDescent="0.2">
      <c r="B658" t="s">
        <v>23</v>
      </c>
    </row>
    <row r="659" spans="2:2" x14ac:dyDescent="0.2">
      <c r="B659" t="s">
        <v>23</v>
      </c>
    </row>
    <row r="660" spans="2:2" x14ac:dyDescent="0.2">
      <c r="B660" t="s">
        <v>23</v>
      </c>
    </row>
    <row r="661" spans="2:2" x14ac:dyDescent="0.2">
      <c r="B661" t="s">
        <v>23</v>
      </c>
    </row>
    <row r="662" spans="2:2" x14ac:dyDescent="0.2">
      <c r="B662" t="s">
        <v>23</v>
      </c>
    </row>
    <row r="663" spans="2:2" x14ac:dyDescent="0.2">
      <c r="B663" t="s">
        <v>23</v>
      </c>
    </row>
    <row r="664" spans="2:2" x14ac:dyDescent="0.2">
      <c r="B664" t="s">
        <v>23</v>
      </c>
    </row>
    <row r="665" spans="2:2" x14ac:dyDescent="0.2">
      <c r="B665" t="s">
        <v>23</v>
      </c>
    </row>
    <row r="666" spans="2:2" x14ac:dyDescent="0.2">
      <c r="B666" t="s">
        <v>23</v>
      </c>
    </row>
    <row r="667" spans="2:2" x14ac:dyDescent="0.2">
      <c r="B667" t="s">
        <v>23</v>
      </c>
    </row>
    <row r="668" spans="2:2" x14ac:dyDescent="0.2">
      <c r="B668" t="s">
        <v>23</v>
      </c>
    </row>
    <row r="669" spans="2:2" x14ac:dyDescent="0.2">
      <c r="B669" t="s">
        <v>23</v>
      </c>
    </row>
    <row r="670" spans="2:2" x14ac:dyDescent="0.2">
      <c r="B670" t="s">
        <v>23</v>
      </c>
    </row>
    <row r="671" spans="2:2" x14ac:dyDescent="0.2">
      <c r="B671" t="s">
        <v>23</v>
      </c>
    </row>
    <row r="672" spans="2:2" x14ac:dyDescent="0.2">
      <c r="B672" t="s">
        <v>23</v>
      </c>
    </row>
    <row r="673" spans="2:2" x14ac:dyDescent="0.2">
      <c r="B673" t="s">
        <v>42</v>
      </c>
    </row>
    <row r="674" spans="2:2" x14ac:dyDescent="0.2">
      <c r="B674" t="s">
        <v>23</v>
      </c>
    </row>
    <row r="675" spans="2:2" x14ac:dyDescent="0.2">
      <c r="B675" t="s">
        <v>23</v>
      </c>
    </row>
    <row r="676" spans="2:2" x14ac:dyDescent="0.2">
      <c r="B676" t="s">
        <v>23</v>
      </c>
    </row>
    <row r="677" spans="2:2" x14ac:dyDescent="0.2">
      <c r="B677" t="s">
        <v>23</v>
      </c>
    </row>
    <row r="678" spans="2:2" x14ac:dyDescent="0.2">
      <c r="B678" t="s">
        <v>23</v>
      </c>
    </row>
    <row r="679" spans="2:2" x14ac:dyDescent="0.2">
      <c r="B679" t="s">
        <v>23</v>
      </c>
    </row>
    <row r="680" spans="2:2" x14ac:dyDescent="0.2">
      <c r="B680" t="s">
        <v>23</v>
      </c>
    </row>
    <row r="681" spans="2:2" x14ac:dyDescent="0.2">
      <c r="B681" t="s">
        <v>23</v>
      </c>
    </row>
    <row r="682" spans="2:2" x14ac:dyDescent="0.2">
      <c r="B682" t="s">
        <v>23</v>
      </c>
    </row>
    <row r="683" spans="2:2" x14ac:dyDescent="0.2">
      <c r="B683" t="s">
        <v>23</v>
      </c>
    </row>
    <row r="684" spans="2:2" x14ac:dyDescent="0.2">
      <c r="B684" t="s">
        <v>23</v>
      </c>
    </row>
    <row r="685" spans="2:2" x14ac:dyDescent="0.2">
      <c r="B685" t="s">
        <v>23</v>
      </c>
    </row>
    <row r="686" spans="2:2" x14ac:dyDescent="0.2">
      <c r="B686" t="s">
        <v>23</v>
      </c>
    </row>
    <row r="687" spans="2:2" x14ac:dyDescent="0.2">
      <c r="B687" t="s">
        <v>23</v>
      </c>
    </row>
    <row r="688" spans="2:2" x14ac:dyDescent="0.2">
      <c r="B688" t="s">
        <v>23</v>
      </c>
    </row>
    <row r="689" spans="2:2" x14ac:dyDescent="0.2">
      <c r="B689" t="s">
        <v>23</v>
      </c>
    </row>
    <row r="690" spans="2:2" x14ac:dyDescent="0.2">
      <c r="B690" t="s">
        <v>23</v>
      </c>
    </row>
    <row r="691" spans="2:2" x14ac:dyDescent="0.2">
      <c r="B691" t="s">
        <v>23</v>
      </c>
    </row>
    <row r="692" spans="2:2" x14ac:dyDescent="0.2">
      <c r="B692" t="s">
        <v>23</v>
      </c>
    </row>
    <row r="693" spans="2:2" x14ac:dyDescent="0.2">
      <c r="B693" t="s">
        <v>42</v>
      </c>
    </row>
    <row r="694" spans="2:2" x14ac:dyDescent="0.2">
      <c r="B694" t="s">
        <v>23</v>
      </c>
    </row>
    <row r="695" spans="2:2" x14ac:dyDescent="0.2">
      <c r="B695" t="s">
        <v>23</v>
      </c>
    </row>
    <row r="696" spans="2:2" x14ac:dyDescent="0.2">
      <c r="B696" t="s">
        <v>23</v>
      </c>
    </row>
    <row r="697" spans="2:2" x14ac:dyDescent="0.2">
      <c r="B697" t="s">
        <v>23</v>
      </c>
    </row>
    <row r="698" spans="2:2" x14ac:dyDescent="0.2">
      <c r="B698" t="s">
        <v>23</v>
      </c>
    </row>
    <row r="699" spans="2:2" x14ac:dyDescent="0.2">
      <c r="B699" t="s">
        <v>23</v>
      </c>
    </row>
    <row r="700" spans="2:2" x14ac:dyDescent="0.2">
      <c r="B700" t="s">
        <v>23</v>
      </c>
    </row>
    <row r="701" spans="2:2" x14ac:dyDescent="0.2">
      <c r="B701" t="s">
        <v>23</v>
      </c>
    </row>
    <row r="702" spans="2:2" x14ac:dyDescent="0.2">
      <c r="B702" t="s">
        <v>23</v>
      </c>
    </row>
    <row r="703" spans="2:2" x14ac:dyDescent="0.2">
      <c r="B703" t="s">
        <v>23</v>
      </c>
    </row>
    <row r="704" spans="2:2" x14ac:dyDescent="0.2">
      <c r="B704" t="s">
        <v>42</v>
      </c>
    </row>
    <row r="705" spans="2:2" x14ac:dyDescent="0.2">
      <c r="B705" t="s">
        <v>23</v>
      </c>
    </row>
    <row r="706" spans="2:2" x14ac:dyDescent="0.2">
      <c r="B706" t="s">
        <v>23</v>
      </c>
    </row>
    <row r="707" spans="2:2" x14ac:dyDescent="0.2">
      <c r="B707" t="s">
        <v>23</v>
      </c>
    </row>
    <row r="708" spans="2:2" x14ac:dyDescent="0.2">
      <c r="B708" t="s">
        <v>42</v>
      </c>
    </row>
    <row r="709" spans="2:2" x14ac:dyDescent="0.2">
      <c r="B709" t="s">
        <v>23</v>
      </c>
    </row>
    <row r="710" spans="2:2" x14ac:dyDescent="0.2">
      <c r="B710" t="s">
        <v>23</v>
      </c>
    </row>
    <row r="711" spans="2:2" x14ac:dyDescent="0.2">
      <c r="B711" t="s">
        <v>23</v>
      </c>
    </row>
    <row r="712" spans="2:2" x14ac:dyDescent="0.2">
      <c r="B712" t="s">
        <v>23</v>
      </c>
    </row>
    <row r="713" spans="2:2" x14ac:dyDescent="0.2">
      <c r="B713" t="s">
        <v>23</v>
      </c>
    </row>
    <row r="714" spans="2:2" x14ac:dyDescent="0.2">
      <c r="B714" t="s">
        <v>23</v>
      </c>
    </row>
    <row r="715" spans="2:2" x14ac:dyDescent="0.2">
      <c r="B715" t="s">
        <v>23</v>
      </c>
    </row>
    <row r="716" spans="2:2" x14ac:dyDescent="0.2">
      <c r="B716" t="s">
        <v>23</v>
      </c>
    </row>
    <row r="717" spans="2:2" x14ac:dyDescent="0.2">
      <c r="B717" t="s">
        <v>23</v>
      </c>
    </row>
    <row r="718" spans="2:2" x14ac:dyDescent="0.2">
      <c r="B718" t="s">
        <v>42</v>
      </c>
    </row>
    <row r="719" spans="2:2" x14ac:dyDescent="0.2">
      <c r="B719" t="s">
        <v>23</v>
      </c>
    </row>
    <row r="720" spans="2:2" x14ac:dyDescent="0.2">
      <c r="B720" t="s">
        <v>23</v>
      </c>
    </row>
    <row r="721" spans="2:2" x14ac:dyDescent="0.2">
      <c r="B721" t="s">
        <v>23</v>
      </c>
    </row>
    <row r="722" spans="2:2" x14ac:dyDescent="0.2">
      <c r="B722" t="s">
        <v>42</v>
      </c>
    </row>
    <row r="723" spans="2:2" x14ac:dyDescent="0.2">
      <c r="B723" t="s">
        <v>23</v>
      </c>
    </row>
    <row r="724" spans="2:2" x14ac:dyDescent="0.2">
      <c r="B724" t="s">
        <v>23</v>
      </c>
    </row>
    <row r="725" spans="2:2" x14ac:dyDescent="0.2">
      <c r="B725" t="s">
        <v>23</v>
      </c>
    </row>
    <row r="726" spans="2:2" x14ac:dyDescent="0.2">
      <c r="B726" t="s">
        <v>23</v>
      </c>
    </row>
    <row r="727" spans="2:2" x14ac:dyDescent="0.2">
      <c r="B727" t="s">
        <v>23</v>
      </c>
    </row>
    <row r="728" spans="2:2" x14ac:dyDescent="0.2">
      <c r="B728" t="s">
        <v>23</v>
      </c>
    </row>
    <row r="729" spans="2:2" x14ac:dyDescent="0.2">
      <c r="B729" t="s">
        <v>23</v>
      </c>
    </row>
    <row r="730" spans="2:2" x14ac:dyDescent="0.2">
      <c r="B730" t="s">
        <v>23</v>
      </c>
    </row>
    <row r="731" spans="2:2" x14ac:dyDescent="0.2">
      <c r="B731" t="s">
        <v>23</v>
      </c>
    </row>
    <row r="732" spans="2:2" x14ac:dyDescent="0.2">
      <c r="B732" t="s">
        <v>23</v>
      </c>
    </row>
    <row r="733" spans="2:2" x14ac:dyDescent="0.2">
      <c r="B733" t="s">
        <v>23</v>
      </c>
    </row>
    <row r="734" spans="2:2" x14ac:dyDescent="0.2">
      <c r="B734" t="s">
        <v>23</v>
      </c>
    </row>
    <row r="735" spans="2:2" x14ac:dyDescent="0.2">
      <c r="B735" t="s">
        <v>23</v>
      </c>
    </row>
    <row r="736" spans="2:2" x14ac:dyDescent="0.2">
      <c r="B736" t="s">
        <v>42</v>
      </c>
    </row>
    <row r="737" spans="2:2" x14ac:dyDescent="0.2">
      <c r="B737" t="s">
        <v>23</v>
      </c>
    </row>
    <row r="738" spans="2:2" x14ac:dyDescent="0.2">
      <c r="B738" t="s">
        <v>42</v>
      </c>
    </row>
    <row r="739" spans="2:2" x14ac:dyDescent="0.2">
      <c r="B739" t="s">
        <v>23</v>
      </c>
    </row>
    <row r="740" spans="2:2" x14ac:dyDescent="0.2">
      <c r="B740" t="s">
        <v>23</v>
      </c>
    </row>
    <row r="741" spans="2:2" x14ac:dyDescent="0.2">
      <c r="B741" t="s">
        <v>23</v>
      </c>
    </row>
    <row r="742" spans="2:2" x14ac:dyDescent="0.2">
      <c r="B742" t="s">
        <v>23</v>
      </c>
    </row>
    <row r="743" spans="2:2" x14ac:dyDescent="0.2">
      <c r="B743" t="s">
        <v>23</v>
      </c>
    </row>
    <row r="744" spans="2:2" x14ac:dyDescent="0.2">
      <c r="B744" t="s">
        <v>23</v>
      </c>
    </row>
    <row r="745" spans="2:2" x14ac:dyDescent="0.2">
      <c r="B745" t="s">
        <v>23</v>
      </c>
    </row>
    <row r="746" spans="2:2" x14ac:dyDescent="0.2">
      <c r="B746" t="s">
        <v>23</v>
      </c>
    </row>
    <row r="747" spans="2:2" x14ac:dyDescent="0.2">
      <c r="B747" t="s">
        <v>23</v>
      </c>
    </row>
    <row r="748" spans="2:2" x14ac:dyDescent="0.2">
      <c r="B748" t="s">
        <v>23</v>
      </c>
    </row>
    <row r="749" spans="2:2" x14ac:dyDescent="0.2">
      <c r="B749" t="s">
        <v>23</v>
      </c>
    </row>
    <row r="750" spans="2:2" x14ac:dyDescent="0.2">
      <c r="B750" t="s">
        <v>23</v>
      </c>
    </row>
    <row r="751" spans="2:2" x14ac:dyDescent="0.2">
      <c r="B751" t="s">
        <v>23</v>
      </c>
    </row>
    <row r="752" spans="2:2" x14ac:dyDescent="0.2">
      <c r="B752" t="s">
        <v>42</v>
      </c>
    </row>
    <row r="753" spans="2:2" x14ac:dyDescent="0.2">
      <c r="B753" t="s">
        <v>23</v>
      </c>
    </row>
    <row r="754" spans="2:2" x14ac:dyDescent="0.2">
      <c r="B754" t="s">
        <v>23</v>
      </c>
    </row>
    <row r="755" spans="2:2" x14ac:dyDescent="0.2">
      <c r="B755" t="s">
        <v>42</v>
      </c>
    </row>
    <row r="756" spans="2:2" x14ac:dyDescent="0.2">
      <c r="B756" t="s">
        <v>23</v>
      </c>
    </row>
    <row r="757" spans="2:2" x14ac:dyDescent="0.2">
      <c r="B757" t="s">
        <v>23</v>
      </c>
    </row>
    <row r="758" spans="2:2" x14ac:dyDescent="0.2">
      <c r="B758" t="s">
        <v>23</v>
      </c>
    </row>
    <row r="759" spans="2:2" x14ac:dyDescent="0.2">
      <c r="B759" t="s">
        <v>23</v>
      </c>
    </row>
    <row r="760" spans="2:2" x14ac:dyDescent="0.2">
      <c r="B760" t="s">
        <v>23</v>
      </c>
    </row>
    <row r="761" spans="2:2" x14ac:dyDescent="0.2">
      <c r="B761" t="s">
        <v>42</v>
      </c>
    </row>
    <row r="762" spans="2:2" x14ac:dyDescent="0.2">
      <c r="B762" t="s">
        <v>23</v>
      </c>
    </row>
    <row r="763" spans="2:2" x14ac:dyDescent="0.2">
      <c r="B763" t="s">
        <v>23</v>
      </c>
    </row>
    <row r="764" spans="2:2" x14ac:dyDescent="0.2">
      <c r="B764" t="s">
        <v>23</v>
      </c>
    </row>
    <row r="765" spans="2:2" x14ac:dyDescent="0.2">
      <c r="B765" t="s">
        <v>23</v>
      </c>
    </row>
    <row r="766" spans="2:2" x14ac:dyDescent="0.2">
      <c r="B766" t="s">
        <v>23</v>
      </c>
    </row>
    <row r="767" spans="2:2" x14ac:dyDescent="0.2">
      <c r="B767" t="s">
        <v>23</v>
      </c>
    </row>
    <row r="768" spans="2:2" x14ac:dyDescent="0.2">
      <c r="B768" t="s">
        <v>23</v>
      </c>
    </row>
    <row r="769" spans="2:2" x14ac:dyDescent="0.2">
      <c r="B769" t="s">
        <v>23</v>
      </c>
    </row>
    <row r="770" spans="2:2" x14ac:dyDescent="0.2">
      <c r="B770" t="s">
        <v>42</v>
      </c>
    </row>
    <row r="771" spans="2:2" x14ac:dyDescent="0.2">
      <c r="B771" t="s">
        <v>23</v>
      </c>
    </row>
    <row r="772" spans="2:2" x14ac:dyDescent="0.2">
      <c r="B772" t="s">
        <v>23</v>
      </c>
    </row>
    <row r="773" spans="2:2" x14ac:dyDescent="0.2">
      <c r="B773" t="s">
        <v>23</v>
      </c>
    </row>
    <row r="774" spans="2:2" x14ac:dyDescent="0.2">
      <c r="B774" t="s">
        <v>42</v>
      </c>
    </row>
    <row r="775" spans="2:2" x14ac:dyDescent="0.2">
      <c r="B775" t="s">
        <v>23</v>
      </c>
    </row>
    <row r="776" spans="2:2" x14ac:dyDescent="0.2">
      <c r="B776" t="s">
        <v>42</v>
      </c>
    </row>
    <row r="777" spans="2:2" x14ac:dyDescent="0.2">
      <c r="B777" t="s">
        <v>23</v>
      </c>
    </row>
    <row r="778" spans="2:2" x14ac:dyDescent="0.2">
      <c r="B778" t="s">
        <v>23</v>
      </c>
    </row>
    <row r="779" spans="2:2" x14ac:dyDescent="0.2">
      <c r="B779" t="s">
        <v>23</v>
      </c>
    </row>
    <row r="780" spans="2:2" x14ac:dyDescent="0.2">
      <c r="B780" t="s">
        <v>23</v>
      </c>
    </row>
    <row r="781" spans="2:2" x14ac:dyDescent="0.2">
      <c r="B781" t="s">
        <v>23</v>
      </c>
    </row>
    <row r="782" spans="2:2" x14ac:dyDescent="0.2">
      <c r="B782" t="s">
        <v>23</v>
      </c>
    </row>
    <row r="783" spans="2:2" x14ac:dyDescent="0.2">
      <c r="B783" t="s">
        <v>23</v>
      </c>
    </row>
    <row r="784" spans="2:2" x14ac:dyDescent="0.2">
      <c r="B784" t="s">
        <v>23</v>
      </c>
    </row>
    <row r="785" spans="2:2" x14ac:dyDescent="0.2">
      <c r="B785" t="s">
        <v>23</v>
      </c>
    </row>
    <row r="786" spans="2:2" x14ac:dyDescent="0.2">
      <c r="B786" t="s">
        <v>23</v>
      </c>
    </row>
    <row r="787" spans="2:2" x14ac:dyDescent="0.2">
      <c r="B787" t="s">
        <v>23</v>
      </c>
    </row>
    <row r="788" spans="2:2" x14ac:dyDescent="0.2">
      <c r="B788" t="s">
        <v>23</v>
      </c>
    </row>
    <row r="789" spans="2:2" x14ac:dyDescent="0.2">
      <c r="B789" t="s">
        <v>23</v>
      </c>
    </row>
    <row r="790" spans="2:2" x14ac:dyDescent="0.2">
      <c r="B790" t="s">
        <v>42</v>
      </c>
    </row>
    <row r="791" spans="2:2" x14ac:dyDescent="0.2">
      <c r="B791" t="s">
        <v>23</v>
      </c>
    </row>
    <row r="792" spans="2:2" x14ac:dyDescent="0.2">
      <c r="B792" t="s">
        <v>23</v>
      </c>
    </row>
    <row r="793" spans="2:2" x14ac:dyDescent="0.2">
      <c r="B793" t="s">
        <v>23</v>
      </c>
    </row>
    <row r="794" spans="2:2" x14ac:dyDescent="0.2">
      <c r="B794" t="s">
        <v>23</v>
      </c>
    </row>
    <row r="795" spans="2:2" x14ac:dyDescent="0.2">
      <c r="B795" t="s">
        <v>23</v>
      </c>
    </row>
    <row r="796" spans="2:2" x14ac:dyDescent="0.2">
      <c r="B796" t="s">
        <v>23</v>
      </c>
    </row>
    <row r="797" spans="2:2" x14ac:dyDescent="0.2">
      <c r="B797" t="s">
        <v>23</v>
      </c>
    </row>
    <row r="798" spans="2:2" x14ac:dyDescent="0.2">
      <c r="B798" t="s">
        <v>23</v>
      </c>
    </row>
    <row r="799" spans="2:2" x14ac:dyDescent="0.2">
      <c r="B799" t="s">
        <v>23</v>
      </c>
    </row>
    <row r="800" spans="2:2" x14ac:dyDescent="0.2">
      <c r="B800" t="s">
        <v>23</v>
      </c>
    </row>
    <row r="801" spans="2:2" x14ac:dyDescent="0.2">
      <c r="B801" t="s">
        <v>23</v>
      </c>
    </row>
    <row r="802" spans="2:2" x14ac:dyDescent="0.2">
      <c r="B802" t="s">
        <v>23</v>
      </c>
    </row>
    <row r="803" spans="2:2" x14ac:dyDescent="0.2">
      <c r="B803" t="s">
        <v>23</v>
      </c>
    </row>
    <row r="804" spans="2:2" x14ac:dyDescent="0.2">
      <c r="B804" t="s">
        <v>23</v>
      </c>
    </row>
    <row r="805" spans="2:2" x14ac:dyDescent="0.2">
      <c r="B805" t="s">
        <v>23</v>
      </c>
    </row>
    <row r="806" spans="2:2" x14ac:dyDescent="0.2">
      <c r="B806" t="s">
        <v>23</v>
      </c>
    </row>
    <row r="807" spans="2:2" x14ac:dyDescent="0.2">
      <c r="B807" t="s">
        <v>23</v>
      </c>
    </row>
    <row r="808" spans="2:2" x14ac:dyDescent="0.2">
      <c r="B808" t="s">
        <v>23</v>
      </c>
    </row>
    <row r="809" spans="2:2" x14ac:dyDescent="0.2">
      <c r="B809" t="s">
        <v>42</v>
      </c>
    </row>
    <row r="810" spans="2:2" x14ac:dyDescent="0.2">
      <c r="B810" t="s">
        <v>23</v>
      </c>
    </row>
    <row r="811" spans="2:2" x14ac:dyDescent="0.2">
      <c r="B811" t="s">
        <v>23</v>
      </c>
    </row>
    <row r="812" spans="2:2" x14ac:dyDescent="0.2">
      <c r="B812" t="s">
        <v>23</v>
      </c>
    </row>
    <row r="813" spans="2:2" x14ac:dyDescent="0.2">
      <c r="B813" t="s">
        <v>23</v>
      </c>
    </row>
    <row r="814" spans="2:2" x14ac:dyDescent="0.2">
      <c r="B814" t="s">
        <v>42</v>
      </c>
    </row>
    <row r="815" spans="2:2" x14ac:dyDescent="0.2">
      <c r="B815" t="s">
        <v>23</v>
      </c>
    </row>
    <row r="816" spans="2:2" x14ac:dyDescent="0.2">
      <c r="B816" t="s">
        <v>23</v>
      </c>
    </row>
    <row r="817" spans="2:2" x14ac:dyDescent="0.2">
      <c r="B817" t="s">
        <v>23</v>
      </c>
    </row>
    <row r="818" spans="2:2" x14ac:dyDescent="0.2">
      <c r="B818" t="s">
        <v>23</v>
      </c>
    </row>
    <row r="819" spans="2:2" x14ac:dyDescent="0.2">
      <c r="B819" t="s">
        <v>23</v>
      </c>
    </row>
    <row r="820" spans="2:2" x14ac:dyDescent="0.2">
      <c r="B820" t="s">
        <v>23</v>
      </c>
    </row>
    <row r="821" spans="2:2" x14ac:dyDescent="0.2">
      <c r="B821" t="s">
        <v>23</v>
      </c>
    </row>
    <row r="822" spans="2:2" x14ac:dyDescent="0.2">
      <c r="B822" t="s">
        <v>23</v>
      </c>
    </row>
    <row r="823" spans="2:2" x14ac:dyDescent="0.2">
      <c r="B823" t="s">
        <v>23</v>
      </c>
    </row>
    <row r="824" spans="2:2" x14ac:dyDescent="0.2">
      <c r="B824" t="s">
        <v>23</v>
      </c>
    </row>
    <row r="825" spans="2:2" x14ac:dyDescent="0.2">
      <c r="B825" t="s">
        <v>23</v>
      </c>
    </row>
    <row r="826" spans="2:2" x14ac:dyDescent="0.2">
      <c r="B826" t="s">
        <v>42</v>
      </c>
    </row>
    <row r="827" spans="2:2" x14ac:dyDescent="0.2">
      <c r="B827" t="s">
        <v>23</v>
      </c>
    </row>
    <row r="828" spans="2:2" x14ac:dyDescent="0.2">
      <c r="B828" t="s">
        <v>23</v>
      </c>
    </row>
    <row r="829" spans="2:2" x14ac:dyDescent="0.2">
      <c r="B829" t="s">
        <v>23</v>
      </c>
    </row>
    <row r="830" spans="2:2" x14ac:dyDescent="0.2">
      <c r="B830" t="s">
        <v>23</v>
      </c>
    </row>
    <row r="831" spans="2:2" x14ac:dyDescent="0.2">
      <c r="B831" t="s">
        <v>23</v>
      </c>
    </row>
    <row r="832" spans="2:2" x14ac:dyDescent="0.2">
      <c r="B832" t="s">
        <v>23</v>
      </c>
    </row>
    <row r="833" spans="2:2" x14ac:dyDescent="0.2">
      <c r="B833" t="s">
        <v>23</v>
      </c>
    </row>
    <row r="834" spans="2:2" x14ac:dyDescent="0.2">
      <c r="B834" t="s">
        <v>23</v>
      </c>
    </row>
    <row r="835" spans="2:2" x14ac:dyDescent="0.2">
      <c r="B835" t="s">
        <v>23</v>
      </c>
    </row>
    <row r="836" spans="2:2" x14ac:dyDescent="0.2">
      <c r="B836" t="s">
        <v>23</v>
      </c>
    </row>
    <row r="837" spans="2:2" x14ac:dyDescent="0.2">
      <c r="B837" t="s">
        <v>23</v>
      </c>
    </row>
    <row r="838" spans="2:2" x14ac:dyDescent="0.2">
      <c r="B838" t="s">
        <v>23</v>
      </c>
    </row>
    <row r="839" spans="2:2" x14ac:dyDescent="0.2">
      <c r="B839" t="s">
        <v>23</v>
      </c>
    </row>
    <row r="840" spans="2:2" x14ac:dyDescent="0.2">
      <c r="B840" t="s">
        <v>23</v>
      </c>
    </row>
    <row r="841" spans="2:2" x14ac:dyDescent="0.2">
      <c r="B841" t="s">
        <v>42</v>
      </c>
    </row>
    <row r="842" spans="2:2" x14ac:dyDescent="0.2">
      <c r="B842" t="s">
        <v>23</v>
      </c>
    </row>
    <row r="843" spans="2:2" x14ac:dyDescent="0.2">
      <c r="B843" t="s">
        <v>23</v>
      </c>
    </row>
    <row r="844" spans="2:2" x14ac:dyDescent="0.2">
      <c r="B844" t="s">
        <v>23</v>
      </c>
    </row>
    <row r="845" spans="2:2" x14ac:dyDescent="0.2">
      <c r="B845" t="s">
        <v>23</v>
      </c>
    </row>
    <row r="846" spans="2:2" x14ac:dyDescent="0.2">
      <c r="B846" t="s">
        <v>23</v>
      </c>
    </row>
    <row r="847" spans="2:2" x14ac:dyDescent="0.2">
      <c r="B847" t="s">
        <v>23</v>
      </c>
    </row>
    <row r="848" spans="2:2" x14ac:dyDescent="0.2">
      <c r="B848" t="s">
        <v>23</v>
      </c>
    </row>
    <row r="849" spans="2:2" x14ac:dyDescent="0.2">
      <c r="B849" t="s">
        <v>23</v>
      </c>
    </row>
    <row r="850" spans="2:2" x14ac:dyDescent="0.2">
      <c r="B850" t="s">
        <v>23</v>
      </c>
    </row>
    <row r="851" spans="2:2" x14ac:dyDescent="0.2">
      <c r="B851" t="s">
        <v>23</v>
      </c>
    </row>
    <row r="852" spans="2:2" x14ac:dyDescent="0.2">
      <c r="B852" t="s">
        <v>23</v>
      </c>
    </row>
    <row r="853" spans="2:2" x14ac:dyDescent="0.2">
      <c r="B853" t="s">
        <v>23</v>
      </c>
    </row>
    <row r="854" spans="2:2" x14ac:dyDescent="0.2">
      <c r="B854" t="s">
        <v>23</v>
      </c>
    </row>
    <row r="855" spans="2:2" x14ac:dyDescent="0.2">
      <c r="B855" t="s">
        <v>42</v>
      </c>
    </row>
    <row r="856" spans="2:2" x14ac:dyDescent="0.2">
      <c r="B856" t="s">
        <v>42</v>
      </c>
    </row>
    <row r="857" spans="2:2" x14ac:dyDescent="0.2">
      <c r="B857" t="s">
        <v>42</v>
      </c>
    </row>
    <row r="858" spans="2:2" x14ac:dyDescent="0.2">
      <c r="B858" t="s">
        <v>23</v>
      </c>
    </row>
    <row r="859" spans="2:2" x14ac:dyDescent="0.2">
      <c r="B859" t="s">
        <v>23</v>
      </c>
    </row>
    <row r="860" spans="2:2" x14ac:dyDescent="0.2">
      <c r="B860" t="s">
        <v>42</v>
      </c>
    </row>
    <row r="861" spans="2:2" x14ac:dyDescent="0.2">
      <c r="B861" t="s">
        <v>23</v>
      </c>
    </row>
    <row r="862" spans="2:2" x14ac:dyDescent="0.2">
      <c r="B862" t="s">
        <v>23</v>
      </c>
    </row>
    <row r="863" spans="2:2" x14ac:dyDescent="0.2">
      <c r="B863" t="s">
        <v>23</v>
      </c>
    </row>
    <row r="864" spans="2:2" x14ac:dyDescent="0.2">
      <c r="B864" t="s">
        <v>23</v>
      </c>
    </row>
    <row r="865" spans="2:2" x14ac:dyDescent="0.2">
      <c r="B865" t="s">
        <v>42</v>
      </c>
    </row>
    <row r="866" spans="2:2" x14ac:dyDescent="0.2">
      <c r="B866" t="s">
        <v>23</v>
      </c>
    </row>
    <row r="867" spans="2:2" x14ac:dyDescent="0.2">
      <c r="B867" t="s">
        <v>23</v>
      </c>
    </row>
    <row r="868" spans="2:2" x14ac:dyDescent="0.2">
      <c r="B868" t="s">
        <v>23</v>
      </c>
    </row>
    <row r="869" spans="2:2" x14ac:dyDescent="0.2">
      <c r="B869" t="s">
        <v>23</v>
      </c>
    </row>
    <row r="870" spans="2:2" x14ac:dyDescent="0.2">
      <c r="B870" t="s">
        <v>23</v>
      </c>
    </row>
    <row r="871" spans="2:2" x14ac:dyDescent="0.2">
      <c r="B871" t="s">
        <v>23</v>
      </c>
    </row>
    <row r="872" spans="2:2" x14ac:dyDescent="0.2">
      <c r="B872" t="s">
        <v>23</v>
      </c>
    </row>
    <row r="873" spans="2:2" x14ac:dyDescent="0.2">
      <c r="B873" t="s">
        <v>23</v>
      </c>
    </row>
    <row r="874" spans="2:2" x14ac:dyDescent="0.2">
      <c r="B874" t="s">
        <v>23</v>
      </c>
    </row>
    <row r="875" spans="2:2" x14ac:dyDescent="0.2">
      <c r="B875" t="s">
        <v>42</v>
      </c>
    </row>
    <row r="876" spans="2:2" x14ac:dyDescent="0.2">
      <c r="B876" t="s">
        <v>23</v>
      </c>
    </row>
    <row r="877" spans="2:2" x14ac:dyDescent="0.2">
      <c r="B877" t="s">
        <v>23</v>
      </c>
    </row>
    <row r="878" spans="2:2" x14ac:dyDescent="0.2">
      <c r="B878" t="s">
        <v>23</v>
      </c>
    </row>
    <row r="879" spans="2:2" x14ac:dyDescent="0.2">
      <c r="B879" t="s">
        <v>42</v>
      </c>
    </row>
    <row r="880" spans="2:2" x14ac:dyDescent="0.2">
      <c r="B880" t="s">
        <v>23</v>
      </c>
    </row>
    <row r="881" spans="2:2" x14ac:dyDescent="0.2">
      <c r="B881" t="s">
        <v>23</v>
      </c>
    </row>
    <row r="882" spans="2:2" x14ac:dyDescent="0.2">
      <c r="B882" t="s">
        <v>23</v>
      </c>
    </row>
    <row r="883" spans="2:2" x14ac:dyDescent="0.2">
      <c r="B883" t="s">
        <v>23</v>
      </c>
    </row>
    <row r="884" spans="2:2" x14ac:dyDescent="0.2">
      <c r="B884" t="s">
        <v>23</v>
      </c>
    </row>
    <row r="885" spans="2:2" x14ac:dyDescent="0.2">
      <c r="B885" t="s">
        <v>23</v>
      </c>
    </row>
    <row r="886" spans="2:2" x14ac:dyDescent="0.2">
      <c r="B886" t="s">
        <v>23</v>
      </c>
    </row>
    <row r="887" spans="2:2" x14ac:dyDescent="0.2">
      <c r="B887" t="s">
        <v>23</v>
      </c>
    </row>
    <row r="888" spans="2:2" x14ac:dyDescent="0.2">
      <c r="B888" t="s">
        <v>42</v>
      </c>
    </row>
    <row r="889" spans="2:2" x14ac:dyDescent="0.2">
      <c r="B889" t="s">
        <v>23</v>
      </c>
    </row>
    <row r="890" spans="2:2" x14ac:dyDescent="0.2">
      <c r="B890" t="s">
        <v>23</v>
      </c>
    </row>
    <row r="891" spans="2:2" x14ac:dyDescent="0.2">
      <c r="B891" t="s">
        <v>23</v>
      </c>
    </row>
    <row r="892" spans="2:2" x14ac:dyDescent="0.2">
      <c r="B892" t="s">
        <v>23</v>
      </c>
    </row>
    <row r="893" spans="2:2" x14ac:dyDescent="0.2">
      <c r="B893" t="s">
        <v>23</v>
      </c>
    </row>
    <row r="894" spans="2:2" x14ac:dyDescent="0.2">
      <c r="B894" t="s">
        <v>23</v>
      </c>
    </row>
    <row r="895" spans="2:2" x14ac:dyDescent="0.2">
      <c r="B895" t="s">
        <v>23</v>
      </c>
    </row>
    <row r="896" spans="2:2" x14ac:dyDescent="0.2">
      <c r="B896" t="s">
        <v>23</v>
      </c>
    </row>
    <row r="897" spans="2:2" x14ac:dyDescent="0.2">
      <c r="B897" t="s">
        <v>23</v>
      </c>
    </row>
    <row r="898" spans="2:2" x14ac:dyDescent="0.2">
      <c r="B898" t="s">
        <v>23</v>
      </c>
    </row>
    <row r="899" spans="2:2" x14ac:dyDescent="0.2">
      <c r="B899" t="s">
        <v>23</v>
      </c>
    </row>
    <row r="900" spans="2:2" x14ac:dyDescent="0.2">
      <c r="B900" t="s">
        <v>42</v>
      </c>
    </row>
    <row r="901" spans="2:2" x14ac:dyDescent="0.2">
      <c r="B901" t="s">
        <v>23</v>
      </c>
    </row>
    <row r="902" spans="2:2" x14ac:dyDescent="0.2">
      <c r="B902" t="s">
        <v>23</v>
      </c>
    </row>
    <row r="903" spans="2:2" x14ac:dyDescent="0.2">
      <c r="B903" t="s">
        <v>23</v>
      </c>
    </row>
    <row r="904" spans="2:2" x14ac:dyDescent="0.2">
      <c r="B904" t="s">
        <v>23</v>
      </c>
    </row>
    <row r="905" spans="2:2" x14ac:dyDescent="0.2">
      <c r="B905" t="s">
        <v>23</v>
      </c>
    </row>
    <row r="906" spans="2:2" x14ac:dyDescent="0.2">
      <c r="B906" t="s">
        <v>23</v>
      </c>
    </row>
    <row r="907" spans="2:2" x14ac:dyDescent="0.2">
      <c r="B907" t="s">
        <v>23</v>
      </c>
    </row>
    <row r="908" spans="2:2" x14ac:dyDescent="0.2">
      <c r="B908" t="s">
        <v>23</v>
      </c>
    </row>
    <row r="909" spans="2:2" x14ac:dyDescent="0.2">
      <c r="B909" t="s">
        <v>23</v>
      </c>
    </row>
    <row r="910" spans="2:2" x14ac:dyDescent="0.2">
      <c r="B910" t="s">
        <v>23</v>
      </c>
    </row>
    <row r="911" spans="2:2" x14ac:dyDescent="0.2">
      <c r="B911" t="s">
        <v>23</v>
      </c>
    </row>
    <row r="912" spans="2:2" x14ac:dyDescent="0.2">
      <c r="B912" t="s">
        <v>23</v>
      </c>
    </row>
    <row r="913" spans="2:2" x14ac:dyDescent="0.2">
      <c r="B913" t="s">
        <v>23</v>
      </c>
    </row>
    <row r="914" spans="2:2" x14ac:dyDescent="0.2">
      <c r="B914" t="s">
        <v>23</v>
      </c>
    </row>
    <row r="915" spans="2:2" x14ac:dyDescent="0.2">
      <c r="B915" t="s">
        <v>23</v>
      </c>
    </row>
    <row r="916" spans="2:2" x14ac:dyDescent="0.2">
      <c r="B916" t="s">
        <v>23</v>
      </c>
    </row>
    <row r="917" spans="2:2" x14ac:dyDescent="0.2">
      <c r="B917" t="s">
        <v>23</v>
      </c>
    </row>
    <row r="918" spans="2:2" x14ac:dyDescent="0.2">
      <c r="B918" t="s">
        <v>23</v>
      </c>
    </row>
    <row r="919" spans="2:2" x14ac:dyDescent="0.2">
      <c r="B919" t="s">
        <v>23</v>
      </c>
    </row>
    <row r="920" spans="2:2" x14ac:dyDescent="0.2">
      <c r="B920" t="s">
        <v>23</v>
      </c>
    </row>
    <row r="921" spans="2:2" x14ac:dyDescent="0.2">
      <c r="B921" t="s">
        <v>23</v>
      </c>
    </row>
    <row r="922" spans="2:2" x14ac:dyDescent="0.2">
      <c r="B922" t="s">
        <v>23</v>
      </c>
    </row>
    <row r="923" spans="2:2" x14ac:dyDescent="0.2">
      <c r="B923" t="s">
        <v>23</v>
      </c>
    </row>
    <row r="924" spans="2:2" x14ac:dyDescent="0.2">
      <c r="B924" t="s">
        <v>23</v>
      </c>
    </row>
    <row r="925" spans="2:2" x14ac:dyDescent="0.2">
      <c r="B925" t="s">
        <v>23</v>
      </c>
    </row>
    <row r="926" spans="2:2" x14ac:dyDescent="0.2">
      <c r="B926" t="s">
        <v>23</v>
      </c>
    </row>
    <row r="927" spans="2:2" x14ac:dyDescent="0.2">
      <c r="B927" t="s">
        <v>23</v>
      </c>
    </row>
    <row r="928" spans="2:2" x14ac:dyDescent="0.2">
      <c r="B928" t="s">
        <v>23</v>
      </c>
    </row>
    <row r="929" spans="2:2" x14ac:dyDescent="0.2">
      <c r="B929" t="s">
        <v>23</v>
      </c>
    </row>
    <row r="930" spans="2:2" x14ac:dyDescent="0.2">
      <c r="B930" t="s">
        <v>23</v>
      </c>
    </row>
    <row r="931" spans="2:2" x14ac:dyDescent="0.2">
      <c r="B931" t="s">
        <v>23</v>
      </c>
    </row>
    <row r="932" spans="2:2" x14ac:dyDescent="0.2">
      <c r="B932" t="s">
        <v>42</v>
      </c>
    </row>
    <row r="933" spans="2:2" x14ac:dyDescent="0.2">
      <c r="B933" t="s">
        <v>42</v>
      </c>
    </row>
    <row r="934" spans="2:2" x14ac:dyDescent="0.2">
      <c r="B934" t="s">
        <v>23</v>
      </c>
    </row>
    <row r="935" spans="2:2" x14ac:dyDescent="0.2">
      <c r="B935" t="s">
        <v>23</v>
      </c>
    </row>
    <row r="936" spans="2:2" x14ac:dyDescent="0.2">
      <c r="B936" t="s">
        <v>23</v>
      </c>
    </row>
    <row r="937" spans="2:2" x14ac:dyDescent="0.2">
      <c r="B937" t="s">
        <v>23</v>
      </c>
    </row>
    <row r="938" spans="2:2" x14ac:dyDescent="0.2">
      <c r="B938" t="s">
        <v>23</v>
      </c>
    </row>
    <row r="939" spans="2:2" x14ac:dyDescent="0.2">
      <c r="B939" t="s">
        <v>23</v>
      </c>
    </row>
    <row r="940" spans="2:2" x14ac:dyDescent="0.2">
      <c r="B940" t="s">
        <v>23</v>
      </c>
    </row>
    <row r="941" spans="2:2" x14ac:dyDescent="0.2">
      <c r="B941" t="s">
        <v>23</v>
      </c>
    </row>
    <row r="942" spans="2:2" x14ac:dyDescent="0.2">
      <c r="B942" t="s">
        <v>23</v>
      </c>
    </row>
    <row r="943" spans="2:2" x14ac:dyDescent="0.2">
      <c r="B943" t="s">
        <v>23</v>
      </c>
    </row>
    <row r="944" spans="2:2" x14ac:dyDescent="0.2">
      <c r="B944" t="s">
        <v>23</v>
      </c>
    </row>
    <row r="945" spans="2:2" x14ac:dyDescent="0.2">
      <c r="B945" t="s">
        <v>23</v>
      </c>
    </row>
    <row r="946" spans="2:2" x14ac:dyDescent="0.2">
      <c r="B946" t="s">
        <v>23</v>
      </c>
    </row>
    <row r="947" spans="2:2" x14ac:dyDescent="0.2">
      <c r="B947" t="s">
        <v>23</v>
      </c>
    </row>
    <row r="948" spans="2:2" x14ac:dyDescent="0.2">
      <c r="B948" t="s">
        <v>23</v>
      </c>
    </row>
    <row r="949" spans="2:2" x14ac:dyDescent="0.2">
      <c r="B949" t="s">
        <v>23</v>
      </c>
    </row>
    <row r="950" spans="2:2" x14ac:dyDescent="0.2">
      <c r="B950" t="s">
        <v>23</v>
      </c>
    </row>
    <row r="951" spans="2:2" x14ac:dyDescent="0.2">
      <c r="B951" t="s">
        <v>23</v>
      </c>
    </row>
    <row r="952" spans="2:2" x14ac:dyDescent="0.2">
      <c r="B952" t="s">
        <v>23</v>
      </c>
    </row>
    <row r="953" spans="2:2" x14ac:dyDescent="0.2">
      <c r="B953" t="s">
        <v>23</v>
      </c>
    </row>
    <row r="954" spans="2:2" x14ac:dyDescent="0.2">
      <c r="B954" t="s">
        <v>23</v>
      </c>
    </row>
    <row r="955" spans="2:2" x14ac:dyDescent="0.2">
      <c r="B955" t="s">
        <v>23</v>
      </c>
    </row>
    <row r="956" spans="2:2" x14ac:dyDescent="0.2">
      <c r="B956" t="s">
        <v>23</v>
      </c>
    </row>
    <row r="957" spans="2:2" x14ac:dyDescent="0.2">
      <c r="B957" t="s">
        <v>23</v>
      </c>
    </row>
    <row r="958" spans="2:2" x14ac:dyDescent="0.2">
      <c r="B958" t="s">
        <v>23</v>
      </c>
    </row>
    <row r="959" spans="2:2" x14ac:dyDescent="0.2">
      <c r="B959" t="s">
        <v>42</v>
      </c>
    </row>
    <row r="960" spans="2:2" x14ac:dyDescent="0.2">
      <c r="B960" t="s">
        <v>23</v>
      </c>
    </row>
    <row r="961" spans="2:2" x14ac:dyDescent="0.2">
      <c r="B961" t="s">
        <v>23</v>
      </c>
    </row>
    <row r="962" spans="2:2" x14ac:dyDescent="0.2">
      <c r="B962" t="s">
        <v>23</v>
      </c>
    </row>
    <row r="963" spans="2:2" x14ac:dyDescent="0.2">
      <c r="B963" t="s">
        <v>23</v>
      </c>
    </row>
    <row r="964" spans="2:2" x14ac:dyDescent="0.2">
      <c r="B964" t="s">
        <v>23</v>
      </c>
    </row>
    <row r="965" spans="2:2" x14ac:dyDescent="0.2">
      <c r="B965" t="s">
        <v>23</v>
      </c>
    </row>
    <row r="966" spans="2:2" x14ac:dyDescent="0.2">
      <c r="B966" t="s">
        <v>42</v>
      </c>
    </row>
    <row r="967" spans="2:2" x14ac:dyDescent="0.2">
      <c r="B967" t="s">
        <v>23</v>
      </c>
    </row>
    <row r="968" spans="2:2" x14ac:dyDescent="0.2">
      <c r="B968" t="s">
        <v>23</v>
      </c>
    </row>
    <row r="969" spans="2:2" x14ac:dyDescent="0.2">
      <c r="B969" t="s">
        <v>23</v>
      </c>
    </row>
    <row r="970" spans="2:2" x14ac:dyDescent="0.2">
      <c r="B970" t="s">
        <v>23</v>
      </c>
    </row>
    <row r="971" spans="2:2" x14ac:dyDescent="0.2">
      <c r="B971" t="s">
        <v>23</v>
      </c>
    </row>
    <row r="972" spans="2:2" x14ac:dyDescent="0.2">
      <c r="B972" t="s">
        <v>23</v>
      </c>
    </row>
    <row r="973" spans="2:2" x14ac:dyDescent="0.2">
      <c r="B973" t="s">
        <v>23</v>
      </c>
    </row>
    <row r="974" spans="2:2" x14ac:dyDescent="0.2">
      <c r="B974" t="s">
        <v>23</v>
      </c>
    </row>
    <row r="975" spans="2:2" x14ac:dyDescent="0.2">
      <c r="B975" t="s">
        <v>23</v>
      </c>
    </row>
    <row r="976" spans="2:2" x14ac:dyDescent="0.2">
      <c r="B976" t="s">
        <v>23</v>
      </c>
    </row>
    <row r="977" spans="2:2" x14ac:dyDescent="0.2">
      <c r="B977" t="s">
        <v>23</v>
      </c>
    </row>
    <row r="978" spans="2:2" x14ac:dyDescent="0.2">
      <c r="B978" t="s">
        <v>23</v>
      </c>
    </row>
    <row r="979" spans="2:2" x14ac:dyDescent="0.2">
      <c r="B979" t="s">
        <v>23</v>
      </c>
    </row>
    <row r="980" spans="2:2" x14ac:dyDescent="0.2">
      <c r="B980" t="s">
        <v>23</v>
      </c>
    </row>
    <row r="981" spans="2:2" x14ac:dyDescent="0.2">
      <c r="B981" t="s">
        <v>23</v>
      </c>
    </row>
    <row r="982" spans="2:2" x14ac:dyDescent="0.2">
      <c r="B982" t="s">
        <v>23</v>
      </c>
    </row>
    <row r="983" spans="2:2" x14ac:dyDescent="0.2">
      <c r="B983" t="s">
        <v>42</v>
      </c>
    </row>
    <row r="984" spans="2:2" x14ac:dyDescent="0.2">
      <c r="B984" t="s">
        <v>23</v>
      </c>
    </row>
    <row r="985" spans="2:2" x14ac:dyDescent="0.2">
      <c r="B985" t="s">
        <v>23</v>
      </c>
    </row>
    <row r="986" spans="2:2" x14ac:dyDescent="0.2">
      <c r="B986" t="s">
        <v>23</v>
      </c>
    </row>
    <row r="987" spans="2:2" x14ac:dyDescent="0.2">
      <c r="B987" t="s">
        <v>23</v>
      </c>
    </row>
    <row r="988" spans="2:2" x14ac:dyDescent="0.2">
      <c r="B988" t="s">
        <v>23</v>
      </c>
    </row>
    <row r="989" spans="2:2" x14ac:dyDescent="0.2">
      <c r="B989" t="s">
        <v>42</v>
      </c>
    </row>
    <row r="990" spans="2:2" x14ac:dyDescent="0.2">
      <c r="B990" t="s">
        <v>23</v>
      </c>
    </row>
    <row r="991" spans="2:2" x14ac:dyDescent="0.2">
      <c r="B991" t="s">
        <v>23</v>
      </c>
    </row>
    <row r="992" spans="2:2" x14ac:dyDescent="0.2">
      <c r="B992" t="s">
        <v>23</v>
      </c>
    </row>
    <row r="993" spans="2:2" x14ac:dyDescent="0.2">
      <c r="B993" t="s">
        <v>23</v>
      </c>
    </row>
    <row r="994" spans="2:2" x14ac:dyDescent="0.2">
      <c r="B994" t="s">
        <v>23</v>
      </c>
    </row>
    <row r="995" spans="2:2" x14ac:dyDescent="0.2">
      <c r="B995" t="s">
        <v>42</v>
      </c>
    </row>
    <row r="996" spans="2:2" x14ac:dyDescent="0.2">
      <c r="B996" t="s">
        <v>23</v>
      </c>
    </row>
    <row r="997" spans="2:2" x14ac:dyDescent="0.2">
      <c r="B997" t="s">
        <v>23</v>
      </c>
    </row>
    <row r="998" spans="2:2" x14ac:dyDescent="0.2">
      <c r="B998" t="s">
        <v>23</v>
      </c>
    </row>
    <row r="999" spans="2:2" x14ac:dyDescent="0.2">
      <c r="B999" t="s">
        <v>23</v>
      </c>
    </row>
    <row r="1000" spans="2:2" x14ac:dyDescent="0.2">
      <c r="B1000" t="s">
        <v>23</v>
      </c>
    </row>
    <row r="1001" spans="2:2" x14ac:dyDescent="0.2">
      <c r="B1001" t="s">
        <v>23</v>
      </c>
    </row>
  </sheetData>
  <sortState xmlns:xlrd2="http://schemas.microsoft.com/office/spreadsheetml/2017/richdata2" ref="A2:B1002">
    <sortCondition ref="A2:A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48C4-FC2F-8F44-8395-EF1AD1735D55}">
  <dimension ref="A1:D601"/>
  <sheetViews>
    <sheetView workbookViewId="0">
      <selection activeCell="D601" sqref="D1:D601"/>
    </sheetView>
  </sheetViews>
  <sheetFormatPr baseColWidth="10" defaultRowHeight="16" x14ac:dyDescent="0.2"/>
  <sheetData>
    <row r="1" spans="1:4" x14ac:dyDescent="0.2">
      <c r="A1" t="s">
        <v>117</v>
      </c>
      <c r="B1">
        <v>106</v>
      </c>
      <c r="C1">
        <v>0</v>
      </c>
      <c r="D1">
        <v>17</v>
      </c>
    </row>
    <row r="2" spans="1:4" x14ac:dyDescent="0.2">
      <c r="A2" t="s">
        <v>117</v>
      </c>
      <c r="B2">
        <v>209</v>
      </c>
      <c r="C2">
        <v>0</v>
      </c>
      <c r="D2">
        <v>17</v>
      </c>
    </row>
    <row r="3" spans="1:4" x14ac:dyDescent="0.2">
      <c r="A3" t="s">
        <v>117</v>
      </c>
      <c r="B3">
        <v>262</v>
      </c>
      <c r="C3">
        <v>0</v>
      </c>
      <c r="D3">
        <v>17</v>
      </c>
    </row>
    <row r="4" spans="1:4" x14ac:dyDescent="0.2">
      <c r="A4" t="s">
        <v>117</v>
      </c>
      <c r="B4">
        <v>271</v>
      </c>
      <c r="C4">
        <v>0</v>
      </c>
      <c r="D4">
        <v>17</v>
      </c>
    </row>
    <row r="5" spans="1:4" x14ac:dyDescent="0.2">
      <c r="A5" t="s">
        <v>117</v>
      </c>
      <c r="B5">
        <v>335</v>
      </c>
      <c r="C5">
        <v>0</v>
      </c>
      <c r="D5">
        <v>17</v>
      </c>
    </row>
    <row r="6" spans="1:4" x14ac:dyDescent="0.2">
      <c r="A6" t="s">
        <v>117</v>
      </c>
      <c r="B6">
        <v>371</v>
      </c>
      <c r="C6">
        <v>0</v>
      </c>
      <c r="D6">
        <v>17</v>
      </c>
    </row>
    <row r="7" spans="1:4" x14ac:dyDescent="0.2">
      <c r="A7" t="s">
        <v>117</v>
      </c>
      <c r="B7">
        <v>421</v>
      </c>
      <c r="C7">
        <v>0</v>
      </c>
      <c r="D7">
        <v>17</v>
      </c>
    </row>
    <row r="8" spans="1:4" x14ac:dyDescent="0.2">
      <c r="A8" t="s">
        <v>117</v>
      </c>
      <c r="B8">
        <v>431</v>
      </c>
      <c r="C8">
        <v>0</v>
      </c>
      <c r="D8">
        <v>17</v>
      </c>
    </row>
    <row r="9" spans="1:4" x14ac:dyDescent="0.2">
      <c r="A9" t="s">
        <v>117</v>
      </c>
      <c r="B9">
        <v>449</v>
      </c>
      <c r="C9">
        <v>0</v>
      </c>
      <c r="D9">
        <v>17</v>
      </c>
    </row>
    <row r="10" spans="1:4" x14ac:dyDescent="0.2">
      <c r="A10" t="s">
        <v>117</v>
      </c>
      <c r="B10">
        <v>476</v>
      </c>
      <c r="C10">
        <v>0</v>
      </c>
      <c r="D10">
        <v>17</v>
      </c>
    </row>
    <row r="11" spans="1:4" x14ac:dyDescent="0.2">
      <c r="A11" t="s">
        <v>117</v>
      </c>
      <c r="B11">
        <v>572</v>
      </c>
      <c r="C11">
        <v>0</v>
      </c>
      <c r="D11">
        <v>17</v>
      </c>
    </row>
    <row r="12" spans="1:4" x14ac:dyDescent="0.2">
      <c r="A12" t="s">
        <v>117</v>
      </c>
      <c r="B12">
        <v>609</v>
      </c>
      <c r="C12">
        <v>0</v>
      </c>
      <c r="D12">
        <v>17</v>
      </c>
    </row>
    <row r="13" spans="1:4" x14ac:dyDescent="0.2">
      <c r="A13" t="s">
        <v>117</v>
      </c>
      <c r="B13">
        <v>671</v>
      </c>
      <c r="C13">
        <v>0</v>
      </c>
      <c r="D13">
        <v>17</v>
      </c>
    </row>
    <row r="14" spans="1:4" x14ac:dyDescent="0.2">
      <c r="A14" t="s">
        <v>117</v>
      </c>
      <c r="B14">
        <v>672</v>
      </c>
      <c r="C14">
        <v>0</v>
      </c>
      <c r="D14">
        <v>17</v>
      </c>
    </row>
    <row r="15" spans="1:4" x14ac:dyDescent="0.2">
      <c r="A15" t="s">
        <v>117</v>
      </c>
      <c r="B15">
        <v>676</v>
      </c>
      <c r="C15">
        <v>0</v>
      </c>
      <c r="D15">
        <v>17</v>
      </c>
    </row>
    <row r="16" spans="1:4" x14ac:dyDescent="0.2">
      <c r="A16" t="s">
        <v>117</v>
      </c>
      <c r="B16">
        <v>744</v>
      </c>
      <c r="C16">
        <v>0</v>
      </c>
      <c r="D16">
        <v>17</v>
      </c>
    </row>
    <row r="17" spans="1:4" x14ac:dyDescent="0.2">
      <c r="A17" t="s">
        <v>117</v>
      </c>
      <c r="B17">
        <v>804</v>
      </c>
      <c r="C17">
        <v>0</v>
      </c>
      <c r="D17">
        <v>17</v>
      </c>
    </row>
    <row r="18" spans="1:4" x14ac:dyDescent="0.2">
      <c r="A18" t="s">
        <v>117</v>
      </c>
      <c r="B18">
        <v>814</v>
      </c>
      <c r="C18">
        <v>0</v>
      </c>
      <c r="D18">
        <v>17</v>
      </c>
    </row>
    <row r="19" spans="1:4" x14ac:dyDescent="0.2">
      <c r="A19" t="s">
        <v>117</v>
      </c>
      <c r="B19">
        <v>840</v>
      </c>
      <c r="C19">
        <v>0</v>
      </c>
      <c r="D19">
        <v>17</v>
      </c>
    </row>
    <row r="20" spans="1:4" x14ac:dyDescent="0.2">
      <c r="A20" t="s">
        <v>117</v>
      </c>
      <c r="B20">
        <v>867</v>
      </c>
      <c r="C20">
        <v>0</v>
      </c>
      <c r="D20">
        <v>17</v>
      </c>
    </row>
    <row r="21" spans="1:4" x14ac:dyDescent="0.2">
      <c r="A21" t="s">
        <v>117</v>
      </c>
      <c r="B21">
        <v>64</v>
      </c>
      <c r="C21">
        <v>1</v>
      </c>
      <c r="D21">
        <v>29</v>
      </c>
    </row>
    <row r="22" spans="1:4" x14ac:dyDescent="0.2">
      <c r="A22" t="s">
        <v>117</v>
      </c>
      <c r="B22">
        <v>95</v>
      </c>
      <c r="C22">
        <v>1</v>
      </c>
      <c r="D22">
        <v>29</v>
      </c>
    </row>
    <row r="23" spans="1:4" x14ac:dyDescent="0.2">
      <c r="A23" t="s">
        <v>117</v>
      </c>
      <c r="B23">
        <v>104</v>
      </c>
      <c r="C23">
        <v>1</v>
      </c>
      <c r="D23">
        <v>29</v>
      </c>
    </row>
    <row r="24" spans="1:4" x14ac:dyDescent="0.2">
      <c r="A24" t="s">
        <v>117</v>
      </c>
      <c r="B24">
        <v>158</v>
      </c>
      <c r="C24">
        <v>1</v>
      </c>
      <c r="D24">
        <v>29</v>
      </c>
    </row>
    <row r="25" spans="1:4" x14ac:dyDescent="0.2">
      <c r="A25" t="s">
        <v>117</v>
      </c>
      <c r="B25">
        <v>292</v>
      </c>
      <c r="C25">
        <v>1</v>
      </c>
      <c r="D25">
        <v>29</v>
      </c>
    </row>
    <row r="26" spans="1:4" x14ac:dyDescent="0.2">
      <c r="A26" t="s">
        <v>117</v>
      </c>
      <c r="B26">
        <v>318</v>
      </c>
      <c r="C26">
        <v>1</v>
      </c>
      <c r="D26">
        <v>29</v>
      </c>
    </row>
    <row r="27" spans="1:4" x14ac:dyDescent="0.2">
      <c r="A27" t="s">
        <v>117</v>
      </c>
      <c r="B27">
        <v>323</v>
      </c>
      <c r="C27">
        <v>1</v>
      </c>
      <c r="D27">
        <v>29</v>
      </c>
    </row>
    <row r="28" spans="1:4" x14ac:dyDescent="0.2">
      <c r="A28" t="s">
        <v>117</v>
      </c>
      <c r="B28">
        <v>386</v>
      </c>
      <c r="C28">
        <v>1</v>
      </c>
      <c r="D28">
        <v>29</v>
      </c>
    </row>
    <row r="29" spans="1:4" x14ac:dyDescent="0.2">
      <c r="A29" t="s">
        <v>117</v>
      </c>
      <c r="B29">
        <v>423</v>
      </c>
      <c r="C29">
        <v>1</v>
      </c>
      <c r="D29">
        <v>29</v>
      </c>
    </row>
    <row r="30" spans="1:4" x14ac:dyDescent="0.2">
      <c r="A30" t="s">
        <v>117</v>
      </c>
      <c r="B30">
        <v>440</v>
      </c>
      <c r="C30">
        <v>1</v>
      </c>
      <c r="D30">
        <v>29</v>
      </c>
    </row>
    <row r="31" spans="1:4" x14ac:dyDescent="0.2">
      <c r="A31" t="s">
        <v>117</v>
      </c>
      <c r="B31">
        <v>537</v>
      </c>
      <c r="C31">
        <v>1</v>
      </c>
      <c r="D31">
        <v>29</v>
      </c>
    </row>
    <row r="32" spans="1:4" x14ac:dyDescent="0.2">
      <c r="A32" t="s">
        <v>117</v>
      </c>
      <c r="B32">
        <v>541</v>
      </c>
      <c r="C32">
        <v>1</v>
      </c>
      <c r="D32">
        <v>29</v>
      </c>
    </row>
    <row r="33" spans="1:4" x14ac:dyDescent="0.2">
      <c r="A33" t="s">
        <v>117</v>
      </c>
      <c r="B33">
        <v>568</v>
      </c>
      <c r="C33">
        <v>1</v>
      </c>
      <c r="D33">
        <v>29</v>
      </c>
    </row>
    <row r="34" spans="1:4" x14ac:dyDescent="0.2">
      <c r="A34" t="s">
        <v>117</v>
      </c>
      <c r="B34">
        <v>586</v>
      </c>
      <c r="C34">
        <v>1</v>
      </c>
      <c r="D34">
        <v>29</v>
      </c>
    </row>
    <row r="35" spans="1:4" x14ac:dyDescent="0.2">
      <c r="A35" t="s">
        <v>117</v>
      </c>
      <c r="B35">
        <v>607</v>
      </c>
      <c r="C35">
        <v>1</v>
      </c>
      <c r="D35">
        <v>29</v>
      </c>
    </row>
    <row r="36" spans="1:4" x14ac:dyDescent="0.2">
      <c r="A36" t="s">
        <v>117</v>
      </c>
      <c r="B36">
        <v>623</v>
      </c>
      <c r="C36">
        <v>1</v>
      </c>
      <c r="D36">
        <v>29</v>
      </c>
    </row>
    <row r="37" spans="1:4" x14ac:dyDescent="0.2">
      <c r="A37" t="s">
        <v>117</v>
      </c>
      <c r="B37">
        <v>655</v>
      </c>
      <c r="C37">
        <v>1</v>
      </c>
      <c r="D37">
        <v>29</v>
      </c>
    </row>
    <row r="38" spans="1:4" x14ac:dyDescent="0.2">
      <c r="A38" t="s">
        <v>117</v>
      </c>
      <c r="B38">
        <v>680</v>
      </c>
      <c r="C38">
        <v>1</v>
      </c>
      <c r="D38">
        <v>29</v>
      </c>
    </row>
    <row r="39" spans="1:4" x14ac:dyDescent="0.2">
      <c r="A39" t="s">
        <v>117</v>
      </c>
      <c r="B39">
        <v>722</v>
      </c>
      <c r="C39">
        <v>1</v>
      </c>
      <c r="D39">
        <v>29</v>
      </c>
    </row>
    <row r="40" spans="1:4" x14ac:dyDescent="0.2">
      <c r="A40" t="s">
        <v>117</v>
      </c>
      <c r="B40">
        <v>748</v>
      </c>
      <c r="C40">
        <v>1</v>
      </c>
      <c r="D40">
        <v>29</v>
      </c>
    </row>
    <row r="41" spans="1:4" x14ac:dyDescent="0.2">
      <c r="A41" t="s">
        <v>117</v>
      </c>
      <c r="B41">
        <v>822</v>
      </c>
      <c r="C41">
        <v>1</v>
      </c>
      <c r="D41">
        <v>29</v>
      </c>
    </row>
    <row r="42" spans="1:4" x14ac:dyDescent="0.2">
      <c r="A42" t="s">
        <v>117</v>
      </c>
      <c r="B42">
        <v>869</v>
      </c>
      <c r="C42">
        <v>1</v>
      </c>
      <c r="D42">
        <v>29</v>
      </c>
    </row>
    <row r="43" spans="1:4" x14ac:dyDescent="0.2">
      <c r="A43" t="s">
        <v>117</v>
      </c>
      <c r="B43">
        <v>889</v>
      </c>
      <c r="C43">
        <v>1</v>
      </c>
      <c r="D43">
        <v>29</v>
      </c>
    </row>
    <row r="44" spans="1:4" x14ac:dyDescent="0.2">
      <c r="A44" t="s">
        <v>118</v>
      </c>
      <c r="B44">
        <v>72</v>
      </c>
      <c r="C44">
        <v>1</v>
      </c>
      <c r="D44">
        <v>29</v>
      </c>
    </row>
    <row r="45" spans="1:4" x14ac:dyDescent="0.2">
      <c r="A45" t="s">
        <v>118</v>
      </c>
      <c r="B45">
        <v>123</v>
      </c>
      <c r="C45">
        <v>1</v>
      </c>
      <c r="D45">
        <v>29</v>
      </c>
    </row>
    <row r="46" spans="1:4" x14ac:dyDescent="0.2">
      <c r="A46" t="s">
        <v>118</v>
      </c>
      <c r="B46">
        <v>575</v>
      </c>
      <c r="C46">
        <v>1</v>
      </c>
      <c r="D46">
        <v>29</v>
      </c>
    </row>
    <row r="47" spans="1:4" x14ac:dyDescent="0.2">
      <c r="A47" t="s">
        <v>118</v>
      </c>
      <c r="B47">
        <v>750</v>
      </c>
      <c r="C47">
        <v>1</v>
      </c>
      <c r="D47">
        <v>29</v>
      </c>
    </row>
    <row r="48" spans="1:4" x14ac:dyDescent="0.2">
      <c r="A48" t="s">
        <v>117</v>
      </c>
      <c r="B48">
        <v>22</v>
      </c>
      <c r="C48">
        <v>2</v>
      </c>
      <c r="D48">
        <v>35</v>
      </c>
    </row>
    <row r="49" spans="1:4" x14ac:dyDescent="0.2">
      <c r="A49" t="s">
        <v>117</v>
      </c>
      <c r="B49">
        <v>57</v>
      </c>
      <c r="C49">
        <v>2</v>
      </c>
      <c r="D49">
        <v>35</v>
      </c>
    </row>
    <row r="50" spans="1:4" x14ac:dyDescent="0.2">
      <c r="A50" t="s">
        <v>117</v>
      </c>
      <c r="B50">
        <v>128</v>
      </c>
      <c r="C50">
        <v>2</v>
      </c>
      <c r="D50">
        <v>35</v>
      </c>
    </row>
    <row r="51" spans="1:4" x14ac:dyDescent="0.2">
      <c r="A51" t="s">
        <v>117</v>
      </c>
      <c r="B51">
        <v>207</v>
      </c>
      <c r="C51">
        <v>2</v>
      </c>
      <c r="D51">
        <v>35</v>
      </c>
    </row>
    <row r="52" spans="1:4" x14ac:dyDescent="0.2">
      <c r="A52" t="s">
        <v>117</v>
      </c>
      <c r="B52">
        <v>212</v>
      </c>
      <c r="C52">
        <v>2</v>
      </c>
      <c r="D52">
        <v>35</v>
      </c>
    </row>
    <row r="53" spans="1:4" x14ac:dyDescent="0.2">
      <c r="A53" t="s">
        <v>117</v>
      </c>
      <c r="B53">
        <v>230</v>
      </c>
      <c r="C53">
        <v>2</v>
      </c>
      <c r="D53">
        <v>35</v>
      </c>
    </row>
    <row r="54" spans="1:4" x14ac:dyDescent="0.2">
      <c r="A54" t="s">
        <v>117</v>
      </c>
      <c r="B54">
        <v>277</v>
      </c>
      <c r="C54">
        <v>2</v>
      </c>
      <c r="D54">
        <v>35</v>
      </c>
    </row>
    <row r="55" spans="1:4" x14ac:dyDescent="0.2">
      <c r="A55" t="s">
        <v>117</v>
      </c>
      <c r="B55">
        <v>322</v>
      </c>
      <c r="C55">
        <v>2</v>
      </c>
      <c r="D55">
        <v>35</v>
      </c>
    </row>
    <row r="56" spans="1:4" x14ac:dyDescent="0.2">
      <c r="A56" t="s">
        <v>117</v>
      </c>
      <c r="B56">
        <v>472</v>
      </c>
      <c r="C56">
        <v>2</v>
      </c>
      <c r="D56">
        <v>35</v>
      </c>
    </row>
    <row r="57" spans="1:4" x14ac:dyDescent="0.2">
      <c r="A57" t="s">
        <v>117</v>
      </c>
      <c r="B57">
        <v>492</v>
      </c>
      <c r="C57">
        <v>2</v>
      </c>
      <c r="D57">
        <v>35</v>
      </c>
    </row>
    <row r="58" spans="1:4" x14ac:dyDescent="0.2">
      <c r="A58" t="s">
        <v>117</v>
      </c>
      <c r="B58">
        <v>547</v>
      </c>
      <c r="C58">
        <v>2</v>
      </c>
      <c r="D58">
        <v>35</v>
      </c>
    </row>
    <row r="59" spans="1:4" x14ac:dyDescent="0.2">
      <c r="A59" t="s">
        <v>117</v>
      </c>
      <c r="B59">
        <v>553</v>
      </c>
      <c r="C59">
        <v>2</v>
      </c>
      <c r="D59">
        <v>35</v>
      </c>
    </row>
    <row r="60" spans="1:4" x14ac:dyDescent="0.2">
      <c r="A60" t="s">
        <v>117</v>
      </c>
      <c r="B60">
        <v>556</v>
      </c>
      <c r="C60">
        <v>2</v>
      </c>
      <c r="D60">
        <v>35</v>
      </c>
    </row>
    <row r="61" spans="1:4" x14ac:dyDescent="0.2">
      <c r="A61" t="s">
        <v>117</v>
      </c>
      <c r="B61">
        <v>604</v>
      </c>
      <c r="C61">
        <v>2</v>
      </c>
      <c r="D61">
        <v>35</v>
      </c>
    </row>
    <row r="62" spans="1:4" x14ac:dyDescent="0.2">
      <c r="A62" t="s">
        <v>117</v>
      </c>
      <c r="B62">
        <v>661</v>
      </c>
      <c r="C62">
        <v>2</v>
      </c>
      <c r="D62">
        <v>35</v>
      </c>
    </row>
    <row r="63" spans="1:4" x14ac:dyDescent="0.2">
      <c r="A63" t="s">
        <v>117</v>
      </c>
      <c r="B63">
        <v>735</v>
      </c>
      <c r="C63">
        <v>2</v>
      </c>
      <c r="D63">
        <v>35</v>
      </c>
    </row>
    <row r="64" spans="1:4" x14ac:dyDescent="0.2">
      <c r="A64" t="s">
        <v>117</v>
      </c>
      <c r="B64">
        <v>841</v>
      </c>
      <c r="C64">
        <v>2</v>
      </c>
      <c r="D64">
        <v>35</v>
      </c>
    </row>
    <row r="65" spans="1:4" x14ac:dyDescent="0.2">
      <c r="A65" t="s">
        <v>117</v>
      </c>
      <c r="B65">
        <v>891</v>
      </c>
      <c r="C65">
        <v>2</v>
      </c>
      <c r="D65">
        <v>35</v>
      </c>
    </row>
    <row r="66" spans="1:4" x14ac:dyDescent="0.2">
      <c r="A66" t="s">
        <v>117</v>
      </c>
      <c r="B66">
        <v>904</v>
      </c>
      <c r="C66">
        <v>2</v>
      </c>
      <c r="D66">
        <v>35</v>
      </c>
    </row>
    <row r="67" spans="1:4" x14ac:dyDescent="0.2">
      <c r="A67" t="s">
        <v>117</v>
      </c>
      <c r="B67">
        <v>941</v>
      </c>
      <c r="C67">
        <v>2</v>
      </c>
      <c r="D67">
        <v>35</v>
      </c>
    </row>
    <row r="68" spans="1:4" x14ac:dyDescent="0.2">
      <c r="A68" t="s">
        <v>117</v>
      </c>
      <c r="B68">
        <v>994</v>
      </c>
      <c r="C68">
        <v>2</v>
      </c>
      <c r="D68">
        <v>35</v>
      </c>
    </row>
    <row r="69" spans="1:4" x14ac:dyDescent="0.2">
      <c r="A69" t="s">
        <v>118</v>
      </c>
      <c r="B69">
        <v>198</v>
      </c>
      <c r="C69">
        <v>2</v>
      </c>
      <c r="D69">
        <v>35</v>
      </c>
    </row>
    <row r="70" spans="1:4" x14ac:dyDescent="0.2">
      <c r="A70" t="s">
        <v>118</v>
      </c>
      <c r="B70">
        <v>308</v>
      </c>
      <c r="C70">
        <v>2</v>
      </c>
      <c r="D70">
        <v>35</v>
      </c>
    </row>
    <row r="71" spans="1:4" x14ac:dyDescent="0.2">
      <c r="A71" t="s">
        <v>118</v>
      </c>
      <c r="B71">
        <v>390</v>
      </c>
      <c r="C71">
        <v>2</v>
      </c>
      <c r="D71">
        <v>35</v>
      </c>
    </row>
    <row r="72" spans="1:4" x14ac:dyDescent="0.2">
      <c r="A72" t="s">
        <v>118</v>
      </c>
      <c r="B72">
        <v>415</v>
      </c>
      <c r="C72">
        <v>2</v>
      </c>
      <c r="D72">
        <v>35</v>
      </c>
    </row>
    <row r="73" spans="1:4" x14ac:dyDescent="0.2">
      <c r="A73" t="s">
        <v>118</v>
      </c>
      <c r="B73">
        <v>652</v>
      </c>
      <c r="C73">
        <v>2</v>
      </c>
      <c r="D73">
        <v>35</v>
      </c>
    </row>
    <row r="74" spans="1:4" x14ac:dyDescent="0.2">
      <c r="A74" t="s">
        <v>118</v>
      </c>
      <c r="B74">
        <v>696</v>
      </c>
      <c r="C74">
        <v>2</v>
      </c>
      <c r="D74">
        <v>35</v>
      </c>
    </row>
    <row r="75" spans="1:4" x14ac:dyDescent="0.2">
      <c r="A75" t="s">
        <v>118</v>
      </c>
      <c r="B75">
        <v>966</v>
      </c>
      <c r="C75">
        <v>2</v>
      </c>
      <c r="D75">
        <v>35</v>
      </c>
    </row>
    <row r="76" spans="1:4" x14ac:dyDescent="0.2">
      <c r="A76" t="s">
        <v>117</v>
      </c>
      <c r="B76">
        <v>65</v>
      </c>
      <c r="C76">
        <v>3</v>
      </c>
      <c r="D76">
        <v>36</v>
      </c>
    </row>
    <row r="77" spans="1:4" x14ac:dyDescent="0.2">
      <c r="A77" t="s">
        <v>117</v>
      </c>
      <c r="B77">
        <v>114</v>
      </c>
      <c r="C77">
        <v>3</v>
      </c>
      <c r="D77">
        <v>36</v>
      </c>
    </row>
    <row r="78" spans="1:4" x14ac:dyDescent="0.2">
      <c r="A78" t="s">
        <v>117</v>
      </c>
      <c r="B78">
        <v>147</v>
      </c>
      <c r="C78">
        <v>3</v>
      </c>
      <c r="D78">
        <v>36</v>
      </c>
    </row>
    <row r="79" spans="1:4" x14ac:dyDescent="0.2">
      <c r="A79" t="s">
        <v>117</v>
      </c>
      <c r="B79">
        <v>165</v>
      </c>
      <c r="C79">
        <v>3</v>
      </c>
      <c r="D79">
        <v>36</v>
      </c>
    </row>
    <row r="80" spans="1:4" x14ac:dyDescent="0.2">
      <c r="A80" t="s">
        <v>117</v>
      </c>
      <c r="B80">
        <v>196</v>
      </c>
      <c r="C80">
        <v>3</v>
      </c>
      <c r="D80">
        <v>36</v>
      </c>
    </row>
    <row r="81" spans="1:4" x14ac:dyDescent="0.2">
      <c r="A81" t="s">
        <v>117</v>
      </c>
      <c r="B81">
        <v>260</v>
      </c>
      <c r="C81">
        <v>3</v>
      </c>
      <c r="D81">
        <v>36</v>
      </c>
    </row>
    <row r="82" spans="1:4" x14ac:dyDescent="0.2">
      <c r="A82" t="s">
        <v>117</v>
      </c>
      <c r="B82">
        <v>290</v>
      </c>
      <c r="C82">
        <v>3</v>
      </c>
      <c r="D82">
        <v>36</v>
      </c>
    </row>
    <row r="83" spans="1:4" x14ac:dyDescent="0.2">
      <c r="A83" t="s">
        <v>117</v>
      </c>
      <c r="B83">
        <v>360</v>
      </c>
      <c r="C83">
        <v>3</v>
      </c>
      <c r="D83">
        <v>36</v>
      </c>
    </row>
    <row r="84" spans="1:4" x14ac:dyDescent="0.2">
      <c r="A84" t="s">
        <v>117</v>
      </c>
      <c r="B84">
        <v>384</v>
      </c>
      <c r="C84">
        <v>3</v>
      </c>
      <c r="D84">
        <v>36</v>
      </c>
    </row>
    <row r="85" spans="1:4" x14ac:dyDescent="0.2">
      <c r="A85" t="s">
        <v>117</v>
      </c>
      <c r="B85">
        <v>426</v>
      </c>
      <c r="C85">
        <v>3</v>
      </c>
      <c r="D85">
        <v>36</v>
      </c>
    </row>
    <row r="86" spans="1:4" x14ac:dyDescent="0.2">
      <c r="A86" t="s">
        <v>117</v>
      </c>
      <c r="B86">
        <v>532</v>
      </c>
      <c r="C86">
        <v>3</v>
      </c>
      <c r="D86">
        <v>36</v>
      </c>
    </row>
    <row r="87" spans="1:4" x14ac:dyDescent="0.2">
      <c r="A87" t="s">
        <v>117</v>
      </c>
      <c r="B87">
        <v>551</v>
      </c>
      <c r="C87">
        <v>3</v>
      </c>
      <c r="D87">
        <v>36</v>
      </c>
    </row>
    <row r="88" spans="1:4" x14ac:dyDescent="0.2">
      <c r="A88" t="s">
        <v>117</v>
      </c>
      <c r="B88">
        <v>577</v>
      </c>
      <c r="C88">
        <v>3</v>
      </c>
      <c r="D88">
        <v>36</v>
      </c>
    </row>
    <row r="89" spans="1:4" x14ac:dyDescent="0.2">
      <c r="A89" t="s">
        <v>117</v>
      </c>
      <c r="B89">
        <v>608</v>
      </c>
      <c r="C89">
        <v>3</v>
      </c>
      <c r="D89">
        <v>36</v>
      </c>
    </row>
    <row r="90" spans="1:4" x14ac:dyDescent="0.2">
      <c r="A90" t="s">
        <v>117</v>
      </c>
      <c r="B90">
        <v>700</v>
      </c>
      <c r="C90">
        <v>3</v>
      </c>
      <c r="D90">
        <v>36</v>
      </c>
    </row>
    <row r="91" spans="1:4" x14ac:dyDescent="0.2">
      <c r="A91" t="s">
        <v>117</v>
      </c>
      <c r="B91">
        <v>711</v>
      </c>
      <c r="C91">
        <v>3</v>
      </c>
      <c r="D91">
        <v>36</v>
      </c>
    </row>
    <row r="92" spans="1:4" x14ac:dyDescent="0.2">
      <c r="A92" t="s">
        <v>117</v>
      </c>
      <c r="B92">
        <v>712</v>
      </c>
      <c r="C92">
        <v>3</v>
      </c>
      <c r="D92">
        <v>36</v>
      </c>
    </row>
    <row r="93" spans="1:4" x14ac:dyDescent="0.2">
      <c r="A93" t="s">
        <v>117</v>
      </c>
      <c r="B93">
        <v>714</v>
      </c>
      <c r="C93">
        <v>3</v>
      </c>
      <c r="D93">
        <v>36</v>
      </c>
    </row>
    <row r="94" spans="1:4" x14ac:dyDescent="0.2">
      <c r="A94" t="s">
        <v>117</v>
      </c>
      <c r="B94">
        <v>736</v>
      </c>
      <c r="C94">
        <v>3</v>
      </c>
      <c r="D94">
        <v>36</v>
      </c>
    </row>
    <row r="95" spans="1:4" x14ac:dyDescent="0.2">
      <c r="A95" t="s">
        <v>117</v>
      </c>
      <c r="B95">
        <v>760</v>
      </c>
      <c r="C95">
        <v>3</v>
      </c>
      <c r="D95">
        <v>36</v>
      </c>
    </row>
    <row r="96" spans="1:4" x14ac:dyDescent="0.2">
      <c r="A96" t="s">
        <v>117</v>
      </c>
      <c r="B96">
        <v>776</v>
      </c>
      <c r="C96">
        <v>3</v>
      </c>
      <c r="D96">
        <v>36</v>
      </c>
    </row>
    <row r="97" spans="1:4" x14ac:dyDescent="0.2">
      <c r="A97" t="s">
        <v>117</v>
      </c>
      <c r="B97">
        <v>963</v>
      </c>
      <c r="C97">
        <v>3</v>
      </c>
      <c r="D97">
        <v>36</v>
      </c>
    </row>
    <row r="98" spans="1:4" x14ac:dyDescent="0.2">
      <c r="A98" t="s">
        <v>117</v>
      </c>
      <c r="B98">
        <v>969</v>
      </c>
      <c r="C98">
        <v>3</v>
      </c>
      <c r="D98">
        <v>36</v>
      </c>
    </row>
    <row r="99" spans="1:4" x14ac:dyDescent="0.2">
      <c r="A99" t="s">
        <v>118</v>
      </c>
      <c r="B99">
        <v>206</v>
      </c>
      <c r="C99">
        <v>3</v>
      </c>
      <c r="D99">
        <v>36</v>
      </c>
    </row>
    <row r="100" spans="1:4" x14ac:dyDescent="0.2">
      <c r="A100" t="s">
        <v>118</v>
      </c>
      <c r="B100">
        <v>313</v>
      </c>
      <c r="C100">
        <v>3</v>
      </c>
      <c r="D100">
        <v>36</v>
      </c>
    </row>
    <row r="101" spans="1:4" x14ac:dyDescent="0.2">
      <c r="A101" t="s">
        <v>118</v>
      </c>
      <c r="B101">
        <v>342</v>
      </c>
      <c r="C101">
        <v>3</v>
      </c>
      <c r="D101">
        <v>36</v>
      </c>
    </row>
    <row r="102" spans="1:4" x14ac:dyDescent="0.2">
      <c r="A102" t="s">
        <v>118</v>
      </c>
      <c r="B102">
        <v>643</v>
      </c>
      <c r="C102">
        <v>3</v>
      </c>
      <c r="D102">
        <v>36</v>
      </c>
    </row>
    <row r="103" spans="1:4" x14ac:dyDescent="0.2">
      <c r="A103" t="s">
        <v>118</v>
      </c>
      <c r="B103">
        <v>947</v>
      </c>
      <c r="C103">
        <v>3</v>
      </c>
      <c r="D103">
        <v>36</v>
      </c>
    </row>
    <row r="104" spans="1:4" x14ac:dyDescent="0.2">
      <c r="A104" t="s">
        <v>117</v>
      </c>
      <c r="B104">
        <v>5</v>
      </c>
      <c r="C104">
        <v>4</v>
      </c>
      <c r="D104">
        <v>37</v>
      </c>
    </row>
    <row r="105" spans="1:4" x14ac:dyDescent="0.2">
      <c r="A105" t="s">
        <v>117</v>
      </c>
      <c r="B105">
        <v>91</v>
      </c>
      <c r="C105">
        <v>4</v>
      </c>
      <c r="D105">
        <v>37</v>
      </c>
    </row>
    <row r="106" spans="1:4" x14ac:dyDescent="0.2">
      <c r="A106" t="s">
        <v>117</v>
      </c>
      <c r="B106">
        <v>133</v>
      </c>
      <c r="C106">
        <v>4</v>
      </c>
      <c r="D106">
        <v>37</v>
      </c>
    </row>
    <row r="107" spans="1:4" x14ac:dyDescent="0.2">
      <c r="A107" t="s">
        <v>117</v>
      </c>
      <c r="B107">
        <v>204</v>
      </c>
      <c r="C107">
        <v>4</v>
      </c>
      <c r="D107">
        <v>37</v>
      </c>
    </row>
    <row r="108" spans="1:4" x14ac:dyDescent="0.2">
      <c r="A108" t="s">
        <v>117</v>
      </c>
      <c r="B108">
        <v>296</v>
      </c>
      <c r="C108">
        <v>4</v>
      </c>
      <c r="D108">
        <v>37</v>
      </c>
    </row>
    <row r="109" spans="1:4" x14ac:dyDescent="0.2">
      <c r="A109" t="s">
        <v>117</v>
      </c>
      <c r="B109">
        <v>465</v>
      </c>
      <c r="C109">
        <v>4</v>
      </c>
      <c r="D109">
        <v>37</v>
      </c>
    </row>
    <row r="110" spans="1:4" x14ac:dyDescent="0.2">
      <c r="A110" t="s">
        <v>117</v>
      </c>
      <c r="B110">
        <v>759</v>
      </c>
      <c r="C110">
        <v>4</v>
      </c>
      <c r="D110">
        <v>37</v>
      </c>
    </row>
    <row r="111" spans="1:4" x14ac:dyDescent="0.2">
      <c r="A111" t="s">
        <v>117</v>
      </c>
      <c r="B111">
        <v>771</v>
      </c>
      <c r="C111">
        <v>4</v>
      </c>
      <c r="D111">
        <v>37</v>
      </c>
    </row>
    <row r="112" spans="1:4" x14ac:dyDescent="0.2">
      <c r="A112" t="s">
        <v>117</v>
      </c>
      <c r="B112">
        <v>906</v>
      </c>
      <c r="C112">
        <v>4</v>
      </c>
      <c r="D112">
        <v>37</v>
      </c>
    </row>
    <row r="113" spans="1:4" x14ac:dyDescent="0.2">
      <c r="A113" t="s">
        <v>117</v>
      </c>
      <c r="B113">
        <v>908</v>
      </c>
      <c r="C113">
        <v>4</v>
      </c>
      <c r="D113">
        <v>37</v>
      </c>
    </row>
    <row r="114" spans="1:4" x14ac:dyDescent="0.2">
      <c r="A114" t="s">
        <v>117</v>
      </c>
      <c r="B114">
        <v>926</v>
      </c>
      <c r="C114">
        <v>4</v>
      </c>
      <c r="D114">
        <v>37</v>
      </c>
    </row>
    <row r="115" spans="1:4" x14ac:dyDescent="0.2">
      <c r="A115" t="s">
        <v>117</v>
      </c>
      <c r="B115">
        <v>973</v>
      </c>
      <c r="C115">
        <v>4</v>
      </c>
      <c r="D115">
        <v>37</v>
      </c>
    </row>
    <row r="116" spans="1:4" x14ac:dyDescent="0.2">
      <c r="A116" t="s">
        <v>118</v>
      </c>
      <c r="B116">
        <v>10</v>
      </c>
      <c r="C116">
        <v>4</v>
      </c>
      <c r="D116">
        <v>37</v>
      </c>
    </row>
    <row r="117" spans="1:4" x14ac:dyDescent="0.2">
      <c r="A117" t="s">
        <v>118</v>
      </c>
      <c r="B117">
        <v>97</v>
      </c>
      <c r="C117">
        <v>4</v>
      </c>
      <c r="D117">
        <v>37</v>
      </c>
    </row>
    <row r="118" spans="1:4" x14ac:dyDescent="0.2">
      <c r="A118" t="s">
        <v>118</v>
      </c>
      <c r="B118">
        <v>184</v>
      </c>
      <c r="C118">
        <v>4</v>
      </c>
      <c r="D118">
        <v>37</v>
      </c>
    </row>
    <row r="119" spans="1:4" x14ac:dyDescent="0.2">
      <c r="A119" t="s">
        <v>118</v>
      </c>
      <c r="B119">
        <v>211</v>
      </c>
      <c r="C119">
        <v>4</v>
      </c>
      <c r="D119">
        <v>37</v>
      </c>
    </row>
    <row r="120" spans="1:4" x14ac:dyDescent="0.2">
      <c r="A120" t="s">
        <v>118</v>
      </c>
      <c r="B120">
        <v>215</v>
      </c>
      <c r="C120">
        <v>4</v>
      </c>
      <c r="D120">
        <v>37</v>
      </c>
    </row>
    <row r="121" spans="1:4" x14ac:dyDescent="0.2">
      <c r="A121" t="s">
        <v>118</v>
      </c>
      <c r="B121">
        <v>265</v>
      </c>
      <c r="C121">
        <v>4</v>
      </c>
      <c r="D121">
        <v>37</v>
      </c>
    </row>
    <row r="122" spans="1:4" x14ac:dyDescent="0.2">
      <c r="A122" t="s">
        <v>118</v>
      </c>
      <c r="B122">
        <v>523</v>
      </c>
      <c r="C122">
        <v>4</v>
      </c>
      <c r="D122">
        <v>37</v>
      </c>
    </row>
    <row r="123" spans="1:4" x14ac:dyDescent="0.2">
      <c r="A123" t="s">
        <v>118</v>
      </c>
      <c r="B123">
        <v>573</v>
      </c>
      <c r="C123">
        <v>4</v>
      </c>
      <c r="D123">
        <v>37</v>
      </c>
    </row>
    <row r="124" spans="1:4" x14ac:dyDescent="0.2">
      <c r="A124" t="s">
        <v>118</v>
      </c>
      <c r="B124">
        <v>681</v>
      </c>
      <c r="C124">
        <v>4</v>
      </c>
      <c r="D124">
        <v>37</v>
      </c>
    </row>
    <row r="125" spans="1:4" x14ac:dyDescent="0.2">
      <c r="A125" t="s">
        <v>118</v>
      </c>
      <c r="B125">
        <v>773</v>
      </c>
      <c r="C125">
        <v>4</v>
      </c>
      <c r="D125">
        <v>37</v>
      </c>
    </row>
    <row r="126" spans="1:4" x14ac:dyDescent="0.2">
      <c r="A126" t="s">
        <v>118</v>
      </c>
      <c r="B126">
        <v>847</v>
      </c>
      <c r="C126">
        <v>4</v>
      </c>
      <c r="D126">
        <v>37</v>
      </c>
    </row>
    <row r="127" spans="1:4" x14ac:dyDescent="0.2">
      <c r="A127" t="s">
        <v>118</v>
      </c>
      <c r="B127">
        <v>893</v>
      </c>
      <c r="C127">
        <v>4</v>
      </c>
      <c r="D127">
        <v>37</v>
      </c>
    </row>
    <row r="128" spans="1:4" x14ac:dyDescent="0.2">
      <c r="A128" t="s">
        <v>118</v>
      </c>
      <c r="B128">
        <v>934</v>
      </c>
      <c r="C128">
        <v>4</v>
      </c>
      <c r="D128">
        <v>37</v>
      </c>
    </row>
    <row r="129" spans="1:4" x14ac:dyDescent="0.2">
      <c r="A129" t="s">
        <v>118</v>
      </c>
      <c r="B129">
        <v>935</v>
      </c>
      <c r="C129">
        <v>4</v>
      </c>
      <c r="D129">
        <v>37</v>
      </c>
    </row>
    <row r="130" spans="1:4" x14ac:dyDescent="0.2">
      <c r="A130" t="s">
        <v>117</v>
      </c>
      <c r="B130">
        <v>2</v>
      </c>
      <c r="C130">
        <v>5</v>
      </c>
      <c r="D130">
        <v>38</v>
      </c>
    </row>
    <row r="131" spans="1:4" x14ac:dyDescent="0.2">
      <c r="A131" t="s">
        <v>117</v>
      </c>
      <c r="B131">
        <v>18</v>
      </c>
      <c r="C131">
        <v>5</v>
      </c>
      <c r="D131">
        <v>38</v>
      </c>
    </row>
    <row r="132" spans="1:4" x14ac:dyDescent="0.2">
      <c r="A132" t="s">
        <v>117</v>
      </c>
      <c r="B132">
        <v>132</v>
      </c>
      <c r="C132">
        <v>5</v>
      </c>
      <c r="D132">
        <v>38</v>
      </c>
    </row>
    <row r="133" spans="1:4" x14ac:dyDescent="0.2">
      <c r="A133" t="s">
        <v>117</v>
      </c>
      <c r="B133">
        <v>190</v>
      </c>
      <c r="C133">
        <v>5</v>
      </c>
      <c r="D133">
        <v>38</v>
      </c>
    </row>
    <row r="134" spans="1:4" x14ac:dyDescent="0.2">
      <c r="A134" t="s">
        <v>117</v>
      </c>
      <c r="B134">
        <v>217</v>
      </c>
      <c r="C134">
        <v>5</v>
      </c>
      <c r="D134">
        <v>38</v>
      </c>
    </row>
    <row r="135" spans="1:4" x14ac:dyDescent="0.2">
      <c r="A135" t="s">
        <v>117</v>
      </c>
      <c r="B135">
        <v>244</v>
      </c>
      <c r="C135">
        <v>5</v>
      </c>
      <c r="D135">
        <v>38</v>
      </c>
    </row>
    <row r="136" spans="1:4" x14ac:dyDescent="0.2">
      <c r="A136" t="s">
        <v>117</v>
      </c>
      <c r="B136">
        <v>299</v>
      </c>
      <c r="C136">
        <v>5</v>
      </c>
      <c r="D136">
        <v>38</v>
      </c>
    </row>
    <row r="137" spans="1:4" x14ac:dyDescent="0.2">
      <c r="A137" t="s">
        <v>117</v>
      </c>
      <c r="B137">
        <v>379</v>
      </c>
      <c r="C137">
        <v>5</v>
      </c>
      <c r="D137">
        <v>38</v>
      </c>
    </row>
    <row r="138" spans="1:4" x14ac:dyDescent="0.2">
      <c r="A138" t="s">
        <v>117</v>
      </c>
      <c r="B138">
        <v>457</v>
      </c>
      <c r="C138">
        <v>5</v>
      </c>
      <c r="D138">
        <v>38</v>
      </c>
    </row>
    <row r="139" spans="1:4" x14ac:dyDescent="0.2">
      <c r="A139" t="s">
        <v>117</v>
      </c>
      <c r="B139">
        <v>467</v>
      </c>
      <c r="C139">
        <v>5</v>
      </c>
      <c r="D139">
        <v>38</v>
      </c>
    </row>
    <row r="140" spans="1:4" x14ac:dyDescent="0.2">
      <c r="A140" t="s">
        <v>117</v>
      </c>
      <c r="B140">
        <v>528</v>
      </c>
      <c r="C140">
        <v>5</v>
      </c>
      <c r="D140">
        <v>38</v>
      </c>
    </row>
    <row r="141" spans="1:4" x14ac:dyDescent="0.2">
      <c r="A141" t="s">
        <v>117</v>
      </c>
      <c r="B141">
        <v>627</v>
      </c>
      <c r="C141">
        <v>5</v>
      </c>
      <c r="D141">
        <v>38</v>
      </c>
    </row>
    <row r="142" spans="1:4" x14ac:dyDescent="0.2">
      <c r="A142" t="s">
        <v>117</v>
      </c>
      <c r="B142">
        <v>653</v>
      </c>
      <c r="C142">
        <v>5</v>
      </c>
      <c r="D142">
        <v>38</v>
      </c>
    </row>
    <row r="143" spans="1:4" x14ac:dyDescent="0.2">
      <c r="A143" t="s">
        <v>117</v>
      </c>
      <c r="B143">
        <v>877</v>
      </c>
      <c r="C143">
        <v>5</v>
      </c>
      <c r="D143">
        <v>38</v>
      </c>
    </row>
    <row r="144" spans="1:4" x14ac:dyDescent="0.2">
      <c r="A144" t="s">
        <v>117</v>
      </c>
      <c r="B144">
        <v>911</v>
      </c>
      <c r="C144">
        <v>5</v>
      </c>
      <c r="D144">
        <v>38</v>
      </c>
    </row>
    <row r="145" spans="1:4" x14ac:dyDescent="0.2">
      <c r="A145" t="s">
        <v>117</v>
      </c>
      <c r="B145">
        <v>923</v>
      </c>
      <c r="C145">
        <v>5</v>
      </c>
      <c r="D145">
        <v>38</v>
      </c>
    </row>
    <row r="146" spans="1:4" x14ac:dyDescent="0.2">
      <c r="A146" t="s">
        <v>118</v>
      </c>
      <c r="B146">
        <v>111</v>
      </c>
      <c r="C146">
        <v>5</v>
      </c>
      <c r="D146">
        <v>38</v>
      </c>
    </row>
    <row r="147" spans="1:4" x14ac:dyDescent="0.2">
      <c r="A147" t="s">
        <v>118</v>
      </c>
      <c r="B147">
        <v>135</v>
      </c>
      <c r="C147">
        <v>5</v>
      </c>
      <c r="D147">
        <v>38</v>
      </c>
    </row>
    <row r="148" spans="1:4" x14ac:dyDescent="0.2">
      <c r="A148" t="s">
        <v>118</v>
      </c>
      <c r="B148">
        <v>238</v>
      </c>
      <c r="C148">
        <v>5</v>
      </c>
      <c r="D148">
        <v>38</v>
      </c>
    </row>
    <row r="149" spans="1:4" x14ac:dyDescent="0.2">
      <c r="A149" t="s">
        <v>118</v>
      </c>
      <c r="B149">
        <v>341</v>
      </c>
      <c r="C149">
        <v>5</v>
      </c>
      <c r="D149">
        <v>38</v>
      </c>
    </row>
    <row r="150" spans="1:4" x14ac:dyDescent="0.2">
      <c r="A150" t="s">
        <v>118</v>
      </c>
      <c r="B150">
        <v>355</v>
      </c>
      <c r="C150">
        <v>5</v>
      </c>
      <c r="D150">
        <v>38</v>
      </c>
    </row>
    <row r="151" spans="1:4" x14ac:dyDescent="0.2">
      <c r="A151" t="s">
        <v>118</v>
      </c>
      <c r="B151">
        <v>489</v>
      </c>
      <c r="C151">
        <v>5</v>
      </c>
      <c r="D151">
        <v>38</v>
      </c>
    </row>
    <row r="152" spans="1:4" x14ac:dyDescent="0.2">
      <c r="A152" t="s">
        <v>118</v>
      </c>
      <c r="B152">
        <v>520</v>
      </c>
      <c r="C152">
        <v>5</v>
      </c>
      <c r="D152">
        <v>38</v>
      </c>
    </row>
    <row r="153" spans="1:4" x14ac:dyDescent="0.2">
      <c r="A153" t="s">
        <v>118</v>
      </c>
      <c r="B153">
        <v>883</v>
      </c>
      <c r="C153">
        <v>5</v>
      </c>
      <c r="D153">
        <v>38</v>
      </c>
    </row>
    <row r="154" spans="1:4" x14ac:dyDescent="0.2">
      <c r="A154" t="s">
        <v>118</v>
      </c>
      <c r="B154">
        <v>942</v>
      </c>
      <c r="C154">
        <v>5</v>
      </c>
      <c r="D154">
        <v>38</v>
      </c>
    </row>
    <row r="155" spans="1:4" x14ac:dyDescent="0.2">
      <c r="A155" t="s">
        <v>117</v>
      </c>
      <c r="B155">
        <v>0</v>
      </c>
      <c r="C155">
        <v>6</v>
      </c>
      <c r="D155">
        <v>39</v>
      </c>
    </row>
    <row r="156" spans="1:4" x14ac:dyDescent="0.2">
      <c r="A156" t="s">
        <v>117</v>
      </c>
      <c r="B156">
        <v>28</v>
      </c>
      <c r="C156">
        <v>6</v>
      </c>
      <c r="D156">
        <v>39</v>
      </c>
    </row>
    <row r="157" spans="1:4" x14ac:dyDescent="0.2">
      <c r="A157" t="s">
        <v>117</v>
      </c>
      <c r="B157">
        <v>129</v>
      </c>
      <c r="C157">
        <v>6</v>
      </c>
      <c r="D157">
        <v>39</v>
      </c>
    </row>
    <row r="158" spans="1:4" x14ac:dyDescent="0.2">
      <c r="A158" t="s">
        <v>117</v>
      </c>
      <c r="B158">
        <v>166</v>
      </c>
      <c r="C158">
        <v>6</v>
      </c>
      <c r="D158">
        <v>39</v>
      </c>
    </row>
    <row r="159" spans="1:4" x14ac:dyDescent="0.2">
      <c r="A159" t="s">
        <v>117</v>
      </c>
      <c r="B159">
        <v>297</v>
      </c>
      <c r="C159">
        <v>6</v>
      </c>
      <c r="D159">
        <v>39</v>
      </c>
    </row>
    <row r="160" spans="1:4" x14ac:dyDescent="0.2">
      <c r="A160" t="s">
        <v>117</v>
      </c>
      <c r="B160">
        <v>320</v>
      </c>
      <c r="C160">
        <v>6</v>
      </c>
      <c r="D160">
        <v>39</v>
      </c>
    </row>
    <row r="161" spans="1:4" x14ac:dyDescent="0.2">
      <c r="A161" t="s">
        <v>117</v>
      </c>
      <c r="B161">
        <v>369</v>
      </c>
      <c r="C161">
        <v>6</v>
      </c>
      <c r="D161">
        <v>39</v>
      </c>
    </row>
    <row r="162" spans="1:4" x14ac:dyDescent="0.2">
      <c r="A162" t="s">
        <v>117</v>
      </c>
      <c r="B162">
        <v>509</v>
      </c>
      <c r="C162">
        <v>6</v>
      </c>
      <c r="D162">
        <v>39</v>
      </c>
    </row>
    <row r="163" spans="1:4" x14ac:dyDescent="0.2">
      <c r="A163" t="s">
        <v>117</v>
      </c>
      <c r="B163">
        <v>535</v>
      </c>
      <c r="C163">
        <v>6</v>
      </c>
      <c r="D163">
        <v>39</v>
      </c>
    </row>
    <row r="164" spans="1:4" x14ac:dyDescent="0.2">
      <c r="A164" t="s">
        <v>117</v>
      </c>
      <c r="B164">
        <v>615</v>
      </c>
      <c r="C164">
        <v>6</v>
      </c>
      <c r="D164">
        <v>39</v>
      </c>
    </row>
    <row r="165" spans="1:4" x14ac:dyDescent="0.2">
      <c r="A165" t="s">
        <v>117</v>
      </c>
      <c r="B165">
        <v>754</v>
      </c>
      <c r="C165">
        <v>6</v>
      </c>
      <c r="D165">
        <v>39</v>
      </c>
    </row>
    <row r="166" spans="1:4" x14ac:dyDescent="0.2">
      <c r="A166" t="s">
        <v>117</v>
      </c>
      <c r="B166">
        <v>827</v>
      </c>
      <c r="C166">
        <v>6</v>
      </c>
      <c r="D166">
        <v>39</v>
      </c>
    </row>
    <row r="167" spans="1:4" x14ac:dyDescent="0.2">
      <c r="A167" t="s">
        <v>117</v>
      </c>
      <c r="B167">
        <v>848</v>
      </c>
      <c r="C167">
        <v>6</v>
      </c>
      <c r="D167">
        <v>39</v>
      </c>
    </row>
    <row r="168" spans="1:4" x14ac:dyDescent="0.2">
      <c r="A168" t="s">
        <v>118</v>
      </c>
      <c r="B168">
        <v>868</v>
      </c>
      <c r="C168">
        <v>6</v>
      </c>
      <c r="D168">
        <v>39</v>
      </c>
    </row>
    <row r="169" spans="1:4" x14ac:dyDescent="0.2">
      <c r="A169" t="s">
        <v>118</v>
      </c>
      <c r="B169">
        <v>878</v>
      </c>
      <c r="C169">
        <v>6</v>
      </c>
      <c r="D169">
        <v>39</v>
      </c>
    </row>
    <row r="170" spans="1:4" x14ac:dyDescent="0.2">
      <c r="A170" t="s">
        <v>118</v>
      </c>
      <c r="B170">
        <v>915</v>
      </c>
      <c r="C170">
        <v>6</v>
      </c>
      <c r="D170">
        <v>39</v>
      </c>
    </row>
    <row r="171" spans="1:4" x14ac:dyDescent="0.2">
      <c r="A171" t="s">
        <v>118</v>
      </c>
      <c r="B171">
        <v>999</v>
      </c>
      <c r="C171">
        <v>6</v>
      </c>
      <c r="D171">
        <v>39</v>
      </c>
    </row>
    <row r="172" spans="1:4" x14ac:dyDescent="0.2">
      <c r="A172" t="s">
        <v>117</v>
      </c>
      <c r="B172">
        <v>76</v>
      </c>
      <c r="C172">
        <v>7</v>
      </c>
      <c r="D172">
        <v>40</v>
      </c>
    </row>
    <row r="173" spans="1:4" x14ac:dyDescent="0.2">
      <c r="A173" t="s">
        <v>117</v>
      </c>
      <c r="B173">
        <v>121</v>
      </c>
      <c r="C173">
        <v>7</v>
      </c>
      <c r="D173">
        <v>40</v>
      </c>
    </row>
    <row r="174" spans="1:4" x14ac:dyDescent="0.2">
      <c r="A174" t="s">
        <v>117</v>
      </c>
      <c r="B174">
        <v>236</v>
      </c>
      <c r="C174">
        <v>7</v>
      </c>
      <c r="D174">
        <v>40</v>
      </c>
    </row>
    <row r="175" spans="1:4" x14ac:dyDescent="0.2">
      <c r="A175" t="s">
        <v>117</v>
      </c>
      <c r="B175">
        <v>432</v>
      </c>
      <c r="C175">
        <v>7</v>
      </c>
      <c r="D175">
        <v>40</v>
      </c>
    </row>
    <row r="176" spans="1:4" x14ac:dyDescent="0.2">
      <c r="A176" t="s">
        <v>117</v>
      </c>
      <c r="B176">
        <v>490</v>
      </c>
      <c r="C176">
        <v>7</v>
      </c>
      <c r="D176">
        <v>40</v>
      </c>
    </row>
    <row r="177" spans="1:4" x14ac:dyDescent="0.2">
      <c r="A177" t="s">
        <v>117</v>
      </c>
      <c r="B177">
        <v>706</v>
      </c>
      <c r="C177">
        <v>7</v>
      </c>
      <c r="D177">
        <v>40</v>
      </c>
    </row>
    <row r="178" spans="1:4" x14ac:dyDescent="0.2">
      <c r="A178" t="s">
        <v>117</v>
      </c>
      <c r="B178">
        <v>713</v>
      </c>
      <c r="C178">
        <v>7</v>
      </c>
      <c r="D178">
        <v>40</v>
      </c>
    </row>
    <row r="179" spans="1:4" x14ac:dyDescent="0.2">
      <c r="A179" t="s">
        <v>117</v>
      </c>
      <c r="B179">
        <v>846</v>
      </c>
      <c r="C179">
        <v>7</v>
      </c>
      <c r="D179">
        <v>40</v>
      </c>
    </row>
    <row r="180" spans="1:4" x14ac:dyDescent="0.2">
      <c r="A180" t="s">
        <v>117</v>
      </c>
      <c r="B180">
        <v>895</v>
      </c>
      <c r="C180">
        <v>7</v>
      </c>
      <c r="D180">
        <v>40</v>
      </c>
    </row>
    <row r="181" spans="1:4" x14ac:dyDescent="0.2">
      <c r="A181" t="s">
        <v>117</v>
      </c>
      <c r="B181">
        <v>946</v>
      </c>
      <c r="C181">
        <v>7</v>
      </c>
      <c r="D181">
        <v>40</v>
      </c>
    </row>
    <row r="182" spans="1:4" x14ac:dyDescent="0.2">
      <c r="A182" t="s">
        <v>117</v>
      </c>
      <c r="B182">
        <v>998</v>
      </c>
      <c r="C182">
        <v>7</v>
      </c>
      <c r="D182">
        <v>40</v>
      </c>
    </row>
    <row r="183" spans="1:4" x14ac:dyDescent="0.2">
      <c r="A183" t="s">
        <v>118</v>
      </c>
      <c r="B183">
        <v>14</v>
      </c>
      <c r="C183">
        <v>7</v>
      </c>
      <c r="D183">
        <v>40</v>
      </c>
    </row>
    <row r="184" spans="1:4" x14ac:dyDescent="0.2">
      <c r="A184" t="s">
        <v>118</v>
      </c>
      <c r="B184">
        <v>20</v>
      </c>
      <c r="C184">
        <v>7</v>
      </c>
      <c r="D184">
        <v>40</v>
      </c>
    </row>
    <row r="185" spans="1:4" x14ac:dyDescent="0.2">
      <c r="A185" t="s">
        <v>118</v>
      </c>
      <c r="B185">
        <v>183</v>
      </c>
      <c r="C185">
        <v>7</v>
      </c>
      <c r="D185">
        <v>40</v>
      </c>
    </row>
    <row r="186" spans="1:4" x14ac:dyDescent="0.2">
      <c r="A186" t="s">
        <v>118</v>
      </c>
      <c r="B186">
        <v>197</v>
      </c>
      <c r="C186">
        <v>7</v>
      </c>
      <c r="D186">
        <v>40</v>
      </c>
    </row>
    <row r="187" spans="1:4" x14ac:dyDescent="0.2">
      <c r="A187" t="s">
        <v>118</v>
      </c>
      <c r="B187">
        <v>240</v>
      </c>
      <c r="C187">
        <v>7</v>
      </c>
      <c r="D187">
        <v>40</v>
      </c>
    </row>
    <row r="188" spans="1:4" x14ac:dyDescent="0.2">
      <c r="A188" t="s">
        <v>118</v>
      </c>
      <c r="B188">
        <v>248</v>
      </c>
      <c r="C188">
        <v>7</v>
      </c>
      <c r="D188">
        <v>40</v>
      </c>
    </row>
    <row r="189" spans="1:4" x14ac:dyDescent="0.2">
      <c r="A189" t="s">
        <v>118</v>
      </c>
      <c r="B189">
        <v>357</v>
      </c>
      <c r="C189">
        <v>7</v>
      </c>
      <c r="D189">
        <v>40</v>
      </c>
    </row>
    <row r="190" spans="1:4" x14ac:dyDescent="0.2">
      <c r="A190" t="s">
        <v>118</v>
      </c>
      <c r="B190">
        <v>372</v>
      </c>
      <c r="C190">
        <v>7</v>
      </c>
      <c r="D190">
        <v>40</v>
      </c>
    </row>
    <row r="191" spans="1:4" x14ac:dyDescent="0.2">
      <c r="A191" t="s">
        <v>118</v>
      </c>
      <c r="B191">
        <v>455</v>
      </c>
      <c r="C191">
        <v>7</v>
      </c>
      <c r="D191">
        <v>40</v>
      </c>
    </row>
    <row r="192" spans="1:4" x14ac:dyDescent="0.2">
      <c r="A192" t="s">
        <v>118</v>
      </c>
      <c r="B192">
        <v>782</v>
      </c>
      <c r="C192">
        <v>7</v>
      </c>
      <c r="D192">
        <v>40</v>
      </c>
    </row>
    <row r="193" spans="1:4" x14ac:dyDescent="0.2">
      <c r="A193" t="s">
        <v>118</v>
      </c>
      <c r="B193">
        <v>784</v>
      </c>
      <c r="C193">
        <v>7</v>
      </c>
      <c r="D193">
        <v>40</v>
      </c>
    </row>
    <row r="194" spans="1:4" x14ac:dyDescent="0.2">
      <c r="A194" t="s">
        <v>118</v>
      </c>
      <c r="B194">
        <v>977</v>
      </c>
      <c r="C194">
        <v>7</v>
      </c>
      <c r="D194">
        <v>40</v>
      </c>
    </row>
    <row r="195" spans="1:4" x14ac:dyDescent="0.2">
      <c r="A195" t="s">
        <v>117</v>
      </c>
      <c r="B195">
        <v>48</v>
      </c>
      <c r="C195">
        <v>8</v>
      </c>
      <c r="D195">
        <v>41</v>
      </c>
    </row>
    <row r="196" spans="1:4" x14ac:dyDescent="0.2">
      <c r="A196" t="s">
        <v>117</v>
      </c>
      <c r="B196">
        <v>58</v>
      </c>
      <c r="C196">
        <v>8</v>
      </c>
      <c r="D196">
        <v>41</v>
      </c>
    </row>
    <row r="197" spans="1:4" x14ac:dyDescent="0.2">
      <c r="A197" t="s">
        <v>117</v>
      </c>
      <c r="B197">
        <v>186</v>
      </c>
      <c r="C197">
        <v>8</v>
      </c>
      <c r="D197">
        <v>41</v>
      </c>
    </row>
    <row r="198" spans="1:4" x14ac:dyDescent="0.2">
      <c r="A198" t="s">
        <v>117</v>
      </c>
      <c r="B198">
        <v>192</v>
      </c>
      <c r="C198">
        <v>8</v>
      </c>
      <c r="D198">
        <v>41</v>
      </c>
    </row>
    <row r="199" spans="1:4" x14ac:dyDescent="0.2">
      <c r="A199" t="s">
        <v>117</v>
      </c>
      <c r="B199">
        <v>194</v>
      </c>
      <c r="C199">
        <v>8</v>
      </c>
      <c r="D199">
        <v>41</v>
      </c>
    </row>
    <row r="200" spans="1:4" x14ac:dyDescent="0.2">
      <c r="A200" t="s">
        <v>117</v>
      </c>
      <c r="B200">
        <v>231</v>
      </c>
      <c r="C200">
        <v>8</v>
      </c>
      <c r="D200">
        <v>41</v>
      </c>
    </row>
    <row r="201" spans="1:4" x14ac:dyDescent="0.2">
      <c r="A201" t="s">
        <v>117</v>
      </c>
      <c r="B201">
        <v>241</v>
      </c>
      <c r="C201">
        <v>8</v>
      </c>
      <c r="D201">
        <v>41</v>
      </c>
    </row>
    <row r="202" spans="1:4" x14ac:dyDescent="0.2">
      <c r="A202" t="s">
        <v>117</v>
      </c>
      <c r="B202">
        <v>330</v>
      </c>
      <c r="C202">
        <v>8</v>
      </c>
      <c r="D202">
        <v>41</v>
      </c>
    </row>
    <row r="203" spans="1:4" x14ac:dyDescent="0.2">
      <c r="A203" t="s">
        <v>117</v>
      </c>
      <c r="B203">
        <v>410</v>
      </c>
      <c r="C203">
        <v>8</v>
      </c>
      <c r="D203">
        <v>41</v>
      </c>
    </row>
    <row r="204" spans="1:4" x14ac:dyDescent="0.2">
      <c r="A204" t="s">
        <v>117</v>
      </c>
      <c r="B204">
        <v>483</v>
      </c>
      <c r="C204">
        <v>8</v>
      </c>
      <c r="D204">
        <v>41</v>
      </c>
    </row>
    <row r="205" spans="1:4" x14ac:dyDescent="0.2">
      <c r="A205" t="s">
        <v>117</v>
      </c>
      <c r="B205">
        <v>495</v>
      </c>
      <c r="C205">
        <v>8</v>
      </c>
      <c r="D205">
        <v>41</v>
      </c>
    </row>
    <row r="206" spans="1:4" x14ac:dyDescent="0.2">
      <c r="A206" t="s">
        <v>117</v>
      </c>
      <c r="B206">
        <v>688</v>
      </c>
      <c r="C206">
        <v>8</v>
      </c>
      <c r="D206">
        <v>41</v>
      </c>
    </row>
    <row r="207" spans="1:4" x14ac:dyDescent="0.2">
      <c r="A207" t="s">
        <v>117</v>
      </c>
      <c r="B207">
        <v>721</v>
      </c>
      <c r="C207">
        <v>8</v>
      </c>
      <c r="D207">
        <v>41</v>
      </c>
    </row>
    <row r="208" spans="1:4" x14ac:dyDescent="0.2">
      <c r="A208" t="s">
        <v>117</v>
      </c>
      <c r="B208">
        <v>783</v>
      </c>
      <c r="C208">
        <v>8</v>
      </c>
      <c r="D208">
        <v>41</v>
      </c>
    </row>
    <row r="209" spans="1:4" x14ac:dyDescent="0.2">
      <c r="A209" t="s">
        <v>117</v>
      </c>
      <c r="B209">
        <v>791</v>
      </c>
      <c r="C209">
        <v>8</v>
      </c>
      <c r="D209">
        <v>41</v>
      </c>
    </row>
    <row r="210" spans="1:4" x14ac:dyDescent="0.2">
      <c r="A210" t="s">
        <v>117</v>
      </c>
      <c r="B210">
        <v>816</v>
      </c>
      <c r="C210">
        <v>8</v>
      </c>
      <c r="D210">
        <v>41</v>
      </c>
    </row>
    <row r="211" spans="1:4" x14ac:dyDescent="0.2">
      <c r="A211" t="s">
        <v>117</v>
      </c>
      <c r="B211">
        <v>955</v>
      </c>
      <c r="C211">
        <v>8</v>
      </c>
      <c r="D211">
        <v>41</v>
      </c>
    </row>
    <row r="212" spans="1:4" x14ac:dyDescent="0.2">
      <c r="A212" t="s">
        <v>117</v>
      </c>
      <c r="B212">
        <v>986</v>
      </c>
      <c r="C212">
        <v>8</v>
      </c>
      <c r="D212">
        <v>41</v>
      </c>
    </row>
    <row r="213" spans="1:4" x14ac:dyDescent="0.2">
      <c r="A213" t="s">
        <v>117</v>
      </c>
      <c r="B213">
        <v>991</v>
      </c>
      <c r="C213">
        <v>8</v>
      </c>
      <c r="D213">
        <v>41</v>
      </c>
    </row>
    <row r="214" spans="1:4" x14ac:dyDescent="0.2">
      <c r="A214" t="s">
        <v>118</v>
      </c>
      <c r="B214">
        <v>237</v>
      </c>
      <c r="C214">
        <v>8</v>
      </c>
      <c r="D214">
        <v>41</v>
      </c>
    </row>
    <row r="215" spans="1:4" x14ac:dyDescent="0.2">
      <c r="A215" t="s">
        <v>118</v>
      </c>
      <c r="B215">
        <v>250</v>
      </c>
      <c r="C215">
        <v>8</v>
      </c>
      <c r="D215">
        <v>41</v>
      </c>
    </row>
    <row r="216" spans="1:4" x14ac:dyDescent="0.2">
      <c r="A216" t="s">
        <v>118</v>
      </c>
      <c r="B216">
        <v>286</v>
      </c>
      <c r="C216">
        <v>8</v>
      </c>
      <c r="D216">
        <v>41</v>
      </c>
    </row>
    <row r="217" spans="1:4" x14ac:dyDescent="0.2">
      <c r="A217" t="s">
        <v>118</v>
      </c>
      <c r="B217">
        <v>309</v>
      </c>
      <c r="C217">
        <v>8</v>
      </c>
      <c r="D217">
        <v>41</v>
      </c>
    </row>
    <row r="218" spans="1:4" x14ac:dyDescent="0.2">
      <c r="A218" t="s">
        <v>118</v>
      </c>
      <c r="B218">
        <v>405</v>
      </c>
      <c r="C218">
        <v>8</v>
      </c>
      <c r="D218">
        <v>41</v>
      </c>
    </row>
    <row r="219" spans="1:4" x14ac:dyDescent="0.2">
      <c r="A219" t="s">
        <v>118</v>
      </c>
      <c r="B219">
        <v>533</v>
      </c>
      <c r="C219">
        <v>8</v>
      </c>
      <c r="D219">
        <v>41</v>
      </c>
    </row>
    <row r="220" spans="1:4" x14ac:dyDescent="0.2">
      <c r="A220" t="s">
        <v>118</v>
      </c>
      <c r="B220">
        <v>837</v>
      </c>
      <c r="C220">
        <v>8</v>
      </c>
      <c r="D220">
        <v>41</v>
      </c>
    </row>
    <row r="221" spans="1:4" x14ac:dyDescent="0.2">
      <c r="A221" t="s">
        <v>118</v>
      </c>
      <c r="B221">
        <v>875</v>
      </c>
      <c r="C221">
        <v>8</v>
      </c>
      <c r="D221">
        <v>41</v>
      </c>
    </row>
    <row r="222" spans="1:4" x14ac:dyDescent="0.2">
      <c r="A222" t="s">
        <v>118</v>
      </c>
      <c r="B222">
        <v>937</v>
      </c>
      <c r="C222">
        <v>8</v>
      </c>
      <c r="D222">
        <v>41</v>
      </c>
    </row>
    <row r="223" spans="1:4" x14ac:dyDescent="0.2">
      <c r="A223" t="s">
        <v>117</v>
      </c>
      <c r="B223">
        <v>109</v>
      </c>
      <c r="C223">
        <v>9</v>
      </c>
      <c r="D223">
        <v>42</v>
      </c>
    </row>
    <row r="224" spans="1:4" x14ac:dyDescent="0.2">
      <c r="A224" t="s">
        <v>117</v>
      </c>
      <c r="B224">
        <v>159</v>
      </c>
      <c r="C224">
        <v>9</v>
      </c>
      <c r="D224">
        <v>42</v>
      </c>
    </row>
    <row r="225" spans="1:4" x14ac:dyDescent="0.2">
      <c r="A225" t="s">
        <v>117</v>
      </c>
      <c r="B225">
        <v>203</v>
      </c>
      <c r="C225">
        <v>9</v>
      </c>
      <c r="D225">
        <v>42</v>
      </c>
    </row>
    <row r="226" spans="1:4" x14ac:dyDescent="0.2">
      <c r="A226" t="s">
        <v>117</v>
      </c>
      <c r="B226">
        <v>251</v>
      </c>
      <c r="C226">
        <v>9</v>
      </c>
      <c r="D226">
        <v>42</v>
      </c>
    </row>
    <row r="227" spans="1:4" x14ac:dyDescent="0.2">
      <c r="A227" t="s">
        <v>117</v>
      </c>
      <c r="B227">
        <v>358</v>
      </c>
      <c r="C227">
        <v>9</v>
      </c>
      <c r="D227">
        <v>42</v>
      </c>
    </row>
    <row r="228" spans="1:4" x14ac:dyDescent="0.2">
      <c r="A228" t="s">
        <v>117</v>
      </c>
      <c r="B228">
        <v>439</v>
      </c>
      <c r="C228">
        <v>9</v>
      </c>
      <c r="D228">
        <v>42</v>
      </c>
    </row>
    <row r="229" spans="1:4" x14ac:dyDescent="0.2">
      <c r="A229" t="s">
        <v>117</v>
      </c>
      <c r="B229">
        <v>590</v>
      </c>
      <c r="C229">
        <v>9</v>
      </c>
      <c r="D229">
        <v>42</v>
      </c>
    </row>
    <row r="230" spans="1:4" x14ac:dyDescent="0.2">
      <c r="A230" t="s">
        <v>117</v>
      </c>
      <c r="B230">
        <v>603</v>
      </c>
      <c r="C230">
        <v>9</v>
      </c>
      <c r="D230">
        <v>42</v>
      </c>
    </row>
    <row r="231" spans="1:4" x14ac:dyDescent="0.2">
      <c r="A231" t="s">
        <v>117</v>
      </c>
      <c r="B231">
        <v>692</v>
      </c>
      <c r="C231">
        <v>9</v>
      </c>
      <c r="D231">
        <v>42</v>
      </c>
    </row>
    <row r="232" spans="1:4" x14ac:dyDescent="0.2">
      <c r="A232" t="s">
        <v>117</v>
      </c>
      <c r="B232">
        <v>785</v>
      </c>
      <c r="C232">
        <v>9</v>
      </c>
      <c r="D232">
        <v>42</v>
      </c>
    </row>
    <row r="233" spans="1:4" x14ac:dyDescent="0.2">
      <c r="A233" t="s">
        <v>117</v>
      </c>
      <c r="B233">
        <v>830</v>
      </c>
      <c r="C233">
        <v>9</v>
      </c>
      <c r="D233">
        <v>42</v>
      </c>
    </row>
    <row r="234" spans="1:4" x14ac:dyDescent="0.2">
      <c r="A234" t="s">
        <v>117</v>
      </c>
      <c r="B234">
        <v>922</v>
      </c>
      <c r="C234">
        <v>9</v>
      </c>
      <c r="D234">
        <v>42</v>
      </c>
    </row>
    <row r="235" spans="1:4" x14ac:dyDescent="0.2">
      <c r="A235" t="s">
        <v>117</v>
      </c>
      <c r="B235">
        <v>930</v>
      </c>
      <c r="C235">
        <v>9</v>
      </c>
      <c r="D235">
        <v>42</v>
      </c>
    </row>
    <row r="236" spans="1:4" x14ac:dyDescent="0.2">
      <c r="A236" t="s">
        <v>118</v>
      </c>
      <c r="B236">
        <v>9</v>
      </c>
      <c r="C236">
        <v>9</v>
      </c>
      <c r="D236">
        <v>42</v>
      </c>
    </row>
    <row r="237" spans="1:4" x14ac:dyDescent="0.2">
      <c r="A237" t="s">
        <v>118</v>
      </c>
      <c r="B237">
        <v>63</v>
      </c>
      <c r="C237">
        <v>9</v>
      </c>
      <c r="D237">
        <v>42</v>
      </c>
    </row>
    <row r="238" spans="1:4" x14ac:dyDescent="0.2">
      <c r="A238" t="s">
        <v>118</v>
      </c>
      <c r="B238">
        <v>255</v>
      </c>
      <c r="C238">
        <v>9</v>
      </c>
      <c r="D238">
        <v>42</v>
      </c>
    </row>
    <row r="239" spans="1:4" x14ac:dyDescent="0.2">
      <c r="A239" t="s">
        <v>118</v>
      </c>
      <c r="B239">
        <v>281</v>
      </c>
      <c r="C239">
        <v>9</v>
      </c>
      <c r="D239">
        <v>42</v>
      </c>
    </row>
    <row r="240" spans="1:4" x14ac:dyDescent="0.2">
      <c r="A240" t="s">
        <v>118</v>
      </c>
      <c r="B240">
        <v>453</v>
      </c>
      <c r="C240">
        <v>9</v>
      </c>
      <c r="D240">
        <v>42</v>
      </c>
    </row>
    <row r="241" spans="1:4" x14ac:dyDescent="0.2">
      <c r="A241" t="s">
        <v>118</v>
      </c>
      <c r="B241">
        <v>526</v>
      </c>
      <c r="C241">
        <v>9</v>
      </c>
      <c r="D241">
        <v>42</v>
      </c>
    </row>
    <row r="242" spans="1:4" x14ac:dyDescent="0.2">
      <c r="A242" t="s">
        <v>118</v>
      </c>
      <c r="B242">
        <v>597</v>
      </c>
      <c r="C242">
        <v>9</v>
      </c>
      <c r="D242">
        <v>42</v>
      </c>
    </row>
    <row r="243" spans="1:4" x14ac:dyDescent="0.2">
      <c r="A243" t="s">
        <v>118</v>
      </c>
      <c r="B243">
        <v>665</v>
      </c>
      <c r="C243">
        <v>9</v>
      </c>
      <c r="D243">
        <v>42</v>
      </c>
    </row>
    <row r="244" spans="1:4" x14ac:dyDescent="0.2">
      <c r="A244" t="s">
        <v>118</v>
      </c>
      <c r="B244">
        <v>667</v>
      </c>
      <c r="C244">
        <v>9</v>
      </c>
      <c r="D244">
        <v>42</v>
      </c>
    </row>
    <row r="245" spans="1:4" x14ac:dyDescent="0.2">
      <c r="A245" t="s">
        <v>118</v>
      </c>
      <c r="B245">
        <v>724</v>
      </c>
      <c r="C245">
        <v>9</v>
      </c>
      <c r="D245">
        <v>42</v>
      </c>
    </row>
    <row r="246" spans="1:4" x14ac:dyDescent="0.2">
      <c r="A246" t="s">
        <v>118</v>
      </c>
      <c r="B246">
        <v>739</v>
      </c>
      <c r="C246">
        <v>9</v>
      </c>
      <c r="D246">
        <v>42</v>
      </c>
    </row>
    <row r="247" spans="1:4" x14ac:dyDescent="0.2">
      <c r="A247" t="s">
        <v>118</v>
      </c>
      <c r="B247">
        <v>742</v>
      </c>
      <c r="C247">
        <v>9</v>
      </c>
      <c r="D247">
        <v>42</v>
      </c>
    </row>
    <row r="248" spans="1:4" x14ac:dyDescent="0.2">
      <c r="A248" t="s">
        <v>118</v>
      </c>
      <c r="B248">
        <v>745</v>
      </c>
      <c r="C248">
        <v>9</v>
      </c>
      <c r="D248">
        <v>42</v>
      </c>
    </row>
    <row r="249" spans="1:4" x14ac:dyDescent="0.2">
      <c r="A249" t="s">
        <v>118</v>
      </c>
      <c r="B249">
        <v>894</v>
      </c>
      <c r="C249">
        <v>9</v>
      </c>
      <c r="D249">
        <v>42</v>
      </c>
    </row>
    <row r="250" spans="1:4" x14ac:dyDescent="0.2">
      <c r="A250" t="s">
        <v>118</v>
      </c>
      <c r="B250">
        <v>959</v>
      </c>
      <c r="C250">
        <v>9</v>
      </c>
      <c r="D250">
        <v>42</v>
      </c>
    </row>
    <row r="251" spans="1:4" x14ac:dyDescent="0.2">
      <c r="A251" t="s">
        <v>117</v>
      </c>
      <c r="B251">
        <v>23</v>
      </c>
      <c r="C251">
        <v>10</v>
      </c>
      <c r="D251">
        <v>43</v>
      </c>
    </row>
    <row r="252" spans="1:4" x14ac:dyDescent="0.2">
      <c r="A252" t="s">
        <v>117</v>
      </c>
      <c r="B252">
        <v>136</v>
      </c>
      <c r="C252">
        <v>10</v>
      </c>
      <c r="D252">
        <v>43</v>
      </c>
    </row>
    <row r="253" spans="1:4" x14ac:dyDescent="0.2">
      <c r="A253" t="s">
        <v>117</v>
      </c>
      <c r="B253">
        <v>149</v>
      </c>
      <c r="C253">
        <v>10</v>
      </c>
      <c r="D253">
        <v>43</v>
      </c>
    </row>
    <row r="254" spans="1:4" x14ac:dyDescent="0.2">
      <c r="A254" t="s">
        <v>117</v>
      </c>
      <c r="B254">
        <v>181</v>
      </c>
      <c r="C254">
        <v>10</v>
      </c>
      <c r="D254">
        <v>43</v>
      </c>
    </row>
    <row r="255" spans="1:4" x14ac:dyDescent="0.2">
      <c r="A255" t="s">
        <v>117</v>
      </c>
      <c r="B255">
        <v>275</v>
      </c>
      <c r="C255">
        <v>10</v>
      </c>
      <c r="D255">
        <v>43</v>
      </c>
    </row>
    <row r="256" spans="1:4" x14ac:dyDescent="0.2">
      <c r="A256" t="s">
        <v>117</v>
      </c>
      <c r="B256">
        <v>305</v>
      </c>
      <c r="C256">
        <v>10</v>
      </c>
      <c r="D256">
        <v>43</v>
      </c>
    </row>
    <row r="257" spans="1:4" x14ac:dyDescent="0.2">
      <c r="A257" t="s">
        <v>117</v>
      </c>
      <c r="B257">
        <v>321</v>
      </c>
      <c r="C257">
        <v>10</v>
      </c>
      <c r="D257">
        <v>43</v>
      </c>
    </row>
    <row r="258" spans="1:4" x14ac:dyDescent="0.2">
      <c r="A258" t="s">
        <v>117</v>
      </c>
      <c r="B258">
        <v>345</v>
      </c>
      <c r="C258">
        <v>10</v>
      </c>
      <c r="D258">
        <v>43</v>
      </c>
    </row>
    <row r="259" spans="1:4" x14ac:dyDescent="0.2">
      <c r="A259" t="s">
        <v>117</v>
      </c>
      <c r="B259">
        <v>362</v>
      </c>
      <c r="C259">
        <v>10</v>
      </c>
      <c r="D259">
        <v>43</v>
      </c>
    </row>
    <row r="260" spans="1:4" x14ac:dyDescent="0.2">
      <c r="A260" t="s">
        <v>117</v>
      </c>
      <c r="B260">
        <v>481</v>
      </c>
      <c r="C260">
        <v>10</v>
      </c>
      <c r="D260">
        <v>43</v>
      </c>
    </row>
    <row r="261" spans="1:4" x14ac:dyDescent="0.2">
      <c r="A261" t="s">
        <v>117</v>
      </c>
      <c r="B261">
        <v>507</v>
      </c>
      <c r="C261">
        <v>10</v>
      </c>
      <c r="D261">
        <v>43</v>
      </c>
    </row>
    <row r="262" spans="1:4" x14ac:dyDescent="0.2">
      <c r="A262" t="s">
        <v>117</v>
      </c>
      <c r="B262">
        <v>566</v>
      </c>
      <c r="C262">
        <v>10</v>
      </c>
      <c r="D262">
        <v>43</v>
      </c>
    </row>
    <row r="263" spans="1:4" x14ac:dyDescent="0.2">
      <c r="A263" t="s">
        <v>117</v>
      </c>
      <c r="B263">
        <v>663</v>
      </c>
      <c r="C263">
        <v>10</v>
      </c>
      <c r="D263">
        <v>43</v>
      </c>
    </row>
    <row r="264" spans="1:4" x14ac:dyDescent="0.2">
      <c r="A264" t="s">
        <v>117</v>
      </c>
      <c r="B264">
        <v>737</v>
      </c>
      <c r="C264">
        <v>10</v>
      </c>
      <c r="D264">
        <v>43</v>
      </c>
    </row>
    <row r="265" spans="1:4" x14ac:dyDescent="0.2">
      <c r="A265" t="s">
        <v>117</v>
      </c>
      <c r="B265">
        <v>780</v>
      </c>
      <c r="C265">
        <v>10</v>
      </c>
      <c r="D265">
        <v>43</v>
      </c>
    </row>
    <row r="266" spans="1:4" x14ac:dyDescent="0.2">
      <c r="A266" t="s">
        <v>117</v>
      </c>
      <c r="B266">
        <v>800</v>
      </c>
      <c r="C266">
        <v>10</v>
      </c>
      <c r="D266">
        <v>43</v>
      </c>
    </row>
    <row r="267" spans="1:4" x14ac:dyDescent="0.2">
      <c r="A267" t="s">
        <v>117</v>
      </c>
      <c r="B267">
        <v>812</v>
      </c>
      <c r="C267">
        <v>10</v>
      </c>
      <c r="D267">
        <v>43</v>
      </c>
    </row>
    <row r="268" spans="1:4" x14ac:dyDescent="0.2">
      <c r="A268" t="s">
        <v>117</v>
      </c>
      <c r="B268">
        <v>828</v>
      </c>
      <c r="C268">
        <v>10</v>
      </c>
      <c r="D268">
        <v>43</v>
      </c>
    </row>
    <row r="269" spans="1:4" x14ac:dyDescent="0.2">
      <c r="A269" t="s">
        <v>117</v>
      </c>
      <c r="B269">
        <v>845</v>
      </c>
      <c r="C269">
        <v>10</v>
      </c>
      <c r="D269">
        <v>43</v>
      </c>
    </row>
    <row r="270" spans="1:4" x14ac:dyDescent="0.2">
      <c r="A270" t="s">
        <v>117</v>
      </c>
      <c r="B270">
        <v>861</v>
      </c>
      <c r="C270">
        <v>10</v>
      </c>
      <c r="D270">
        <v>43</v>
      </c>
    </row>
    <row r="271" spans="1:4" x14ac:dyDescent="0.2">
      <c r="A271" t="s">
        <v>117</v>
      </c>
      <c r="B271">
        <v>916</v>
      </c>
      <c r="C271">
        <v>10</v>
      </c>
      <c r="D271">
        <v>43</v>
      </c>
    </row>
    <row r="272" spans="1:4" x14ac:dyDescent="0.2">
      <c r="A272" t="s">
        <v>117</v>
      </c>
      <c r="B272">
        <v>948</v>
      </c>
      <c r="C272">
        <v>10</v>
      </c>
      <c r="D272">
        <v>43</v>
      </c>
    </row>
    <row r="273" spans="1:4" x14ac:dyDescent="0.2">
      <c r="A273" t="s">
        <v>118</v>
      </c>
      <c r="B273">
        <v>19</v>
      </c>
      <c r="C273">
        <v>10</v>
      </c>
      <c r="D273">
        <v>43</v>
      </c>
    </row>
    <row r="274" spans="1:4" x14ac:dyDescent="0.2">
      <c r="A274" t="s">
        <v>118</v>
      </c>
      <c r="B274">
        <v>55</v>
      </c>
      <c r="C274">
        <v>10</v>
      </c>
      <c r="D274">
        <v>43</v>
      </c>
    </row>
    <row r="275" spans="1:4" x14ac:dyDescent="0.2">
      <c r="A275" t="s">
        <v>118</v>
      </c>
      <c r="B275">
        <v>89</v>
      </c>
      <c r="C275">
        <v>10</v>
      </c>
      <c r="D275">
        <v>43</v>
      </c>
    </row>
    <row r="276" spans="1:4" x14ac:dyDescent="0.2">
      <c r="A276" t="s">
        <v>118</v>
      </c>
      <c r="B276">
        <v>327</v>
      </c>
      <c r="C276">
        <v>10</v>
      </c>
      <c r="D276">
        <v>43</v>
      </c>
    </row>
    <row r="277" spans="1:4" x14ac:dyDescent="0.2">
      <c r="A277" t="s">
        <v>118</v>
      </c>
      <c r="B277">
        <v>363</v>
      </c>
      <c r="C277">
        <v>10</v>
      </c>
      <c r="D277">
        <v>43</v>
      </c>
    </row>
    <row r="278" spans="1:4" x14ac:dyDescent="0.2">
      <c r="A278" t="s">
        <v>118</v>
      </c>
      <c r="B278">
        <v>632</v>
      </c>
      <c r="C278">
        <v>10</v>
      </c>
      <c r="D278">
        <v>43</v>
      </c>
    </row>
    <row r="279" spans="1:4" x14ac:dyDescent="0.2">
      <c r="A279" t="s">
        <v>118</v>
      </c>
      <c r="B279">
        <v>659</v>
      </c>
      <c r="C279">
        <v>10</v>
      </c>
      <c r="D279">
        <v>43</v>
      </c>
    </row>
    <row r="280" spans="1:4" x14ac:dyDescent="0.2">
      <c r="A280" t="s">
        <v>118</v>
      </c>
      <c r="B280">
        <v>725</v>
      </c>
      <c r="C280">
        <v>10</v>
      </c>
      <c r="D280">
        <v>43</v>
      </c>
    </row>
    <row r="281" spans="1:4" x14ac:dyDescent="0.2">
      <c r="A281" t="s">
        <v>118</v>
      </c>
      <c r="B281">
        <v>778</v>
      </c>
      <c r="C281">
        <v>10</v>
      </c>
      <c r="D281">
        <v>43</v>
      </c>
    </row>
    <row r="282" spans="1:4" x14ac:dyDescent="0.2">
      <c r="A282" t="s">
        <v>118</v>
      </c>
      <c r="B282">
        <v>799</v>
      </c>
      <c r="C282">
        <v>10</v>
      </c>
      <c r="D282">
        <v>43</v>
      </c>
    </row>
    <row r="283" spans="1:4" x14ac:dyDescent="0.2">
      <c r="A283" t="s">
        <v>118</v>
      </c>
      <c r="B283">
        <v>951</v>
      </c>
      <c r="C283">
        <v>10</v>
      </c>
      <c r="D283">
        <v>43</v>
      </c>
    </row>
    <row r="284" spans="1:4" x14ac:dyDescent="0.2">
      <c r="A284" t="s">
        <v>117</v>
      </c>
      <c r="B284">
        <v>47</v>
      </c>
      <c r="C284">
        <v>11</v>
      </c>
      <c r="D284">
        <v>44</v>
      </c>
    </row>
    <row r="285" spans="1:4" x14ac:dyDescent="0.2">
      <c r="A285" t="s">
        <v>117</v>
      </c>
      <c r="B285">
        <v>162</v>
      </c>
      <c r="C285">
        <v>11</v>
      </c>
      <c r="D285">
        <v>44</v>
      </c>
    </row>
    <row r="286" spans="1:4" x14ac:dyDescent="0.2">
      <c r="A286" t="s">
        <v>117</v>
      </c>
      <c r="B286">
        <v>210</v>
      </c>
      <c r="C286">
        <v>11</v>
      </c>
      <c r="D286">
        <v>44</v>
      </c>
    </row>
    <row r="287" spans="1:4" x14ac:dyDescent="0.2">
      <c r="A287" t="s">
        <v>117</v>
      </c>
      <c r="B287">
        <v>374</v>
      </c>
      <c r="C287">
        <v>11</v>
      </c>
      <c r="D287">
        <v>44</v>
      </c>
    </row>
    <row r="288" spans="1:4" x14ac:dyDescent="0.2">
      <c r="A288" t="s">
        <v>117</v>
      </c>
      <c r="B288">
        <v>395</v>
      </c>
      <c r="C288">
        <v>11</v>
      </c>
      <c r="D288">
        <v>44</v>
      </c>
    </row>
    <row r="289" spans="1:4" x14ac:dyDescent="0.2">
      <c r="A289" t="s">
        <v>117</v>
      </c>
      <c r="B289">
        <v>446</v>
      </c>
      <c r="C289">
        <v>11</v>
      </c>
      <c r="D289">
        <v>44</v>
      </c>
    </row>
    <row r="290" spans="1:4" x14ac:dyDescent="0.2">
      <c r="A290" t="s">
        <v>117</v>
      </c>
      <c r="B290">
        <v>460</v>
      </c>
      <c r="C290">
        <v>11</v>
      </c>
      <c r="D290">
        <v>44</v>
      </c>
    </row>
    <row r="291" spans="1:4" x14ac:dyDescent="0.2">
      <c r="A291" t="s">
        <v>117</v>
      </c>
      <c r="B291">
        <v>529</v>
      </c>
      <c r="C291">
        <v>11</v>
      </c>
      <c r="D291">
        <v>44</v>
      </c>
    </row>
    <row r="292" spans="1:4" x14ac:dyDescent="0.2">
      <c r="A292" t="s">
        <v>117</v>
      </c>
      <c r="B292">
        <v>530</v>
      </c>
      <c r="C292">
        <v>11</v>
      </c>
      <c r="D292">
        <v>44</v>
      </c>
    </row>
    <row r="293" spans="1:4" x14ac:dyDescent="0.2">
      <c r="A293" t="s">
        <v>117</v>
      </c>
      <c r="B293">
        <v>540</v>
      </c>
      <c r="C293">
        <v>11</v>
      </c>
      <c r="D293">
        <v>44</v>
      </c>
    </row>
    <row r="294" spans="1:4" x14ac:dyDescent="0.2">
      <c r="A294" t="s">
        <v>117</v>
      </c>
      <c r="B294">
        <v>658</v>
      </c>
      <c r="C294">
        <v>11</v>
      </c>
      <c r="D294">
        <v>44</v>
      </c>
    </row>
    <row r="295" spans="1:4" x14ac:dyDescent="0.2">
      <c r="A295" t="s">
        <v>117</v>
      </c>
      <c r="B295">
        <v>726</v>
      </c>
      <c r="C295">
        <v>11</v>
      </c>
      <c r="D295">
        <v>44</v>
      </c>
    </row>
    <row r="296" spans="1:4" x14ac:dyDescent="0.2">
      <c r="A296" t="s">
        <v>117</v>
      </c>
      <c r="B296">
        <v>949</v>
      </c>
      <c r="C296">
        <v>11</v>
      </c>
      <c r="D296">
        <v>44</v>
      </c>
    </row>
    <row r="297" spans="1:4" x14ac:dyDescent="0.2">
      <c r="A297" t="s">
        <v>117</v>
      </c>
      <c r="B297">
        <v>974</v>
      </c>
      <c r="C297">
        <v>11</v>
      </c>
      <c r="D297">
        <v>44</v>
      </c>
    </row>
    <row r="298" spans="1:4" x14ac:dyDescent="0.2">
      <c r="A298" t="s">
        <v>117</v>
      </c>
      <c r="B298">
        <v>988</v>
      </c>
      <c r="C298">
        <v>11</v>
      </c>
      <c r="D298">
        <v>44</v>
      </c>
    </row>
    <row r="299" spans="1:4" x14ac:dyDescent="0.2">
      <c r="A299" t="s">
        <v>118</v>
      </c>
      <c r="B299">
        <v>84</v>
      </c>
      <c r="C299">
        <v>11</v>
      </c>
      <c r="D299">
        <v>44</v>
      </c>
    </row>
    <row r="300" spans="1:4" x14ac:dyDescent="0.2">
      <c r="A300" t="s">
        <v>118</v>
      </c>
      <c r="B300">
        <v>101</v>
      </c>
      <c r="C300">
        <v>11</v>
      </c>
      <c r="D300">
        <v>44</v>
      </c>
    </row>
    <row r="301" spans="1:4" x14ac:dyDescent="0.2">
      <c r="A301" t="s">
        <v>118</v>
      </c>
      <c r="B301">
        <v>180</v>
      </c>
      <c r="C301">
        <v>11</v>
      </c>
      <c r="D301">
        <v>44</v>
      </c>
    </row>
    <row r="302" spans="1:4" x14ac:dyDescent="0.2">
      <c r="A302" t="s">
        <v>118</v>
      </c>
      <c r="B302">
        <v>276</v>
      </c>
      <c r="C302">
        <v>11</v>
      </c>
      <c r="D302">
        <v>44</v>
      </c>
    </row>
    <row r="303" spans="1:4" x14ac:dyDescent="0.2">
      <c r="A303" t="s">
        <v>118</v>
      </c>
      <c r="B303">
        <v>387</v>
      </c>
      <c r="C303">
        <v>11</v>
      </c>
      <c r="D303">
        <v>44</v>
      </c>
    </row>
    <row r="304" spans="1:4" x14ac:dyDescent="0.2">
      <c r="A304" t="s">
        <v>118</v>
      </c>
      <c r="B304">
        <v>443</v>
      </c>
      <c r="C304">
        <v>11</v>
      </c>
      <c r="D304">
        <v>44</v>
      </c>
    </row>
    <row r="305" spans="1:4" x14ac:dyDescent="0.2">
      <c r="A305" t="s">
        <v>118</v>
      </c>
      <c r="B305">
        <v>454</v>
      </c>
      <c r="C305">
        <v>11</v>
      </c>
      <c r="D305">
        <v>44</v>
      </c>
    </row>
    <row r="306" spans="1:4" x14ac:dyDescent="0.2">
      <c r="A306" t="s">
        <v>118</v>
      </c>
      <c r="B306">
        <v>524</v>
      </c>
      <c r="C306">
        <v>11</v>
      </c>
      <c r="D306">
        <v>44</v>
      </c>
    </row>
    <row r="307" spans="1:4" x14ac:dyDescent="0.2">
      <c r="A307" t="s">
        <v>118</v>
      </c>
      <c r="B307">
        <v>660</v>
      </c>
      <c r="C307">
        <v>11</v>
      </c>
      <c r="D307">
        <v>44</v>
      </c>
    </row>
    <row r="308" spans="1:4" x14ac:dyDescent="0.2">
      <c r="A308" t="s">
        <v>118</v>
      </c>
      <c r="B308">
        <v>705</v>
      </c>
      <c r="C308">
        <v>11</v>
      </c>
      <c r="D308">
        <v>44</v>
      </c>
    </row>
    <row r="309" spans="1:4" x14ac:dyDescent="0.2">
      <c r="A309" t="s">
        <v>118</v>
      </c>
      <c r="B309">
        <v>870</v>
      </c>
      <c r="C309">
        <v>11</v>
      </c>
      <c r="D309">
        <v>44</v>
      </c>
    </row>
    <row r="310" spans="1:4" x14ac:dyDescent="0.2">
      <c r="A310" t="s">
        <v>118</v>
      </c>
      <c r="B310">
        <v>950</v>
      </c>
      <c r="C310">
        <v>11</v>
      </c>
      <c r="D310">
        <v>44</v>
      </c>
    </row>
    <row r="311" spans="1:4" x14ac:dyDescent="0.2">
      <c r="A311" t="s">
        <v>118</v>
      </c>
      <c r="B311">
        <v>956</v>
      </c>
      <c r="C311">
        <v>11</v>
      </c>
      <c r="D311">
        <v>44</v>
      </c>
    </row>
    <row r="312" spans="1:4" x14ac:dyDescent="0.2">
      <c r="A312" t="s">
        <v>117</v>
      </c>
      <c r="B312">
        <v>32</v>
      </c>
      <c r="C312">
        <v>12</v>
      </c>
      <c r="D312">
        <v>45</v>
      </c>
    </row>
    <row r="313" spans="1:4" x14ac:dyDescent="0.2">
      <c r="A313" t="s">
        <v>117</v>
      </c>
      <c r="B313">
        <v>218</v>
      </c>
      <c r="C313">
        <v>12</v>
      </c>
      <c r="D313">
        <v>45</v>
      </c>
    </row>
    <row r="314" spans="1:4" x14ac:dyDescent="0.2">
      <c r="A314" t="s">
        <v>117</v>
      </c>
      <c r="B314">
        <v>249</v>
      </c>
      <c r="C314">
        <v>12</v>
      </c>
      <c r="D314">
        <v>45</v>
      </c>
    </row>
    <row r="315" spans="1:4" x14ac:dyDescent="0.2">
      <c r="A315" t="s">
        <v>117</v>
      </c>
      <c r="B315">
        <v>258</v>
      </c>
      <c r="C315">
        <v>12</v>
      </c>
      <c r="D315">
        <v>45</v>
      </c>
    </row>
    <row r="316" spans="1:4" x14ac:dyDescent="0.2">
      <c r="A316" t="s">
        <v>117</v>
      </c>
      <c r="B316">
        <v>261</v>
      </c>
      <c r="C316">
        <v>12</v>
      </c>
      <c r="D316">
        <v>45</v>
      </c>
    </row>
    <row r="317" spans="1:4" x14ac:dyDescent="0.2">
      <c r="A317" t="s">
        <v>117</v>
      </c>
      <c r="B317">
        <v>339</v>
      </c>
      <c r="C317">
        <v>12</v>
      </c>
      <c r="D317">
        <v>45</v>
      </c>
    </row>
    <row r="318" spans="1:4" x14ac:dyDescent="0.2">
      <c r="A318" t="s">
        <v>117</v>
      </c>
      <c r="B318">
        <v>373</v>
      </c>
      <c r="C318">
        <v>12</v>
      </c>
      <c r="D318">
        <v>45</v>
      </c>
    </row>
    <row r="319" spans="1:4" x14ac:dyDescent="0.2">
      <c r="A319" t="s">
        <v>117</v>
      </c>
      <c r="B319">
        <v>396</v>
      </c>
      <c r="C319">
        <v>12</v>
      </c>
      <c r="D319">
        <v>45</v>
      </c>
    </row>
    <row r="320" spans="1:4" x14ac:dyDescent="0.2">
      <c r="A320" t="s">
        <v>117</v>
      </c>
      <c r="B320">
        <v>441</v>
      </c>
      <c r="C320">
        <v>12</v>
      </c>
      <c r="D320">
        <v>45</v>
      </c>
    </row>
    <row r="321" spans="1:4" x14ac:dyDescent="0.2">
      <c r="A321" t="s">
        <v>117</v>
      </c>
      <c r="B321">
        <v>488</v>
      </c>
      <c r="C321">
        <v>12</v>
      </c>
      <c r="D321">
        <v>45</v>
      </c>
    </row>
    <row r="322" spans="1:4" x14ac:dyDescent="0.2">
      <c r="A322" t="s">
        <v>117</v>
      </c>
      <c r="B322">
        <v>567</v>
      </c>
      <c r="C322">
        <v>12</v>
      </c>
      <c r="D322">
        <v>45</v>
      </c>
    </row>
    <row r="323" spans="1:4" x14ac:dyDescent="0.2">
      <c r="A323" t="s">
        <v>117</v>
      </c>
      <c r="B323">
        <v>621</v>
      </c>
      <c r="C323">
        <v>12</v>
      </c>
      <c r="D323">
        <v>45</v>
      </c>
    </row>
    <row r="324" spans="1:4" x14ac:dyDescent="0.2">
      <c r="A324" t="s">
        <v>117</v>
      </c>
      <c r="B324">
        <v>687</v>
      </c>
      <c r="C324">
        <v>12</v>
      </c>
      <c r="D324">
        <v>45</v>
      </c>
    </row>
    <row r="325" spans="1:4" x14ac:dyDescent="0.2">
      <c r="A325" t="s">
        <v>117</v>
      </c>
      <c r="B325">
        <v>707</v>
      </c>
      <c r="C325">
        <v>12</v>
      </c>
      <c r="D325">
        <v>45</v>
      </c>
    </row>
    <row r="326" spans="1:4" x14ac:dyDescent="0.2">
      <c r="A326" t="s">
        <v>117</v>
      </c>
      <c r="B326">
        <v>734</v>
      </c>
      <c r="C326">
        <v>12</v>
      </c>
      <c r="D326">
        <v>45</v>
      </c>
    </row>
    <row r="327" spans="1:4" x14ac:dyDescent="0.2">
      <c r="A327" t="s">
        <v>117</v>
      </c>
      <c r="B327">
        <v>996</v>
      </c>
      <c r="C327">
        <v>12</v>
      </c>
      <c r="D327">
        <v>45</v>
      </c>
    </row>
    <row r="328" spans="1:4" x14ac:dyDescent="0.2">
      <c r="A328" t="s">
        <v>118</v>
      </c>
      <c r="B328">
        <v>143</v>
      </c>
      <c r="C328">
        <v>12</v>
      </c>
      <c r="D328">
        <v>45</v>
      </c>
    </row>
    <row r="329" spans="1:4" x14ac:dyDescent="0.2">
      <c r="A329" t="s">
        <v>118</v>
      </c>
      <c r="B329">
        <v>164</v>
      </c>
      <c r="C329">
        <v>12</v>
      </c>
      <c r="D329">
        <v>45</v>
      </c>
    </row>
    <row r="330" spans="1:4" x14ac:dyDescent="0.2">
      <c r="A330" t="s">
        <v>118</v>
      </c>
      <c r="B330">
        <v>451</v>
      </c>
      <c r="C330">
        <v>12</v>
      </c>
      <c r="D330">
        <v>45</v>
      </c>
    </row>
    <row r="331" spans="1:4" x14ac:dyDescent="0.2">
      <c r="A331" t="s">
        <v>118</v>
      </c>
      <c r="B331">
        <v>984</v>
      </c>
      <c r="C331">
        <v>12</v>
      </c>
      <c r="D331">
        <v>45</v>
      </c>
    </row>
    <row r="332" spans="1:4" x14ac:dyDescent="0.2">
      <c r="A332" t="s">
        <v>117</v>
      </c>
      <c r="B332">
        <v>56</v>
      </c>
      <c r="C332">
        <v>13</v>
      </c>
      <c r="D332">
        <v>46</v>
      </c>
    </row>
    <row r="333" spans="1:4" x14ac:dyDescent="0.2">
      <c r="A333" t="s">
        <v>117</v>
      </c>
      <c r="B333">
        <v>82</v>
      </c>
      <c r="C333">
        <v>13</v>
      </c>
      <c r="D333">
        <v>46</v>
      </c>
    </row>
    <row r="334" spans="1:4" x14ac:dyDescent="0.2">
      <c r="A334" t="s">
        <v>117</v>
      </c>
      <c r="B334">
        <v>134</v>
      </c>
      <c r="C334">
        <v>13</v>
      </c>
      <c r="D334">
        <v>46</v>
      </c>
    </row>
    <row r="335" spans="1:4" x14ac:dyDescent="0.2">
      <c r="A335" t="s">
        <v>117</v>
      </c>
      <c r="B335">
        <v>167</v>
      </c>
      <c r="C335">
        <v>13</v>
      </c>
      <c r="D335">
        <v>46</v>
      </c>
    </row>
    <row r="336" spans="1:4" x14ac:dyDescent="0.2">
      <c r="A336" t="s">
        <v>117</v>
      </c>
      <c r="B336">
        <v>307</v>
      </c>
      <c r="C336">
        <v>13</v>
      </c>
      <c r="D336">
        <v>46</v>
      </c>
    </row>
    <row r="337" spans="1:4" x14ac:dyDescent="0.2">
      <c r="A337" t="s">
        <v>117</v>
      </c>
      <c r="B337">
        <v>353</v>
      </c>
      <c r="C337">
        <v>13</v>
      </c>
      <c r="D337">
        <v>46</v>
      </c>
    </row>
    <row r="338" spans="1:4" x14ac:dyDescent="0.2">
      <c r="A338" t="s">
        <v>117</v>
      </c>
      <c r="B338">
        <v>378</v>
      </c>
      <c r="C338">
        <v>13</v>
      </c>
      <c r="D338">
        <v>46</v>
      </c>
    </row>
    <row r="339" spans="1:4" x14ac:dyDescent="0.2">
      <c r="A339" t="s">
        <v>117</v>
      </c>
      <c r="B339">
        <v>381</v>
      </c>
      <c r="C339">
        <v>13</v>
      </c>
      <c r="D339">
        <v>46</v>
      </c>
    </row>
    <row r="340" spans="1:4" x14ac:dyDescent="0.2">
      <c r="A340" t="s">
        <v>117</v>
      </c>
      <c r="B340">
        <v>383</v>
      </c>
      <c r="C340">
        <v>13</v>
      </c>
      <c r="D340">
        <v>46</v>
      </c>
    </row>
    <row r="341" spans="1:4" x14ac:dyDescent="0.2">
      <c r="A341" t="s">
        <v>117</v>
      </c>
      <c r="B341">
        <v>392</v>
      </c>
      <c r="C341">
        <v>13</v>
      </c>
      <c r="D341">
        <v>46</v>
      </c>
    </row>
    <row r="342" spans="1:4" x14ac:dyDescent="0.2">
      <c r="A342" t="s">
        <v>117</v>
      </c>
      <c r="B342">
        <v>407</v>
      </c>
      <c r="C342">
        <v>13</v>
      </c>
      <c r="D342">
        <v>46</v>
      </c>
    </row>
    <row r="343" spans="1:4" x14ac:dyDescent="0.2">
      <c r="A343" t="s">
        <v>117</v>
      </c>
      <c r="B343">
        <v>475</v>
      </c>
      <c r="C343">
        <v>13</v>
      </c>
      <c r="D343">
        <v>46</v>
      </c>
    </row>
    <row r="344" spans="1:4" x14ac:dyDescent="0.2">
      <c r="A344" t="s">
        <v>117</v>
      </c>
      <c r="B344">
        <v>491</v>
      </c>
      <c r="C344">
        <v>13</v>
      </c>
      <c r="D344">
        <v>46</v>
      </c>
    </row>
    <row r="345" spans="1:4" x14ac:dyDescent="0.2">
      <c r="A345" t="s">
        <v>117</v>
      </c>
      <c r="B345">
        <v>550</v>
      </c>
      <c r="C345">
        <v>13</v>
      </c>
      <c r="D345">
        <v>46</v>
      </c>
    </row>
    <row r="346" spans="1:4" x14ac:dyDescent="0.2">
      <c r="A346" t="s">
        <v>117</v>
      </c>
      <c r="B346">
        <v>749</v>
      </c>
      <c r="C346">
        <v>13</v>
      </c>
      <c r="D346">
        <v>46</v>
      </c>
    </row>
    <row r="347" spans="1:4" x14ac:dyDescent="0.2">
      <c r="A347" t="s">
        <v>117</v>
      </c>
      <c r="B347">
        <v>852</v>
      </c>
      <c r="C347">
        <v>13</v>
      </c>
      <c r="D347">
        <v>46</v>
      </c>
    </row>
    <row r="348" spans="1:4" x14ac:dyDescent="0.2">
      <c r="A348" t="s">
        <v>117</v>
      </c>
      <c r="B348">
        <v>905</v>
      </c>
      <c r="C348">
        <v>13</v>
      </c>
      <c r="D348">
        <v>46</v>
      </c>
    </row>
    <row r="349" spans="1:4" x14ac:dyDescent="0.2">
      <c r="A349" t="s">
        <v>117</v>
      </c>
      <c r="B349">
        <v>990</v>
      </c>
      <c r="C349">
        <v>13</v>
      </c>
      <c r="D349">
        <v>46</v>
      </c>
    </row>
    <row r="350" spans="1:4" x14ac:dyDescent="0.2">
      <c r="A350" t="s">
        <v>118</v>
      </c>
      <c r="B350">
        <v>413</v>
      </c>
      <c r="C350">
        <v>13</v>
      </c>
      <c r="D350">
        <v>46</v>
      </c>
    </row>
    <row r="351" spans="1:4" x14ac:dyDescent="0.2">
      <c r="A351" t="s">
        <v>118</v>
      </c>
      <c r="B351">
        <v>619</v>
      </c>
      <c r="C351">
        <v>13</v>
      </c>
      <c r="D351">
        <v>46</v>
      </c>
    </row>
    <row r="352" spans="1:4" x14ac:dyDescent="0.2">
      <c r="A352" t="s">
        <v>118</v>
      </c>
      <c r="B352">
        <v>704</v>
      </c>
      <c r="C352">
        <v>13</v>
      </c>
      <c r="D352">
        <v>46</v>
      </c>
    </row>
    <row r="353" spans="1:4" x14ac:dyDescent="0.2">
      <c r="A353" t="s">
        <v>118</v>
      </c>
      <c r="B353">
        <v>758</v>
      </c>
      <c r="C353">
        <v>13</v>
      </c>
      <c r="D353">
        <v>46</v>
      </c>
    </row>
    <row r="354" spans="1:4" x14ac:dyDescent="0.2">
      <c r="A354" t="s">
        <v>118</v>
      </c>
      <c r="B354">
        <v>798</v>
      </c>
      <c r="C354">
        <v>13</v>
      </c>
      <c r="D354">
        <v>46</v>
      </c>
    </row>
    <row r="355" spans="1:4" x14ac:dyDescent="0.2">
      <c r="A355" t="s">
        <v>117</v>
      </c>
      <c r="B355">
        <v>54</v>
      </c>
      <c r="C355">
        <v>14</v>
      </c>
      <c r="D355">
        <v>47</v>
      </c>
    </row>
    <row r="356" spans="1:4" x14ac:dyDescent="0.2">
      <c r="A356" t="s">
        <v>117</v>
      </c>
      <c r="B356">
        <v>102</v>
      </c>
      <c r="C356">
        <v>14</v>
      </c>
      <c r="D356">
        <v>47</v>
      </c>
    </row>
    <row r="357" spans="1:4" x14ac:dyDescent="0.2">
      <c r="A357" t="s">
        <v>117</v>
      </c>
      <c r="B357">
        <v>150</v>
      </c>
      <c r="C357">
        <v>14</v>
      </c>
      <c r="D357">
        <v>47</v>
      </c>
    </row>
    <row r="358" spans="1:4" x14ac:dyDescent="0.2">
      <c r="A358" t="s">
        <v>117</v>
      </c>
      <c r="B358">
        <v>193</v>
      </c>
      <c r="C358">
        <v>14</v>
      </c>
      <c r="D358">
        <v>47</v>
      </c>
    </row>
    <row r="359" spans="1:4" x14ac:dyDescent="0.2">
      <c r="A359" t="s">
        <v>117</v>
      </c>
      <c r="B359">
        <v>332</v>
      </c>
      <c r="C359">
        <v>14</v>
      </c>
      <c r="D359">
        <v>47</v>
      </c>
    </row>
    <row r="360" spans="1:4" x14ac:dyDescent="0.2">
      <c r="A360" t="s">
        <v>117</v>
      </c>
      <c r="B360">
        <v>429</v>
      </c>
      <c r="C360">
        <v>14</v>
      </c>
      <c r="D360">
        <v>47</v>
      </c>
    </row>
    <row r="361" spans="1:4" x14ac:dyDescent="0.2">
      <c r="A361" t="s">
        <v>117</v>
      </c>
      <c r="B361">
        <v>508</v>
      </c>
      <c r="C361">
        <v>14</v>
      </c>
      <c r="D361">
        <v>47</v>
      </c>
    </row>
    <row r="362" spans="1:4" x14ac:dyDescent="0.2">
      <c r="A362" t="s">
        <v>117</v>
      </c>
      <c r="B362">
        <v>569</v>
      </c>
      <c r="C362">
        <v>14</v>
      </c>
      <c r="D362">
        <v>47</v>
      </c>
    </row>
    <row r="363" spans="1:4" x14ac:dyDescent="0.2">
      <c r="A363" t="s">
        <v>117</v>
      </c>
      <c r="B363">
        <v>624</v>
      </c>
      <c r="C363">
        <v>14</v>
      </c>
      <c r="D363">
        <v>47</v>
      </c>
    </row>
    <row r="364" spans="1:4" x14ac:dyDescent="0.2">
      <c r="A364" t="s">
        <v>117</v>
      </c>
      <c r="B364">
        <v>630</v>
      </c>
      <c r="C364">
        <v>14</v>
      </c>
      <c r="D364">
        <v>47</v>
      </c>
    </row>
    <row r="365" spans="1:4" x14ac:dyDescent="0.2">
      <c r="A365" t="s">
        <v>117</v>
      </c>
      <c r="B365">
        <v>638</v>
      </c>
      <c r="C365">
        <v>14</v>
      </c>
      <c r="D365">
        <v>47</v>
      </c>
    </row>
    <row r="366" spans="1:4" x14ac:dyDescent="0.2">
      <c r="A366" t="s">
        <v>117</v>
      </c>
      <c r="B366">
        <v>768</v>
      </c>
      <c r="C366">
        <v>14</v>
      </c>
      <c r="D366">
        <v>47</v>
      </c>
    </row>
    <row r="367" spans="1:4" x14ac:dyDescent="0.2">
      <c r="A367" t="s">
        <v>117</v>
      </c>
      <c r="B367">
        <v>815</v>
      </c>
      <c r="C367">
        <v>14</v>
      </c>
      <c r="D367">
        <v>47</v>
      </c>
    </row>
    <row r="368" spans="1:4" x14ac:dyDescent="0.2">
      <c r="A368" t="s">
        <v>117</v>
      </c>
      <c r="B368">
        <v>896</v>
      </c>
      <c r="C368">
        <v>14</v>
      </c>
      <c r="D368">
        <v>47</v>
      </c>
    </row>
    <row r="369" spans="1:4" x14ac:dyDescent="0.2">
      <c r="A369" t="s">
        <v>117</v>
      </c>
      <c r="B369">
        <v>936</v>
      </c>
      <c r="C369">
        <v>14</v>
      </c>
      <c r="D369">
        <v>47</v>
      </c>
    </row>
    <row r="370" spans="1:4" x14ac:dyDescent="0.2">
      <c r="A370" t="s">
        <v>117</v>
      </c>
      <c r="B370">
        <v>987</v>
      </c>
      <c r="C370">
        <v>14</v>
      </c>
      <c r="D370">
        <v>47</v>
      </c>
    </row>
    <row r="371" spans="1:4" x14ac:dyDescent="0.2">
      <c r="A371" t="s">
        <v>118</v>
      </c>
      <c r="B371">
        <v>52</v>
      </c>
      <c r="C371">
        <v>14</v>
      </c>
      <c r="D371">
        <v>47</v>
      </c>
    </row>
    <row r="372" spans="1:4" x14ac:dyDescent="0.2">
      <c r="A372" t="s">
        <v>118</v>
      </c>
      <c r="B372">
        <v>125</v>
      </c>
      <c r="C372">
        <v>14</v>
      </c>
      <c r="D372">
        <v>47</v>
      </c>
    </row>
    <row r="373" spans="1:4" x14ac:dyDescent="0.2">
      <c r="A373" t="s">
        <v>118</v>
      </c>
      <c r="B373">
        <v>562</v>
      </c>
      <c r="C373">
        <v>14</v>
      </c>
      <c r="D373">
        <v>47</v>
      </c>
    </row>
    <row r="374" spans="1:4" x14ac:dyDescent="0.2">
      <c r="A374" t="s">
        <v>118</v>
      </c>
      <c r="B374">
        <v>819</v>
      </c>
      <c r="C374">
        <v>14</v>
      </c>
      <c r="D374">
        <v>47</v>
      </c>
    </row>
    <row r="375" spans="1:4" x14ac:dyDescent="0.2">
      <c r="A375" t="s">
        <v>118</v>
      </c>
      <c r="B375">
        <v>993</v>
      </c>
      <c r="C375">
        <v>14</v>
      </c>
      <c r="D375">
        <v>47</v>
      </c>
    </row>
    <row r="376" spans="1:4" x14ac:dyDescent="0.2">
      <c r="A376" t="s">
        <v>117</v>
      </c>
      <c r="B376">
        <v>35</v>
      </c>
      <c r="C376">
        <v>15</v>
      </c>
      <c r="D376">
        <v>48</v>
      </c>
    </row>
    <row r="377" spans="1:4" x14ac:dyDescent="0.2">
      <c r="A377" t="s">
        <v>117</v>
      </c>
      <c r="B377">
        <v>39</v>
      </c>
      <c r="C377">
        <v>15</v>
      </c>
      <c r="D377">
        <v>48</v>
      </c>
    </row>
    <row r="378" spans="1:4" x14ac:dyDescent="0.2">
      <c r="A378" t="s">
        <v>117</v>
      </c>
      <c r="B378">
        <v>62</v>
      </c>
      <c r="C378">
        <v>15</v>
      </c>
      <c r="D378">
        <v>48</v>
      </c>
    </row>
    <row r="379" spans="1:4" x14ac:dyDescent="0.2">
      <c r="A379" t="s">
        <v>117</v>
      </c>
      <c r="B379">
        <v>98</v>
      </c>
      <c r="C379">
        <v>15</v>
      </c>
      <c r="D379">
        <v>48</v>
      </c>
    </row>
    <row r="380" spans="1:4" x14ac:dyDescent="0.2">
      <c r="A380" t="s">
        <v>117</v>
      </c>
      <c r="B380">
        <v>155</v>
      </c>
      <c r="C380">
        <v>15</v>
      </c>
      <c r="D380">
        <v>48</v>
      </c>
    </row>
    <row r="381" spans="1:4" x14ac:dyDescent="0.2">
      <c r="A381" t="s">
        <v>117</v>
      </c>
      <c r="B381">
        <v>605</v>
      </c>
      <c r="C381">
        <v>15</v>
      </c>
      <c r="D381">
        <v>48</v>
      </c>
    </row>
    <row r="382" spans="1:4" x14ac:dyDescent="0.2">
      <c r="A382" t="s">
        <v>117</v>
      </c>
      <c r="B382">
        <v>670</v>
      </c>
      <c r="C382">
        <v>15</v>
      </c>
      <c r="D382">
        <v>48</v>
      </c>
    </row>
    <row r="383" spans="1:4" x14ac:dyDescent="0.2">
      <c r="A383" t="s">
        <v>117</v>
      </c>
      <c r="B383">
        <v>820</v>
      </c>
      <c r="C383">
        <v>15</v>
      </c>
      <c r="D383">
        <v>48</v>
      </c>
    </row>
    <row r="384" spans="1:4" x14ac:dyDescent="0.2">
      <c r="A384" t="s">
        <v>117</v>
      </c>
      <c r="B384">
        <v>862</v>
      </c>
      <c r="C384">
        <v>15</v>
      </c>
      <c r="D384">
        <v>48</v>
      </c>
    </row>
    <row r="385" spans="1:4" x14ac:dyDescent="0.2">
      <c r="A385" t="s">
        <v>117</v>
      </c>
      <c r="B385">
        <v>890</v>
      </c>
      <c r="C385">
        <v>15</v>
      </c>
      <c r="D385">
        <v>48</v>
      </c>
    </row>
    <row r="386" spans="1:4" x14ac:dyDescent="0.2">
      <c r="A386" t="s">
        <v>118</v>
      </c>
      <c r="B386">
        <v>96</v>
      </c>
      <c r="C386">
        <v>15</v>
      </c>
      <c r="D386">
        <v>48</v>
      </c>
    </row>
    <row r="387" spans="1:4" x14ac:dyDescent="0.2">
      <c r="A387" t="s">
        <v>118</v>
      </c>
      <c r="B387">
        <v>300</v>
      </c>
      <c r="C387">
        <v>15</v>
      </c>
      <c r="D387">
        <v>48</v>
      </c>
    </row>
    <row r="388" spans="1:4" x14ac:dyDescent="0.2">
      <c r="A388" t="s">
        <v>118</v>
      </c>
      <c r="B388">
        <v>790</v>
      </c>
      <c r="C388">
        <v>15</v>
      </c>
      <c r="D388">
        <v>48</v>
      </c>
    </row>
    <row r="389" spans="1:4" x14ac:dyDescent="0.2">
      <c r="A389" t="s">
        <v>118</v>
      </c>
      <c r="B389">
        <v>854</v>
      </c>
      <c r="C389">
        <v>15</v>
      </c>
      <c r="D389">
        <v>48</v>
      </c>
    </row>
    <row r="390" spans="1:4" x14ac:dyDescent="0.2">
      <c r="A390" t="s">
        <v>118</v>
      </c>
      <c r="B390">
        <v>968</v>
      </c>
      <c r="C390">
        <v>15</v>
      </c>
      <c r="D390">
        <v>48</v>
      </c>
    </row>
    <row r="391" spans="1:4" x14ac:dyDescent="0.2">
      <c r="A391" t="s">
        <v>118</v>
      </c>
      <c r="B391">
        <v>997</v>
      </c>
      <c r="C391">
        <v>15</v>
      </c>
      <c r="D391">
        <v>48</v>
      </c>
    </row>
    <row r="392" spans="1:4" x14ac:dyDescent="0.2">
      <c r="A392" t="s">
        <v>117</v>
      </c>
      <c r="B392">
        <v>6</v>
      </c>
      <c r="C392">
        <v>16</v>
      </c>
      <c r="D392">
        <v>49</v>
      </c>
    </row>
    <row r="393" spans="1:4" x14ac:dyDescent="0.2">
      <c r="A393" t="s">
        <v>117</v>
      </c>
      <c r="B393">
        <v>29</v>
      </c>
      <c r="C393">
        <v>16</v>
      </c>
      <c r="D393">
        <v>49</v>
      </c>
    </row>
    <row r="394" spans="1:4" x14ac:dyDescent="0.2">
      <c r="A394" t="s">
        <v>117</v>
      </c>
      <c r="B394">
        <v>43</v>
      </c>
      <c r="C394">
        <v>16</v>
      </c>
      <c r="D394">
        <v>49</v>
      </c>
    </row>
    <row r="395" spans="1:4" x14ac:dyDescent="0.2">
      <c r="A395" t="s">
        <v>117</v>
      </c>
      <c r="B395">
        <v>337</v>
      </c>
      <c r="C395">
        <v>16</v>
      </c>
      <c r="D395">
        <v>49</v>
      </c>
    </row>
    <row r="396" spans="1:4" x14ac:dyDescent="0.2">
      <c r="A396" t="s">
        <v>117</v>
      </c>
      <c r="B396">
        <v>510</v>
      </c>
      <c r="C396">
        <v>16</v>
      </c>
      <c r="D396">
        <v>49</v>
      </c>
    </row>
    <row r="397" spans="1:4" x14ac:dyDescent="0.2">
      <c r="A397" t="s">
        <v>117</v>
      </c>
      <c r="B397">
        <v>599</v>
      </c>
      <c r="C397">
        <v>16</v>
      </c>
      <c r="D397">
        <v>49</v>
      </c>
    </row>
    <row r="398" spans="1:4" x14ac:dyDescent="0.2">
      <c r="A398" t="s">
        <v>117</v>
      </c>
      <c r="B398">
        <v>631</v>
      </c>
      <c r="C398">
        <v>16</v>
      </c>
      <c r="D398">
        <v>49</v>
      </c>
    </row>
    <row r="399" spans="1:4" x14ac:dyDescent="0.2">
      <c r="A399" t="s">
        <v>117</v>
      </c>
      <c r="B399">
        <v>880</v>
      </c>
      <c r="C399">
        <v>16</v>
      </c>
      <c r="D399">
        <v>49</v>
      </c>
    </row>
    <row r="400" spans="1:4" x14ac:dyDescent="0.2">
      <c r="A400" t="s">
        <v>117</v>
      </c>
      <c r="B400">
        <v>980</v>
      </c>
      <c r="C400">
        <v>16</v>
      </c>
      <c r="D400">
        <v>49</v>
      </c>
    </row>
    <row r="401" spans="1:4" x14ac:dyDescent="0.2">
      <c r="A401" t="s">
        <v>118</v>
      </c>
      <c r="B401">
        <v>68</v>
      </c>
      <c r="C401">
        <v>16</v>
      </c>
      <c r="D401">
        <v>49</v>
      </c>
    </row>
    <row r="402" spans="1:4" x14ac:dyDescent="0.2">
      <c r="A402" t="s">
        <v>118</v>
      </c>
      <c r="B402">
        <v>86</v>
      </c>
      <c r="C402">
        <v>16</v>
      </c>
      <c r="D402">
        <v>49</v>
      </c>
    </row>
    <row r="403" spans="1:4" x14ac:dyDescent="0.2">
      <c r="A403" t="s">
        <v>118</v>
      </c>
      <c r="B403">
        <v>117</v>
      </c>
      <c r="C403">
        <v>16</v>
      </c>
      <c r="D403">
        <v>49</v>
      </c>
    </row>
    <row r="404" spans="1:4" x14ac:dyDescent="0.2">
      <c r="A404" t="s">
        <v>118</v>
      </c>
      <c r="B404">
        <v>139</v>
      </c>
      <c r="C404">
        <v>16</v>
      </c>
      <c r="D404">
        <v>49</v>
      </c>
    </row>
    <row r="405" spans="1:4" x14ac:dyDescent="0.2">
      <c r="A405" t="s">
        <v>118</v>
      </c>
      <c r="B405">
        <v>468</v>
      </c>
      <c r="C405">
        <v>16</v>
      </c>
      <c r="D405">
        <v>49</v>
      </c>
    </row>
    <row r="406" spans="1:4" x14ac:dyDescent="0.2">
      <c r="A406" t="s">
        <v>118</v>
      </c>
      <c r="B406">
        <v>629</v>
      </c>
      <c r="C406">
        <v>16</v>
      </c>
      <c r="D406">
        <v>49</v>
      </c>
    </row>
    <row r="407" spans="1:4" x14ac:dyDescent="0.2">
      <c r="A407" t="s">
        <v>118</v>
      </c>
      <c r="B407">
        <v>859</v>
      </c>
      <c r="C407">
        <v>16</v>
      </c>
      <c r="D407">
        <v>49</v>
      </c>
    </row>
    <row r="408" spans="1:4" x14ac:dyDescent="0.2">
      <c r="A408" t="s">
        <v>117</v>
      </c>
      <c r="B408">
        <v>1</v>
      </c>
      <c r="C408">
        <v>17</v>
      </c>
      <c r="D408">
        <v>50</v>
      </c>
    </row>
    <row r="409" spans="1:4" x14ac:dyDescent="0.2">
      <c r="A409" t="s">
        <v>117</v>
      </c>
      <c r="B409">
        <v>216</v>
      </c>
      <c r="C409">
        <v>17</v>
      </c>
      <c r="D409">
        <v>50</v>
      </c>
    </row>
    <row r="410" spans="1:4" x14ac:dyDescent="0.2">
      <c r="A410" t="s">
        <v>117</v>
      </c>
      <c r="B410">
        <v>259</v>
      </c>
      <c r="C410">
        <v>17</v>
      </c>
      <c r="D410">
        <v>50</v>
      </c>
    </row>
    <row r="411" spans="1:4" x14ac:dyDescent="0.2">
      <c r="A411" t="s">
        <v>117</v>
      </c>
      <c r="B411">
        <v>272</v>
      </c>
      <c r="C411">
        <v>17</v>
      </c>
      <c r="D411">
        <v>50</v>
      </c>
    </row>
    <row r="412" spans="1:4" x14ac:dyDescent="0.2">
      <c r="A412" t="s">
        <v>117</v>
      </c>
      <c r="B412">
        <v>287</v>
      </c>
      <c r="C412">
        <v>17</v>
      </c>
      <c r="D412">
        <v>50</v>
      </c>
    </row>
    <row r="413" spans="1:4" x14ac:dyDescent="0.2">
      <c r="A413" t="s">
        <v>117</v>
      </c>
      <c r="B413">
        <v>289</v>
      </c>
      <c r="C413">
        <v>17</v>
      </c>
      <c r="D413">
        <v>50</v>
      </c>
    </row>
    <row r="414" spans="1:4" x14ac:dyDescent="0.2">
      <c r="A414" t="s">
        <v>117</v>
      </c>
      <c r="B414">
        <v>463</v>
      </c>
      <c r="C414">
        <v>17</v>
      </c>
      <c r="D414">
        <v>50</v>
      </c>
    </row>
    <row r="415" spans="1:4" x14ac:dyDescent="0.2">
      <c r="A415" t="s">
        <v>117</v>
      </c>
      <c r="B415">
        <v>617</v>
      </c>
      <c r="C415">
        <v>17</v>
      </c>
      <c r="D415">
        <v>50</v>
      </c>
    </row>
    <row r="416" spans="1:4" x14ac:dyDescent="0.2">
      <c r="A416" t="s">
        <v>117</v>
      </c>
      <c r="B416">
        <v>806</v>
      </c>
      <c r="C416">
        <v>17</v>
      </c>
      <c r="D416">
        <v>50</v>
      </c>
    </row>
    <row r="417" spans="1:4" x14ac:dyDescent="0.2">
      <c r="A417" t="s">
        <v>117</v>
      </c>
      <c r="B417">
        <v>992</v>
      </c>
      <c r="C417">
        <v>17</v>
      </c>
      <c r="D417">
        <v>50</v>
      </c>
    </row>
    <row r="418" spans="1:4" x14ac:dyDescent="0.2">
      <c r="A418" t="s">
        <v>118</v>
      </c>
      <c r="B418">
        <v>53</v>
      </c>
      <c r="C418">
        <v>17</v>
      </c>
      <c r="D418">
        <v>50</v>
      </c>
    </row>
    <row r="419" spans="1:4" x14ac:dyDescent="0.2">
      <c r="A419" t="s">
        <v>118</v>
      </c>
      <c r="B419">
        <v>402</v>
      </c>
      <c r="C419">
        <v>17</v>
      </c>
      <c r="D419">
        <v>50</v>
      </c>
    </row>
    <row r="420" spans="1:4" x14ac:dyDescent="0.2">
      <c r="A420" t="s">
        <v>118</v>
      </c>
      <c r="B420">
        <v>521</v>
      </c>
      <c r="C420">
        <v>17</v>
      </c>
      <c r="D420">
        <v>50</v>
      </c>
    </row>
    <row r="421" spans="1:4" x14ac:dyDescent="0.2">
      <c r="A421" t="s">
        <v>118</v>
      </c>
      <c r="B421">
        <v>645</v>
      </c>
      <c r="C421">
        <v>17</v>
      </c>
      <c r="D421">
        <v>50</v>
      </c>
    </row>
    <row r="422" spans="1:4" x14ac:dyDescent="0.2">
      <c r="A422" t="s">
        <v>118</v>
      </c>
      <c r="B422">
        <v>674</v>
      </c>
      <c r="C422">
        <v>17</v>
      </c>
      <c r="D422">
        <v>50</v>
      </c>
    </row>
    <row r="423" spans="1:4" x14ac:dyDescent="0.2">
      <c r="A423" t="s">
        <v>118</v>
      </c>
      <c r="B423">
        <v>723</v>
      </c>
      <c r="C423">
        <v>17</v>
      </c>
      <c r="D423">
        <v>50</v>
      </c>
    </row>
    <row r="424" spans="1:4" x14ac:dyDescent="0.2">
      <c r="A424" t="s">
        <v>117</v>
      </c>
      <c r="B424">
        <v>447</v>
      </c>
      <c r="C424">
        <v>18</v>
      </c>
      <c r="D424">
        <v>51</v>
      </c>
    </row>
    <row r="425" spans="1:4" x14ac:dyDescent="0.2">
      <c r="A425" t="s">
        <v>117</v>
      </c>
      <c r="B425">
        <v>571</v>
      </c>
      <c r="C425">
        <v>18</v>
      </c>
      <c r="D425">
        <v>51</v>
      </c>
    </row>
    <row r="426" spans="1:4" x14ac:dyDescent="0.2">
      <c r="A426" t="s">
        <v>117</v>
      </c>
      <c r="B426">
        <v>901</v>
      </c>
      <c r="C426">
        <v>18</v>
      </c>
      <c r="D426">
        <v>51</v>
      </c>
    </row>
    <row r="427" spans="1:4" x14ac:dyDescent="0.2">
      <c r="A427" t="s">
        <v>117</v>
      </c>
      <c r="B427">
        <v>932</v>
      </c>
      <c r="C427">
        <v>18</v>
      </c>
      <c r="D427">
        <v>51</v>
      </c>
    </row>
    <row r="428" spans="1:4" x14ac:dyDescent="0.2">
      <c r="A428" t="s">
        <v>117</v>
      </c>
      <c r="B428">
        <v>952</v>
      </c>
      <c r="C428">
        <v>18</v>
      </c>
      <c r="D428">
        <v>51</v>
      </c>
    </row>
    <row r="429" spans="1:4" x14ac:dyDescent="0.2">
      <c r="A429" t="s">
        <v>117</v>
      </c>
      <c r="B429">
        <v>954</v>
      </c>
      <c r="C429">
        <v>18</v>
      </c>
      <c r="D429">
        <v>51</v>
      </c>
    </row>
    <row r="430" spans="1:4" x14ac:dyDescent="0.2">
      <c r="A430" t="s">
        <v>117</v>
      </c>
      <c r="B430">
        <v>989</v>
      </c>
      <c r="C430">
        <v>18</v>
      </c>
      <c r="D430">
        <v>51</v>
      </c>
    </row>
    <row r="431" spans="1:4" x14ac:dyDescent="0.2">
      <c r="A431" t="s">
        <v>118</v>
      </c>
      <c r="B431">
        <v>172</v>
      </c>
      <c r="C431">
        <v>18</v>
      </c>
      <c r="D431">
        <v>51</v>
      </c>
    </row>
    <row r="432" spans="1:4" x14ac:dyDescent="0.2">
      <c r="A432" t="s">
        <v>118</v>
      </c>
      <c r="B432">
        <v>202</v>
      </c>
      <c r="C432">
        <v>18</v>
      </c>
      <c r="D432">
        <v>51</v>
      </c>
    </row>
    <row r="433" spans="1:4" x14ac:dyDescent="0.2">
      <c r="A433" t="s">
        <v>118</v>
      </c>
      <c r="B433">
        <v>606</v>
      </c>
      <c r="C433">
        <v>18</v>
      </c>
      <c r="D433">
        <v>51</v>
      </c>
    </row>
    <row r="434" spans="1:4" x14ac:dyDescent="0.2">
      <c r="A434" t="s">
        <v>118</v>
      </c>
      <c r="B434">
        <v>764</v>
      </c>
      <c r="C434">
        <v>18</v>
      </c>
      <c r="D434">
        <v>51</v>
      </c>
    </row>
    <row r="435" spans="1:4" x14ac:dyDescent="0.2">
      <c r="A435" t="s">
        <v>118</v>
      </c>
      <c r="B435">
        <v>842</v>
      </c>
      <c r="C435">
        <v>18</v>
      </c>
      <c r="D435">
        <v>51</v>
      </c>
    </row>
    <row r="436" spans="1:4" x14ac:dyDescent="0.2">
      <c r="A436" t="s">
        <v>118</v>
      </c>
      <c r="B436">
        <v>873</v>
      </c>
      <c r="C436">
        <v>18</v>
      </c>
      <c r="D436">
        <v>51</v>
      </c>
    </row>
    <row r="437" spans="1:4" x14ac:dyDescent="0.2">
      <c r="A437" t="s">
        <v>118</v>
      </c>
      <c r="B437">
        <v>927</v>
      </c>
      <c r="C437">
        <v>18</v>
      </c>
      <c r="D437">
        <v>51</v>
      </c>
    </row>
    <row r="438" spans="1:4" x14ac:dyDescent="0.2">
      <c r="A438" t="s">
        <v>117</v>
      </c>
      <c r="B438">
        <v>81</v>
      </c>
      <c r="C438">
        <v>19</v>
      </c>
      <c r="D438">
        <v>52</v>
      </c>
    </row>
    <row r="439" spans="1:4" x14ac:dyDescent="0.2">
      <c r="A439" t="s">
        <v>117</v>
      </c>
      <c r="B439">
        <v>416</v>
      </c>
      <c r="C439">
        <v>19</v>
      </c>
      <c r="D439">
        <v>52</v>
      </c>
    </row>
    <row r="440" spans="1:4" x14ac:dyDescent="0.2">
      <c r="A440" t="s">
        <v>117</v>
      </c>
      <c r="B440">
        <v>466</v>
      </c>
      <c r="C440">
        <v>19</v>
      </c>
      <c r="D440">
        <v>52</v>
      </c>
    </row>
    <row r="441" spans="1:4" x14ac:dyDescent="0.2">
      <c r="A441" t="s">
        <v>117</v>
      </c>
      <c r="B441">
        <v>484</v>
      </c>
      <c r="C441">
        <v>19</v>
      </c>
      <c r="D441">
        <v>52</v>
      </c>
    </row>
    <row r="442" spans="1:4" x14ac:dyDescent="0.2">
      <c r="A442" t="s">
        <v>117</v>
      </c>
      <c r="B442">
        <v>502</v>
      </c>
      <c r="C442">
        <v>19</v>
      </c>
      <c r="D442">
        <v>52</v>
      </c>
    </row>
    <row r="443" spans="1:4" x14ac:dyDescent="0.2">
      <c r="A443" t="s">
        <v>117</v>
      </c>
      <c r="B443">
        <v>610</v>
      </c>
      <c r="C443">
        <v>19</v>
      </c>
      <c r="D443">
        <v>52</v>
      </c>
    </row>
    <row r="444" spans="1:4" x14ac:dyDescent="0.2">
      <c r="A444" t="s">
        <v>117</v>
      </c>
      <c r="B444">
        <v>618</v>
      </c>
      <c r="C444">
        <v>19</v>
      </c>
      <c r="D444">
        <v>52</v>
      </c>
    </row>
    <row r="445" spans="1:4" x14ac:dyDescent="0.2">
      <c r="A445" t="s">
        <v>118</v>
      </c>
      <c r="B445">
        <v>7</v>
      </c>
      <c r="C445">
        <v>19</v>
      </c>
      <c r="D445">
        <v>52</v>
      </c>
    </row>
    <row r="446" spans="1:4" x14ac:dyDescent="0.2">
      <c r="A446" t="s">
        <v>118</v>
      </c>
      <c r="B446">
        <v>154</v>
      </c>
      <c r="C446">
        <v>19</v>
      </c>
      <c r="D446">
        <v>52</v>
      </c>
    </row>
    <row r="447" spans="1:4" x14ac:dyDescent="0.2">
      <c r="A447" t="s">
        <v>118</v>
      </c>
      <c r="B447">
        <v>399</v>
      </c>
      <c r="C447">
        <v>19</v>
      </c>
      <c r="D447">
        <v>52</v>
      </c>
    </row>
    <row r="448" spans="1:4" x14ac:dyDescent="0.2">
      <c r="A448" t="s">
        <v>118</v>
      </c>
      <c r="B448">
        <v>564</v>
      </c>
      <c r="C448">
        <v>19</v>
      </c>
      <c r="D448">
        <v>52</v>
      </c>
    </row>
    <row r="449" spans="1:4" x14ac:dyDescent="0.2">
      <c r="A449" t="s">
        <v>118</v>
      </c>
      <c r="B449">
        <v>588</v>
      </c>
      <c r="C449">
        <v>19</v>
      </c>
      <c r="D449">
        <v>52</v>
      </c>
    </row>
    <row r="450" spans="1:4" x14ac:dyDescent="0.2">
      <c r="A450" t="s">
        <v>118</v>
      </c>
      <c r="B450">
        <v>639</v>
      </c>
      <c r="C450">
        <v>19</v>
      </c>
      <c r="D450">
        <v>52</v>
      </c>
    </row>
    <row r="451" spans="1:4" x14ac:dyDescent="0.2">
      <c r="A451" t="s">
        <v>117</v>
      </c>
      <c r="B451">
        <v>3</v>
      </c>
      <c r="C451">
        <v>20</v>
      </c>
      <c r="D451">
        <v>53</v>
      </c>
    </row>
    <row r="452" spans="1:4" x14ac:dyDescent="0.2">
      <c r="A452" t="s">
        <v>117</v>
      </c>
      <c r="B452">
        <v>41</v>
      </c>
      <c r="C452">
        <v>20</v>
      </c>
      <c r="D452">
        <v>53</v>
      </c>
    </row>
    <row r="453" spans="1:4" x14ac:dyDescent="0.2">
      <c r="A453" t="s">
        <v>117</v>
      </c>
      <c r="B453">
        <v>46</v>
      </c>
      <c r="C453">
        <v>20</v>
      </c>
      <c r="D453">
        <v>53</v>
      </c>
    </row>
    <row r="454" spans="1:4" x14ac:dyDescent="0.2">
      <c r="A454" t="s">
        <v>117</v>
      </c>
      <c r="B454">
        <v>85</v>
      </c>
      <c r="C454">
        <v>20</v>
      </c>
      <c r="D454">
        <v>53</v>
      </c>
    </row>
    <row r="455" spans="1:4" x14ac:dyDescent="0.2">
      <c r="A455" t="s">
        <v>117</v>
      </c>
      <c r="B455">
        <v>115</v>
      </c>
      <c r="C455">
        <v>20</v>
      </c>
      <c r="D455">
        <v>53</v>
      </c>
    </row>
    <row r="456" spans="1:4" x14ac:dyDescent="0.2">
      <c r="A456" t="s">
        <v>117</v>
      </c>
      <c r="B456">
        <v>187</v>
      </c>
      <c r="C456">
        <v>20</v>
      </c>
      <c r="D456">
        <v>53</v>
      </c>
    </row>
    <row r="457" spans="1:4" x14ac:dyDescent="0.2">
      <c r="A457" t="s">
        <v>117</v>
      </c>
      <c r="B457">
        <v>224</v>
      </c>
      <c r="C457">
        <v>20</v>
      </c>
      <c r="D457">
        <v>53</v>
      </c>
    </row>
    <row r="458" spans="1:4" x14ac:dyDescent="0.2">
      <c r="A458" t="s">
        <v>117</v>
      </c>
      <c r="B458">
        <v>334</v>
      </c>
      <c r="C458">
        <v>20</v>
      </c>
      <c r="D458">
        <v>53</v>
      </c>
    </row>
    <row r="459" spans="1:4" x14ac:dyDescent="0.2">
      <c r="A459" t="s">
        <v>117</v>
      </c>
      <c r="B459">
        <v>511</v>
      </c>
      <c r="C459">
        <v>20</v>
      </c>
      <c r="D459">
        <v>53</v>
      </c>
    </row>
    <row r="460" spans="1:4" x14ac:dyDescent="0.2">
      <c r="A460" t="s">
        <v>117</v>
      </c>
      <c r="B460">
        <v>909</v>
      </c>
      <c r="C460">
        <v>20</v>
      </c>
      <c r="D460">
        <v>53</v>
      </c>
    </row>
    <row r="461" spans="1:4" x14ac:dyDescent="0.2">
      <c r="A461" t="s">
        <v>117</v>
      </c>
      <c r="B461">
        <v>912</v>
      </c>
      <c r="C461">
        <v>20</v>
      </c>
      <c r="D461">
        <v>53</v>
      </c>
    </row>
    <row r="462" spans="1:4" x14ac:dyDescent="0.2">
      <c r="A462" t="s">
        <v>118</v>
      </c>
      <c r="B462">
        <v>67</v>
      </c>
      <c r="C462">
        <v>20</v>
      </c>
      <c r="D462">
        <v>53</v>
      </c>
    </row>
    <row r="463" spans="1:4" x14ac:dyDescent="0.2">
      <c r="A463" t="s">
        <v>118</v>
      </c>
      <c r="B463">
        <v>763</v>
      </c>
      <c r="C463">
        <v>20</v>
      </c>
      <c r="D463">
        <v>53</v>
      </c>
    </row>
    <row r="464" spans="1:4" x14ac:dyDescent="0.2">
      <c r="A464" t="s">
        <v>118</v>
      </c>
      <c r="B464">
        <v>831</v>
      </c>
      <c r="C464">
        <v>20</v>
      </c>
      <c r="D464">
        <v>53</v>
      </c>
    </row>
    <row r="465" spans="1:4" x14ac:dyDescent="0.2">
      <c r="A465" t="s">
        <v>117</v>
      </c>
      <c r="B465">
        <v>21</v>
      </c>
      <c r="C465">
        <v>21</v>
      </c>
      <c r="D465">
        <v>54</v>
      </c>
    </row>
    <row r="466" spans="1:4" x14ac:dyDescent="0.2">
      <c r="A466" t="s">
        <v>117</v>
      </c>
      <c r="B466">
        <v>223</v>
      </c>
      <c r="C466">
        <v>21</v>
      </c>
      <c r="D466">
        <v>54</v>
      </c>
    </row>
    <row r="467" spans="1:4" x14ac:dyDescent="0.2">
      <c r="A467" t="s">
        <v>117</v>
      </c>
      <c r="B467">
        <v>380</v>
      </c>
      <c r="C467">
        <v>21</v>
      </c>
      <c r="D467">
        <v>54</v>
      </c>
    </row>
    <row r="468" spans="1:4" x14ac:dyDescent="0.2">
      <c r="A468" t="s">
        <v>117</v>
      </c>
      <c r="B468">
        <v>461</v>
      </c>
      <c r="C468">
        <v>21</v>
      </c>
      <c r="D468">
        <v>54</v>
      </c>
    </row>
    <row r="469" spans="1:4" x14ac:dyDescent="0.2">
      <c r="A469" t="s">
        <v>117</v>
      </c>
      <c r="B469">
        <v>690</v>
      </c>
      <c r="C469">
        <v>21</v>
      </c>
      <c r="D469">
        <v>54</v>
      </c>
    </row>
    <row r="470" spans="1:4" x14ac:dyDescent="0.2">
      <c r="A470" t="s">
        <v>117</v>
      </c>
      <c r="B470">
        <v>779</v>
      </c>
      <c r="C470">
        <v>21</v>
      </c>
      <c r="D470">
        <v>54</v>
      </c>
    </row>
    <row r="471" spans="1:4" x14ac:dyDescent="0.2">
      <c r="A471" t="s">
        <v>117</v>
      </c>
      <c r="B471">
        <v>888</v>
      </c>
      <c r="C471">
        <v>21</v>
      </c>
      <c r="D471">
        <v>54</v>
      </c>
    </row>
    <row r="472" spans="1:4" x14ac:dyDescent="0.2">
      <c r="A472" t="s">
        <v>117</v>
      </c>
      <c r="B472">
        <v>945</v>
      </c>
      <c r="C472">
        <v>21</v>
      </c>
      <c r="D472">
        <v>54</v>
      </c>
    </row>
    <row r="473" spans="1:4" x14ac:dyDescent="0.2">
      <c r="A473" t="s">
        <v>118</v>
      </c>
      <c r="B473">
        <v>27</v>
      </c>
      <c r="C473">
        <v>21</v>
      </c>
      <c r="D473">
        <v>54</v>
      </c>
    </row>
    <row r="474" spans="1:4" x14ac:dyDescent="0.2">
      <c r="A474" t="s">
        <v>118</v>
      </c>
      <c r="B474">
        <v>214</v>
      </c>
      <c r="C474">
        <v>21</v>
      </c>
      <c r="D474">
        <v>54</v>
      </c>
    </row>
    <row r="475" spans="1:4" x14ac:dyDescent="0.2">
      <c r="A475" t="s">
        <v>118</v>
      </c>
      <c r="B475">
        <v>561</v>
      </c>
      <c r="C475">
        <v>21</v>
      </c>
      <c r="D475">
        <v>54</v>
      </c>
    </row>
    <row r="476" spans="1:4" x14ac:dyDescent="0.2">
      <c r="A476" t="s">
        <v>118</v>
      </c>
      <c r="B476">
        <v>756</v>
      </c>
      <c r="C476">
        <v>21</v>
      </c>
      <c r="D476">
        <v>54</v>
      </c>
    </row>
    <row r="477" spans="1:4" x14ac:dyDescent="0.2">
      <c r="A477" t="s">
        <v>117</v>
      </c>
      <c r="B477">
        <v>118</v>
      </c>
      <c r="C477">
        <v>22</v>
      </c>
      <c r="D477">
        <v>55</v>
      </c>
    </row>
    <row r="478" spans="1:4" x14ac:dyDescent="0.2">
      <c r="A478" t="s">
        <v>117</v>
      </c>
      <c r="B478">
        <v>333</v>
      </c>
      <c r="C478">
        <v>22</v>
      </c>
      <c r="D478">
        <v>55</v>
      </c>
    </row>
    <row r="479" spans="1:4" x14ac:dyDescent="0.2">
      <c r="A479" t="s">
        <v>117</v>
      </c>
      <c r="B479">
        <v>591</v>
      </c>
      <c r="C479">
        <v>22</v>
      </c>
      <c r="D479">
        <v>55</v>
      </c>
    </row>
    <row r="480" spans="1:4" x14ac:dyDescent="0.2">
      <c r="A480" t="s">
        <v>117</v>
      </c>
      <c r="B480">
        <v>731</v>
      </c>
      <c r="C480">
        <v>22</v>
      </c>
      <c r="D480">
        <v>55</v>
      </c>
    </row>
    <row r="481" spans="1:4" x14ac:dyDescent="0.2">
      <c r="A481" t="s">
        <v>117</v>
      </c>
      <c r="B481">
        <v>741</v>
      </c>
      <c r="C481">
        <v>22</v>
      </c>
      <c r="D481">
        <v>55</v>
      </c>
    </row>
    <row r="482" spans="1:4" x14ac:dyDescent="0.2">
      <c r="A482" t="s">
        <v>117</v>
      </c>
      <c r="B482">
        <v>774</v>
      </c>
      <c r="C482">
        <v>22</v>
      </c>
      <c r="D482">
        <v>55</v>
      </c>
    </row>
    <row r="483" spans="1:4" x14ac:dyDescent="0.2">
      <c r="A483" t="s">
        <v>117</v>
      </c>
      <c r="B483">
        <v>835</v>
      </c>
      <c r="C483">
        <v>22</v>
      </c>
      <c r="D483">
        <v>55</v>
      </c>
    </row>
    <row r="484" spans="1:4" x14ac:dyDescent="0.2">
      <c r="A484" t="s">
        <v>117</v>
      </c>
      <c r="B484">
        <v>874</v>
      </c>
      <c r="C484">
        <v>22</v>
      </c>
      <c r="D484">
        <v>55</v>
      </c>
    </row>
    <row r="485" spans="1:4" x14ac:dyDescent="0.2">
      <c r="A485" t="s">
        <v>117</v>
      </c>
      <c r="B485">
        <v>967</v>
      </c>
      <c r="C485">
        <v>22</v>
      </c>
      <c r="D485">
        <v>55</v>
      </c>
    </row>
    <row r="486" spans="1:4" x14ac:dyDescent="0.2">
      <c r="A486" t="s">
        <v>118</v>
      </c>
      <c r="B486">
        <v>303</v>
      </c>
      <c r="C486">
        <v>22</v>
      </c>
      <c r="D486">
        <v>55</v>
      </c>
    </row>
    <row r="487" spans="1:4" x14ac:dyDescent="0.2">
      <c r="A487" t="s">
        <v>118</v>
      </c>
      <c r="B487">
        <v>746</v>
      </c>
      <c r="C487">
        <v>22</v>
      </c>
      <c r="D487">
        <v>55</v>
      </c>
    </row>
    <row r="488" spans="1:4" x14ac:dyDescent="0.2">
      <c r="A488" t="s">
        <v>118</v>
      </c>
      <c r="B488">
        <v>844</v>
      </c>
      <c r="C488">
        <v>22</v>
      </c>
      <c r="D488">
        <v>55</v>
      </c>
    </row>
    <row r="489" spans="1:4" x14ac:dyDescent="0.2">
      <c r="A489" t="s">
        <v>117</v>
      </c>
      <c r="B489">
        <v>116</v>
      </c>
      <c r="C489">
        <v>23</v>
      </c>
      <c r="D489">
        <v>56</v>
      </c>
    </row>
    <row r="490" spans="1:4" x14ac:dyDescent="0.2">
      <c r="A490" t="s">
        <v>117</v>
      </c>
      <c r="B490">
        <v>245</v>
      </c>
      <c r="C490">
        <v>23</v>
      </c>
      <c r="D490">
        <v>56</v>
      </c>
    </row>
    <row r="491" spans="1:4" x14ac:dyDescent="0.2">
      <c r="A491" t="s">
        <v>117</v>
      </c>
      <c r="B491">
        <v>348</v>
      </c>
      <c r="C491">
        <v>23</v>
      </c>
      <c r="D491">
        <v>56</v>
      </c>
    </row>
    <row r="492" spans="1:4" x14ac:dyDescent="0.2">
      <c r="A492" t="s">
        <v>117</v>
      </c>
      <c r="B492">
        <v>366</v>
      </c>
      <c r="C492">
        <v>23</v>
      </c>
      <c r="D492">
        <v>56</v>
      </c>
    </row>
    <row r="493" spans="1:4" x14ac:dyDescent="0.2">
      <c r="A493" t="s">
        <v>117</v>
      </c>
      <c r="B493">
        <v>738</v>
      </c>
      <c r="C493">
        <v>23</v>
      </c>
      <c r="D493">
        <v>56</v>
      </c>
    </row>
    <row r="494" spans="1:4" x14ac:dyDescent="0.2">
      <c r="A494" t="s">
        <v>118</v>
      </c>
      <c r="B494">
        <v>25</v>
      </c>
      <c r="C494">
        <v>23</v>
      </c>
      <c r="D494">
        <v>56</v>
      </c>
    </row>
    <row r="495" spans="1:4" x14ac:dyDescent="0.2">
      <c r="A495" t="s">
        <v>118</v>
      </c>
      <c r="B495">
        <v>112</v>
      </c>
      <c r="C495">
        <v>23</v>
      </c>
      <c r="D495">
        <v>56</v>
      </c>
    </row>
    <row r="496" spans="1:4" x14ac:dyDescent="0.2">
      <c r="A496" t="s">
        <v>118</v>
      </c>
      <c r="B496">
        <v>817</v>
      </c>
      <c r="C496">
        <v>23</v>
      </c>
      <c r="D496">
        <v>56</v>
      </c>
    </row>
    <row r="497" spans="1:4" x14ac:dyDescent="0.2">
      <c r="A497" t="s">
        <v>118</v>
      </c>
      <c r="B497">
        <v>995</v>
      </c>
      <c r="C497">
        <v>23</v>
      </c>
      <c r="D497">
        <v>56</v>
      </c>
    </row>
    <row r="498" spans="1:4" x14ac:dyDescent="0.2">
      <c r="A498" t="s">
        <v>117</v>
      </c>
      <c r="B498">
        <v>90</v>
      </c>
      <c r="C498">
        <v>24</v>
      </c>
      <c r="D498">
        <v>57</v>
      </c>
    </row>
    <row r="499" spans="1:4" x14ac:dyDescent="0.2">
      <c r="A499" t="s">
        <v>117</v>
      </c>
      <c r="B499">
        <v>515</v>
      </c>
      <c r="C499">
        <v>24</v>
      </c>
      <c r="D499">
        <v>57</v>
      </c>
    </row>
    <row r="500" spans="1:4" x14ac:dyDescent="0.2">
      <c r="A500" t="s">
        <v>117</v>
      </c>
      <c r="B500">
        <v>536</v>
      </c>
      <c r="C500">
        <v>24</v>
      </c>
      <c r="D500">
        <v>57</v>
      </c>
    </row>
    <row r="501" spans="1:4" x14ac:dyDescent="0.2">
      <c r="A501" t="s">
        <v>117</v>
      </c>
      <c r="B501">
        <v>589</v>
      </c>
      <c r="C501">
        <v>24</v>
      </c>
      <c r="D501">
        <v>57</v>
      </c>
    </row>
    <row r="502" spans="1:4" x14ac:dyDescent="0.2">
      <c r="A502" t="s">
        <v>118</v>
      </c>
      <c r="B502">
        <v>45</v>
      </c>
      <c r="C502">
        <v>24</v>
      </c>
      <c r="D502">
        <v>57</v>
      </c>
    </row>
    <row r="503" spans="1:4" x14ac:dyDescent="0.2">
      <c r="A503" t="s">
        <v>118</v>
      </c>
      <c r="B503">
        <v>285</v>
      </c>
      <c r="C503">
        <v>24</v>
      </c>
      <c r="D503">
        <v>57</v>
      </c>
    </row>
    <row r="504" spans="1:4" x14ac:dyDescent="0.2">
      <c r="A504" t="s">
        <v>118</v>
      </c>
      <c r="B504">
        <v>368</v>
      </c>
      <c r="C504">
        <v>24</v>
      </c>
      <c r="D504">
        <v>57</v>
      </c>
    </row>
    <row r="505" spans="1:4" x14ac:dyDescent="0.2">
      <c r="A505" t="s">
        <v>118</v>
      </c>
      <c r="B505">
        <v>581</v>
      </c>
      <c r="C505">
        <v>24</v>
      </c>
      <c r="D505">
        <v>57</v>
      </c>
    </row>
    <row r="506" spans="1:4" x14ac:dyDescent="0.2">
      <c r="A506" t="s">
        <v>118</v>
      </c>
      <c r="B506">
        <v>825</v>
      </c>
      <c r="C506">
        <v>24</v>
      </c>
      <c r="D506">
        <v>57</v>
      </c>
    </row>
    <row r="507" spans="1:4" x14ac:dyDescent="0.2">
      <c r="A507" t="s">
        <v>117</v>
      </c>
      <c r="B507">
        <v>254</v>
      </c>
      <c r="C507">
        <v>25</v>
      </c>
      <c r="D507">
        <v>58</v>
      </c>
    </row>
    <row r="508" spans="1:4" x14ac:dyDescent="0.2">
      <c r="A508" t="s">
        <v>117</v>
      </c>
      <c r="B508">
        <v>328</v>
      </c>
      <c r="C508">
        <v>25</v>
      </c>
      <c r="D508">
        <v>58</v>
      </c>
    </row>
    <row r="509" spans="1:4" x14ac:dyDescent="0.2">
      <c r="A509" t="s">
        <v>117</v>
      </c>
      <c r="B509">
        <v>503</v>
      </c>
      <c r="C509">
        <v>25</v>
      </c>
      <c r="D509">
        <v>58</v>
      </c>
    </row>
    <row r="510" spans="1:4" x14ac:dyDescent="0.2">
      <c r="A510" t="s">
        <v>117</v>
      </c>
      <c r="B510">
        <v>546</v>
      </c>
      <c r="C510">
        <v>25</v>
      </c>
      <c r="D510">
        <v>58</v>
      </c>
    </row>
    <row r="511" spans="1:4" x14ac:dyDescent="0.2">
      <c r="A511" t="s">
        <v>117</v>
      </c>
      <c r="B511">
        <v>578</v>
      </c>
      <c r="C511">
        <v>25</v>
      </c>
      <c r="D511">
        <v>58</v>
      </c>
    </row>
    <row r="512" spans="1:4" x14ac:dyDescent="0.2">
      <c r="A512" t="s">
        <v>117</v>
      </c>
      <c r="B512">
        <v>634</v>
      </c>
      <c r="C512">
        <v>25</v>
      </c>
      <c r="D512">
        <v>58</v>
      </c>
    </row>
    <row r="513" spans="1:4" x14ac:dyDescent="0.2">
      <c r="A513" t="s">
        <v>117</v>
      </c>
      <c r="B513">
        <v>648</v>
      </c>
      <c r="C513">
        <v>25</v>
      </c>
      <c r="D513">
        <v>58</v>
      </c>
    </row>
    <row r="514" spans="1:4" x14ac:dyDescent="0.2">
      <c r="A514" t="s">
        <v>117</v>
      </c>
      <c r="B514">
        <v>679</v>
      </c>
      <c r="C514">
        <v>25</v>
      </c>
      <c r="D514">
        <v>58</v>
      </c>
    </row>
    <row r="515" spans="1:4" x14ac:dyDescent="0.2">
      <c r="A515" t="s">
        <v>117</v>
      </c>
      <c r="B515">
        <v>752</v>
      </c>
      <c r="C515">
        <v>25</v>
      </c>
      <c r="D515">
        <v>58</v>
      </c>
    </row>
    <row r="516" spans="1:4" x14ac:dyDescent="0.2">
      <c r="A516" t="s">
        <v>118</v>
      </c>
      <c r="B516">
        <v>189</v>
      </c>
      <c r="C516">
        <v>25</v>
      </c>
      <c r="D516">
        <v>58</v>
      </c>
    </row>
    <row r="517" spans="1:4" x14ac:dyDescent="0.2">
      <c r="A517" t="s">
        <v>118</v>
      </c>
      <c r="B517">
        <v>208</v>
      </c>
      <c r="C517">
        <v>25</v>
      </c>
      <c r="D517">
        <v>58</v>
      </c>
    </row>
    <row r="518" spans="1:4" x14ac:dyDescent="0.2">
      <c r="A518" t="s">
        <v>118</v>
      </c>
      <c r="B518">
        <v>246</v>
      </c>
      <c r="C518">
        <v>25</v>
      </c>
      <c r="D518">
        <v>58</v>
      </c>
    </row>
    <row r="519" spans="1:4" x14ac:dyDescent="0.2">
      <c r="A519" t="s">
        <v>117</v>
      </c>
      <c r="B519">
        <v>24</v>
      </c>
      <c r="C519">
        <v>26</v>
      </c>
      <c r="D519">
        <v>59</v>
      </c>
    </row>
    <row r="520" spans="1:4" x14ac:dyDescent="0.2">
      <c r="A520" t="s">
        <v>117</v>
      </c>
      <c r="B520">
        <v>83</v>
      </c>
      <c r="C520">
        <v>26</v>
      </c>
      <c r="D520">
        <v>59</v>
      </c>
    </row>
    <row r="521" spans="1:4" x14ac:dyDescent="0.2">
      <c r="A521" t="s">
        <v>117</v>
      </c>
      <c r="B521">
        <v>235</v>
      </c>
      <c r="C521">
        <v>26</v>
      </c>
      <c r="D521">
        <v>59</v>
      </c>
    </row>
    <row r="522" spans="1:4" x14ac:dyDescent="0.2">
      <c r="A522" t="s">
        <v>117</v>
      </c>
      <c r="B522">
        <v>252</v>
      </c>
      <c r="C522">
        <v>26</v>
      </c>
      <c r="D522">
        <v>59</v>
      </c>
    </row>
    <row r="523" spans="1:4" x14ac:dyDescent="0.2">
      <c r="A523" t="s">
        <v>117</v>
      </c>
      <c r="B523">
        <v>263</v>
      </c>
      <c r="C523">
        <v>26</v>
      </c>
      <c r="D523">
        <v>59</v>
      </c>
    </row>
    <row r="524" spans="1:4" x14ac:dyDescent="0.2">
      <c r="A524" t="s">
        <v>117</v>
      </c>
      <c r="B524">
        <v>487</v>
      </c>
      <c r="C524">
        <v>26</v>
      </c>
      <c r="D524">
        <v>59</v>
      </c>
    </row>
    <row r="525" spans="1:4" x14ac:dyDescent="0.2">
      <c r="A525" t="s">
        <v>117</v>
      </c>
      <c r="B525">
        <v>582</v>
      </c>
      <c r="C525">
        <v>26</v>
      </c>
      <c r="D525">
        <v>59</v>
      </c>
    </row>
    <row r="526" spans="1:4" x14ac:dyDescent="0.2">
      <c r="A526" t="s">
        <v>117</v>
      </c>
      <c r="B526">
        <v>788</v>
      </c>
      <c r="C526">
        <v>26</v>
      </c>
      <c r="D526">
        <v>59</v>
      </c>
    </row>
    <row r="527" spans="1:4" x14ac:dyDescent="0.2">
      <c r="A527" t="s">
        <v>118</v>
      </c>
      <c r="B527">
        <v>354</v>
      </c>
      <c r="C527">
        <v>26</v>
      </c>
      <c r="D527">
        <v>59</v>
      </c>
    </row>
    <row r="528" spans="1:4" x14ac:dyDescent="0.2">
      <c r="A528" t="s">
        <v>118</v>
      </c>
      <c r="B528">
        <v>761</v>
      </c>
      <c r="C528">
        <v>26</v>
      </c>
      <c r="D528">
        <v>59</v>
      </c>
    </row>
    <row r="529" spans="1:4" x14ac:dyDescent="0.2">
      <c r="A529" t="s">
        <v>118</v>
      </c>
      <c r="B529">
        <v>857</v>
      </c>
      <c r="C529">
        <v>26</v>
      </c>
      <c r="D529">
        <v>59</v>
      </c>
    </row>
    <row r="530" spans="1:4" x14ac:dyDescent="0.2">
      <c r="A530" t="s">
        <v>117</v>
      </c>
      <c r="B530">
        <v>213</v>
      </c>
      <c r="C530">
        <v>27</v>
      </c>
      <c r="D530">
        <v>60</v>
      </c>
    </row>
    <row r="531" spans="1:4" x14ac:dyDescent="0.2">
      <c r="A531" t="s">
        <v>117</v>
      </c>
      <c r="B531">
        <v>226</v>
      </c>
      <c r="C531">
        <v>27</v>
      </c>
      <c r="D531">
        <v>60</v>
      </c>
    </row>
    <row r="532" spans="1:4" x14ac:dyDescent="0.2">
      <c r="A532" t="s">
        <v>117</v>
      </c>
      <c r="B532">
        <v>283</v>
      </c>
      <c r="C532">
        <v>27</v>
      </c>
      <c r="D532">
        <v>60</v>
      </c>
    </row>
    <row r="533" spans="1:4" x14ac:dyDescent="0.2">
      <c r="A533" t="s">
        <v>117</v>
      </c>
      <c r="B533">
        <v>602</v>
      </c>
      <c r="C533">
        <v>27</v>
      </c>
      <c r="D533">
        <v>60</v>
      </c>
    </row>
    <row r="534" spans="1:4" x14ac:dyDescent="0.2">
      <c r="A534" t="s">
        <v>117</v>
      </c>
      <c r="B534">
        <v>641</v>
      </c>
      <c r="C534">
        <v>27</v>
      </c>
      <c r="D534">
        <v>60</v>
      </c>
    </row>
    <row r="535" spans="1:4" x14ac:dyDescent="0.2">
      <c r="A535" t="s">
        <v>117</v>
      </c>
      <c r="B535">
        <v>708</v>
      </c>
      <c r="C535">
        <v>27</v>
      </c>
      <c r="D535">
        <v>60</v>
      </c>
    </row>
    <row r="536" spans="1:4" x14ac:dyDescent="0.2">
      <c r="A536" t="s">
        <v>117</v>
      </c>
      <c r="B536">
        <v>983</v>
      </c>
      <c r="C536">
        <v>27</v>
      </c>
      <c r="D536">
        <v>60</v>
      </c>
    </row>
    <row r="537" spans="1:4" x14ac:dyDescent="0.2">
      <c r="A537" t="s">
        <v>118</v>
      </c>
      <c r="B537">
        <v>452</v>
      </c>
      <c r="C537">
        <v>27</v>
      </c>
      <c r="D537">
        <v>60</v>
      </c>
    </row>
    <row r="538" spans="1:4" x14ac:dyDescent="0.2">
      <c r="A538" t="s">
        <v>118</v>
      </c>
      <c r="B538">
        <v>470</v>
      </c>
      <c r="C538">
        <v>27</v>
      </c>
      <c r="D538">
        <v>60</v>
      </c>
    </row>
    <row r="539" spans="1:4" x14ac:dyDescent="0.2">
      <c r="A539" t="s">
        <v>118</v>
      </c>
      <c r="B539">
        <v>592</v>
      </c>
      <c r="C539">
        <v>27</v>
      </c>
      <c r="D539">
        <v>60</v>
      </c>
    </row>
    <row r="540" spans="1:4" x14ac:dyDescent="0.2">
      <c r="A540" t="s">
        <v>118</v>
      </c>
      <c r="B540">
        <v>794</v>
      </c>
      <c r="C540">
        <v>27</v>
      </c>
      <c r="D540">
        <v>60</v>
      </c>
    </row>
    <row r="541" spans="1:4" x14ac:dyDescent="0.2">
      <c r="A541" t="s">
        <v>117</v>
      </c>
      <c r="B541">
        <v>140</v>
      </c>
      <c r="C541">
        <v>28</v>
      </c>
      <c r="D541">
        <v>61</v>
      </c>
    </row>
    <row r="542" spans="1:4" x14ac:dyDescent="0.2">
      <c r="A542" t="s">
        <v>117</v>
      </c>
      <c r="B542">
        <v>786</v>
      </c>
      <c r="C542">
        <v>28</v>
      </c>
      <c r="D542">
        <v>61</v>
      </c>
    </row>
    <row r="543" spans="1:4" x14ac:dyDescent="0.2">
      <c r="A543" t="s">
        <v>117</v>
      </c>
      <c r="B543">
        <v>796</v>
      </c>
      <c r="C543">
        <v>28</v>
      </c>
      <c r="D543">
        <v>61</v>
      </c>
    </row>
    <row r="544" spans="1:4" x14ac:dyDescent="0.2">
      <c r="A544" t="s">
        <v>118</v>
      </c>
      <c r="B544">
        <v>270</v>
      </c>
      <c r="C544">
        <v>28</v>
      </c>
      <c r="D544">
        <v>61</v>
      </c>
    </row>
    <row r="545" spans="1:4" x14ac:dyDescent="0.2">
      <c r="A545" t="s">
        <v>118</v>
      </c>
      <c r="B545">
        <v>850</v>
      </c>
      <c r="C545">
        <v>28</v>
      </c>
      <c r="D545">
        <v>61</v>
      </c>
    </row>
    <row r="546" spans="1:4" x14ac:dyDescent="0.2">
      <c r="A546" t="s">
        <v>117</v>
      </c>
      <c r="B546">
        <v>319</v>
      </c>
      <c r="C546">
        <v>29</v>
      </c>
      <c r="D546">
        <v>62</v>
      </c>
    </row>
    <row r="547" spans="1:4" x14ac:dyDescent="0.2">
      <c r="A547" t="s">
        <v>117</v>
      </c>
      <c r="B547">
        <v>501</v>
      </c>
      <c r="C547">
        <v>29</v>
      </c>
      <c r="D547">
        <v>62</v>
      </c>
    </row>
    <row r="548" spans="1:4" x14ac:dyDescent="0.2">
      <c r="A548" t="s">
        <v>117</v>
      </c>
      <c r="B548">
        <v>826</v>
      </c>
      <c r="C548">
        <v>29</v>
      </c>
      <c r="D548">
        <v>62</v>
      </c>
    </row>
    <row r="549" spans="1:4" x14ac:dyDescent="0.2">
      <c r="A549" t="s">
        <v>117</v>
      </c>
      <c r="B549">
        <v>843</v>
      </c>
      <c r="C549">
        <v>29</v>
      </c>
      <c r="D549">
        <v>62</v>
      </c>
    </row>
    <row r="550" spans="1:4" x14ac:dyDescent="0.2">
      <c r="A550" t="s">
        <v>118</v>
      </c>
      <c r="B550">
        <v>361</v>
      </c>
      <c r="C550">
        <v>29</v>
      </c>
      <c r="D550">
        <v>62</v>
      </c>
    </row>
    <row r="551" spans="1:4" x14ac:dyDescent="0.2">
      <c r="A551" t="s">
        <v>117</v>
      </c>
      <c r="B551">
        <v>325</v>
      </c>
      <c r="C551">
        <v>30</v>
      </c>
      <c r="D551">
        <v>63</v>
      </c>
    </row>
    <row r="552" spans="1:4" x14ac:dyDescent="0.2">
      <c r="A552" t="s">
        <v>117</v>
      </c>
      <c r="B552">
        <v>486</v>
      </c>
      <c r="C552">
        <v>30</v>
      </c>
      <c r="D552">
        <v>63</v>
      </c>
    </row>
    <row r="553" spans="1:4" x14ac:dyDescent="0.2">
      <c r="A553" t="s">
        <v>117</v>
      </c>
      <c r="B553">
        <v>839</v>
      </c>
      <c r="C553">
        <v>30</v>
      </c>
      <c r="D553">
        <v>63</v>
      </c>
    </row>
    <row r="554" spans="1:4" x14ac:dyDescent="0.2">
      <c r="A554" t="s">
        <v>117</v>
      </c>
      <c r="B554">
        <v>885</v>
      </c>
      <c r="C554">
        <v>30</v>
      </c>
      <c r="D554">
        <v>63</v>
      </c>
    </row>
    <row r="555" spans="1:4" x14ac:dyDescent="0.2">
      <c r="A555" t="s">
        <v>117</v>
      </c>
      <c r="B555">
        <v>900</v>
      </c>
      <c r="C555">
        <v>30</v>
      </c>
      <c r="D555">
        <v>63</v>
      </c>
    </row>
    <row r="556" spans="1:4" x14ac:dyDescent="0.2">
      <c r="A556" t="s">
        <v>117</v>
      </c>
      <c r="B556">
        <v>985</v>
      </c>
      <c r="C556">
        <v>30</v>
      </c>
      <c r="D556">
        <v>63</v>
      </c>
    </row>
    <row r="557" spans="1:4" x14ac:dyDescent="0.2">
      <c r="A557" t="s">
        <v>118</v>
      </c>
      <c r="B557">
        <v>428</v>
      </c>
      <c r="C557">
        <v>30</v>
      </c>
      <c r="D557">
        <v>63</v>
      </c>
    </row>
    <row r="558" spans="1:4" x14ac:dyDescent="0.2">
      <c r="A558" t="s">
        <v>117</v>
      </c>
      <c r="B558">
        <v>148</v>
      </c>
      <c r="C558">
        <v>31</v>
      </c>
      <c r="D558">
        <v>64</v>
      </c>
    </row>
    <row r="559" spans="1:4" x14ac:dyDescent="0.2">
      <c r="A559" t="s">
        <v>117</v>
      </c>
      <c r="B559">
        <v>221</v>
      </c>
      <c r="C559">
        <v>31</v>
      </c>
      <c r="D559">
        <v>64</v>
      </c>
    </row>
    <row r="560" spans="1:4" x14ac:dyDescent="0.2">
      <c r="A560" t="s">
        <v>117</v>
      </c>
      <c r="B560">
        <v>818</v>
      </c>
      <c r="C560">
        <v>31</v>
      </c>
      <c r="D560">
        <v>64</v>
      </c>
    </row>
    <row r="561" spans="1:4" x14ac:dyDescent="0.2">
      <c r="A561" t="s">
        <v>117</v>
      </c>
      <c r="B561">
        <v>924</v>
      </c>
      <c r="C561">
        <v>31</v>
      </c>
      <c r="D561">
        <v>64</v>
      </c>
    </row>
    <row r="562" spans="1:4" x14ac:dyDescent="0.2">
      <c r="A562" t="s">
        <v>118</v>
      </c>
      <c r="B562">
        <v>267</v>
      </c>
      <c r="C562">
        <v>31</v>
      </c>
      <c r="D562">
        <v>64</v>
      </c>
    </row>
    <row r="563" spans="1:4" x14ac:dyDescent="0.2">
      <c r="A563" t="s">
        <v>118</v>
      </c>
      <c r="B563">
        <v>808</v>
      </c>
      <c r="C563">
        <v>31</v>
      </c>
      <c r="D563">
        <v>64</v>
      </c>
    </row>
    <row r="564" spans="1:4" x14ac:dyDescent="0.2">
      <c r="A564" t="s">
        <v>117</v>
      </c>
      <c r="B564">
        <v>229</v>
      </c>
      <c r="C564">
        <v>32</v>
      </c>
      <c r="D564">
        <v>65</v>
      </c>
    </row>
    <row r="565" spans="1:4" x14ac:dyDescent="0.2">
      <c r="A565" t="s">
        <v>117</v>
      </c>
      <c r="B565">
        <v>295</v>
      </c>
      <c r="C565">
        <v>32</v>
      </c>
      <c r="D565">
        <v>65</v>
      </c>
    </row>
    <row r="566" spans="1:4" x14ac:dyDescent="0.2">
      <c r="A566" t="s">
        <v>117</v>
      </c>
      <c r="B566">
        <v>356</v>
      </c>
      <c r="C566">
        <v>32</v>
      </c>
      <c r="D566">
        <v>65</v>
      </c>
    </row>
    <row r="567" spans="1:4" x14ac:dyDescent="0.2">
      <c r="A567" t="s">
        <v>117</v>
      </c>
      <c r="B567">
        <v>622</v>
      </c>
      <c r="C567">
        <v>32</v>
      </c>
      <c r="D567">
        <v>65</v>
      </c>
    </row>
    <row r="568" spans="1:4" x14ac:dyDescent="0.2">
      <c r="A568" t="s">
        <v>118</v>
      </c>
      <c r="B568">
        <v>580</v>
      </c>
      <c r="C568">
        <v>32</v>
      </c>
      <c r="D568">
        <v>65</v>
      </c>
    </row>
    <row r="569" spans="1:4" x14ac:dyDescent="0.2">
      <c r="A569" t="s">
        <v>118</v>
      </c>
      <c r="B569">
        <v>729</v>
      </c>
      <c r="C569">
        <v>32</v>
      </c>
      <c r="D569">
        <v>65</v>
      </c>
    </row>
    <row r="570" spans="1:4" x14ac:dyDescent="0.2">
      <c r="A570" t="s">
        <v>117</v>
      </c>
      <c r="B570">
        <v>169</v>
      </c>
      <c r="C570">
        <v>33</v>
      </c>
      <c r="D570">
        <v>66</v>
      </c>
    </row>
    <row r="571" spans="1:4" x14ac:dyDescent="0.2">
      <c r="A571" t="s">
        <v>117</v>
      </c>
      <c r="B571">
        <v>227</v>
      </c>
      <c r="C571">
        <v>33</v>
      </c>
      <c r="D571">
        <v>66</v>
      </c>
    </row>
    <row r="572" spans="1:4" x14ac:dyDescent="0.2">
      <c r="A572" t="s">
        <v>117</v>
      </c>
      <c r="B572">
        <v>329</v>
      </c>
      <c r="C572">
        <v>33</v>
      </c>
      <c r="D572">
        <v>66</v>
      </c>
    </row>
    <row r="573" spans="1:4" x14ac:dyDescent="0.2">
      <c r="A573" t="s">
        <v>117</v>
      </c>
      <c r="B573">
        <v>686</v>
      </c>
      <c r="C573">
        <v>33</v>
      </c>
      <c r="D573">
        <v>66</v>
      </c>
    </row>
    <row r="574" spans="1:4" x14ac:dyDescent="0.2">
      <c r="A574" t="s">
        <v>117</v>
      </c>
      <c r="B574">
        <v>77</v>
      </c>
      <c r="C574">
        <v>34</v>
      </c>
      <c r="D574">
        <v>67</v>
      </c>
    </row>
    <row r="575" spans="1:4" x14ac:dyDescent="0.2">
      <c r="A575" t="s">
        <v>117</v>
      </c>
      <c r="B575">
        <v>346</v>
      </c>
      <c r="C575">
        <v>34</v>
      </c>
      <c r="D575">
        <v>67</v>
      </c>
    </row>
    <row r="576" spans="1:4" x14ac:dyDescent="0.2">
      <c r="A576" t="s">
        <v>117</v>
      </c>
      <c r="B576">
        <v>474</v>
      </c>
      <c r="C576">
        <v>34</v>
      </c>
      <c r="D576">
        <v>67</v>
      </c>
    </row>
    <row r="577" spans="1:4" x14ac:dyDescent="0.2">
      <c r="A577" t="s">
        <v>118</v>
      </c>
      <c r="B577">
        <v>534</v>
      </c>
      <c r="C577">
        <v>34</v>
      </c>
      <c r="D577">
        <v>67</v>
      </c>
    </row>
    <row r="578" spans="1:4" x14ac:dyDescent="0.2">
      <c r="A578" t="s">
        <v>118</v>
      </c>
      <c r="B578">
        <v>917</v>
      </c>
      <c r="C578">
        <v>34</v>
      </c>
      <c r="D578">
        <v>67</v>
      </c>
    </row>
    <row r="579" spans="1:4" x14ac:dyDescent="0.2">
      <c r="A579" t="s">
        <v>118</v>
      </c>
      <c r="B579">
        <v>972</v>
      </c>
      <c r="C579">
        <v>34</v>
      </c>
      <c r="D579">
        <v>67</v>
      </c>
    </row>
    <row r="580" spans="1:4" x14ac:dyDescent="0.2">
      <c r="A580" t="s">
        <v>117</v>
      </c>
      <c r="B580">
        <v>160</v>
      </c>
      <c r="C580">
        <v>35</v>
      </c>
      <c r="D580">
        <v>68</v>
      </c>
    </row>
    <row r="581" spans="1:4" x14ac:dyDescent="0.2">
      <c r="A581" t="s">
        <v>117</v>
      </c>
      <c r="B581">
        <v>802</v>
      </c>
      <c r="C581">
        <v>35</v>
      </c>
      <c r="D581">
        <v>68</v>
      </c>
    </row>
    <row r="582" spans="1:4" x14ac:dyDescent="0.2">
      <c r="A582" t="s">
        <v>117</v>
      </c>
      <c r="B582">
        <v>555</v>
      </c>
      <c r="C582">
        <v>36</v>
      </c>
      <c r="D582">
        <v>69</v>
      </c>
    </row>
    <row r="583" spans="1:4" x14ac:dyDescent="0.2">
      <c r="A583" t="s">
        <v>117</v>
      </c>
      <c r="B583">
        <v>144</v>
      </c>
      <c r="C583">
        <v>37</v>
      </c>
      <c r="D583">
        <v>70</v>
      </c>
    </row>
    <row r="584" spans="1:4" x14ac:dyDescent="0.2">
      <c r="A584" t="s">
        <v>117</v>
      </c>
      <c r="B584">
        <v>656</v>
      </c>
      <c r="C584">
        <v>37</v>
      </c>
      <c r="D584">
        <v>70</v>
      </c>
    </row>
    <row r="585" spans="1:4" x14ac:dyDescent="0.2">
      <c r="A585" t="s">
        <v>117</v>
      </c>
      <c r="B585">
        <v>157</v>
      </c>
      <c r="C585">
        <v>38</v>
      </c>
      <c r="D585">
        <v>71</v>
      </c>
    </row>
    <row r="586" spans="1:4" x14ac:dyDescent="0.2">
      <c r="A586" t="s">
        <v>117</v>
      </c>
      <c r="B586">
        <v>647</v>
      </c>
      <c r="C586">
        <v>38</v>
      </c>
      <c r="D586">
        <v>71</v>
      </c>
    </row>
    <row r="587" spans="1:4" x14ac:dyDescent="0.2">
      <c r="A587" t="s">
        <v>118</v>
      </c>
      <c r="B587">
        <v>872</v>
      </c>
      <c r="C587">
        <v>38</v>
      </c>
      <c r="D587">
        <v>71</v>
      </c>
    </row>
    <row r="588" spans="1:4" x14ac:dyDescent="0.2">
      <c r="A588" t="s">
        <v>117</v>
      </c>
      <c r="B588">
        <v>499</v>
      </c>
      <c r="C588">
        <v>39</v>
      </c>
      <c r="D588">
        <v>72</v>
      </c>
    </row>
    <row r="589" spans="1:4" x14ac:dyDescent="0.2">
      <c r="A589" t="s">
        <v>117</v>
      </c>
      <c r="B589">
        <v>552</v>
      </c>
      <c r="C589">
        <v>39</v>
      </c>
      <c r="D589">
        <v>72</v>
      </c>
    </row>
    <row r="590" spans="1:4" x14ac:dyDescent="0.2">
      <c r="A590" t="s">
        <v>117</v>
      </c>
      <c r="B590">
        <v>834</v>
      </c>
      <c r="C590">
        <v>39</v>
      </c>
      <c r="D590">
        <v>72</v>
      </c>
    </row>
    <row r="591" spans="1:4" x14ac:dyDescent="0.2">
      <c r="A591" t="s">
        <v>117</v>
      </c>
      <c r="B591">
        <v>833</v>
      </c>
      <c r="C591">
        <v>40</v>
      </c>
      <c r="D591">
        <v>73</v>
      </c>
    </row>
    <row r="592" spans="1:4" x14ac:dyDescent="0.2">
      <c r="A592" t="s">
        <v>117</v>
      </c>
      <c r="B592">
        <v>527</v>
      </c>
      <c r="C592">
        <v>41</v>
      </c>
      <c r="D592">
        <v>74</v>
      </c>
    </row>
    <row r="593" spans="1:4" x14ac:dyDescent="0.2">
      <c r="A593" t="s">
        <v>117</v>
      </c>
      <c r="B593">
        <v>228</v>
      </c>
      <c r="C593">
        <v>42</v>
      </c>
      <c r="D593">
        <v>75</v>
      </c>
    </row>
    <row r="594" spans="1:4" x14ac:dyDescent="0.2">
      <c r="A594" t="s">
        <v>117</v>
      </c>
      <c r="B594">
        <v>324</v>
      </c>
      <c r="C594">
        <v>43</v>
      </c>
      <c r="D594">
        <v>76</v>
      </c>
    </row>
    <row r="595" spans="1:4" x14ac:dyDescent="0.2">
      <c r="A595" t="s">
        <v>118</v>
      </c>
      <c r="B595">
        <v>100</v>
      </c>
      <c r="C595">
        <v>43</v>
      </c>
      <c r="D595">
        <v>76</v>
      </c>
    </row>
    <row r="596" spans="1:4" x14ac:dyDescent="0.2">
      <c r="A596" t="s">
        <v>117</v>
      </c>
      <c r="B596">
        <v>316</v>
      </c>
      <c r="C596">
        <v>44</v>
      </c>
      <c r="D596">
        <v>77</v>
      </c>
    </row>
    <row r="597" spans="1:4" x14ac:dyDescent="0.2">
      <c r="A597" t="s">
        <v>117</v>
      </c>
      <c r="B597">
        <v>978</v>
      </c>
      <c r="C597">
        <v>45</v>
      </c>
      <c r="D597">
        <v>78</v>
      </c>
    </row>
    <row r="598" spans="1:4" x14ac:dyDescent="0.2">
      <c r="A598" t="s">
        <v>117</v>
      </c>
      <c r="B598">
        <v>74</v>
      </c>
      <c r="C598">
        <v>46</v>
      </c>
      <c r="D598">
        <v>79</v>
      </c>
    </row>
    <row r="599" spans="1:4" x14ac:dyDescent="0.2">
      <c r="A599" t="s">
        <v>117</v>
      </c>
      <c r="B599">
        <v>430</v>
      </c>
      <c r="C599">
        <v>47</v>
      </c>
      <c r="D599">
        <v>80</v>
      </c>
    </row>
    <row r="600" spans="1:4" x14ac:dyDescent="0.2">
      <c r="A600" t="s">
        <v>117</v>
      </c>
      <c r="B600">
        <v>918</v>
      </c>
      <c r="C600">
        <v>48</v>
      </c>
      <c r="D600">
        <v>81</v>
      </c>
    </row>
    <row r="601" spans="1:4" x14ac:dyDescent="0.2">
      <c r="A601" t="s">
        <v>117</v>
      </c>
      <c r="B601">
        <v>222</v>
      </c>
      <c r="C601">
        <v>49</v>
      </c>
      <c r="D601">
        <v>90</v>
      </c>
    </row>
  </sheetData>
  <sortState xmlns:xlrd2="http://schemas.microsoft.com/office/spreadsheetml/2017/richdata2" ref="A1:D603">
    <sortCondition ref="C1:C6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 data</vt:lpstr>
      <vt:lpstr>age &amp; target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2021-08-10T10:23:35Z</dcterms:created>
  <dcterms:modified xsi:type="dcterms:W3CDTF">2022-10-03T18:30:45Z</dcterms:modified>
</cp:coreProperties>
</file>