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42.png" ContentType="image/png"/>
  <Override PartName="/xl/media/image237.png" ContentType="image/png"/>
  <Override PartName="/xl/media/image243.png" ContentType="image/png"/>
  <Override PartName="/xl/media/image238.png" ContentType="image/png"/>
  <Override PartName="/xl/media/image244.png" ContentType="image/png"/>
  <Override PartName="/xl/media/image239.png" ContentType="image/png"/>
  <Override PartName="/xl/media/image240.png" ContentType="image/png"/>
  <Override PartName="/xl/media/image241.png" ContentType="image/png"/>
  <Override PartName="/xl/media/image245.png" ContentType="image/png"/>
  <Override PartName="/xl/media/image246.png" ContentType="image/png"/>
  <Override PartName="/xl/media/image247.png" ContentType="image/png"/>
  <Override PartName="/xl/media/image248.png" ContentType="image/png"/>
  <Override PartName="/xl/media/image249.png" ContentType="image/png"/>
  <Override PartName="/xl/media/image250.png" ContentType="image/png"/>
  <Override PartName="/xl/media/image251.png" ContentType="image/png"/>
  <Override PartName="/xl/media/image252.png" ContentType="image/png"/>
  <Override PartName="/xl/media/image253.png" ContentType="image/png"/>
  <Override PartName="/xl/media/image254.png" ContentType="image/png"/>
  <Override PartName="/xl/media/image255.png" ContentType="image/png"/>
  <Override PartName="/xl/media/image256.png" ContentType="image/png"/>
  <Override PartName="/xl/media/image257.png" ContentType="image/png"/>
  <Override PartName="/xl/media/image258.png" ContentType="image/png"/>
  <Override PartName="/xl/media/image259.png" ContentType="image/png"/>
  <Override PartName="/xl/media/image260.png" ContentType="image/png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8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drawing15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Reg Map" sheetId="1" state="visible" r:id="rId2"/>
    <sheet name="COMMS" sheetId="2" state="visible" r:id="rId3"/>
    <sheet name="STATUS" sheetId="3" state="visible" r:id="rId4"/>
    <sheet name="ADC_CONTROL" sheetId="4" state="visible" r:id="rId5"/>
    <sheet name="DATA" sheetId="5" state="visible" r:id="rId6"/>
    <sheet name="IO_CONTROL_1" sheetId="6" state="visible" r:id="rId7"/>
    <sheet name="IO_CONTROL_2" sheetId="7" state="visible" r:id="rId8"/>
    <sheet name="ID" sheetId="8" state="visible" r:id="rId9"/>
    <sheet name="ERROR" sheetId="9" state="visible" r:id="rId10"/>
    <sheet name="ERROR_EN" sheetId="10" state="visible" r:id="rId11"/>
    <sheet name="MCCLK_COUNT" sheetId="11" state="visible" r:id="rId12"/>
    <sheet name="CHANNEL REGS" sheetId="12" state="visible" r:id="rId13"/>
    <sheet name="CONFIGURATION REGS" sheetId="13" state="visible" r:id="rId14"/>
    <sheet name="FILTER REGS" sheetId="14" state="visible" r:id="rId15"/>
    <sheet name="OFFSET REGS" sheetId="15" state="visible" r:id="rId16"/>
    <sheet name="GAIN REG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<sst xmlns="http://schemas.openxmlformats.org/spreadsheetml/2006/main" count="794" uniqueCount="487">
  <si>
    <t xml:space="preserve">NAME</t>
  </si>
  <si>
    <t xml:space="preserve">ADDRESS</t>
  </si>
  <si>
    <t xml:space="preserve">DEFAULT</t>
  </si>
  <si>
    <t xml:space="preserve">BYTES</t>
  </si>
  <si>
    <t xml:space="preserve">READ</t>
  </si>
  <si>
    <t xml:space="preserve">WRITE</t>
  </si>
  <si>
    <t xml:space="preserve">Status</t>
  </si>
  <si>
    <t xml:space="preserve">ADC_Control</t>
  </si>
  <si>
    <t xml:space="preserve">Data</t>
  </si>
  <si>
    <t xml:space="preserve">IOCon1</t>
  </si>
  <si>
    <t xml:space="preserve">IOCon2</t>
  </si>
  <si>
    <t xml:space="preserve">ID</t>
  </si>
  <si>
    <t xml:space="preserve">Error</t>
  </si>
  <si>
    <t xml:space="preserve">Error_En</t>
  </si>
  <si>
    <t xml:space="preserve">Mclk_Count</t>
  </si>
  <si>
    <t xml:space="preserve">Channel_0</t>
  </si>
  <si>
    <t xml:space="preserve">Channel_1</t>
  </si>
  <si>
    <t xml:space="preserve">Channel_2</t>
  </si>
  <si>
    <t xml:space="preserve">Channel_3</t>
  </si>
  <si>
    <t xml:space="preserve">Channel_4</t>
  </si>
  <si>
    <t xml:space="preserve">Channel_5</t>
  </si>
  <si>
    <t xml:space="preserve">Channel_6</t>
  </si>
  <si>
    <t xml:space="preserve">Channel_7</t>
  </si>
  <si>
    <t xml:space="preserve">Channel_8</t>
  </si>
  <si>
    <t xml:space="preserve">Channel_9</t>
  </si>
  <si>
    <t xml:space="preserve">Channel_10</t>
  </si>
  <si>
    <t xml:space="preserve">Channel_11</t>
  </si>
  <si>
    <t xml:space="preserve">Channel_12</t>
  </si>
  <si>
    <t xml:space="preserve">Channel_13</t>
  </si>
  <si>
    <t xml:space="preserve">Channel_14</t>
  </si>
  <si>
    <t xml:space="preserve">Channel_15</t>
  </si>
  <si>
    <t xml:space="preserve">Config_0</t>
  </si>
  <si>
    <t xml:space="preserve">Config_1</t>
  </si>
  <si>
    <t xml:space="preserve">Config_2</t>
  </si>
  <si>
    <t xml:space="preserve">Config_3</t>
  </si>
  <si>
    <t xml:space="preserve">Config_4</t>
  </si>
  <si>
    <t xml:space="preserve">Config_5</t>
  </si>
  <si>
    <t xml:space="preserve">Config_6</t>
  </si>
  <si>
    <t xml:space="preserve">Config_7</t>
  </si>
  <si>
    <t xml:space="preserve">Filter_0</t>
  </si>
  <si>
    <t xml:space="preserve">Filter_1</t>
  </si>
  <si>
    <t xml:space="preserve">Filter_2</t>
  </si>
  <si>
    <t xml:space="preserve">Filter_3</t>
  </si>
  <si>
    <t xml:space="preserve">Filter_4</t>
  </si>
  <si>
    <t xml:space="preserve">Filter_5</t>
  </si>
  <si>
    <t xml:space="preserve">Filter_6</t>
  </si>
  <si>
    <t xml:space="preserve">Filter_7</t>
  </si>
  <si>
    <t xml:space="preserve">Offset_0</t>
  </si>
  <si>
    <t xml:space="preserve">Offset_1</t>
  </si>
  <si>
    <t xml:space="preserve">Offset_2</t>
  </si>
  <si>
    <t xml:space="preserve">Offset_3</t>
  </si>
  <si>
    <t xml:space="preserve">Offset_4</t>
  </si>
  <si>
    <t xml:space="preserve">Offset_5</t>
  </si>
  <si>
    <t xml:space="preserve">Offset_6</t>
  </si>
  <si>
    <t xml:space="preserve">Offset_7</t>
  </si>
  <si>
    <t xml:space="preserve">Gain_0</t>
  </si>
  <si>
    <t xml:space="preserve">Gain_1</t>
  </si>
  <si>
    <t xml:space="preserve">Gain_2</t>
  </si>
  <si>
    <t xml:space="preserve">Gain_3</t>
  </si>
  <si>
    <t xml:space="preserve">Gain_4</t>
  </si>
  <si>
    <t xml:space="preserve">Gain_5</t>
  </si>
  <si>
    <t xml:space="preserve">Gain_6</t>
  </si>
  <si>
    <t xml:space="preserve">/WEN(0) Write Enable</t>
  </si>
  <si>
    <t xml:space="preserve"> (R/W) Read = 1 Write = 0</t>
  </si>
  <si>
    <t xml:space="preserve"> Register Select Bit 5</t>
  </si>
  <si>
    <t xml:space="preserve"> Regester Select Bit 4</t>
  </si>
  <si>
    <t xml:space="preserve"> Regester Select Bit 3</t>
  </si>
  <si>
    <t xml:space="preserve"> Regester Select Bit 2</t>
  </si>
  <si>
    <t xml:space="preserve"> Regester Select Bit 1</t>
  </si>
  <si>
    <t xml:space="preserve"> Regester Select Bit 0</t>
  </si>
  <si>
    <t xml:space="preserve">Commmand</t>
  </si>
  <si>
    <t xml:space="preserve">BIT 7</t>
  </si>
  <si>
    <t xml:space="preserve">BIT 6</t>
  </si>
  <si>
    <t xml:space="preserve">BIT 5</t>
  </si>
  <si>
    <t xml:space="preserve">BIT 4</t>
  </si>
  <si>
    <t xml:space="preserve">BIT 3</t>
  </si>
  <si>
    <t xml:space="preserve">BIT 2</t>
  </si>
  <si>
    <t xml:space="preserve">BIT 1</t>
  </si>
  <si>
    <t xml:space="preserve">BIT 0</t>
  </si>
  <si>
    <t xml:space="preserve">hex</t>
  </si>
  <si>
    <t xml:space="preserve">COMMUNICATIONS REGISTER write</t>
  </si>
  <si>
    <t xml:space="preserve">STATUS REGISTER read</t>
  </si>
  <si>
    <t xml:space="preserve">ADC_CONTROL REGISTER read</t>
  </si>
  <si>
    <t xml:space="preserve">ADC_CONTROL REGISTER write</t>
  </si>
  <si>
    <t xml:space="preserve">DATA REGISTER read</t>
  </si>
  <si>
    <t xml:space="preserve">IO_CONTROL_1 REGISTER read</t>
  </si>
  <si>
    <t xml:space="preserve">IO_CONTROL_1 REGISTER write</t>
  </si>
  <si>
    <t xml:space="preserve">IO_CONTROL_2 REGISTER read</t>
  </si>
  <si>
    <t xml:space="preserve">IO_CONTROL_2 REGISTER write</t>
  </si>
  <si>
    <t xml:space="preserve">ID REGISTER read</t>
  </si>
  <si>
    <t xml:space="preserve">ERROR REGISTER read</t>
  </si>
  <si>
    <t xml:space="preserve">ERROR ENABLE read</t>
  </si>
  <si>
    <t xml:space="preserve">ERROR ENABLE write</t>
  </si>
  <si>
    <t xml:space="preserve">MCLK_COUNT read</t>
  </si>
  <si>
    <t xml:space="preserve">CHANNEL_0 REGISTER read</t>
  </si>
  <si>
    <t xml:space="preserve">CHANNEL_0 REGISTER write</t>
  </si>
  <si>
    <t xml:space="preserve">CHANNEL_1 REGISTER read</t>
  </si>
  <si>
    <t xml:space="preserve">CHANNEL_1 REGISTER write</t>
  </si>
  <si>
    <t xml:space="preserve">CHANNEL_2 REGISTER read</t>
  </si>
  <si>
    <t xml:space="preserve">CHANNEL_2 REGISTER write</t>
  </si>
  <si>
    <t xml:space="preserve">CHANNEL_3 REGISTER read</t>
  </si>
  <si>
    <t xml:space="preserve">CHANNEL_3 REGISTER write</t>
  </si>
  <si>
    <t xml:space="preserve">CHANNEL_4 REGISTER read</t>
  </si>
  <si>
    <t xml:space="preserve">CHANNEL_4 REGISTER write</t>
  </si>
  <si>
    <t xml:space="preserve">CHANNEL_5 REGISTER read</t>
  </si>
  <si>
    <t xml:space="preserve">CHANNEL_5 REGISTER write</t>
  </si>
  <si>
    <t xml:space="preserve">CHANNEL_6 REGISTER read</t>
  </si>
  <si>
    <t xml:space="preserve">CHANNEL_6 REGISTER write</t>
  </si>
  <si>
    <t xml:space="preserve">CHANNEL_7 REGISTER read</t>
  </si>
  <si>
    <t xml:space="preserve">CHANNEL_7 REGISTER write</t>
  </si>
  <si>
    <t xml:space="preserve">CHANNEL_8 REGISTER read</t>
  </si>
  <si>
    <t xml:space="preserve">CHANNEL_8 REGISTER write</t>
  </si>
  <si>
    <t xml:space="preserve">CHANNEL_9 REGISTER read</t>
  </si>
  <si>
    <t xml:space="preserve">CHANNEL_9 REGISTER write</t>
  </si>
  <si>
    <t xml:space="preserve">CHANNEL_10 REGISTER read</t>
  </si>
  <si>
    <t xml:space="preserve">CHANNEL_10 REGISTER write</t>
  </si>
  <si>
    <t xml:space="preserve">CHANNEL_11 REGISTER read</t>
  </si>
  <si>
    <t xml:space="preserve">CHANNEL_11 REGISTER write</t>
  </si>
  <si>
    <t xml:space="preserve">CHANNEL_12 REGISTER read</t>
  </si>
  <si>
    <t xml:space="preserve">CHANNEL_12 REGISTER write</t>
  </si>
  <si>
    <t xml:space="preserve">CHANNEL_13 REGISTER read</t>
  </si>
  <si>
    <t xml:space="preserve">CHANNEL_13 REGISTER write</t>
  </si>
  <si>
    <t xml:space="preserve">CHANNEL_14 REGISTER read</t>
  </si>
  <si>
    <t xml:space="preserve">CHANNEL_14 REGISTER write</t>
  </si>
  <si>
    <t xml:space="preserve">CHANNEL_15 REGISTER read</t>
  </si>
  <si>
    <t xml:space="preserve">CHANNEL_15 REGISTER write</t>
  </si>
  <si>
    <t xml:space="preserve">CONFIG_0 REGISTER read</t>
  </si>
  <si>
    <t xml:space="preserve">CONFIG_0 REGISTER write</t>
  </si>
  <si>
    <t xml:space="preserve">CONFIG_1 REGISTER read</t>
  </si>
  <si>
    <t xml:space="preserve">CONFIG_1 REGISTER write</t>
  </si>
  <si>
    <t xml:space="preserve">CONFIG_2 REGISTER read</t>
  </si>
  <si>
    <t xml:space="preserve">CONFIG_2 REGISTER write</t>
  </si>
  <si>
    <t xml:space="preserve">CONFIG_3 REGISTER read</t>
  </si>
  <si>
    <t xml:space="preserve">CONFIG_3 REGISTER write</t>
  </si>
  <si>
    <t xml:space="preserve">CONFIG_4 REGISTER read</t>
  </si>
  <si>
    <t xml:space="preserve">CONFIG_4 REGISTER write</t>
  </si>
  <si>
    <t xml:space="preserve">CONFIG_5 REGISTER read</t>
  </si>
  <si>
    <t xml:space="preserve">CONFIG_5 REGISTER write</t>
  </si>
  <si>
    <t xml:space="preserve">CONFIG_6 REGISTER read</t>
  </si>
  <si>
    <t xml:space="preserve">CONFIG_6 REGISTER write</t>
  </si>
  <si>
    <t xml:space="preserve">CONFIG_7 REGISTER read</t>
  </si>
  <si>
    <t xml:space="preserve">CONFIG_7 REGISTER write</t>
  </si>
  <si>
    <t xml:space="preserve">FILTER_0 REGISTER read</t>
  </si>
  <si>
    <t xml:space="preserve">FILTER_0 REGISTER write</t>
  </si>
  <si>
    <t xml:space="preserve">FILTER_1 REGISTER read</t>
  </si>
  <si>
    <t xml:space="preserve">FILTER_1 REGISTER write</t>
  </si>
  <si>
    <t xml:space="preserve">FILTER_2 REGISTER read</t>
  </si>
  <si>
    <t xml:space="preserve">FILTER_2 REGISTER write</t>
  </si>
  <si>
    <t xml:space="preserve">FILTER_3 REGISTER read</t>
  </si>
  <si>
    <t xml:space="preserve">FILTER_3 REGISTER write</t>
  </si>
  <si>
    <t xml:space="preserve">FILTER_4 REGISTER read</t>
  </si>
  <si>
    <t xml:space="preserve">FILTER_4 REGISTER write</t>
  </si>
  <si>
    <t xml:space="preserve">FILTER_5 REGISTER read</t>
  </si>
  <si>
    <t xml:space="preserve">FILTER_5 REGISTER write</t>
  </si>
  <si>
    <t xml:space="preserve">FILTER_6 REGISTER read</t>
  </si>
  <si>
    <t xml:space="preserve">FILTER_6 REGISTER write</t>
  </si>
  <si>
    <t xml:space="preserve">FILTER_7 REGISTER read</t>
  </si>
  <si>
    <t xml:space="preserve">FILTER_7 REGISTER write</t>
  </si>
  <si>
    <t xml:space="preserve">OFFSET_0 REGISTER read</t>
  </si>
  <si>
    <t xml:space="preserve">OFFSET_0 REGISTER write</t>
  </si>
  <si>
    <t xml:space="preserve">OFFSET_1 REGISTER read</t>
  </si>
  <si>
    <t xml:space="preserve">OFFSET_1 REGISTER write</t>
  </si>
  <si>
    <t xml:space="preserve">OFFSET_2 REGISTER read</t>
  </si>
  <si>
    <t xml:space="preserve">OFFSET_2 REGISTER write</t>
  </si>
  <si>
    <t xml:space="preserve">OFFSET_3 REGISTER read</t>
  </si>
  <si>
    <t xml:space="preserve">OFFSET_3 REGISTER write</t>
  </si>
  <si>
    <t xml:space="preserve">OFFSET_4 REGISTER read</t>
  </si>
  <si>
    <t xml:space="preserve">OFFSET_4 REGISTER write</t>
  </si>
  <si>
    <t xml:space="preserve">OFFSET_5 REGISTER read</t>
  </si>
  <si>
    <t xml:space="preserve">OFFSET_5 REGISTER write</t>
  </si>
  <si>
    <t xml:space="preserve">OFFSET_6 REGISTER read</t>
  </si>
  <si>
    <t xml:space="preserve">OFFSET_6 REGISTER write</t>
  </si>
  <si>
    <t xml:space="preserve">OFFSET_7 REGISTER read</t>
  </si>
  <si>
    <t xml:space="preserve">OFFSET_7 REGISTER write</t>
  </si>
  <si>
    <t xml:space="preserve">GAIN_0 REGISTER read</t>
  </si>
  <si>
    <t xml:space="preserve">GAIN_0 REGISTER write</t>
  </si>
  <si>
    <t xml:space="preserve">GAIN_1 REGISTER read</t>
  </si>
  <si>
    <t xml:space="preserve">GAIN_1 REGISTER write</t>
  </si>
  <si>
    <t xml:space="preserve">GAIN_2 REGISTER read</t>
  </si>
  <si>
    <t xml:space="preserve">GAIN_2 REGISTER write</t>
  </si>
  <si>
    <t xml:space="preserve">GAIN_3 REGISTER read</t>
  </si>
  <si>
    <t xml:space="preserve">GAIN_3 REGISTER write</t>
  </si>
  <si>
    <t xml:space="preserve">GAIN_4 REGISTER read</t>
  </si>
  <si>
    <t xml:space="preserve">GAIN_4 REGISTER write</t>
  </si>
  <si>
    <t xml:space="preserve">GAIN_5 REGISTER read</t>
  </si>
  <si>
    <t xml:space="preserve">GAIN_5 REGISTER write</t>
  </si>
  <si>
    <t xml:space="preserve">GAIN_6 REGISTER read</t>
  </si>
  <si>
    <t xml:space="preserve">GAIN_6 REGISTER write</t>
  </si>
  <si>
    <t xml:space="preserve">GAIN_7 REGISTER read</t>
  </si>
  <si>
    <t xml:space="preserve">GAIN_7 REGISTER write</t>
  </si>
  <si>
    <t xml:space="preserve">The communications register is an 8-bit, write only register. All</t>
  </si>
  <si>
    <t xml:space="preserve">communications to the device must start with a write operation</t>
  </si>
  <si>
    <t xml:space="preserve">to the communications register. The data written to the communications</t>
  </si>
  <si>
    <t xml:space="preserve">register determines whether the next operation is a read</t>
  </si>
  <si>
    <t xml:space="preserve">or write operation, and to which register this operation takes</t>
  </si>
  <si>
    <t xml:space="preserve">place, the RS[5:0] bits selecting the register to be accessed.</t>
  </si>
  <si>
    <t xml:space="preserve">For read or write operations, after the subsequent read or write</t>
  </si>
  <si>
    <t xml:space="preserve">operation to the selected register is complete, the interface returns to where it expects a write</t>
  </si>
  <si>
    <t xml:space="preserve">operation to the</t>
  </si>
  <si>
    <t xml:space="preserve">communications register. This is the default state of the interface</t>
  </si>
  <si>
    <t xml:space="preserve">and, on power-up or after a reset, the ADC is in this default state waiting for a write operation</t>
  </si>
  <si>
    <t xml:space="preserve">to the communications</t>
  </si>
  <si>
    <t xml:space="preserve">register.</t>
  </si>
  <si>
    <t xml:space="preserve">In situations where the interface sequence is lost, a write</t>
  </si>
  <si>
    <t xml:space="preserve">operation of at least 64 serial clock cycles with DIN high returns</t>
  </si>
  <si>
    <t xml:space="preserve">the ADC to this default state by resetting the entire device.</t>
  </si>
  <si>
    <t xml:space="preserve">Table 64 outlines the bit designations for the communications</t>
  </si>
  <si>
    <t xml:space="preserve">register. Bit 7 denotes the first bit of the data stream.</t>
  </si>
  <si>
    <t xml:space="preserve">  /RDY(1)</t>
  </si>
  <si>
    <t xml:space="preserve">  ERR(0) Error</t>
  </si>
  <si>
    <t xml:space="preserve"> 0(0)</t>
  </si>
  <si>
    <t xml:space="preserve">  POR_FLAG(0)</t>
  </si>
  <si>
    <t xml:space="preserve">CH_ACTIVE(0)</t>
  </si>
  <si>
    <t xml:space="preserve">Channel 1 selected</t>
  </si>
  <si>
    <t xml:space="preserve">Channel 2 selected</t>
  </si>
  <si>
    <t xml:space="preserve">Channel 3 selected</t>
  </si>
  <si>
    <t xml:space="preserve">Channel 4 selected</t>
  </si>
  <si>
    <t xml:space="preserve">Channel 5 selected</t>
  </si>
  <si>
    <t xml:space="preserve">Channel 6 selected</t>
  </si>
  <si>
    <t xml:space="preserve">Channel 7 selected</t>
  </si>
  <si>
    <t xml:space="preserve">Channel 8 selected</t>
  </si>
  <si>
    <t xml:space="preserve">Channel 9 selected</t>
  </si>
  <si>
    <t xml:space="preserve">Channel 10 selected</t>
  </si>
  <si>
    <t xml:space="preserve">Channel 11 selected</t>
  </si>
  <si>
    <t xml:space="preserve">Channel 12 selected</t>
  </si>
  <si>
    <t xml:space="preserve">Channel 13 selected</t>
  </si>
  <si>
    <t xml:space="preserve">Channel 14 selected</t>
  </si>
  <si>
    <t xml:space="preserve">Channel 15 selected</t>
  </si>
  <si>
    <t xml:space="preserve">  0 (0)</t>
  </si>
  <si>
    <t xml:space="preserve">  DOUT/RDY DEL</t>
  </si>
  <si>
    <t xml:space="preserve"> CONT_READ</t>
  </si>
  <si>
    <t xml:space="preserve">  DATA_STATUS</t>
  </si>
  <si>
    <t xml:space="preserve">  /CS_EN</t>
  </si>
  <si>
    <t xml:space="preserve"> REF_EN</t>
  </si>
  <si>
    <t xml:space="preserve">  POWER_MODE</t>
  </si>
  <si>
    <t xml:space="preserve"> Mode</t>
  </si>
  <si>
    <t xml:space="preserve">  CLK_SEL</t>
  </si>
  <si>
    <t xml:space="preserve">Command</t>
  </si>
  <si>
    <t xml:space="preserve">BIT 15</t>
  </si>
  <si>
    <t xml:space="preserve">BIT 14</t>
  </si>
  <si>
    <t xml:space="preserve">BIT 13</t>
  </si>
  <si>
    <t xml:space="preserve">BIT 12</t>
  </si>
  <si>
    <t xml:space="preserve">BIT 11</t>
  </si>
  <si>
    <t xml:space="preserve">BIT 10</t>
  </si>
  <si>
    <t xml:space="preserve">BIT 9</t>
  </si>
  <si>
    <t xml:space="preserve">BIT 8</t>
  </si>
  <si>
    <t xml:space="preserve">Byt1</t>
  </si>
  <si>
    <t xml:space="preserve">Read Interanl temp</t>
  </si>
  <si>
    <t xml:space="preserve"> A/D bit 23</t>
  </si>
  <si>
    <t xml:space="preserve"> A/D bit 22</t>
  </si>
  <si>
    <t xml:space="preserve"> A/D bit 21</t>
  </si>
  <si>
    <t xml:space="preserve"> A/D bit 20</t>
  </si>
  <si>
    <t xml:space="preserve"> A/D bit 19</t>
  </si>
  <si>
    <t xml:space="preserve"> A/D bit 18</t>
  </si>
  <si>
    <t xml:space="preserve"> A/D bit 17</t>
  </si>
  <si>
    <t xml:space="preserve"> A/D bit 16</t>
  </si>
  <si>
    <t xml:space="preserve"> A/D bit 15</t>
  </si>
  <si>
    <t xml:space="preserve">1 A/D bit 4</t>
  </si>
  <si>
    <t xml:space="preserve"> A/D bit 13</t>
  </si>
  <si>
    <t xml:space="preserve"> A/D bit 12</t>
  </si>
  <si>
    <t xml:space="preserve"> A/D bit 11</t>
  </si>
  <si>
    <t xml:space="preserve"> A/D bit 10</t>
  </si>
  <si>
    <t xml:space="preserve"> A/D bit 9</t>
  </si>
  <si>
    <t xml:space="preserve"> A/D bit 8</t>
  </si>
  <si>
    <t xml:space="preserve"> A/D bit 7</t>
  </si>
  <si>
    <t xml:space="preserve"> A/D bit 6</t>
  </si>
  <si>
    <t xml:space="preserve"> A/D bit 5</t>
  </si>
  <si>
    <t xml:space="preserve"> A/D bit 4</t>
  </si>
  <si>
    <t xml:space="preserve"> A/D bit 3</t>
  </si>
  <si>
    <t xml:space="preserve"> A/D bit 2</t>
  </si>
  <si>
    <t xml:space="preserve"> A/D bit 1</t>
  </si>
  <si>
    <t xml:space="preserve"> A/D bit 0</t>
  </si>
  <si>
    <t xml:space="preserve">D23</t>
  </si>
  <si>
    <t xml:space="preserve">D22</t>
  </si>
  <si>
    <t xml:space="preserve">D21</t>
  </si>
  <si>
    <t xml:space="preserve">D20</t>
  </si>
  <si>
    <t xml:space="preserve">D19</t>
  </si>
  <si>
    <t xml:space="preserve">D18</t>
  </si>
  <si>
    <t xml:space="preserve">D17</t>
  </si>
  <si>
    <t xml:space="preserve">D16</t>
  </si>
  <si>
    <t xml:space="preserve">D15</t>
  </si>
  <si>
    <t xml:space="preserve">D14</t>
  </si>
  <si>
    <t xml:space="preserve">D13</t>
  </si>
  <si>
    <t xml:space="preserve">D12</t>
  </si>
  <si>
    <t xml:space="preserve">D11</t>
  </si>
  <si>
    <t xml:space="preserve">D10</t>
  </si>
  <si>
    <t xml:space="preserve">D9</t>
  </si>
  <si>
    <t xml:space="preserve">D8</t>
  </si>
  <si>
    <t xml:space="preserve">D7</t>
  </si>
  <si>
    <t xml:space="preserve">D6</t>
  </si>
  <si>
    <t xml:space="preserve">D5</t>
  </si>
  <si>
    <t xml:space="preserve">D4</t>
  </si>
  <si>
    <t xml:space="preserve">D3</t>
  </si>
  <si>
    <t xml:space="preserve">D2</t>
  </si>
  <si>
    <t xml:space="preserve">D1</t>
  </si>
  <si>
    <t xml:space="preserve">D0</t>
  </si>
  <si>
    <t xml:space="preserve">Byte0</t>
  </si>
  <si>
    <t xml:space="preserve"> GPIO_DAT2 (0)</t>
  </si>
  <si>
    <t xml:space="preserve"> GPIO_DAT1 (0)</t>
  </si>
  <si>
    <t xml:space="preserve"> 0 (0)</t>
  </si>
  <si>
    <t xml:space="preserve"> GPIO_CTRL2 (0)</t>
  </si>
  <si>
    <t xml:space="preserve"> GPIO_CTRL1 (0)</t>
  </si>
  <si>
    <t xml:space="preserve">  PDSW
</t>
  </si>
  <si>
    <t xml:space="preserve">IOUT1</t>
  </si>
  <si>
    <t xml:space="preserve">IOUT0</t>
  </si>
  <si>
    <t xml:space="preserve">IOUT1_CH</t>
  </si>
  <si>
    <t xml:space="preserve">IOUT0_CH</t>
  </si>
  <si>
    <t xml:space="preserve">BIT 23</t>
  </si>
  <si>
    <t xml:space="preserve">BIT 22</t>
  </si>
  <si>
    <t xml:space="preserve">BIT 21</t>
  </si>
  <si>
    <t xml:space="preserve">BIT 20</t>
  </si>
  <si>
    <t xml:space="preserve">BIT 19</t>
  </si>
  <si>
    <t xml:space="preserve">BIT 18</t>
  </si>
  <si>
    <t xml:space="preserve">BIT 17</t>
  </si>
  <si>
    <t xml:space="preserve">BIT 16</t>
  </si>
  <si>
    <t xml:space="preserve">Byt0</t>
  </si>
  <si>
    <t xml:space="preserve">  VBIAS7</t>
  </si>
  <si>
    <t xml:space="preserve">  VBIAS6</t>
  </si>
  <si>
    <t xml:space="preserve">  VBIAS5</t>
  </si>
  <si>
    <t xml:space="preserve">  VBIAS4</t>
  </si>
  <si>
    <t xml:space="preserve"> VBIAS3</t>
  </si>
  <si>
    <t xml:space="preserve"> VBIAS2</t>
  </si>
  <si>
    <t xml:space="preserve"> VBIAS1</t>
  </si>
  <si>
    <t xml:space="preserve"> VBIAS0</t>
  </si>
  <si>
    <t xml:space="preserve"> DEVICE _ID</t>
  </si>
  <si>
    <t xml:space="preserve">SILICON_REVISION</t>
  </si>
  <si>
    <t xml:space="preserve">Reset Status</t>
  </si>
  <si>
    <t xml:space="preserve">04</t>
  </si>
  <si>
    <t xml:space="preserve"> LDO_CAP_ERR</t>
  </si>
  <si>
    <t xml:space="preserve"> ADC_CAL_ERR</t>
  </si>
  <si>
    <t xml:space="preserve"> ADC_CONV_ERR</t>
  </si>
  <si>
    <t xml:space="preserve"> ADC_SAT_ERR</t>
  </si>
  <si>
    <t xml:space="preserve"> AINP_OV_ERR</t>
  </si>
  <si>
    <t xml:space="preserve"> AINP_UV_ERR</t>
  </si>
  <si>
    <t xml:space="preserve"> AINM_OV_ERR</t>
  </si>
  <si>
    <t xml:space="preserve"> AINM_UV_ERR</t>
  </si>
  <si>
    <t xml:space="preserve"> REF_DET_ERR</t>
  </si>
  <si>
    <t xml:space="preserve">  DLDO_PSM_ERR</t>
  </si>
  <si>
    <t xml:space="preserve">  ALDO_PSM_ERR</t>
  </si>
  <si>
    <t xml:space="preserve">  SPI_IGNORE_ERR</t>
  </si>
  <si>
    <t xml:space="preserve"> SPI_SCLK_CNT_ERR</t>
  </si>
  <si>
    <t xml:space="preserve"> SPI_READ_ERR</t>
  </si>
  <si>
    <t xml:space="preserve">  SPI_WRITE_ERR</t>
  </si>
  <si>
    <t xml:space="preserve">  SPI_CRC_ERR</t>
  </si>
  <si>
    <t xml:space="preserve"> MM_CRC_ERR</t>
  </si>
  <si>
    <t xml:space="preserve"> ROM_CRC_ERR</t>
  </si>
  <si>
    <t xml:space="preserve"> MCLK_CNT_EN</t>
  </si>
  <si>
    <t xml:space="preserve">  LDO_CAP_CHK_TEST_EN</t>
  </si>
  <si>
    <t xml:space="preserve"> LDO_CAP_CHK1</t>
  </si>
  <si>
    <t xml:space="preserve"> LDO_CAP_CHK0</t>
  </si>
  <si>
    <t xml:space="preserve"> ADC_CAL_ERR_EN</t>
  </si>
  <si>
    <t xml:space="preserve"> ADC_CONV_ERR_EN</t>
  </si>
  <si>
    <t xml:space="preserve"> ADC_SAT_ERR_EN</t>
  </si>
  <si>
    <t xml:space="preserve"> AINP_OV_ERR_EN</t>
  </si>
  <si>
    <t xml:space="preserve"> AINP_UV_ERR_EN</t>
  </si>
  <si>
    <t xml:space="preserve"> AINM_OV_ERR_EN</t>
  </si>
  <si>
    <t xml:space="preserve"> AINM_UV_ERR_EN</t>
  </si>
  <si>
    <t xml:space="preserve"> REF_DET_ERR_EN</t>
  </si>
  <si>
    <t xml:space="preserve">  DLDO_PSM_TRIP_TEST_EN</t>
  </si>
  <si>
    <t xml:space="preserve">  DLDO_PSM_ERR_EN</t>
  </si>
  <si>
    <t xml:space="preserve">  ALDO_PSM_TRIP_TEST_EN</t>
  </si>
  <si>
    <t xml:space="preserve">  ALDO_PSM_ERR_EN</t>
  </si>
  <si>
    <t xml:space="preserve">  SPI_IGNORE_ERR_EN</t>
  </si>
  <si>
    <t xml:space="preserve"> SPI_SCLK_CNT_ERR_EN</t>
  </si>
  <si>
    <t xml:space="preserve"> SPI_READ_ERR_EN</t>
  </si>
  <si>
    <t xml:space="preserve">  SPI_WRITE_ERR_EN</t>
  </si>
  <si>
    <t xml:space="preserve">  SPI_CRC_ERR_EN</t>
  </si>
  <si>
    <t xml:space="preserve"> MM_CRC_ERR_EN</t>
  </si>
  <si>
    <t xml:space="preserve"> ROM_CRC_ERR_EN</t>
  </si>
  <si>
    <t xml:space="preserve">MCLK_COUNT (0)</t>
  </si>
  <si>
    <t xml:space="preserve">  Enable</t>
  </si>
  <si>
    <t xml:space="preserve">Setup (0)</t>
  </si>
  <si>
    <t xml:space="preserve"> AINP</t>
  </si>
  <si>
    <t xml:space="preserve"> AINM</t>
  </si>
  <si>
    <t xml:space="preserve">Reg#</t>
  </si>
  <si>
    <t xml:space="preserve">Channel</t>
  </si>
  <si>
    <t xml:space="preserve">Channel 0 (RTD)</t>
  </si>
  <si>
    <t xml:space="preserve">Setup =</t>
  </si>
  <si>
    <t xml:space="preserve">AINP =</t>
  </si>
  <si>
    <t xml:space="preserve">AINM=</t>
  </si>
  <si>
    <t xml:space="preserve">(AINP1, AIN3)</t>
  </si>
  <si>
    <t xml:space="preserve">Channel 1 (Thermistor Voltage)</t>
  </si>
  <si>
    <t xml:space="preserve">(AIN5, AIN6)</t>
  </si>
  <si>
    <t xml:space="preserve">Channel 2 IOVDD+</t>
  </si>
  <si>
    <t xml:space="preserve">(Intern Ref, AVSS)</t>
  </si>
  <si>
    <t xml:space="preserve">Channel 3 (Internal Ref)</t>
  </si>
  <si>
    <t xml:space="preserve">(AIN0, AIN0)</t>
  </si>
  <si>
    <t xml:space="preserve">Channel 4 (REFIN1)</t>
  </si>
  <si>
    <t xml:space="preserve">Channel 5 (Internal Temp Sensor)</t>
  </si>
  <si>
    <r>
      <rPr>
        <sz val="11"/>
        <color rgb="FF000000"/>
        <rFont val="Calibri"/>
        <family val="2"/>
        <charset val="1"/>
      </rPr>
      <t xml:space="preserve">Channel 6</t>
    </r>
    <r>
      <rPr>
        <sz val="11"/>
        <color rgb="FF000000"/>
        <rFont val="Calibri"/>
        <family val="2"/>
      </rPr>
      <t xml:space="preserve">  (VR8 AIN6)</t>
    </r>
  </si>
  <si>
    <t xml:space="preserve">Channel 7</t>
  </si>
  <si>
    <t xml:space="preserve">Channel 8</t>
  </si>
  <si>
    <t xml:space="preserve">Channel 9</t>
  </si>
  <si>
    <t xml:space="preserve">Channel 10</t>
  </si>
  <si>
    <t xml:space="preserve">Channel 11</t>
  </si>
  <si>
    <t xml:space="preserve">Channel 12</t>
  </si>
  <si>
    <t xml:space="preserve">Channel 13</t>
  </si>
  <si>
    <t xml:space="preserve">Channel 14</t>
  </si>
  <si>
    <t xml:space="preserve">Channel 15</t>
  </si>
  <si>
    <t xml:space="preserve">  Bipolar</t>
  </si>
  <si>
    <t xml:space="preserve"> Burnout</t>
  </si>
  <si>
    <t xml:space="preserve"> REF_BUFP</t>
  </si>
  <si>
    <t xml:space="preserve"> REF_BUFM</t>
  </si>
  <si>
    <t xml:space="preserve"> AIN_BUFP</t>
  </si>
  <si>
    <t xml:space="preserve"> AIN_BUFM</t>
  </si>
  <si>
    <t xml:space="preserve">REF_SEL</t>
  </si>
  <si>
    <t xml:space="preserve">PGA</t>
  </si>
  <si>
    <t xml:space="preserve">Bipolar</t>
  </si>
  <si>
    <t xml:space="preserve">Ref</t>
  </si>
  <si>
    <t xml:space="preserve">Gain_Sel</t>
  </si>
  <si>
    <t xml:space="preserve">Setup 0</t>
  </si>
  <si>
    <t xml:space="preserve">REFIN1+/-</t>
  </si>
  <si>
    <t xml:space="preserve">4 (16)</t>
  </si>
  <si>
    <t xml:space="preserve">RTD</t>
  </si>
  <si>
    <t xml:space="preserve">Setup 1</t>
  </si>
  <si>
    <t xml:space="preserve">int_ref</t>
  </si>
  <si>
    <t xml:space="preserve">0 (1)</t>
  </si>
  <si>
    <t xml:space="preserve">Setup 2</t>
  </si>
  <si>
    <t xml:space="preserve">AVDD</t>
  </si>
  <si>
    <t xml:space="preserve">Setup 3</t>
  </si>
  <si>
    <t xml:space="preserve">Setup 4</t>
  </si>
  <si>
    <t xml:space="preserve">Setup 5</t>
  </si>
  <si>
    <t xml:space="preserve">Setup 6</t>
  </si>
  <si>
    <t xml:space="preserve">Setup 7</t>
  </si>
  <si>
    <t xml:space="preserve">FILTER</t>
  </si>
  <si>
    <t xml:space="preserve">  REJ60</t>
  </si>
  <si>
    <t xml:space="preserve">POST_FILTER</t>
  </si>
  <si>
    <t xml:space="preserve"> SINGLE_CYCLE</t>
  </si>
  <si>
    <t xml:space="preserve">RESERVED (0)</t>
  </si>
  <si>
    <t xml:space="preserve"> FS</t>
  </si>
  <si>
    <t xml:space="preserve">Registers</t>
  </si>
  <si>
    <t xml:space="preserve">Filter0</t>
  </si>
  <si>
    <t xml:space="preserve">Filter1</t>
  </si>
  <si>
    <t xml:space="preserve">Filter2</t>
  </si>
  <si>
    <t xml:space="preserve">Filter3</t>
  </si>
  <si>
    <t xml:space="preserve">Filter4</t>
  </si>
  <si>
    <t xml:space="preserve">Filter5</t>
  </si>
  <si>
    <t xml:space="preserve">Filter6</t>
  </si>
  <si>
    <t xml:space="preserve">Filter7</t>
  </si>
  <si>
    <t xml:space="preserve"> OFFSET 23</t>
  </si>
  <si>
    <t xml:space="preserve"> OFFSET 22</t>
  </si>
  <si>
    <t xml:space="preserve"> OFFSET 21</t>
  </si>
  <si>
    <t xml:space="preserve"> OFFSET 20</t>
  </si>
  <si>
    <t xml:space="preserve"> OFFSET 19</t>
  </si>
  <si>
    <t xml:space="preserve"> OFFSET 18</t>
  </si>
  <si>
    <t xml:space="preserve"> OFFSET 17</t>
  </si>
  <si>
    <t xml:space="preserve"> OFFSET 16</t>
  </si>
  <si>
    <t xml:space="preserve"> OFFSET 15</t>
  </si>
  <si>
    <t xml:space="preserve"> OFFSET 14</t>
  </si>
  <si>
    <t xml:space="preserve"> OFFSET 13</t>
  </si>
  <si>
    <t xml:space="preserve"> OFFSET 12</t>
  </si>
  <si>
    <t xml:space="preserve"> OFFSET 11</t>
  </si>
  <si>
    <t xml:space="preserve"> OFFSET 10</t>
  </si>
  <si>
    <t xml:space="preserve"> OFFSET 9</t>
  </si>
  <si>
    <t xml:space="preserve"> OFFSET 8</t>
  </si>
  <si>
    <t xml:space="preserve"> OFFSET 7</t>
  </si>
  <si>
    <t xml:space="preserve"> OFFSET 6</t>
  </si>
  <si>
    <t xml:space="preserve"> OFFSET 5</t>
  </si>
  <si>
    <t xml:space="preserve"> OFFSET 4</t>
  </si>
  <si>
    <t xml:space="preserve"> OFFSET 3</t>
  </si>
  <si>
    <t xml:space="preserve"> OFFSET 2</t>
  </si>
  <si>
    <t xml:space="preserve"> OFFSET 1</t>
  </si>
  <si>
    <t xml:space="preserve"> OFFSET 0</t>
  </si>
  <si>
    <t xml:space="preserve"> GAIN 23</t>
  </si>
  <si>
    <t xml:space="preserve"> GAIN 22</t>
  </si>
  <si>
    <t xml:space="preserve"> GAIN 21</t>
  </si>
  <si>
    <t xml:space="preserve"> GAIN 20</t>
  </si>
  <si>
    <t xml:space="preserve"> GAIN 19</t>
  </si>
  <si>
    <t xml:space="preserve"> GAIN 18</t>
  </si>
  <si>
    <t xml:space="preserve"> GAIN 17</t>
  </si>
  <si>
    <t xml:space="preserve"> GAIN 16</t>
  </si>
  <si>
    <t xml:space="preserve"> GAIN 15</t>
  </si>
  <si>
    <t xml:space="preserve"> GAIN 14</t>
  </si>
  <si>
    <t xml:space="preserve"> GAIN 13</t>
  </si>
  <si>
    <t xml:space="preserve"> GAIN 12</t>
  </si>
  <si>
    <t xml:space="preserve"> GAIN 11</t>
  </si>
  <si>
    <t xml:space="preserve"> GAIN 10</t>
  </si>
  <si>
    <t xml:space="preserve"> GAIN 9</t>
  </si>
  <si>
    <t xml:space="preserve"> GAIN 8</t>
  </si>
  <si>
    <t xml:space="preserve"> GAIN 7</t>
  </si>
  <si>
    <t xml:space="preserve"> GAIN 6</t>
  </si>
  <si>
    <t xml:space="preserve"> GAIN 5</t>
  </si>
  <si>
    <t xml:space="preserve"> GAIN 4</t>
  </si>
  <si>
    <t xml:space="preserve"> GAIN 3</t>
  </si>
  <si>
    <t xml:space="preserve"> GAIN 2</t>
  </si>
  <si>
    <t xml:space="preserve"> GAIN 1</t>
  </si>
  <si>
    <t xml:space="preserve"> GAIN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</si>
</sst>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TRUE&quot;;&quot;TRUE&quot;;&quot;FALSE&quot;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0"/>
    </font>
    <font>
      <sz val="12"/>
      <name val="Calibri"/>
      <family val="0"/>
    </font>
    <font>
      <sz val="10"/>
      <color rgb="FF000000"/>
      <name val="Calibri"/>
      <family val="0"/>
    </font>
    <font>
      <b val="true"/>
      <sz val="16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i val="true"/>
      <sz val="11"/>
      <color rgb="FF000000"/>
      <name val="Calibri"/>
      <family val="0"/>
    </font>
    <font>
      <sz val="11"/>
      <name val="Times New Roman"/>
      <family val="0"/>
    </font>
    <font>
      <b val="true"/>
      <sz val="10"/>
      <color rgb="FF000000"/>
      <name val="Calibri"/>
      <family val="0"/>
    </font>
    <font>
      <b val="true"/>
      <i val="true"/>
      <sz val="10"/>
      <color rgb="FF000000"/>
      <name val="Calibri"/>
      <family val="0"/>
    </font>
    <font>
      <sz val="11"/>
      <color rgb="FF000000"/>
      <name val="Calibri"/>
      <family val="0"/>
    </font>
    <font>
      <sz val="10"/>
      <name val="Times New Roman"/>
      <family val="0"/>
    </font>
    <font>
      <sz val="10"/>
      <color rgb="FF000000"/>
      <name val="MinionPro-Regular"/>
      <family val="0"/>
    </font>
    <font>
      <b val="true"/>
      <sz val="16"/>
      <color rgb="FFFFFFFF"/>
      <name val="Calibri"/>
      <family val="2"/>
      <charset val="1"/>
    </font>
    <font>
      <sz val="11"/>
      <color rgb="FF000000"/>
      <name val="Calibri"/>
      <family val="2"/>
    </font>
    <font>
      <sz val="18"/>
      <name val="Times New Roman"/>
      <family val="1"/>
    </font>
    <font>
      <sz val="11"/>
      <color rgb="FF000000"/>
      <name val="Arial"/>
      <family val="0"/>
    </font>
    <font>
      <sz val="11"/>
      <color rgb="FF0000FF"/>
      <name val="Arial"/>
      <family val="0"/>
    </font>
    <font>
      <sz val="10"/>
      <color rgb="FF000000"/>
      <name val="Arial"/>
      <family val="0"/>
    </font>
    <font>
      <sz val="11"/>
      <name val="Arial"/>
      <family val="0"/>
    </font>
    <font>
      <b val="true"/>
      <sz val="15"/>
      <color rgb="FFFFFFFF"/>
      <name val="Calibri"/>
      <family val="2"/>
      <charset val="1"/>
    </font>
    <font>
      <sz val="12"/>
      <color rgb="FF000000"/>
      <name val="Calibri"/>
      <family val="0"/>
    </font>
    <font>
      <sz val="12"/>
      <color rgb="FF0000FF"/>
      <name val="Calibri"/>
      <family val="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EEEEEE"/>
      </patternFill>
    </fill>
    <fill>
      <patternFill patternType="solid">
        <fgColor rgb="FFBCE4E5"/>
        <bgColor rgb="FFDAE3F3"/>
      </patternFill>
    </fill>
    <fill>
      <patternFill patternType="solid">
        <fgColor rgb="FFFFF450"/>
        <bgColor rgb="FFFFFF00"/>
      </patternFill>
    </fill>
    <fill>
      <patternFill patternType="solid">
        <fgColor rgb="FFEEEEEE"/>
        <bgColor rgb="FFDAE3F3"/>
      </patternFill>
    </fill>
    <fill>
      <patternFill patternType="solid">
        <fgColor rgb="FFED7D31"/>
        <bgColor rgb="FFFF8080"/>
      </patternFill>
    </fill>
    <fill>
      <patternFill patternType="solid">
        <fgColor rgb="FF4472C4"/>
        <bgColor rgb="FF666699"/>
      </patternFill>
    </fill>
    <fill>
      <patternFill patternType="solid">
        <fgColor rgb="FFDAE3F3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FCD3C1"/>
        <bgColor rgb="FFFFF2CC"/>
      </patternFill>
    </fill>
    <fill>
      <patternFill patternType="solid">
        <fgColor rgb="FF8CCFB7"/>
        <bgColor rgb="FFC0C0C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2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6" borderId="3" xfId="2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6" borderId="4" xfId="2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5" fillId="7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9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4" xfId="2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6" borderId="15" xfId="2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6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7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17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7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8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9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9" borderId="9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1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3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3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9" borderId="2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7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3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4" xfId="2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5" fillId="6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3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3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8" borderId="1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6" fillId="8" borderId="8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3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4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4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4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4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6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6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9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6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EEEEE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450"/>
      <rgbColor rgb="FF8CCFB7"/>
      <rgbColor rgb="FFFF99CC"/>
      <rgbColor rgb="FFCC99FF"/>
      <rgbColor rgb="FFFCD3C1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5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53.png"/><Relationship Id="rId2" Type="http://schemas.openxmlformats.org/officeDocument/2006/relationships/image" Target="../media/image254.png"/><Relationship Id="rId3" Type="http://schemas.openxmlformats.org/officeDocument/2006/relationships/image" Target="../media/image255.png"/><Relationship Id="rId4" Type="http://schemas.openxmlformats.org/officeDocument/2006/relationships/image" Target="../media/image256.png"/><Relationship Id="rId5" Type="http://schemas.openxmlformats.org/officeDocument/2006/relationships/image" Target="../media/image257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58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59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6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38.png"/><Relationship Id="rId2" Type="http://schemas.openxmlformats.org/officeDocument/2006/relationships/image" Target="../media/image23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40.png"/><Relationship Id="rId2" Type="http://schemas.openxmlformats.org/officeDocument/2006/relationships/image" Target="../media/image241.png"/><Relationship Id="rId3" Type="http://schemas.openxmlformats.org/officeDocument/2006/relationships/image" Target="../media/image242.png"/><Relationship Id="rId4" Type="http://schemas.openxmlformats.org/officeDocument/2006/relationships/image" Target="../media/image24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44.png"/><Relationship Id="rId2" Type="http://schemas.openxmlformats.org/officeDocument/2006/relationships/image" Target="../media/image245.png"/><Relationship Id="rId3" Type="http://schemas.openxmlformats.org/officeDocument/2006/relationships/image" Target="../media/image246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4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4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49.png"/><Relationship Id="rId2" Type="http://schemas.openxmlformats.org/officeDocument/2006/relationships/image" Target="../media/image250.png"/><Relationship Id="rId3" Type="http://schemas.openxmlformats.org/officeDocument/2006/relationships/image" Target="../media/image25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228600</xdr:rowOff>
    </xdr:from>
    <xdr:to>
      <xdr:col>0</xdr:col>
      <xdr:colOff>2787480</xdr:colOff>
      <xdr:row>0</xdr:row>
      <xdr:rowOff>1553400</xdr:rowOff>
    </xdr:to>
    <xdr:sp>
      <xdr:nvSpPr>
        <xdr:cNvPr id="0" name="CustomShape 1"/>
        <xdr:cNvSpPr/>
      </xdr:nvSpPr>
      <xdr:spPr>
        <a:xfrm>
          <a:off x="57240" y="228600"/>
          <a:ext cx="2730240" cy="13248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Communication Register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RS[5:0]=0,0,0,0,0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br/>
          <a:r>
            <a:rPr b="0" lang="en-US" sz="1000" spc="-1" strike="noStrike">
              <a:solidFill>
                <a:srgbClr val="000000"/>
              </a:solidFill>
              <a:latin typeface="Calibri"/>
            </a:rPr>
            <a:t>The communications register is an 8-bit write-only register. All communications to the part must start with a write operation to the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Calibri"/>
            </a:rPr>
            <a:t>communications register.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Calibri"/>
            </a:rPr>
            <a:t>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49680</xdr:colOff>
      <xdr:row>114</xdr:row>
      <xdr:rowOff>130320</xdr:rowOff>
    </xdr:from>
    <xdr:to>
      <xdr:col>12</xdr:col>
      <xdr:colOff>320400</xdr:colOff>
      <xdr:row>124</xdr:row>
      <xdr:rowOff>58320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49680" y="21594960"/>
          <a:ext cx="8333280" cy="155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9</xdr:col>
      <xdr:colOff>72720</xdr:colOff>
      <xdr:row>2</xdr:row>
      <xdr:rowOff>43920</xdr:rowOff>
    </xdr:to>
    <xdr:sp>
      <xdr:nvSpPr>
        <xdr:cNvPr id="24" name="CustomShape 1"/>
        <xdr:cNvSpPr/>
      </xdr:nvSpPr>
      <xdr:spPr>
        <a:xfrm>
          <a:off x="0" y="38160"/>
          <a:ext cx="5604840" cy="14058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MCLK_COUNT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RS[5:0] = 0, 0, 1, 0, 0, 0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master clock frequency can be monitored using this register.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9</xdr:row>
      <xdr:rowOff>720</xdr:rowOff>
    </xdr:from>
    <xdr:to>
      <xdr:col>16</xdr:col>
      <xdr:colOff>52200</xdr:colOff>
      <xdr:row>15</xdr:row>
      <xdr:rowOff>158040</xdr:rowOff>
    </xdr:to>
    <xdr:pic>
      <xdr:nvPicPr>
        <xdr:cNvPr id="25" name="Picture 2" descr=""/>
        <xdr:cNvPicPr/>
      </xdr:nvPicPr>
      <xdr:blipFill>
        <a:blip r:embed="rId1"/>
        <a:stretch/>
      </xdr:blipFill>
      <xdr:spPr>
        <a:xfrm>
          <a:off x="0" y="2819880"/>
          <a:ext cx="9887040" cy="1128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85680</xdr:rowOff>
    </xdr:from>
    <xdr:to>
      <xdr:col>1</xdr:col>
      <xdr:colOff>2425320</xdr:colOff>
      <xdr:row>1</xdr:row>
      <xdr:rowOff>1074600</xdr:rowOff>
    </xdr:to>
    <xdr:sp>
      <xdr:nvSpPr>
        <xdr:cNvPr id="26" name="CustomShape 1"/>
        <xdr:cNvSpPr/>
      </xdr:nvSpPr>
      <xdr:spPr>
        <a:xfrm>
          <a:off x="394920" y="85680"/>
          <a:ext cx="2425320" cy="12934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CHANNEL REGISTERS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RS[5:0] = 0, 0, 1, 0, 0, 1 to 0, 1, 1, 0, 0, 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Power-On/Reset = 0x8001 for CHANNEL_0; all other channel registers are set to 0x0001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20</xdr:row>
      <xdr:rowOff>26640</xdr:rowOff>
    </xdr:from>
    <xdr:to>
      <xdr:col>19</xdr:col>
      <xdr:colOff>234720</xdr:colOff>
      <xdr:row>32</xdr:row>
      <xdr:rowOff>59400</xdr:rowOff>
    </xdr:to>
    <xdr:pic>
      <xdr:nvPicPr>
        <xdr:cNvPr id="27" name="Picture 2" descr=""/>
        <xdr:cNvPicPr/>
      </xdr:nvPicPr>
      <xdr:blipFill>
        <a:blip r:embed="rId1"/>
        <a:stretch/>
      </xdr:blipFill>
      <xdr:spPr>
        <a:xfrm>
          <a:off x="394920" y="5140080"/>
          <a:ext cx="9698040" cy="1983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33</xdr:row>
      <xdr:rowOff>26640</xdr:rowOff>
    </xdr:from>
    <xdr:to>
      <xdr:col>19</xdr:col>
      <xdr:colOff>291960</xdr:colOff>
      <xdr:row>77</xdr:row>
      <xdr:rowOff>145080</xdr:rowOff>
    </xdr:to>
    <xdr:sp>
      <xdr:nvSpPr>
        <xdr:cNvPr id="28" name="TextShape 1"/>
        <xdr:cNvSpPr txBox="1"/>
      </xdr:nvSpPr>
      <xdr:spPr>
        <a:xfrm>
          <a:off x="394920" y="7253280"/>
          <a:ext cx="9755280" cy="7271280"/>
        </a:xfrm>
        <a:prstGeom prst="rect">
          <a:avLst/>
        </a:prstGeom>
        <a:blipFill rotWithShape="0">
          <a:blip r:embed="rId2"/>
          <a:stretch>
            <a:fillRect/>
          </a:stretch>
        </a:blipFill>
        <a:ln>
          <a:noFill/>
        </a:ln>
      </xdr:spPr>
      <xdr:txBody>
        <a:bodyPr lIns="90000" rIns="90000" tIns="45000" bIns="45000" anchorCtr="1"/>
        <a:p>
          <a:r>
            <a:rPr b="0" lang="en-US" sz="1800" spc="-1" strike="noStrike">
              <a:latin typeface="Times New Roman"/>
            </a:rPr>
            <a:t>1</a:t>
          </a:r>
          <a:endParaRPr b="0" lang="en-US" sz="1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79</xdr:row>
      <xdr:rowOff>24840</xdr:rowOff>
    </xdr:from>
    <xdr:to>
      <xdr:col>19</xdr:col>
      <xdr:colOff>196560</xdr:colOff>
      <xdr:row>110</xdr:row>
      <xdr:rowOff>3600</xdr:rowOff>
    </xdr:to>
    <xdr:pic>
      <xdr:nvPicPr>
        <xdr:cNvPr id="29" name="Picture 4" descr=""/>
        <xdr:cNvPicPr/>
      </xdr:nvPicPr>
      <xdr:blipFill>
        <a:blip r:embed="rId3"/>
        <a:stretch/>
      </xdr:blipFill>
      <xdr:spPr>
        <a:xfrm>
          <a:off x="394920" y="14729400"/>
          <a:ext cx="9659880" cy="5018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236520</xdr:colOff>
      <xdr:row>1</xdr:row>
      <xdr:rowOff>95760</xdr:rowOff>
    </xdr:from>
    <xdr:to>
      <xdr:col>31</xdr:col>
      <xdr:colOff>610560</xdr:colOff>
      <xdr:row>1</xdr:row>
      <xdr:rowOff>1133280</xdr:rowOff>
    </xdr:to>
    <xdr:sp>
      <xdr:nvSpPr>
        <xdr:cNvPr id="30" name="CustomShape 1"/>
        <xdr:cNvSpPr/>
      </xdr:nvSpPr>
      <xdr:spPr>
        <a:xfrm>
          <a:off x="9479880" y="400320"/>
          <a:ext cx="8495280" cy="1037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MinionPro-Regular"/>
            </a:rPr>
            <a:t>Sixteen channel registers are included on the </a:t>
          </a:r>
          <a:r>
            <a:rPr b="0" lang="en-US" sz="1100" spc="-1" strike="noStrike">
              <a:solidFill>
                <a:srgbClr val="0000ff"/>
              </a:solidFill>
              <a:latin typeface="Arial"/>
              <a:ea typeface="MinionPro-Regular"/>
            </a:rPr>
            <a:t>AD7124-4</a:t>
          </a:r>
          <a:r>
            <a:rPr b="0" lang="en-US" sz="1100" spc="-1" strike="noStrike">
              <a:solidFill>
                <a:srgbClr val="000000"/>
              </a:solidFill>
              <a:latin typeface="Arial"/>
              <a:ea typeface="MinionPro-Regular"/>
            </a:rPr>
            <a:t>, CHANNEL_0 to CHANNEL_15. The channel registers begin at Address 0x09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MinionPro-Regular"/>
            </a:rPr>
            <a:t>(CHANNEL_0) and end at Address 0x18 (CHANNEL_15). Via each register, the user can configure the channel (AINP input and AINM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MinionPro-Regular"/>
            </a:rPr>
            <a:t>input), enable or disable the channel, and select the setup. The setup is selectable from eight different options defined by the user. When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MinionPro-Regular"/>
            </a:rPr>
            <a:t>the ADC converts, it automatically sequences through all enabled channels. This allows the user to sample some channels multiple times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Arial"/>
              <a:ea typeface="MinionPro-Regular"/>
            </a:rPr>
            <a:t>in a sequence, if required. In addition, it allows the user to include diagnostic functions in a sequence also</a:t>
          </a:r>
          <a:r>
            <a:rPr b="0" lang="en-US" sz="1000" spc="-1" strike="noStrike">
              <a:solidFill>
                <a:srgbClr val="000000"/>
              </a:solidFill>
              <a:latin typeface="Arial"/>
              <a:ea typeface="MinionPro-Regular"/>
            </a:rPr>
            <a:t>.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23</xdr:col>
      <xdr:colOff>0</xdr:colOff>
      <xdr:row>26</xdr:row>
      <xdr:rowOff>0</xdr:rowOff>
    </xdr:from>
    <xdr:to>
      <xdr:col>38</xdr:col>
      <xdr:colOff>448920</xdr:colOff>
      <xdr:row>33</xdr:row>
      <xdr:rowOff>65880</xdr:rowOff>
    </xdr:to>
    <xdr:pic>
      <xdr:nvPicPr>
        <xdr:cNvPr id="31" name="Image 1" descr=""/>
        <xdr:cNvPicPr/>
      </xdr:nvPicPr>
      <xdr:blipFill>
        <a:blip r:embed="rId4"/>
        <a:stretch/>
      </xdr:blipFill>
      <xdr:spPr>
        <a:xfrm>
          <a:off x="11873160" y="6088680"/>
          <a:ext cx="10243080" cy="1203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32400</xdr:colOff>
      <xdr:row>109</xdr:row>
      <xdr:rowOff>120600</xdr:rowOff>
    </xdr:from>
    <xdr:to>
      <xdr:col>19</xdr:col>
      <xdr:colOff>306000</xdr:colOff>
      <xdr:row>117</xdr:row>
      <xdr:rowOff>24120</xdr:rowOff>
    </xdr:to>
    <xdr:pic>
      <xdr:nvPicPr>
        <xdr:cNvPr id="32" name="Image 2" descr=""/>
        <xdr:cNvPicPr/>
      </xdr:nvPicPr>
      <xdr:blipFill>
        <a:blip r:embed="rId5"/>
        <a:stretch/>
      </xdr:blipFill>
      <xdr:spPr>
        <a:xfrm>
          <a:off x="427320" y="19702080"/>
          <a:ext cx="9736920" cy="120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0</xdr:row>
      <xdr:rowOff>76320</xdr:rowOff>
    </xdr:from>
    <xdr:to>
      <xdr:col>1</xdr:col>
      <xdr:colOff>3482640</xdr:colOff>
      <xdr:row>1</xdr:row>
      <xdr:rowOff>1447560</xdr:rowOff>
    </xdr:to>
    <xdr:sp>
      <xdr:nvSpPr>
        <xdr:cNvPr id="33" name="CustomShape 1"/>
        <xdr:cNvSpPr/>
      </xdr:nvSpPr>
      <xdr:spPr>
        <a:xfrm>
          <a:off x="461520" y="76320"/>
          <a:ext cx="3416040" cy="15336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CONFIGURATION REGISTERS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RS[5:0] = 0, 1, 1, 0, 0, 1 to 1, 0, 0, 0, 0, 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Power-On/Reset = 0x0860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AD7124-4 has eight configuration registers, CONFIG_0 to CONFIG_7. Each configuration register is associated with a setup;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CONFIG_x is associated with Setup x. In the configuration register, the reference source, polarity, reference buffers enabled or disabled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are configured.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96840</xdr:rowOff>
    </xdr:from>
    <xdr:to>
      <xdr:col>18</xdr:col>
      <xdr:colOff>311040</xdr:colOff>
      <xdr:row>56</xdr:row>
      <xdr:rowOff>110160</xdr:rowOff>
    </xdr:to>
    <xdr:pic>
      <xdr:nvPicPr>
        <xdr:cNvPr id="34" name="Picture 2" descr=""/>
        <xdr:cNvPicPr/>
      </xdr:nvPicPr>
      <xdr:blipFill>
        <a:blip r:embed="rId1"/>
        <a:stretch/>
      </xdr:blipFill>
      <xdr:spPr>
        <a:xfrm>
          <a:off x="394920" y="3284280"/>
          <a:ext cx="10308240" cy="732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111240</xdr:colOff>
      <xdr:row>0</xdr:row>
      <xdr:rowOff>142560</xdr:rowOff>
    </xdr:from>
    <xdr:to>
      <xdr:col>28</xdr:col>
      <xdr:colOff>114840</xdr:colOff>
      <xdr:row>1</xdr:row>
      <xdr:rowOff>1274760</xdr:rowOff>
    </xdr:to>
    <xdr:sp>
      <xdr:nvSpPr>
        <xdr:cNvPr id="35" name="CustomShape 1"/>
        <xdr:cNvSpPr/>
      </xdr:nvSpPr>
      <xdr:spPr>
        <a:xfrm>
          <a:off x="11118240" y="142560"/>
          <a:ext cx="5592960" cy="129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100" spc="-1" strike="noStrike">
              <a:latin typeface="Arial"/>
              <a:ea typeface="MinionPro-Regular"/>
            </a:rPr>
            <a:t>The AD7124-4 has eight configuration registers, CONFIG_0 to CONFIG_7. Each configuration register is associated with a setup;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Arial"/>
              <a:ea typeface="MinionPro-Regular"/>
            </a:rPr>
            <a:t>CONFIG_x is associated with Setup x. In the configuration register, the reference source, polarity, reference buffers enabled or disabled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Arial"/>
              <a:ea typeface="MinionPro-Regular"/>
            </a:rPr>
            <a:t>are configured.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Arial"/>
              <a:ea typeface="MinionPro-Regular"/>
            </a:rPr>
            <a:t>Table 74 outlines the bit designations for the register. Bit 15 is the first bit of the data stream. The number in parentheses indicates the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Arial"/>
              <a:ea typeface="MinionPro-Regular"/>
            </a:rPr>
            <a:t>power-on/reset default status of that bit.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66600</xdr:colOff>
      <xdr:row>0</xdr:row>
      <xdr:rowOff>76320</xdr:rowOff>
    </xdr:from>
    <xdr:to>
      <xdr:col>1</xdr:col>
      <xdr:colOff>2643840</xdr:colOff>
      <xdr:row>2</xdr:row>
      <xdr:rowOff>36720</xdr:rowOff>
    </xdr:to>
    <xdr:sp>
      <xdr:nvSpPr>
        <xdr:cNvPr id="36" name="CustomShape 1"/>
        <xdr:cNvSpPr/>
      </xdr:nvSpPr>
      <xdr:spPr>
        <a:xfrm>
          <a:off x="461520" y="76320"/>
          <a:ext cx="2577240" cy="14562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FILTER REGISTERS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RS[5:0] = 1, 0, 0, 0, 0, 1 to 1, 0, 1, 0, 0, 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Power-On/Reset = 0x060180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AD7124-4 has eight filter registers, FILTER_0 to FILTER_7. Each filter register is associated with a setup; FILTER_x is associated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with Setup x. In the filter register, the filter type and output word rate are set.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11</xdr:row>
      <xdr:rowOff>720</xdr:rowOff>
    </xdr:from>
    <xdr:to>
      <xdr:col>20</xdr:col>
      <xdr:colOff>63000</xdr:colOff>
      <xdr:row>59</xdr:row>
      <xdr:rowOff>158400</xdr:rowOff>
    </xdr:to>
    <xdr:pic>
      <xdr:nvPicPr>
        <xdr:cNvPr id="37" name="Picture 3" descr=""/>
        <xdr:cNvPicPr/>
      </xdr:nvPicPr>
      <xdr:blipFill>
        <a:blip r:embed="rId1"/>
        <a:stretch/>
      </xdr:blipFill>
      <xdr:spPr>
        <a:xfrm>
          <a:off x="394920" y="3074040"/>
          <a:ext cx="10366920" cy="7960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30600</xdr:colOff>
      <xdr:row>0</xdr:row>
      <xdr:rowOff>76320</xdr:rowOff>
    </xdr:from>
    <xdr:to>
      <xdr:col>0</xdr:col>
      <xdr:colOff>2548440</xdr:colOff>
      <xdr:row>1</xdr:row>
      <xdr:rowOff>655920</xdr:rowOff>
    </xdr:to>
    <xdr:sp>
      <xdr:nvSpPr>
        <xdr:cNvPr id="38" name="CustomShape 1"/>
        <xdr:cNvSpPr/>
      </xdr:nvSpPr>
      <xdr:spPr>
        <a:xfrm>
          <a:off x="30600" y="76320"/>
          <a:ext cx="2517840" cy="74124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OFFSET REGISTERS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RS[5:0] = 1, 0, 1, 0, 0, 1 to 1, 1, 0, 0, 0, 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Power-On/Reset = 0x800000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11</xdr:row>
      <xdr:rowOff>720</xdr:rowOff>
    </xdr:from>
    <xdr:to>
      <xdr:col>6</xdr:col>
      <xdr:colOff>119520</xdr:colOff>
      <xdr:row>26</xdr:row>
      <xdr:rowOff>91440</xdr:rowOff>
    </xdr:to>
    <xdr:pic>
      <xdr:nvPicPr>
        <xdr:cNvPr id="39" name="Picture 2" descr=""/>
        <xdr:cNvPicPr/>
      </xdr:nvPicPr>
      <xdr:blipFill>
        <a:blip r:embed="rId1"/>
        <a:stretch/>
      </xdr:blipFill>
      <xdr:spPr>
        <a:xfrm>
          <a:off x="0" y="2505600"/>
          <a:ext cx="4868640" cy="251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76320</xdr:rowOff>
    </xdr:from>
    <xdr:to>
      <xdr:col>1</xdr:col>
      <xdr:colOff>38520</xdr:colOff>
      <xdr:row>1</xdr:row>
      <xdr:rowOff>560160</xdr:rowOff>
    </xdr:to>
    <xdr:sp>
      <xdr:nvSpPr>
        <xdr:cNvPr id="40" name="CustomShape 1"/>
        <xdr:cNvSpPr/>
      </xdr:nvSpPr>
      <xdr:spPr>
        <a:xfrm>
          <a:off x="66600" y="76320"/>
          <a:ext cx="2350440" cy="6454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RS[5:0] = 1, 1, 0, 0, 0, 1 to 1, 1, 1, 0, 0, 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Power-On/Reset = 0x5XXXXX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70200</xdr:colOff>
      <xdr:row>9</xdr:row>
      <xdr:rowOff>152280</xdr:rowOff>
    </xdr:from>
    <xdr:to>
      <xdr:col>7</xdr:col>
      <xdr:colOff>6120</xdr:colOff>
      <xdr:row>21</xdr:row>
      <xdr:rowOff>64440</xdr:rowOff>
    </xdr:to>
    <xdr:sp>
      <xdr:nvSpPr>
        <xdr:cNvPr id="41" name="CustomShape 1"/>
        <xdr:cNvSpPr/>
      </xdr:nvSpPr>
      <xdr:spPr>
        <a:xfrm>
          <a:off x="70200" y="2209680"/>
          <a:ext cx="4916520" cy="18550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The </a:t>
          </a:r>
          <a:r>
            <a:rPr b="0" lang="en-US" sz="1200" spc="-1" strike="noStrike">
              <a:solidFill>
                <a:srgbClr val="0000ff"/>
              </a:solidFill>
              <a:latin typeface="Calibri"/>
              <a:ea typeface="MinionPro-Regular"/>
            </a:rPr>
            <a:t>AD7124-4 </a:t>
          </a: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has eight gain registers, GAIN_0 to GAIN_7. Each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gain register is associated with a setup; GAIN_x is associated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with Setup x. The gain registers are 24-bit registers and hold the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full-scale calibration coefficient for the ADC. The </a:t>
          </a:r>
          <a:r>
            <a:rPr b="0" lang="en-US" sz="1200" spc="-1" strike="noStrike">
              <a:solidFill>
                <a:srgbClr val="0000ff"/>
              </a:solidFill>
              <a:latin typeface="Calibri"/>
              <a:ea typeface="MinionPro-Regular"/>
            </a:rPr>
            <a:t>AD7124-4 </a:t>
          </a: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is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factory calibrated to a gain of 1. The gain register contains this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factory generated value on power-on and after a reset. The gain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registers are read/write registers. However, when writing to the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registers, the ADC must be placed in standby mode or idle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mode. The default value is automatically overwritten if an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internal or system full-scale calibration is initiated by the user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  <a:ea typeface="MinionPro-Regular"/>
            </a:rPr>
            <a:t>or the full-scale registers are written to.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9360</xdr:rowOff>
    </xdr:from>
    <xdr:to>
      <xdr:col>0</xdr:col>
      <xdr:colOff>2339640</xdr:colOff>
      <xdr:row>0</xdr:row>
      <xdr:rowOff>872640</xdr:rowOff>
    </xdr:to>
    <xdr:sp>
      <xdr:nvSpPr>
        <xdr:cNvPr id="2" name="CustomShape 1"/>
        <xdr:cNvSpPr/>
      </xdr:nvSpPr>
      <xdr:spPr>
        <a:xfrm>
          <a:off x="57240" y="9360"/>
          <a:ext cx="2282400" cy="8632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Status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Calibri"/>
            </a:rPr>
            <a:t>read only register</a:t>
          </a:r>
          <a:br/>
          <a:r>
            <a:rPr b="1" lang="en-US" sz="1100" spc="-1" strike="noStrike">
              <a:solidFill>
                <a:srgbClr val="000000"/>
              </a:solidFill>
              <a:latin typeface="Calibri"/>
            </a:rPr>
            <a:t>RS[5:0] = 0, 0, 0, 0, 0, 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100" spc="-1" strike="noStrike">
              <a:solidFill>
                <a:srgbClr val="000000"/>
              </a:solidFill>
              <a:latin typeface="Calibri"/>
            </a:rPr>
            <a:t>Power-On/Reset = 0x00)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19</xdr:row>
      <xdr:rowOff>720</xdr:rowOff>
    </xdr:from>
    <xdr:to>
      <xdr:col>17</xdr:col>
      <xdr:colOff>49680</xdr:colOff>
      <xdr:row>35</xdr:row>
      <xdr:rowOff>5760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0" y="4277160"/>
          <a:ext cx="10247040" cy="259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133200</xdr:rowOff>
    </xdr:from>
    <xdr:to>
      <xdr:col>17</xdr:col>
      <xdr:colOff>28440</xdr:colOff>
      <xdr:row>61</xdr:row>
      <xdr:rowOff>81360</xdr:rowOff>
    </xdr:to>
    <xdr:pic>
      <xdr:nvPicPr>
        <xdr:cNvPr id="4" name="Picture 3" descr=""/>
        <xdr:cNvPicPr/>
      </xdr:nvPicPr>
      <xdr:blipFill>
        <a:blip r:embed="rId2"/>
        <a:stretch/>
      </xdr:blipFill>
      <xdr:spPr>
        <a:xfrm>
          <a:off x="0" y="7000560"/>
          <a:ext cx="10225800" cy="4158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181080</xdr:colOff>
      <xdr:row>1</xdr:row>
      <xdr:rowOff>20520</xdr:rowOff>
    </xdr:from>
    <xdr:to>
      <xdr:col>0</xdr:col>
      <xdr:colOff>2196720</xdr:colOff>
      <xdr:row>2</xdr:row>
      <xdr:rowOff>7560</xdr:rowOff>
    </xdr:to>
    <xdr:sp>
      <xdr:nvSpPr>
        <xdr:cNvPr id="5" name="CustomShape 1"/>
        <xdr:cNvSpPr/>
      </xdr:nvSpPr>
      <xdr:spPr>
        <a:xfrm>
          <a:off x="181080" y="182160"/>
          <a:ext cx="2015640" cy="934560"/>
        </a:xfrm>
        <a:prstGeom prst="rect">
          <a:avLst/>
        </a:prstGeom>
        <a:solidFill>
          <a:srgbClr val="ffffcc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ADC_CONTROL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RS[5:0] = 0, 0, 0, 0, 0, 1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100" spc="-1" strike="noStrike">
              <a:solidFill>
                <a:srgbClr val="000000"/>
              </a:solidFill>
              <a:latin typeface="Calibri"/>
            </a:rPr>
            <a:t>Power-On/Reset = 0x0000)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19080</xdr:colOff>
      <xdr:row>11</xdr:row>
      <xdr:rowOff>134280</xdr:rowOff>
    </xdr:from>
    <xdr:to>
      <xdr:col>24</xdr:col>
      <xdr:colOff>577440</xdr:colOff>
      <xdr:row>53</xdr:row>
      <xdr:rowOff>100440</xdr:rowOff>
    </xdr:to>
    <xdr:pic>
      <xdr:nvPicPr>
        <xdr:cNvPr id="6" name="Picture 4" descr=""/>
        <xdr:cNvPicPr/>
      </xdr:nvPicPr>
      <xdr:blipFill>
        <a:blip r:embed="rId1"/>
        <a:stretch/>
      </xdr:blipFill>
      <xdr:spPr>
        <a:xfrm>
          <a:off x="19080" y="2885400"/>
          <a:ext cx="13578840" cy="676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104760</xdr:colOff>
      <xdr:row>53</xdr:row>
      <xdr:rowOff>105120</xdr:rowOff>
    </xdr:from>
    <xdr:to>
      <xdr:col>25</xdr:col>
      <xdr:colOff>15120</xdr:colOff>
      <xdr:row>84</xdr:row>
      <xdr:rowOff>73080</xdr:rowOff>
    </xdr:to>
    <xdr:pic>
      <xdr:nvPicPr>
        <xdr:cNvPr id="7" name="Picture 5" descr=""/>
        <xdr:cNvPicPr/>
      </xdr:nvPicPr>
      <xdr:blipFill>
        <a:blip r:embed="rId2"/>
        <a:stretch/>
      </xdr:blipFill>
      <xdr:spPr>
        <a:xfrm>
          <a:off x="104760" y="9657360"/>
          <a:ext cx="13545360" cy="498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399960</xdr:colOff>
      <xdr:row>85</xdr:row>
      <xdr:rowOff>10800</xdr:rowOff>
    </xdr:from>
    <xdr:to>
      <xdr:col>23</xdr:col>
      <xdr:colOff>356760</xdr:colOff>
      <xdr:row>143</xdr:row>
      <xdr:rowOff>61920</xdr:rowOff>
    </xdr:to>
    <xdr:pic>
      <xdr:nvPicPr>
        <xdr:cNvPr id="8" name="Picture 6" descr=""/>
        <xdr:cNvPicPr/>
      </xdr:nvPicPr>
      <xdr:blipFill>
        <a:blip r:embed="rId3"/>
        <a:stretch/>
      </xdr:blipFill>
      <xdr:spPr>
        <a:xfrm>
          <a:off x="399960" y="14744520"/>
          <a:ext cx="12362760" cy="944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28440</xdr:colOff>
      <xdr:row>143</xdr:row>
      <xdr:rowOff>9720</xdr:rowOff>
    </xdr:from>
    <xdr:to>
      <xdr:col>22</xdr:col>
      <xdr:colOff>501120</xdr:colOff>
      <xdr:row>164</xdr:row>
      <xdr:rowOff>129240</xdr:rowOff>
    </xdr:to>
    <xdr:pic>
      <xdr:nvPicPr>
        <xdr:cNvPr id="9" name="Picture 7" descr=""/>
        <xdr:cNvPicPr/>
      </xdr:nvPicPr>
      <xdr:blipFill>
        <a:blip r:embed="rId4"/>
        <a:stretch/>
      </xdr:blipFill>
      <xdr:spPr>
        <a:xfrm>
          <a:off x="28440" y="24135120"/>
          <a:ext cx="12263760" cy="3520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38160</xdr:rowOff>
    </xdr:from>
    <xdr:to>
      <xdr:col>16</xdr:col>
      <xdr:colOff>1440</xdr:colOff>
      <xdr:row>0</xdr:row>
      <xdr:rowOff>996480</xdr:rowOff>
    </xdr:to>
    <xdr:sp>
      <xdr:nvSpPr>
        <xdr:cNvPr id="10" name="CustomShape 1"/>
        <xdr:cNvSpPr/>
      </xdr:nvSpPr>
      <xdr:spPr>
        <a:xfrm>
          <a:off x="614520" y="38160"/>
          <a:ext cx="4503600" cy="95832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Data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RS[5:0] = 0, 0, 0, 0, 1, 0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conversion result from the ADC is stored in this data register. This is a read-only register. On completion of a read operation from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this register, the RDY bit/pin is set.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1</xdr:row>
      <xdr:rowOff>105480</xdr:rowOff>
    </xdr:from>
    <xdr:to>
      <xdr:col>0</xdr:col>
      <xdr:colOff>2349360</xdr:colOff>
      <xdr:row>1</xdr:row>
      <xdr:rowOff>902160</xdr:rowOff>
    </xdr:to>
    <xdr:sp>
      <xdr:nvSpPr>
        <xdr:cNvPr id="11" name="CustomShape 1"/>
        <xdr:cNvSpPr/>
      </xdr:nvSpPr>
      <xdr:spPr>
        <a:xfrm>
          <a:off x="76320" y="267120"/>
          <a:ext cx="2273040" cy="7966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IO_CONTROL_1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RS[5:0] = 0, 0, 0, 0, 1, 1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47520</xdr:colOff>
      <xdr:row>10</xdr:row>
      <xdr:rowOff>0</xdr:rowOff>
    </xdr:from>
    <xdr:to>
      <xdr:col>25</xdr:col>
      <xdr:colOff>318600</xdr:colOff>
      <xdr:row>40</xdr:row>
      <xdr:rowOff>15480</xdr:rowOff>
    </xdr:to>
    <xdr:pic>
      <xdr:nvPicPr>
        <xdr:cNvPr id="12" name="Picture 2" descr=""/>
        <xdr:cNvPicPr/>
      </xdr:nvPicPr>
      <xdr:blipFill>
        <a:blip r:embed="rId1"/>
        <a:stretch/>
      </xdr:blipFill>
      <xdr:spPr>
        <a:xfrm>
          <a:off x="47520" y="2600280"/>
          <a:ext cx="12518280" cy="487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38160</xdr:colOff>
      <xdr:row>39</xdr:row>
      <xdr:rowOff>104760</xdr:rowOff>
    </xdr:from>
    <xdr:to>
      <xdr:col>20</xdr:col>
      <xdr:colOff>100080</xdr:colOff>
      <xdr:row>89</xdr:row>
      <xdr:rowOff>53280</xdr:rowOff>
    </xdr:to>
    <xdr:pic>
      <xdr:nvPicPr>
        <xdr:cNvPr id="13" name="Picture 3" descr=""/>
        <xdr:cNvPicPr/>
      </xdr:nvPicPr>
      <xdr:blipFill>
        <a:blip r:embed="rId2"/>
        <a:stretch/>
      </xdr:blipFill>
      <xdr:spPr>
        <a:xfrm>
          <a:off x="38160" y="7400880"/>
          <a:ext cx="10496160" cy="804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28440</xdr:colOff>
      <xdr:row>89</xdr:row>
      <xdr:rowOff>29160</xdr:rowOff>
    </xdr:from>
    <xdr:to>
      <xdr:col>20</xdr:col>
      <xdr:colOff>23760</xdr:colOff>
      <xdr:row>113</xdr:row>
      <xdr:rowOff>44280</xdr:rowOff>
    </xdr:to>
    <xdr:pic>
      <xdr:nvPicPr>
        <xdr:cNvPr id="14" name="Picture 4" descr=""/>
        <xdr:cNvPicPr/>
      </xdr:nvPicPr>
      <xdr:blipFill>
        <a:blip r:embed="rId3"/>
        <a:stretch/>
      </xdr:blipFill>
      <xdr:spPr>
        <a:xfrm>
          <a:off x="28440" y="15421320"/>
          <a:ext cx="10429560" cy="3901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85680</xdr:rowOff>
    </xdr:from>
    <xdr:to>
      <xdr:col>0</xdr:col>
      <xdr:colOff>2425320</xdr:colOff>
      <xdr:row>1</xdr:row>
      <xdr:rowOff>580680</xdr:rowOff>
    </xdr:to>
    <xdr:sp>
      <xdr:nvSpPr>
        <xdr:cNvPr id="15" name="CustomShape 1"/>
        <xdr:cNvSpPr/>
      </xdr:nvSpPr>
      <xdr:spPr>
        <a:xfrm>
          <a:off x="0" y="85680"/>
          <a:ext cx="2425320" cy="65664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IO_CONTROL_2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RS[5:0] = 0, 0, 0, 1, 0, 0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11</xdr:row>
      <xdr:rowOff>720</xdr:rowOff>
    </xdr:from>
    <xdr:to>
      <xdr:col>19</xdr:col>
      <xdr:colOff>128520</xdr:colOff>
      <xdr:row>28</xdr:row>
      <xdr:rowOff>62640</xdr:rowOff>
    </xdr:to>
    <xdr:pic>
      <xdr:nvPicPr>
        <xdr:cNvPr id="16" name="Picture 3" descr=""/>
        <xdr:cNvPicPr/>
      </xdr:nvPicPr>
      <xdr:blipFill>
        <a:blip r:embed="rId1"/>
        <a:stretch/>
      </xdr:blipFill>
      <xdr:spPr>
        <a:xfrm>
          <a:off x="0" y="2505600"/>
          <a:ext cx="10350000" cy="2814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38160</xdr:rowOff>
    </xdr:from>
    <xdr:to>
      <xdr:col>10</xdr:col>
      <xdr:colOff>15480</xdr:colOff>
      <xdr:row>2</xdr:row>
      <xdr:rowOff>43920</xdr:rowOff>
    </xdr:to>
    <xdr:sp>
      <xdr:nvSpPr>
        <xdr:cNvPr id="17" name="CustomShape 1"/>
        <xdr:cNvSpPr/>
      </xdr:nvSpPr>
      <xdr:spPr>
        <a:xfrm>
          <a:off x="0" y="38160"/>
          <a:ext cx="3873600" cy="137736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ID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RS[5:0] = 0, 0, 0, 1, 0, 1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0x04)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Read only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The identification number for the AD7124-4 is stored in the ID register. This is a read only register.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38160</xdr:rowOff>
    </xdr:from>
    <xdr:to>
      <xdr:col>10</xdr:col>
      <xdr:colOff>72720</xdr:colOff>
      <xdr:row>0</xdr:row>
      <xdr:rowOff>1244160</xdr:rowOff>
    </xdr:to>
    <xdr:sp>
      <xdr:nvSpPr>
        <xdr:cNvPr id="18" name="CustomShape 1"/>
        <xdr:cNvSpPr/>
      </xdr:nvSpPr>
      <xdr:spPr>
        <a:xfrm>
          <a:off x="614520" y="38160"/>
          <a:ext cx="3976200" cy="120600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ERROR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RS[5:0] = 0, 0, 0, 1, 1, 0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0x000000)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Diagnostics, such as checking overvoltages and checking the SPI interface, are included on the AD7124-4. The error register contains the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flags for the different diagnostic functions. The functions are enabled and disabled using the ERROR_EN register.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720</xdr:rowOff>
    </xdr:from>
    <xdr:to>
      <xdr:col>26</xdr:col>
      <xdr:colOff>90360</xdr:colOff>
      <xdr:row>48</xdr:row>
      <xdr:rowOff>52560</xdr:rowOff>
    </xdr:to>
    <xdr:pic>
      <xdr:nvPicPr>
        <xdr:cNvPr id="19" name="Picture 2" descr=""/>
        <xdr:cNvPicPr/>
      </xdr:nvPicPr>
      <xdr:blipFill>
        <a:blip r:embed="rId1"/>
        <a:stretch/>
      </xdr:blipFill>
      <xdr:spPr>
        <a:xfrm>
          <a:off x="614520" y="3343680"/>
          <a:ext cx="10380600" cy="669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38160</xdr:rowOff>
    </xdr:from>
    <xdr:to>
      <xdr:col>10</xdr:col>
      <xdr:colOff>72720</xdr:colOff>
      <xdr:row>0</xdr:row>
      <xdr:rowOff>1130040</xdr:rowOff>
    </xdr:to>
    <xdr:sp>
      <xdr:nvSpPr>
        <xdr:cNvPr id="20" name="CustomShape 1"/>
        <xdr:cNvSpPr/>
      </xdr:nvSpPr>
      <xdr:spPr>
        <a:xfrm>
          <a:off x="614520" y="38160"/>
          <a:ext cx="3976200" cy="1091880"/>
        </a:xfrm>
        <a:prstGeom prst="rect">
          <a:avLst/>
        </a:prstGeom>
        <a:solidFill>
          <a:srgbClr val="ffffcc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32040" bIns="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ERROR_EN Register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libri"/>
            </a:rPr>
            <a:t>RS[5:0] = 0, 0, 0, 1, 1, 1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000" spc="-1" strike="noStrike">
              <a:solidFill>
                <a:srgbClr val="000000"/>
              </a:solidFill>
              <a:latin typeface="Calibri"/>
            </a:rPr>
            <a:t>Power-On/Reset = 0x000040)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MinionPro-Regular"/>
            </a:rPr>
            <a:t>All the diagnostic functions can be enabled or disabled by setting the appropriate bits in this register.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25</xdr:col>
      <xdr:colOff>624960</xdr:colOff>
      <xdr:row>56</xdr:row>
      <xdr:rowOff>110880</xdr:rowOff>
    </xdr:to>
    <xdr:pic>
      <xdr:nvPicPr>
        <xdr:cNvPr id="21" name="Picture 2" descr=""/>
        <xdr:cNvPicPr/>
      </xdr:nvPicPr>
      <xdr:blipFill>
        <a:blip r:embed="rId1"/>
        <a:stretch/>
      </xdr:blipFill>
      <xdr:spPr>
        <a:xfrm>
          <a:off x="614520" y="3703320"/>
          <a:ext cx="10322640" cy="820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25</xdr:col>
      <xdr:colOff>663120</xdr:colOff>
      <xdr:row>76</xdr:row>
      <xdr:rowOff>53280</xdr:rowOff>
    </xdr:to>
    <xdr:pic>
      <xdr:nvPicPr>
        <xdr:cNvPr id="22" name="Picture 3" descr=""/>
        <xdr:cNvPicPr/>
      </xdr:nvPicPr>
      <xdr:blipFill>
        <a:blip r:embed="rId2"/>
        <a:stretch/>
      </xdr:blipFill>
      <xdr:spPr>
        <a:xfrm>
          <a:off x="614520" y="11961360"/>
          <a:ext cx="10360800" cy="312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25</xdr:col>
      <xdr:colOff>653400</xdr:colOff>
      <xdr:row>89</xdr:row>
      <xdr:rowOff>35280</xdr:rowOff>
    </xdr:to>
    <xdr:pic>
      <xdr:nvPicPr>
        <xdr:cNvPr id="23" name="Picture 4" descr=""/>
        <xdr:cNvPicPr/>
      </xdr:nvPicPr>
      <xdr:blipFill>
        <a:blip r:embed="rId3"/>
        <a:stretch/>
      </xdr:blipFill>
      <xdr:spPr>
        <a:xfrm>
          <a:off x="614520" y="15199920"/>
          <a:ext cx="10351080" cy="1978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customFormat="false" ht="12.8" hidden="false" customHeight="false" outlineLevel="0" collapsed="false">
      <c r="B4" s="2" t="s">
        <v>6</v>
      </c>
      <c r="C4" s="3" t="n">
        <v>0</v>
      </c>
      <c r="D4" s="3" t="n">
        <v>0</v>
      </c>
      <c r="E4" s="3" t="n">
        <v>1</v>
      </c>
      <c r="F4" s="3" t="n">
        <v>1</v>
      </c>
      <c r="G4" s="3" t="n">
        <v>1</v>
      </c>
    </row>
    <row r="5" customFormat="false" ht="12.8" hidden="false" customHeight="false" outlineLevel="0" collapsed="false">
      <c r="B5" s="2" t="s">
        <v>7</v>
      </c>
      <c r="C5" s="3" t="n">
        <v>1</v>
      </c>
      <c r="D5" s="3" t="n">
        <v>0</v>
      </c>
      <c r="E5" s="3" t="n">
        <v>2</v>
      </c>
      <c r="F5" s="3" t="n">
        <v>1</v>
      </c>
      <c r="G5" s="3" t="n">
        <v>1</v>
      </c>
    </row>
    <row r="6" customFormat="false" ht="12.8" hidden="false" customHeight="false" outlineLevel="0" collapsed="false">
      <c r="B6" s="2" t="s">
        <v>8</v>
      </c>
      <c r="C6" s="3" t="n">
        <v>2</v>
      </c>
      <c r="D6" s="3" t="n">
        <v>0</v>
      </c>
      <c r="E6" s="3" t="n">
        <v>3</v>
      </c>
      <c r="F6" s="3" t="n">
        <v>1</v>
      </c>
      <c r="G6" s="3" t="n">
        <v>1</v>
      </c>
    </row>
    <row r="7" customFormat="false" ht="12.8" hidden="false" customHeight="false" outlineLevel="0" collapsed="false">
      <c r="B7" s="2" t="s">
        <v>9</v>
      </c>
      <c r="C7" s="3" t="n">
        <v>3</v>
      </c>
      <c r="D7" s="3" t="n">
        <v>0</v>
      </c>
      <c r="E7" s="3" t="n">
        <v>3</v>
      </c>
      <c r="F7" s="3" t="n">
        <v>1</v>
      </c>
      <c r="G7" s="3" t="n">
        <v>1</v>
      </c>
    </row>
    <row r="8" customFormat="false" ht="12.8" hidden="false" customHeight="false" outlineLevel="0" collapsed="false">
      <c r="B8" s="2" t="s">
        <v>10</v>
      </c>
      <c r="C8" s="3" t="n">
        <v>4</v>
      </c>
      <c r="D8" s="3" t="n">
        <v>0</v>
      </c>
      <c r="E8" s="3" t="n">
        <v>2</v>
      </c>
      <c r="F8" s="3" t="n">
        <v>1</v>
      </c>
      <c r="G8" s="3" t="n">
        <v>1</v>
      </c>
    </row>
    <row r="9" customFormat="false" ht="12.8" hidden="false" customHeight="false" outlineLevel="0" collapsed="false">
      <c r="B9" s="2" t="s">
        <v>11</v>
      </c>
      <c r="C9" s="3" t="n">
        <v>5</v>
      </c>
      <c r="D9" s="3" t="n">
        <v>18</v>
      </c>
      <c r="E9" s="3" t="n">
        <v>1</v>
      </c>
      <c r="F9" s="3" t="n">
        <v>1</v>
      </c>
      <c r="G9" s="3" t="n">
        <v>1</v>
      </c>
    </row>
    <row r="10" customFormat="false" ht="12.8" hidden="false" customHeight="false" outlineLevel="0" collapsed="false">
      <c r="B10" s="2" t="s">
        <v>12</v>
      </c>
      <c r="C10" s="3" t="n">
        <v>6</v>
      </c>
      <c r="D10" s="3" t="n">
        <v>0</v>
      </c>
      <c r="E10" s="3" t="n">
        <v>3</v>
      </c>
      <c r="F10" s="3" t="n">
        <v>1</v>
      </c>
      <c r="G10" s="3" t="n">
        <v>1</v>
      </c>
    </row>
    <row r="11" customFormat="false" ht="12.8" hidden="false" customHeight="false" outlineLevel="0" collapsed="false">
      <c r="B11" s="2" t="s">
        <v>13</v>
      </c>
      <c r="C11" s="3" t="n">
        <v>7</v>
      </c>
      <c r="D11" s="3" t="n">
        <v>1024</v>
      </c>
      <c r="E11" s="3" t="n">
        <v>3</v>
      </c>
      <c r="F11" s="3" t="n">
        <v>1</v>
      </c>
      <c r="G11" s="3" t="n">
        <v>1</v>
      </c>
    </row>
    <row r="12" customFormat="false" ht="12.8" hidden="false" customHeight="false" outlineLevel="0" collapsed="false">
      <c r="B12" s="2" t="s">
        <v>14</v>
      </c>
      <c r="C12" s="3" t="n">
        <v>8</v>
      </c>
      <c r="D12" s="3" t="n">
        <v>0</v>
      </c>
      <c r="E12" s="3" t="n">
        <v>1</v>
      </c>
      <c r="F12" s="3" t="n">
        <v>1</v>
      </c>
      <c r="G12" s="3" t="n">
        <v>1</v>
      </c>
    </row>
    <row r="13" customFormat="false" ht="12.8" hidden="false" customHeight="false" outlineLevel="0" collapsed="false">
      <c r="B13" s="2" t="s">
        <v>15</v>
      </c>
      <c r="C13" s="3" t="n">
        <v>9</v>
      </c>
      <c r="D13" s="3" t="n">
        <v>32769</v>
      </c>
      <c r="E13" s="3" t="n">
        <v>2</v>
      </c>
      <c r="F13" s="3" t="n">
        <v>1</v>
      </c>
      <c r="G13" s="3" t="n">
        <v>1</v>
      </c>
    </row>
    <row r="14" customFormat="false" ht="12.8" hidden="false" customHeight="false" outlineLevel="0" collapsed="false">
      <c r="B14" s="2" t="s">
        <v>16</v>
      </c>
      <c r="C14" s="3" t="n">
        <v>10</v>
      </c>
      <c r="D14" s="3" t="n">
        <v>1</v>
      </c>
      <c r="E14" s="3" t="n">
        <v>2</v>
      </c>
      <c r="F14" s="3" t="n">
        <v>1</v>
      </c>
      <c r="G14" s="3" t="n">
        <v>1</v>
      </c>
    </row>
    <row r="15" customFormat="false" ht="12.8" hidden="false" customHeight="false" outlineLevel="0" collapsed="false">
      <c r="B15" s="2" t="s">
        <v>17</v>
      </c>
      <c r="C15" s="3" t="n">
        <v>11</v>
      </c>
      <c r="D15" s="3" t="n">
        <v>1</v>
      </c>
      <c r="E15" s="3" t="n">
        <v>2</v>
      </c>
      <c r="F15" s="3" t="n">
        <v>1</v>
      </c>
      <c r="G15" s="3" t="n">
        <v>1</v>
      </c>
    </row>
    <row r="16" customFormat="false" ht="12.8" hidden="false" customHeight="false" outlineLevel="0" collapsed="false">
      <c r="B16" s="2" t="s">
        <v>18</v>
      </c>
      <c r="C16" s="3" t="n">
        <v>12</v>
      </c>
      <c r="D16" s="3" t="n">
        <v>1</v>
      </c>
      <c r="E16" s="3" t="n">
        <v>2</v>
      </c>
      <c r="F16" s="3" t="n">
        <v>1</v>
      </c>
      <c r="G16" s="3" t="n">
        <v>1</v>
      </c>
    </row>
    <row r="17" customFormat="false" ht="12.8" hidden="false" customHeight="false" outlineLevel="0" collapsed="false">
      <c r="B17" s="2" t="s">
        <v>19</v>
      </c>
      <c r="C17" s="3" t="n">
        <v>13</v>
      </c>
      <c r="D17" s="3" t="n">
        <v>1</v>
      </c>
      <c r="E17" s="3" t="n">
        <v>2</v>
      </c>
      <c r="F17" s="3" t="n">
        <v>1</v>
      </c>
      <c r="G17" s="3" t="n">
        <v>1</v>
      </c>
    </row>
    <row r="18" customFormat="false" ht="12.8" hidden="false" customHeight="false" outlineLevel="0" collapsed="false">
      <c r="B18" s="2" t="s">
        <v>20</v>
      </c>
      <c r="C18" s="3" t="n">
        <v>14</v>
      </c>
      <c r="D18" s="3" t="n">
        <v>1</v>
      </c>
      <c r="E18" s="3" t="n">
        <v>2</v>
      </c>
      <c r="F18" s="3" t="n">
        <v>1</v>
      </c>
      <c r="G18" s="3" t="n">
        <v>1</v>
      </c>
    </row>
    <row r="19" customFormat="false" ht="12.8" hidden="false" customHeight="false" outlineLevel="0" collapsed="false">
      <c r="B19" s="2" t="s">
        <v>21</v>
      </c>
      <c r="C19" s="3" t="n">
        <v>15</v>
      </c>
      <c r="D19" s="3" t="n">
        <v>1</v>
      </c>
      <c r="E19" s="3" t="n">
        <v>2</v>
      </c>
      <c r="F19" s="3" t="n">
        <v>1</v>
      </c>
      <c r="G19" s="3" t="n">
        <v>1</v>
      </c>
    </row>
    <row r="20" customFormat="false" ht="12.8" hidden="false" customHeight="false" outlineLevel="0" collapsed="false">
      <c r="B20" s="2" t="s">
        <v>22</v>
      </c>
      <c r="C20" s="3" t="n">
        <v>16</v>
      </c>
      <c r="D20" s="3" t="n">
        <v>1</v>
      </c>
      <c r="E20" s="3" t="n">
        <v>2</v>
      </c>
      <c r="F20" s="3" t="n">
        <v>1</v>
      </c>
      <c r="G20" s="3" t="n">
        <v>1</v>
      </c>
    </row>
    <row r="21" customFormat="false" ht="12.8" hidden="false" customHeight="false" outlineLevel="0" collapsed="false">
      <c r="B21" s="2" t="s">
        <v>23</v>
      </c>
      <c r="C21" s="3" t="n">
        <v>17</v>
      </c>
      <c r="D21" s="3" t="n">
        <v>1</v>
      </c>
      <c r="E21" s="3" t="n">
        <v>2</v>
      </c>
      <c r="F21" s="3" t="n">
        <v>1</v>
      </c>
      <c r="G21" s="3" t="n">
        <v>1</v>
      </c>
    </row>
    <row r="22" customFormat="false" ht="12.8" hidden="false" customHeight="false" outlineLevel="0" collapsed="false">
      <c r="B22" s="2" t="s">
        <v>24</v>
      </c>
      <c r="C22" s="3" t="n">
        <v>18</v>
      </c>
      <c r="D22" s="3" t="n">
        <v>1</v>
      </c>
      <c r="E22" s="3" t="n">
        <v>2</v>
      </c>
      <c r="F22" s="3" t="n">
        <v>1</v>
      </c>
      <c r="G22" s="3" t="n">
        <v>1</v>
      </c>
    </row>
    <row r="23" customFormat="false" ht="12.8" hidden="false" customHeight="false" outlineLevel="0" collapsed="false">
      <c r="B23" s="2" t="s">
        <v>25</v>
      </c>
      <c r="C23" s="3" t="n">
        <v>19</v>
      </c>
      <c r="D23" s="3" t="n">
        <v>1</v>
      </c>
      <c r="E23" s="3" t="n">
        <v>2</v>
      </c>
      <c r="F23" s="3" t="n">
        <v>1</v>
      </c>
      <c r="G23" s="3" t="n">
        <v>1</v>
      </c>
    </row>
    <row r="24" customFormat="false" ht="12.8" hidden="false" customHeight="false" outlineLevel="0" collapsed="false">
      <c r="B24" s="2" t="s">
        <v>26</v>
      </c>
      <c r="C24" s="3" t="n">
        <v>20</v>
      </c>
      <c r="D24" s="3" t="n">
        <v>1</v>
      </c>
      <c r="E24" s="3" t="n">
        <v>2</v>
      </c>
      <c r="F24" s="3" t="n">
        <v>1</v>
      </c>
      <c r="G24" s="3" t="n">
        <v>1</v>
      </c>
    </row>
    <row r="25" customFormat="false" ht="12.8" hidden="false" customHeight="false" outlineLevel="0" collapsed="false">
      <c r="B25" s="2" t="s">
        <v>27</v>
      </c>
      <c r="C25" s="3" t="n">
        <v>21</v>
      </c>
      <c r="D25" s="3" t="n">
        <v>1</v>
      </c>
      <c r="E25" s="3" t="n">
        <v>2</v>
      </c>
      <c r="F25" s="3" t="n">
        <v>1</v>
      </c>
      <c r="G25" s="3" t="n">
        <v>1</v>
      </c>
    </row>
    <row r="26" customFormat="false" ht="12.8" hidden="false" customHeight="false" outlineLevel="0" collapsed="false">
      <c r="B26" s="2" t="s">
        <v>28</v>
      </c>
      <c r="C26" s="3" t="n">
        <v>22</v>
      </c>
      <c r="D26" s="3" t="n">
        <v>1</v>
      </c>
      <c r="E26" s="3" t="n">
        <v>2</v>
      </c>
      <c r="F26" s="3" t="n">
        <v>1</v>
      </c>
      <c r="G26" s="3" t="n">
        <v>1</v>
      </c>
    </row>
    <row r="27" customFormat="false" ht="12.8" hidden="false" customHeight="false" outlineLevel="0" collapsed="false">
      <c r="B27" s="2" t="s">
        <v>29</v>
      </c>
      <c r="C27" s="3" t="n">
        <v>23</v>
      </c>
      <c r="D27" s="3" t="n">
        <v>1</v>
      </c>
      <c r="E27" s="3" t="n">
        <v>2</v>
      </c>
      <c r="F27" s="3" t="n">
        <v>1</v>
      </c>
      <c r="G27" s="3" t="n">
        <v>1</v>
      </c>
    </row>
    <row r="28" customFormat="false" ht="12.8" hidden="false" customHeight="false" outlineLevel="0" collapsed="false">
      <c r="B28" s="2" t="s">
        <v>30</v>
      </c>
      <c r="C28" s="3" t="n">
        <v>24</v>
      </c>
      <c r="D28" s="3" t="n">
        <v>1</v>
      </c>
      <c r="E28" s="3" t="n">
        <v>2</v>
      </c>
      <c r="F28" s="3" t="n">
        <v>1</v>
      </c>
      <c r="G28" s="3" t="n">
        <v>1</v>
      </c>
    </row>
    <row r="29" customFormat="false" ht="12.8" hidden="false" customHeight="false" outlineLevel="0" collapsed="false">
      <c r="B29" s="2" t="s">
        <v>31</v>
      </c>
      <c r="C29" s="3" t="n">
        <v>25</v>
      </c>
      <c r="D29" s="3" t="n">
        <v>2144</v>
      </c>
      <c r="E29" s="3" t="n">
        <v>2</v>
      </c>
      <c r="F29" s="3" t="n">
        <v>1</v>
      </c>
      <c r="G29" s="3" t="n">
        <v>1</v>
      </c>
    </row>
    <row r="30" customFormat="false" ht="12.8" hidden="false" customHeight="false" outlineLevel="0" collapsed="false">
      <c r="B30" s="2" t="s">
        <v>32</v>
      </c>
      <c r="C30" s="3" t="n">
        <v>26</v>
      </c>
      <c r="D30" s="3" t="n">
        <v>2144</v>
      </c>
      <c r="E30" s="3" t="n">
        <v>2</v>
      </c>
      <c r="F30" s="3" t="n">
        <v>1</v>
      </c>
      <c r="G30" s="3" t="n">
        <v>1</v>
      </c>
    </row>
    <row r="31" customFormat="false" ht="12.8" hidden="false" customHeight="false" outlineLevel="0" collapsed="false">
      <c r="B31" s="2" t="s">
        <v>33</v>
      </c>
      <c r="C31" s="3" t="n">
        <v>27</v>
      </c>
      <c r="D31" s="3" t="n">
        <v>2144</v>
      </c>
      <c r="E31" s="3" t="n">
        <v>2</v>
      </c>
      <c r="F31" s="3" t="n">
        <v>1</v>
      </c>
      <c r="G31" s="3" t="n">
        <v>1</v>
      </c>
    </row>
    <row r="32" customFormat="false" ht="12.8" hidden="false" customHeight="false" outlineLevel="0" collapsed="false">
      <c r="B32" s="2" t="s">
        <v>34</v>
      </c>
      <c r="C32" s="3" t="n">
        <v>28</v>
      </c>
      <c r="D32" s="3" t="n">
        <v>2144</v>
      </c>
      <c r="E32" s="3" t="n">
        <v>2</v>
      </c>
      <c r="F32" s="3" t="n">
        <v>1</v>
      </c>
      <c r="G32" s="3" t="n">
        <v>1</v>
      </c>
    </row>
    <row r="33" customFormat="false" ht="12.8" hidden="false" customHeight="false" outlineLevel="0" collapsed="false">
      <c r="B33" s="2" t="s">
        <v>35</v>
      </c>
      <c r="C33" s="3" t="n">
        <v>29</v>
      </c>
      <c r="D33" s="3" t="n">
        <v>2144</v>
      </c>
      <c r="E33" s="3" t="n">
        <v>2</v>
      </c>
      <c r="F33" s="3" t="n">
        <v>1</v>
      </c>
      <c r="G33" s="3" t="n">
        <v>1</v>
      </c>
    </row>
    <row r="34" customFormat="false" ht="12.8" hidden="false" customHeight="false" outlineLevel="0" collapsed="false">
      <c r="B34" s="2" t="s">
        <v>36</v>
      </c>
      <c r="C34" s="3" t="n">
        <v>30</v>
      </c>
      <c r="D34" s="3" t="n">
        <v>2144</v>
      </c>
      <c r="E34" s="3" t="n">
        <v>2</v>
      </c>
      <c r="F34" s="3" t="n">
        <v>1</v>
      </c>
      <c r="G34" s="3" t="n">
        <v>1</v>
      </c>
    </row>
    <row r="35" customFormat="false" ht="12.8" hidden="false" customHeight="false" outlineLevel="0" collapsed="false">
      <c r="B35" s="2" t="s">
        <v>37</v>
      </c>
      <c r="C35" s="3" t="n">
        <v>31</v>
      </c>
      <c r="D35" s="3" t="n">
        <v>2144</v>
      </c>
      <c r="E35" s="3" t="n">
        <v>2</v>
      </c>
      <c r="F35" s="3" t="n">
        <v>1</v>
      </c>
      <c r="G35" s="3" t="n">
        <v>1</v>
      </c>
    </row>
    <row r="36" customFormat="false" ht="12.8" hidden="false" customHeight="false" outlineLevel="0" collapsed="false">
      <c r="B36" s="2" t="s">
        <v>38</v>
      </c>
      <c r="C36" s="3" t="n">
        <v>32</v>
      </c>
      <c r="D36" s="3" t="n">
        <v>2144</v>
      </c>
      <c r="E36" s="3" t="n">
        <v>2</v>
      </c>
      <c r="F36" s="3" t="n">
        <v>1</v>
      </c>
      <c r="G36" s="3" t="n">
        <v>1</v>
      </c>
    </row>
    <row r="37" customFormat="false" ht="12.8" hidden="false" customHeight="false" outlineLevel="0" collapsed="false">
      <c r="B37" s="2" t="s">
        <v>39</v>
      </c>
      <c r="C37" s="3" t="n">
        <v>33</v>
      </c>
      <c r="D37" s="3" t="n">
        <v>393600</v>
      </c>
      <c r="E37" s="3" t="n">
        <v>3</v>
      </c>
      <c r="F37" s="3" t="n">
        <v>1</v>
      </c>
      <c r="G37" s="3" t="n">
        <v>1</v>
      </c>
    </row>
    <row r="38" customFormat="false" ht="12.8" hidden="false" customHeight="false" outlineLevel="0" collapsed="false">
      <c r="B38" s="2" t="s">
        <v>40</v>
      </c>
      <c r="C38" s="3" t="n">
        <v>34</v>
      </c>
      <c r="D38" s="3" t="n">
        <v>393600</v>
      </c>
      <c r="E38" s="3" t="n">
        <v>3</v>
      </c>
      <c r="F38" s="3" t="n">
        <v>1</v>
      </c>
      <c r="G38" s="3" t="n">
        <v>1</v>
      </c>
    </row>
    <row r="39" customFormat="false" ht="12.8" hidden="false" customHeight="false" outlineLevel="0" collapsed="false">
      <c r="B39" s="2" t="s">
        <v>41</v>
      </c>
      <c r="C39" s="3" t="n">
        <v>35</v>
      </c>
      <c r="D39" s="3" t="n">
        <v>393600</v>
      </c>
      <c r="E39" s="3" t="n">
        <v>3</v>
      </c>
      <c r="F39" s="3" t="n">
        <v>1</v>
      </c>
      <c r="G39" s="3" t="n">
        <v>1</v>
      </c>
    </row>
    <row r="40" customFormat="false" ht="12.8" hidden="false" customHeight="false" outlineLevel="0" collapsed="false">
      <c r="B40" s="2" t="s">
        <v>42</v>
      </c>
      <c r="C40" s="3" t="n">
        <v>36</v>
      </c>
      <c r="D40" s="3" t="n">
        <v>393600</v>
      </c>
      <c r="E40" s="3" t="n">
        <v>3</v>
      </c>
      <c r="F40" s="3" t="n">
        <v>1</v>
      </c>
      <c r="G40" s="3" t="n">
        <v>1</v>
      </c>
    </row>
    <row r="41" customFormat="false" ht="12.8" hidden="false" customHeight="false" outlineLevel="0" collapsed="false">
      <c r="B41" s="2" t="s">
        <v>43</v>
      </c>
      <c r="C41" s="3" t="n">
        <v>37</v>
      </c>
      <c r="D41" s="3" t="n">
        <v>393600</v>
      </c>
      <c r="E41" s="3" t="n">
        <v>3</v>
      </c>
      <c r="F41" s="3" t="n">
        <v>1</v>
      </c>
      <c r="G41" s="3" t="n">
        <v>1</v>
      </c>
    </row>
    <row r="42" customFormat="false" ht="12.8" hidden="false" customHeight="false" outlineLevel="0" collapsed="false">
      <c r="B42" s="2" t="s">
        <v>44</v>
      </c>
      <c r="C42" s="3" t="n">
        <v>38</v>
      </c>
      <c r="D42" s="3" t="n">
        <v>393600</v>
      </c>
      <c r="E42" s="3" t="n">
        <v>3</v>
      </c>
      <c r="F42" s="3" t="n">
        <v>1</v>
      </c>
      <c r="G42" s="3" t="n">
        <v>1</v>
      </c>
    </row>
    <row r="43" customFormat="false" ht="12.8" hidden="false" customHeight="false" outlineLevel="0" collapsed="false">
      <c r="B43" s="2" t="s">
        <v>45</v>
      </c>
      <c r="C43" s="3" t="n">
        <v>39</v>
      </c>
      <c r="D43" s="3" t="n">
        <v>393600</v>
      </c>
      <c r="E43" s="3" t="n">
        <v>3</v>
      </c>
      <c r="F43" s="3" t="n">
        <v>1</v>
      </c>
      <c r="G43" s="3" t="n">
        <v>1</v>
      </c>
    </row>
    <row r="44" customFormat="false" ht="12.8" hidden="false" customHeight="false" outlineLevel="0" collapsed="false">
      <c r="B44" s="2" t="s">
        <v>46</v>
      </c>
      <c r="C44" s="3" t="n">
        <v>40</v>
      </c>
      <c r="D44" s="3" t="n">
        <v>393600</v>
      </c>
      <c r="E44" s="3" t="n">
        <v>3</v>
      </c>
      <c r="F44" s="3" t="n">
        <v>1</v>
      </c>
      <c r="G44" s="3" t="n">
        <v>1</v>
      </c>
    </row>
    <row r="45" customFormat="false" ht="12.8" hidden="false" customHeight="false" outlineLevel="0" collapsed="false">
      <c r="B45" s="2" t="s">
        <v>47</v>
      </c>
      <c r="C45" s="3" t="n">
        <v>41</v>
      </c>
      <c r="D45" s="3" t="n">
        <v>8388608</v>
      </c>
      <c r="E45" s="3" t="n">
        <v>3</v>
      </c>
      <c r="F45" s="3" t="n">
        <v>1</v>
      </c>
      <c r="G45" s="3" t="n">
        <v>1</v>
      </c>
    </row>
    <row r="46" customFormat="false" ht="12.8" hidden="false" customHeight="false" outlineLevel="0" collapsed="false">
      <c r="B46" s="2" t="s">
        <v>48</v>
      </c>
      <c r="C46" s="3" t="n">
        <v>42</v>
      </c>
      <c r="D46" s="3" t="n">
        <v>8388608</v>
      </c>
      <c r="E46" s="3" t="n">
        <v>3</v>
      </c>
      <c r="F46" s="3" t="n">
        <v>1</v>
      </c>
      <c r="G46" s="3" t="n">
        <v>1</v>
      </c>
    </row>
    <row r="47" customFormat="false" ht="12.8" hidden="false" customHeight="false" outlineLevel="0" collapsed="false">
      <c r="B47" s="2" t="s">
        <v>49</v>
      </c>
      <c r="C47" s="3" t="n">
        <v>43</v>
      </c>
      <c r="D47" s="3" t="n">
        <v>8388608</v>
      </c>
      <c r="E47" s="3" t="n">
        <v>3</v>
      </c>
      <c r="F47" s="3" t="n">
        <v>1</v>
      </c>
      <c r="G47" s="3" t="n">
        <v>1</v>
      </c>
    </row>
    <row r="48" customFormat="false" ht="12.8" hidden="false" customHeight="false" outlineLevel="0" collapsed="false">
      <c r="B48" s="2" t="s">
        <v>50</v>
      </c>
      <c r="C48" s="3" t="n">
        <v>44</v>
      </c>
      <c r="D48" s="3" t="n">
        <v>8388608</v>
      </c>
      <c r="E48" s="3" t="n">
        <v>3</v>
      </c>
      <c r="F48" s="3" t="n">
        <v>1</v>
      </c>
      <c r="G48" s="3" t="n">
        <v>1</v>
      </c>
    </row>
    <row r="49" customFormat="false" ht="12.8" hidden="false" customHeight="false" outlineLevel="0" collapsed="false">
      <c r="B49" s="2" t="s">
        <v>51</v>
      </c>
      <c r="C49" s="3" t="n">
        <v>45</v>
      </c>
      <c r="D49" s="3" t="n">
        <v>8388608</v>
      </c>
      <c r="E49" s="3" t="n">
        <v>3</v>
      </c>
      <c r="F49" s="3" t="n">
        <v>1</v>
      </c>
      <c r="G49" s="3" t="n">
        <v>1</v>
      </c>
    </row>
    <row r="50" customFormat="false" ht="12.8" hidden="false" customHeight="false" outlineLevel="0" collapsed="false">
      <c r="B50" s="2" t="s">
        <v>52</v>
      </c>
      <c r="C50" s="3" t="n">
        <v>46</v>
      </c>
      <c r="D50" s="3" t="n">
        <v>8388608</v>
      </c>
      <c r="E50" s="3" t="n">
        <v>3</v>
      </c>
      <c r="F50" s="3" t="n">
        <v>1</v>
      </c>
      <c r="G50" s="3" t="n">
        <v>1</v>
      </c>
    </row>
    <row r="51" customFormat="false" ht="12.8" hidden="false" customHeight="false" outlineLevel="0" collapsed="false">
      <c r="B51" s="2" t="s">
        <v>53</v>
      </c>
      <c r="C51" s="3" t="n">
        <v>47</v>
      </c>
      <c r="D51" s="3" t="n">
        <v>8388608</v>
      </c>
      <c r="E51" s="3" t="n">
        <v>3</v>
      </c>
      <c r="F51" s="3" t="n">
        <v>1</v>
      </c>
      <c r="G51" s="3" t="n">
        <v>1</v>
      </c>
    </row>
    <row r="52" customFormat="false" ht="12.8" hidden="false" customHeight="false" outlineLevel="0" collapsed="false">
      <c r="B52" s="2" t="s">
        <v>54</v>
      </c>
      <c r="C52" s="3" t="n">
        <v>48</v>
      </c>
      <c r="D52" s="3" t="n">
        <v>8388608</v>
      </c>
      <c r="E52" s="3" t="n">
        <v>3</v>
      </c>
      <c r="F52" s="3" t="n">
        <v>1</v>
      </c>
      <c r="G52" s="3" t="n">
        <v>1</v>
      </c>
    </row>
    <row r="53" customFormat="false" ht="12.8" hidden="false" customHeight="false" outlineLevel="0" collapsed="false">
      <c r="B53" s="2" t="s">
        <v>55</v>
      </c>
      <c r="C53" s="3" t="n">
        <v>49</v>
      </c>
      <c r="D53" s="3" t="n">
        <v>5242880</v>
      </c>
      <c r="E53" s="3" t="n">
        <v>3</v>
      </c>
      <c r="F53" s="3" t="n">
        <v>1</v>
      </c>
      <c r="G53" s="3" t="n">
        <v>1</v>
      </c>
    </row>
    <row r="54" customFormat="false" ht="12.8" hidden="false" customHeight="false" outlineLevel="0" collapsed="false">
      <c r="B54" s="2" t="s">
        <v>56</v>
      </c>
      <c r="C54" s="3" t="n">
        <v>50</v>
      </c>
      <c r="D54" s="3" t="n">
        <v>5242880</v>
      </c>
      <c r="E54" s="3" t="n">
        <v>3</v>
      </c>
      <c r="F54" s="3" t="n">
        <v>1</v>
      </c>
      <c r="G54" s="3" t="n">
        <v>1</v>
      </c>
    </row>
    <row r="55" customFormat="false" ht="12.8" hidden="false" customHeight="false" outlineLevel="0" collapsed="false">
      <c r="B55" s="2" t="s">
        <v>57</v>
      </c>
      <c r="C55" s="3" t="n">
        <v>51</v>
      </c>
      <c r="D55" s="3" t="n">
        <v>5242880</v>
      </c>
      <c r="E55" s="3" t="n">
        <v>3</v>
      </c>
      <c r="F55" s="3" t="n">
        <v>1</v>
      </c>
      <c r="G55" s="3" t="n">
        <v>1</v>
      </c>
    </row>
    <row r="56" customFormat="false" ht="12.8" hidden="false" customHeight="false" outlineLevel="0" collapsed="false">
      <c r="B56" s="2" t="s">
        <v>58</v>
      </c>
      <c r="C56" s="3" t="n">
        <v>52</v>
      </c>
      <c r="D56" s="3" t="n">
        <v>5242880</v>
      </c>
      <c r="E56" s="3" t="n">
        <v>3</v>
      </c>
      <c r="F56" s="3" t="n">
        <v>1</v>
      </c>
      <c r="G56" s="3" t="n">
        <v>1</v>
      </c>
    </row>
    <row r="57" customFormat="false" ht="12.8" hidden="false" customHeight="false" outlineLevel="0" collapsed="false">
      <c r="B57" s="2" t="s">
        <v>59</v>
      </c>
      <c r="C57" s="3" t="n">
        <v>53</v>
      </c>
      <c r="D57" s="3" t="n">
        <v>5242880</v>
      </c>
      <c r="E57" s="3" t="n">
        <v>3</v>
      </c>
      <c r="F57" s="3" t="n">
        <v>1</v>
      </c>
      <c r="G57" s="3" t="n">
        <v>1</v>
      </c>
    </row>
    <row r="58" customFormat="false" ht="12.8" hidden="false" customHeight="false" outlineLevel="0" collapsed="false">
      <c r="B58" s="2" t="s">
        <v>60</v>
      </c>
      <c r="C58" s="3" t="n">
        <v>54</v>
      </c>
      <c r="D58" s="3" t="n">
        <v>5242880</v>
      </c>
      <c r="E58" s="3" t="n">
        <v>3</v>
      </c>
      <c r="F58" s="3" t="n">
        <v>1</v>
      </c>
      <c r="G58" s="3" t="n">
        <v>1</v>
      </c>
    </row>
    <row r="59" customFormat="false" ht="12.8" hidden="false" customHeight="false" outlineLevel="0" collapsed="false">
      <c r="B59" s="2" t="s">
        <v>61</v>
      </c>
      <c r="C59" s="3" t="n">
        <v>55</v>
      </c>
      <c r="D59" s="3" t="n">
        <v>5242880</v>
      </c>
      <c r="E59" s="3" t="n">
        <v>3</v>
      </c>
      <c r="F59" s="3" t="n">
        <v>1</v>
      </c>
      <c r="G59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15" min="2" style="0" width="6.15"/>
    <col collapsed="false" customWidth="true" hidden="false" outlineLevel="0" max="25" min="16" style="0" width="5.14"/>
    <col collapsed="false" customWidth="true" hidden="false" outlineLevel="0" max="26" min="26" style="0" width="12.14"/>
    <col collapsed="false" customWidth="true" hidden="false" outlineLevel="0" max="1025" min="27" style="0" width="8.71"/>
  </cols>
  <sheetData>
    <row r="1" customFormat="false" ht="103.5" hidden="false" customHeight="true" outlineLevel="0" collapsed="false"/>
    <row r="2" customFormat="false" ht="132.75" hidden="false" customHeight="false" outlineLevel="0" collapsed="false">
      <c r="B2" s="20" t="s">
        <v>228</v>
      </c>
      <c r="C2" s="20" t="s">
        <v>346</v>
      </c>
      <c r="D2" s="20" t="s">
        <v>347</v>
      </c>
      <c r="E2" s="20" t="s">
        <v>348</v>
      </c>
      <c r="F2" s="7" t="s">
        <v>349</v>
      </c>
      <c r="G2" s="7" t="s">
        <v>350</v>
      </c>
      <c r="H2" s="7" t="s">
        <v>351</v>
      </c>
      <c r="I2" s="7" t="s">
        <v>352</v>
      </c>
      <c r="J2" s="7" t="s">
        <v>353</v>
      </c>
      <c r="K2" s="7" t="s">
        <v>354</v>
      </c>
      <c r="L2" s="7" t="s">
        <v>355</v>
      </c>
      <c r="M2" s="7" t="s">
        <v>356</v>
      </c>
      <c r="N2" s="7" t="s">
        <v>357</v>
      </c>
      <c r="O2" s="20" t="s">
        <v>358</v>
      </c>
      <c r="P2" s="20" t="s">
        <v>359</v>
      </c>
      <c r="Q2" s="20" t="s">
        <v>360</v>
      </c>
      <c r="R2" s="20" t="s">
        <v>361</v>
      </c>
      <c r="S2" s="20" t="s">
        <v>362</v>
      </c>
      <c r="T2" s="20" t="s">
        <v>363</v>
      </c>
      <c r="U2" s="20" t="s">
        <v>364</v>
      </c>
      <c r="V2" s="20" t="s">
        <v>365</v>
      </c>
      <c r="W2" s="20" t="s">
        <v>366</v>
      </c>
      <c r="X2" s="20" t="s">
        <v>367</v>
      </c>
      <c r="Y2" s="20" t="s">
        <v>368</v>
      </c>
      <c r="Z2" s="53"/>
    </row>
    <row r="3" customFormat="false" ht="15" hidden="false" customHeight="false" outlineLevel="0" collapsed="false">
      <c r="B3" s="54" t="s">
        <v>307</v>
      </c>
      <c r="C3" s="55" t="s">
        <v>308</v>
      </c>
      <c r="D3" s="55" t="s">
        <v>309</v>
      </c>
      <c r="E3" s="55" t="s">
        <v>310</v>
      </c>
      <c r="F3" s="55" t="s">
        <v>311</v>
      </c>
      <c r="G3" s="55" t="s">
        <v>312</v>
      </c>
      <c r="H3" s="55" t="s">
        <v>313</v>
      </c>
      <c r="I3" s="56" t="s">
        <v>314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38" t="s">
        <v>71</v>
      </c>
      <c r="S3" s="38" t="s">
        <v>72</v>
      </c>
      <c r="T3" s="38" t="s">
        <v>73</v>
      </c>
      <c r="U3" s="38" t="s">
        <v>74</v>
      </c>
      <c r="V3" s="38" t="s">
        <v>75</v>
      </c>
      <c r="W3" s="38" t="s">
        <v>76</v>
      </c>
      <c r="X3" s="38" t="s">
        <v>77</v>
      </c>
      <c r="Y3" s="38" t="s">
        <v>78</v>
      </c>
      <c r="Z3" s="72" t="s">
        <v>315</v>
      </c>
    </row>
    <row r="4" customFormat="false" ht="13.8" hidden="false" customHeight="false" outlineLevel="0" collapsed="false">
      <c r="B4" s="58" t="n">
        <v>0</v>
      </c>
      <c r="C4" s="59" t="n">
        <v>0</v>
      </c>
      <c r="D4" s="59" t="n">
        <v>0</v>
      </c>
      <c r="E4" s="59" t="n">
        <v>0</v>
      </c>
      <c r="F4" s="59" t="n">
        <v>0</v>
      </c>
      <c r="G4" s="59" t="n">
        <v>1</v>
      </c>
      <c r="H4" s="59" t="n">
        <v>1</v>
      </c>
      <c r="I4" s="60" t="n">
        <v>1</v>
      </c>
      <c r="J4" s="61" t="n">
        <v>0</v>
      </c>
      <c r="K4" s="62" t="n">
        <v>0</v>
      </c>
      <c r="L4" s="62" t="n">
        <v>0</v>
      </c>
      <c r="M4" s="62" t="n">
        <v>0</v>
      </c>
      <c r="N4" s="62" t="n">
        <v>1</v>
      </c>
      <c r="O4" s="62" t="n">
        <v>1</v>
      </c>
      <c r="P4" s="62" t="n">
        <v>1</v>
      </c>
      <c r="Q4" s="63" t="n">
        <v>1</v>
      </c>
      <c r="R4" s="64" t="n">
        <v>0</v>
      </c>
      <c r="S4" s="63" t="n">
        <v>0</v>
      </c>
      <c r="T4" s="63" t="n">
        <v>0</v>
      </c>
      <c r="U4" s="63" t="n">
        <v>1</v>
      </c>
      <c r="V4" s="63" t="n">
        <v>1</v>
      </c>
      <c r="W4" s="63" t="n">
        <v>0</v>
      </c>
      <c r="X4" s="63" t="n">
        <v>0</v>
      </c>
      <c r="Y4" s="63" t="n">
        <v>0</v>
      </c>
      <c r="Z4" s="65" t="str">
        <f aca="false">DEC2HEX(Y4*2^0 + X4*2^1 + W4*2^2 +V4*2^3 + U4*2^4 + T4*2^5 + S4*2^6 +R4*2^7 + Q4*2^8 + P4*2^9 + O4*2^10 + N4*2^11 + M4*2^12 + L4*2^13 + K4*2^14 + J4 * 2^15 + I4*2^16 + H4*2^17 + G4*2^18 + F4*2^19 + E4*2^20 + D4 *2^21 + C4*2^22 + B4*2^23)</f>
        <v>70F18</v>
      </c>
    </row>
    <row r="5" customFormat="false" ht="13.8" hidden="false" customHeight="false" outlineLevel="0" collapsed="false">
      <c r="B5" s="58" t="n">
        <v>0</v>
      </c>
      <c r="C5" s="59" t="n">
        <v>0</v>
      </c>
      <c r="D5" s="59" t="n">
        <v>0</v>
      </c>
      <c r="E5" s="59" t="n">
        <v>0</v>
      </c>
      <c r="F5" s="59" t="n">
        <v>0</v>
      </c>
      <c r="G5" s="59" t="n">
        <v>0</v>
      </c>
      <c r="H5" s="59" t="n">
        <v>0</v>
      </c>
      <c r="I5" s="60" t="n">
        <v>0</v>
      </c>
      <c r="J5" s="61" t="n">
        <v>0</v>
      </c>
      <c r="K5" s="62" t="n">
        <v>0</v>
      </c>
      <c r="L5" s="62" t="n">
        <v>0</v>
      </c>
      <c r="M5" s="62" t="n">
        <v>0</v>
      </c>
      <c r="N5" s="62" t="n">
        <v>0</v>
      </c>
      <c r="O5" s="62" t="n">
        <v>0</v>
      </c>
      <c r="P5" s="62" t="n">
        <v>0</v>
      </c>
      <c r="Q5" s="63" t="n">
        <v>0</v>
      </c>
      <c r="R5" s="64" t="n">
        <v>0</v>
      </c>
      <c r="S5" s="63" t="n">
        <v>1</v>
      </c>
      <c r="T5" s="63" t="n">
        <v>0</v>
      </c>
      <c r="U5" s="63" t="n">
        <v>0</v>
      </c>
      <c r="V5" s="63" t="n">
        <v>0</v>
      </c>
      <c r="W5" s="63" t="n">
        <v>0</v>
      </c>
      <c r="X5" s="63" t="n">
        <v>0</v>
      </c>
      <c r="Y5" s="63" t="n">
        <v>0</v>
      </c>
      <c r="Z5" s="65" t="str">
        <f aca="false">DEC2HEX(Y5*2^0 + X5*2^1 + W5*2^2 +V5*2^3 + U5*2^4 + T5*2^5 + S5*2^6 +R5*2^7 + Q5*2^8 + P5*2^9 + O5*2^10 + N5*2^11 + M5*2^12 + L5*2^13 + K5*2^14 + J5 * 2^15 + I5*2^16 + H5*2^17 + G5*2^18 + F5*2^19 + E5*2^20 + D5 *2^21 + C5*2^22 + B5*2^23)</f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.75" zeroHeight="false" outlineLevelRow="0" outlineLevelCol="0"/>
  <cols>
    <col collapsed="false" customWidth="true" hidden="false" outlineLevel="0" max="1025" min="1" style="0" width="8.71"/>
  </cols>
  <sheetData>
    <row r="1" customFormat="false" ht="97.5" hidden="false" customHeight="true" outlineLevel="0" collapsed="false"/>
    <row r="6" customFormat="false" ht="30.75" hidden="false" customHeight="true" outlineLevel="0" collapsed="false">
      <c r="A6" s="22" t="s">
        <v>369</v>
      </c>
      <c r="B6" s="22"/>
      <c r="C6" s="22"/>
      <c r="D6" s="22"/>
      <c r="E6" s="22"/>
      <c r="F6" s="22"/>
      <c r="G6" s="22"/>
      <c r="H6" s="22"/>
      <c r="I6" s="53"/>
      <c r="J6" s="101"/>
    </row>
    <row r="7" customFormat="false" ht="15" hidden="false" customHeight="false" outlineLevel="0" collapsed="false">
      <c r="A7" s="38" t="s">
        <v>71</v>
      </c>
      <c r="B7" s="38" t="s">
        <v>72</v>
      </c>
      <c r="C7" s="38" t="s">
        <v>73</v>
      </c>
      <c r="D7" s="38" t="s">
        <v>74</v>
      </c>
      <c r="E7" s="38" t="s">
        <v>75</v>
      </c>
      <c r="F7" s="38" t="s">
        <v>76</v>
      </c>
      <c r="G7" s="38" t="s">
        <v>77</v>
      </c>
      <c r="H7" s="38" t="s">
        <v>78</v>
      </c>
      <c r="I7" s="72" t="s">
        <v>315</v>
      </c>
    </row>
    <row r="8" customFormat="false" ht="15" hidden="false" customHeight="false" outlineLevel="0" collapsed="false">
      <c r="A8" s="64" t="n">
        <v>0</v>
      </c>
      <c r="B8" s="63" t="n">
        <v>0</v>
      </c>
      <c r="C8" s="63" t="n">
        <v>0</v>
      </c>
      <c r="D8" s="63" t="n">
        <v>0</v>
      </c>
      <c r="E8" s="63" t="n">
        <v>0</v>
      </c>
      <c r="F8" s="63" t="n">
        <v>0</v>
      </c>
      <c r="G8" s="63" t="n">
        <v>0</v>
      </c>
      <c r="H8" s="63" t="n">
        <v>0</v>
      </c>
      <c r="I8" s="76" t="str">
        <f aca="false">DEC2HEX(H8*2^0 + G8*2^1 + F8*2^2 +E8*2^3 + D8*2^4 + C8*2^5 + B8*2^6 +A8*2^7, 2)</f>
        <v>00</v>
      </c>
    </row>
  </sheetData>
  <mergeCells count="1">
    <mergeCell ref="A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37.14"/>
    <col collapsed="false" customWidth="true" hidden="false" outlineLevel="0" max="8" min="3" style="0" width="6.15"/>
    <col collapsed="false" customWidth="true" hidden="false" outlineLevel="0" max="18" min="9" style="0" width="5.14"/>
    <col collapsed="false" customWidth="true" hidden="false" outlineLevel="0" max="19" min="19" style="0" width="8.71"/>
    <col collapsed="false" customWidth="true" hidden="false" outlineLevel="0" max="20" min="20" style="102" width="9.13"/>
    <col collapsed="false" customWidth="true" hidden="false" outlineLevel="0" max="21" min="21" style="0" width="3.89"/>
    <col collapsed="false" customWidth="true" hidden="false" outlineLevel="0" max="22" min="22" style="102" width="9.13"/>
    <col collapsed="false" customWidth="true" hidden="false" outlineLevel="0" max="23" min="23" style="0" width="6.42"/>
    <col collapsed="false" customWidth="true" hidden="false" outlineLevel="0" max="24" min="24" style="102" width="9.13"/>
    <col collapsed="false" customWidth="true" hidden="false" outlineLevel="0" max="25" min="25" style="0" width="8.71"/>
    <col collapsed="false" customWidth="true" hidden="false" outlineLevel="0" max="26" min="26" style="0" width="16.43"/>
    <col collapsed="false" customWidth="true" hidden="false" outlineLevel="0" max="1025" min="27" style="0" width="8.71"/>
  </cols>
  <sheetData>
    <row r="1" customFormat="false" ht="24" hidden="false" customHeight="true" outlineLevel="0" collapsed="false"/>
    <row r="2" customFormat="false" ht="131.25" hidden="false" customHeight="true" outlineLevel="0" collapsed="false">
      <c r="B2" s="4"/>
      <c r="C2" s="20" t="s">
        <v>370</v>
      </c>
      <c r="D2" s="103" t="s">
        <v>371</v>
      </c>
      <c r="E2" s="103"/>
      <c r="F2" s="103"/>
      <c r="G2" s="20" t="s">
        <v>228</v>
      </c>
      <c r="H2" s="20" t="s">
        <v>228</v>
      </c>
      <c r="I2" s="103" t="s">
        <v>372</v>
      </c>
      <c r="J2" s="103"/>
      <c r="K2" s="103"/>
      <c r="L2" s="103"/>
      <c r="M2" s="103"/>
      <c r="N2" s="104" t="s">
        <v>373</v>
      </c>
      <c r="O2" s="104"/>
      <c r="P2" s="104"/>
      <c r="Q2" s="104"/>
      <c r="R2" s="104"/>
      <c r="S2" s="86"/>
    </row>
    <row r="3" customFormat="false" ht="13.8" hidden="false" customHeight="false" outlineLevel="0" collapsed="false">
      <c r="A3" s="37" t="s">
        <v>374</v>
      </c>
      <c r="B3" s="37" t="s">
        <v>375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38" t="s">
        <v>71</v>
      </c>
      <c r="L3" s="38" t="s">
        <v>72</v>
      </c>
      <c r="M3" s="38" t="s">
        <v>73</v>
      </c>
      <c r="N3" s="38" t="s">
        <v>74</v>
      </c>
      <c r="O3" s="38" t="s">
        <v>75</v>
      </c>
      <c r="P3" s="38" t="s">
        <v>76</v>
      </c>
      <c r="Q3" s="38" t="s">
        <v>77</v>
      </c>
      <c r="R3" s="38" t="s">
        <v>78</v>
      </c>
      <c r="S3" s="39" t="s">
        <v>246</v>
      </c>
    </row>
    <row r="4" customFormat="false" ht="13.8" hidden="false" customHeight="false" outlineLevel="0" collapsed="false">
      <c r="A4" s="105" t="n">
        <v>9</v>
      </c>
      <c r="B4" s="106" t="s">
        <v>376</v>
      </c>
      <c r="C4" s="107" t="n">
        <v>1</v>
      </c>
      <c r="D4" s="107" t="n">
        <v>0</v>
      </c>
      <c r="E4" s="107" t="n">
        <v>0</v>
      </c>
      <c r="F4" s="107" t="n">
        <v>0</v>
      </c>
      <c r="G4" s="107" t="n">
        <v>0</v>
      </c>
      <c r="H4" s="107" t="n">
        <v>0</v>
      </c>
      <c r="I4" s="107" t="n">
        <v>0</v>
      </c>
      <c r="J4" s="107" t="n">
        <v>0</v>
      </c>
      <c r="K4" s="107" t="n">
        <v>0</v>
      </c>
      <c r="L4" s="107" t="n">
        <v>0</v>
      </c>
      <c r="M4" s="107" t="n">
        <v>1</v>
      </c>
      <c r="N4" s="107" t="n">
        <v>0</v>
      </c>
      <c r="O4" s="107" t="n">
        <v>0</v>
      </c>
      <c r="P4" s="107" t="n">
        <v>0</v>
      </c>
      <c r="Q4" s="107" t="n">
        <v>1</v>
      </c>
      <c r="R4" s="107" t="n">
        <v>1</v>
      </c>
      <c r="S4" s="45" t="str">
        <f aca="false">DEC2HEX(R4*2^0 + Q4*2^1 + P4*2^2 +O4*2^3 + N4*2^4 + M4*2^5 + L4*2^6 + K4*2^7 + J4*2^8 + I4*2^9 + H4*2^10 + G4*2^11 + F4*2^12 + E4*2^13  + D4*2^14 + C4*2^15)</f>
        <v>8023</v>
      </c>
      <c r="T4" s="102" t="s">
        <v>377</v>
      </c>
      <c r="U4" s="0" t="n">
        <f aca="false">(POWER(2,2) * D4)  +(POWER(2,1) * E4) + (POWER(2,0) * F4)</f>
        <v>0</v>
      </c>
      <c r="V4" s="102" t="s">
        <v>378</v>
      </c>
      <c r="W4" s="0" t="str">
        <f aca="false">DEC2BIN((M4*2^0+L4*2^1+K4*2^2+J4*2^3+I4*2^4))</f>
        <v>1</v>
      </c>
      <c r="X4" s="102" t="s">
        <v>379</v>
      </c>
      <c r="Y4" s="0" t="str">
        <f aca="false">DEC2BIN(R4*2^0+Q4*2^1+P4*2^2+O4*2^3+N4*2^4)</f>
        <v>11</v>
      </c>
      <c r="Z4" s="108" t="s">
        <v>380</v>
      </c>
    </row>
    <row r="5" customFormat="false" ht="13.8" hidden="false" customHeight="false" outlineLevel="0" collapsed="false">
      <c r="A5" s="105" t="n">
        <f aca="false">A4+1</f>
        <v>10</v>
      </c>
      <c r="B5" s="106" t="s">
        <v>381</v>
      </c>
      <c r="C5" s="107" t="n">
        <v>1</v>
      </c>
      <c r="D5" s="107" t="n">
        <v>0</v>
      </c>
      <c r="E5" s="107" t="n">
        <v>0</v>
      </c>
      <c r="F5" s="107" t="n">
        <v>1</v>
      </c>
      <c r="G5" s="107" t="n">
        <v>0</v>
      </c>
      <c r="H5" s="107" t="n">
        <v>0</v>
      </c>
      <c r="I5" s="107" t="n">
        <v>0</v>
      </c>
      <c r="J5" s="107" t="n">
        <v>0</v>
      </c>
      <c r="K5" s="107" t="n">
        <v>1</v>
      </c>
      <c r="L5" s="107" t="n">
        <v>0</v>
      </c>
      <c r="M5" s="107" t="n">
        <v>1</v>
      </c>
      <c r="N5" s="107" t="n">
        <v>0</v>
      </c>
      <c r="O5" s="107" t="n">
        <v>0</v>
      </c>
      <c r="P5" s="107" t="n">
        <v>1</v>
      </c>
      <c r="Q5" s="107" t="n">
        <v>1</v>
      </c>
      <c r="R5" s="107" t="n">
        <v>0</v>
      </c>
      <c r="S5" s="45" t="str">
        <f aca="false">DEC2HEX(R5*2^0 + Q5*2^1 + P5*2^2 +O5*2^3 + N5*2^4 + M5*2^5 + L5*2^6 + K5*2^7 + J5*2^8 + I5*2^9 + H5*2^10 + G5*2^11 + F5*2^12 + E5*2^13  + D5*2^14 + C5*2^15)</f>
        <v>90A6</v>
      </c>
      <c r="T5" s="102" t="s">
        <v>377</v>
      </c>
      <c r="U5" s="0" t="n">
        <f aca="false">(POWER(2,2) * D5)  +(POWER(2,1) * E5) + (POWER(2,0) * F5)</f>
        <v>1</v>
      </c>
      <c r="V5" s="102" t="s">
        <v>378</v>
      </c>
      <c r="W5" s="0" t="str">
        <f aca="false">DEC2BIN((M5*2^0+L5*2^1+K5*2^2+J5*2^3+I5*2^4))</f>
        <v>101</v>
      </c>
      <c r="X5" s="102" t="s">
        <v>379</v>
      </c>
      <c r="Y5" s="0" t="str">
        <f aca="false">DEC2BIN(R5*2^0+Q5*2^1+P5*2^2+O5*2^3+N5*2^4)</f>
        <v>110</v>
      </c>
      <c r="Z5" s="0" t="s">
        <v>382</v>
      </c>
    </row>
    <row r="6" customFormat="false" ht="13.8" hidden="false" customHeight="false" outlineLevel="0" collapsed="false">
      <c r="A6" s="105" t="n">
        <f aca="false">A5+1</f>
        <v>11</v>
      </c>
      <c r="B6" s="106" t="s">
        <v>383</v>
      </c>
      <c r="C6" s="107" t="n">
        <v>1</v>
      </c>
      <c r="D6" s="107" t="n">
        <v>0</v>
      </c>
      <c r="E6" s="107" t="n">
        <v>0</v>
      </c>
      <c r="F6" s="107" t="n">
        <v>1</v>
      </c>
      <c r="G6" s="107" t="n">
        <v>0</v>
      </c>
      <c r="H6" s="107" t="n">
        <v>0</v>
      </c>
      <c r="I6" s="107" t="n">
        <v>1</v>
      </c>
      <c r="J6" s="107" t="n">
        <v>0</v>
      </c>
      <c r="K6" s="107" t="n">
        <v>0</v>
      </c>
      <c r="L6" s="107" t="n">
        <v>1</v>
      </c>
      <c r="M6" s="107" t="n">
        <v>0</v>
      </c>
      <c r="N6" s="107" t="n">
        <v>1</v>
      </c>
      <c r="O6" s="107" t="n">
        <v>0</v>
      </c>
      <c r="P6" s="107" t="n">
        <v>0</v>
      </c>
      <c r="Q6" s="107" t="n">
        <v>0</v>
      </c>
      <c r="R6" s="107" t="n">
        <v>1</v>
      </c>
      <c r="S6" s="45" t="str">
        <f aca="false">DEC2HEX(R6*2^0 + Q6*2^1 + P6*2^2 +O6*2^3 + N6*2^4 + M6*2^5 + L6*2^6 + K6*2^7 + J6*2^8 + I6*2^9 + H6*2^10 + G6*2^11 + F6*2^12 + E6*2^13  + D6*2^14 + C6*2^15)</f>
        <v>9251</v>
      </c>
      <c r="T6" s="102" t="s">
        <v>377</v>
      </c>
      <c r="U6" s="0" t="n">
        <f aca="false">(POWER(2,2) * D6)  +(POWER(2,1) * E6) + (POWER(2,0) * F6)</f>
        <v>1</v>
      </c>
      <c r="V6" s="102" t="s">
        <v>378</v>
      </c>
      <c r="W6" s="0" t="str">
        <f aca="false">DEC2BIN((M6*2^0+L6*2^1+K6*2^2+J6*2^3+I6*2^4))</f>
        <v>10010</v>
      </c>
      <c r="X6" s="102" t="s">
        <v>379</v>
      </c>
      <c r="Y6" s="0" t="str">
        <f aca="false">DEC2BIN(R6*2^0+Q6*2^1+P6*2^2+O6*2^3+N6*2^4)</f>
        <v>10001</v>
      </c>
      <c r="Z6" s="0" t="s">
        <v>384</v>
      </c>
    </row>
    <row r="7" customFormat="false" ht="13.8" hidden="false" customHeight="false" outlineLevel="0" collapsed="false">
      <c r="A7" s="105" t="n">
        <f aca="false">A6+1</f>
        <v>12</v>
      </c>
      <c r="B7" s="106" t="s">
        <v>385</v>
      </c>
      <c r="C7" s="107" t="n">
        <v>1</v>
      </c>
      <c r="D7" s="107" t="n">
        <v>0</v>
      </c>
      <c r="E7" s="107" t="n">
        <v>0</v>
      </c>
      <c r="F7" s="107" t="n">
        <v>0</v>
      </c>
      <c r="G7" s="107" t="n">
        <v>0</v>
      </c>
      <c r="H7" s="107" t="n">
        <v>0</v>
      </c>
      <c r="I7" s="107" t="n">
        <v>1</v>
      </c>
      <c r="J7" s="107" t="n">
        <v>0</v>
      </c>
      <c r="K7" s="107" t="n">
        <v>0</v>
      </c>
      <c r="L7" s="107" t="n">
        <v>1</v>
      </c>
      <c r="M7" s="107" t="n">
        <v>0</v>
      </c>
      <c r="N7" s="107" t="n">
        <v>1</v>
      </c>
      <c r="O7" s="107" t="n">
        <v>0</v>
      </c>
      <c r="P7" s="107" t="n">
        <v>0</v>
      </c>
      <c r="Q7" s="107" t="n">
        <v>1</v>
      </c>
      <c r="R7" s="107" t="n">
        <v>1</v>
      </c>
      <c r="S7" s="45" t="str">
        <f aca="false">DEC2HEX(R7*2^0 + Q7*2^1 + P7*2^2 +O7*2^3 + N7*2^4 + M7*2^5 + L7*2^6 + K7*2^7 + J7*2^8 + I7*2^9 + H7*2^10 + G7*2^11 + F7*2^12 + E7*2^13  + D7*2^14 + C7*2^15)</f>
        <v>8253</v>
      </c>
      <c r="T7" s="102" t="s">
        <v>377</v>
      </c>
      <c r="U7" s="0" t="n">
        <f aca="false">(POWER(2,2) * D7)  +(POWER(2,1) * E7) + (POWER(2,0) * F7)</f>
        <v>0</v>
      </c>
      <c r="V7" s="102" t="s">
        <v>378</v>
      </c>
      <c r="W7" s="0" t="str">
        <f aca="false">DEC2BIN((M7*2^0+L7*2^1+K7*2^2+J7*2^3+I7*2^4))</f>
        <v>10010</v>
      </c>
      <c r="X7" s="102" t="s">
        <v>379</v>
      </c>
      <c r="Y7" s="0" t="str">
        <f aca="false">DEC2BIN(R7*2^0+Q7*2^1+P7*2^2+O7*2^3+N7*2^4)</f>
        <v>10011</v>
      </c>
      <c r="Z7" s="0" t="s">
        <v>386</v>
      </c>
    </row>
    <row r="8" customFormat="false" ht="13.8" hidden="false" customHeight="false" outlineLevel="0" collapsed="false">
      <c r="A8" s="105" t="n">
        <f aca="false">A7+1</f>
        <v>13</v>
      </c>
      <c r="B8" s="106" t="s">
        <v>387</v>
      </c>
      <c r="C8" s="107" t="n">
        <v>1</v>
      </c>
      <c r="D8" s="107" t="n">
        <v>1</v>
      </c>
      <c r="E8" s="107" t="n">
        <v>0</v>
      </c>
      <c r="F8" s="107" t="n">
        <v>0</v>
      </c>
      <c r="G8" s="107" t="n">
        <v>0</v>
      </c>
      <c r="H8" s="107" t="n">
        <v>0</v>
      </c>
      <c r="I8" s="107" t="n">
        <v>0</v>
      </c>
      <c r="J8" s="107" t="n">
        <v>0</v>
      </c>
      <c r="K8" s="107" t="n">
        <v>0</v>
      </c>
      <c r="L8" s="107" t="n">
        <v>0</v>
      </c>
      <c r="M8" s="107" t="n">
        <v>1</v>
      </c>
      <c r="N8" s="107" t="n">
        <v>0</v>
      </c>
      <c r="O8" s="107" t="n">
        <v>0</v>
      </c>
      <c r="P8" s="107" t="n">
        <v>0</v>
      </c>
      <c r="Q8" s="107" t="n">
        <v>0</v>
      </c>
      <c r="R8" s="107" t="n">
        <v>0</v>
      </c>
      <c r="S8" s="45" t="str">
        <f aca="false">DEC2HEX(R8*2^0 + Q8*2^1 + P8*2^2 +O8*2^3 + N8*2^4 + M8*2^5 + L8*2^6 + K8*2^7 + J8*2^8 + I8*2^9 + H8*2^10 + G8*2^11 + F8*2^12 + E8*2^13  + D8*2^14 + C8*2^15)</f>
        <v>C020</v>
      </c>
      <c r="T8" s="102" t="s">
        <v>377</v>
      </c>
      <c r="U8" s="0" t="n">
        <f aca="false">(POWER(2,2) * D8)  +(POWER(2,1) * E8) + (POWER(2,0) * F8)</f>
        <v>4</v>
      </c>
      <c r="V8" s="102" t="s">
        <v>378</v>
      </c>
      <c r="W8" s="0" t="str">
        <f aca="false">DEC2BIN((M8*2^0+L8*2^1+K8*2^2+J8*2^3+I8*2^4))</f>
        <v>1</v>
      </c>
      <c r="X8" s="102" t="s">
        <v>379</v>
      </c>
      <c r="Y8" s="0" t="str">
        <f aca="false">DEC2BIN(R8*2^0+Q8*2^1+P8*2^2+O8*2^3+N8*2^4)</f>
        <v>0</v>
      </c>
    </row>
    <row r="9" customFormat="false" ht="13.8" hidden="false" customHeight="false" outlineLevel="0" collapsed="false">
      <c r="A9" s="105" t="n">
        <f aca="false">A8+1</f>
        <v>14</v>
      </c>
      <c r="B9" s="106" t="s">
        <v>388</v>
      </c>
      <c r="C9" s="107" t="n">
        <v>1</v>
      </c>
      <c r="D9" s="107" t="n">
        <v>1</v>
      </c>
      <c r="E9" s="107" t="n">
        <v>0</v>
      </c>
      <c r="F9" s="107" t="n">
        <v>1</v>
      </c>
      <c r="G9" s="107" t="n">
        <v>0</v>
      </c>
      <c r="H9" s="107" t="n">
        <v>0</v>
      </c>
      <c r="I9" s="107" t="n">
        <v>1</v>
      </c>
      <c r="J9" s="107" t="n">
        <v>0</v>
      </c>
      <c r="K9" s="107" t="n">
        <v>0</v>
      </c>
      <c r="L9" s="107" t="n">
        <v>0</v>
      </c>
      <c r="M9" s="107" t="n">
        <v>0</v>
      </c>
      <c r="N9" s="107" t="n">
        <v>1</v>
      </c>
      <c r="O9" s="107" t="n">
        <v>0</v>
      </c>
      <c r="P9" s="107" t="n">
        <v>0</v>
      </c>
      <c r="Q9" s="107" t="n">
        <v>0</v>
      </c>
      <c r="R9" s="107" t="n">
        <v>1</v>
      </c>
      <c r="S9" s="45" t="str">
        <f aca="false">DEC2HEX(R9*2^0 + Q9*2^1 + P9*2^2 +O9*2^3 + N9*2^4 + M9*2^5 + L9*2^6 + K9*2^7 + J9*2^8 + I9*2^9 + H9*2^10 + G9*2^11 + F9*2^12 + E9*2^13  + D9*2^14 + C9*2^15)</f>
        <v>D211</v>
      </c>
      <c r="T9" s="102" t="s">
        <v>377</v>
      </c>
      <c r="U9" s="0" t="n">
        <f aca="false">(POWER(2,2) * D9)  +(POWER(2,1) * E9) + (POWER(2,0) * F9)</f>
        <v>5</v>
      </c>
      <c r="V9" s="102" t="s">
        <v>378</v>
      </c>
      <c r="W9" s="0" t="str">
        <f aca="false">DEC2BIN((M9*2^0+L9*2^1+K9*2^2+J9*2^3+I9*2^4))</f>
        <v>10000</v>
      </c>
      <c r="X9" s="102" t="s">
        <v>379</v>
      </c>
      <c r="Y9" s="0" t="str">
        <f aca="false">DEC2BIN(R9*2^0+Q9*2^1+P9*2^2+O9*2^3+N9*2^4)</f>
        <v>10001</v>
      </c>
    </row>
    <row r="10" customFormat="false" ht="13.8" hidden="false" customHeight="false" outlineLevel="0" collapsed="false">
      <c r="A10" s="105" t="n">
        <f aca="false">A9+1</f>
        <v>15</v>
      </c>
      <c r="B10" s="106" t="s">
        <v>389</v>
      </c>
      <c r="C10" s="107" t="n">
        <v>1</v>
      </c>
      <c r="D10" s="107" t="n">
        <v>0</v>
      </c>
      <c r="E10" s="107" t="n">
        <v>0</v>
      </c>
      <c r="F10" s="107" t="n">
        <v>0</v>
      </c>
      <c r="G10" s="107" t="n">
        <v>0</v>
      </c>
      <c r="H10" s="107" t="n">
        <v>0</v>
      </c>
      <c r="I10" s="107" t="n">
        <v>0</v>
      </c>
      <c r="J10" s="107" t="n">
        <v>0</v>
      </c>
      <c r="K10" s="107" t="n">
        <v>0</v>
      </c>
      <c r="L10" s="107" t="n">
        <v>0</v>
      </c>
      <c r="M10" s="107" t="n">
        <v>0</v>
      </c>
      <c r="N10" s="107" t="n">
        <v>0</v>
      </c>
      <c r="O10" s="107" t="n">
        <v>0</v>
      </c>
      <c r="P10" s="107" t="n">
        <v>0</v>
      </c>
      <c r="Q10" s="107" t="n">
        <v>0</v>
      </c>
      <c r="R10" s="107" t="n">
        <v>0</v>
      </c>
      <c r="S10" s="45" t="str">
        <f aca="false">DEC2HEX(R10*2^0 + Q10*2^1 + P10*2^2 +O10*2^3 + N10*2^4 + M10*2^5 + L10*2^6 + K10*2^7 + J10*2^8 + I10*2^9 + H10*2^10 + G10*2^11 + F10*2^12 + E10*2^13  + D10*2^14 + C10*2^15)</f>
        <v>8000</v>
      </c>
      <c r="T10" s="102" t="s">
        <v>377</v>
      </c>
      <c r="U10" s="0" t="n">
        <f aca="false">(POWER(2,2) * D10)  +(POWER(2,1) * E10) + (POWER(2,0) * F10)</f>
        <v>0</v>
      </c>
      <c r="V10" s="102" t="s">
        <v>378</v>
      </c>
      <c r="W10" s="0" t="str">
        <f aca="false">DEC2BIN((M10*2^0+L10*2^1+K10*2^2+J10*2^3+I10*2^4))</f>
        <v>0</v>
      </c>
      <c r="X10" s="102" t="s">
        <v>379</v>
      </c>
      <c r="Y10" s="0" t="str">
        <f aca="false">DEC2BIN(R10*2^0+Q10*2^1+P10*2^2+O10*2^3+N10*2^4)</f>
        <v>0</v>
      </c>
    </row>
    <row r="11" customFormat="false" ht="13.8" hidden="false" customHeight="false" outlineLevel="0" collapsed="false">
      <c r="A11" s="105" t="n">
        <f aca="false">A10+1</f>
        <v>16</v>
      </c>
      <c r="B11" s="106" t="s">
        <v>390</v>
      </c>
      <c r="C11" s="107" t="n">
        <v>1</v>
      </c>
      <c r="D11" s="107" t="n">
        <v>0</v>
      </c>
      <c r="E11" s="107" t="n">
        <v>0</v>
      </c>
      <c r="F11" s="107" t="n">
        <v>0</v>
      </c>
      <c r="G11" s="107" t="n">
        <v>0</v>
      </c>
      <c r="H11" s="107" t="n">
        <v>0</v>
      </c>
      <c r="I11" s="107" t="n">
        <v>0</v>
      </c>
      <c r="J11" s="107" t="n">
        <v>0</v>
      </c>
      <c r="K11" s="107" t="n">
        <v>1</v>
      </c>
      <c r="L11" s="107" t="n">
        <v>1</v>
      </c>
      <c r="M11" s="107" t="n">
        <v>0</v>
      </c>
      <c r="N11" s="107" t="n">
        <v>1</v>
      </c>
      <c r="O11" s="107" t="n">
        <v>0</v>
      </c>
      <c r="P11" s="107" t="n">
        <v>0</v>
      </c>
      <c r="Q11" s="107" t="n">
        <v>1</v>
      </c>
      <c r="R11" s="107" t="n">
        <v>1</v>
      </c>
      <c r="S11" s="45" t="str">
        <f aca="false">DEC2HEX(R11*2^0 + Q11*2^1 + P11*2^2 +O11*2^3 + N11*2^4 + M11*2^5 + L11*2^6 + K11*2^7 + J11*2^8 + I11*2^9 + H11*2^10 + G11*2^11 + F11*2^12 + E11*2^13  + D11*2^14 + C11*2^15)</f>
        <v>80D3</v>
      </c>
      <c r="T11" s="102" t="s">
        <v>377</v>
      </c>
      <c r="U11" s="0" t="n">
        <f aca="false">(POWER(2,2) * D11)  +(POWER(2,1) * E11) + (POWER(2,0) * F11)</f>
        <v>0</v>
      </c>
      <c r="V11" s="102" t="s">
        <v>378</v>
      </c>
      <c r="W11" s="0" t="str">
        <f aca="false">DEC2BIN((M11*2^0+L11*2^1+K11*2^2+J11*2^3+I11*2^4))</f>
        <v>110</v>
      </c>
      <c r="X11" s="102" t="s">
        <v>379</v>
      </c>
      <c r="Y11" s="0" t="str">
        <f aca="false">DEC2BIN(R11*2^0+Q11*2^1+P11*2^2+O11*2^3+N11*2^4)</f>
        <v>10011</v>
      </c>
    </row>
    <row r="12" customFormat="false" ht="13.8" hidden="false" customHeight="false" outlineLevel="0" collapsed="false">
      <c r="A12" s="105" t="n">
        <f aca="false">A11+1</f>
        <v>17</v>
      </c>
      <c r="B12" s="106" t="s">
        <v>391</v>
      </c>
      <c r="C12" s="107" t="n">
        <v>1</v>
      </c>
      <c r="D12" s="107" t="n">
        <v>0</v>
      </c>
      <c r="E12" s="107" t="n">
        <v>0</v>
      </c>
      <c r="F12" s="107" t="n">
        <v>0</v>
      </c>
      <c r="G12" s="107" t="n">
        <v>0</v>
      </c>
      <c r="H12" s="107" t="n">
        <v>0</v>
      </c>
      <c r="I12" s="107" t="n">
        <v>0</v>
      </c>
      <c r="J12" s="107" t="n">
        <v>0</v>
      </c>
      <c r="K12" s="107" t="n">
        <v>0</v>
      </c>
      <c r="L12" s="107" t="n">
        <v>0</v>
      </c>
      <c r="M12" s="107" t="n">
        <v>0</v>
      </c>
      <c r="N12" s="107" t="n">
        <v>0</v>
      </c>
      <c r="O12" s="107" t="n">
        <v>0</v>
      </c>
      <c r="P12" s="107" t="n">
        <v>0</v>
      </c>
      <c r="Q12" s="107" t="n">
        <v>0</v>
      </c>
      <c r="R12" s="107" t="n">
        <v>0</v>
      </c>
      <c r="S12" s="45" t="str">
        <f aca="false">DEC2HEX(R12*2^0 + Q12*2^1 + P12*2^2 +O12*2^3 + N12*2^4 + M12*2^5 + L12*2^6 + K12*2^7 + J12*2^8 + I12*2^9 + H12*2^10 + G12*2^11 + F12*2^12 + E12*2^13  + D12*2^14 + C12*2^15)</f>
        <v>8000</v>
      </c>
      <c r="T12" s="102" t="s">
        <v>377</v>
      </c>
      <c r="U12" s="0" t="n">
        <f aca="false">(POWER(2,2) * D12)  +(POWER(2,1) * E12) + (POWER(2,0) * F12)</f>
        <v>0</v>
      </c>
      <c r="V12" s="102" t="s">
        <v>378</v>
      </c>
      <c r="W12" s="0" t="str">
        <f aca="false">DEC2BIN((M12*2^0+L12*2^1+K12*2^2+J12*2^3+I12*2^4))</f>
        <v>0</v>
      </c>
      <c r="X12" s="102" t="s">
        <v>379</v>
      </c>
      <c r="Y12" s="0" t="str">
        <f aca="false">DEC2BIN(R12*2^0+Q12*2^1+P12*2^2+O12*2^3+N12*2^4)</f>
        <v>0</v>
      </c>
    </row>
    <row r="13" customFormat="false" ht="13.8" hidden="false" customHeight="false" outlineLevel="0" collapsed="false">
      <c r="A13" s="105" t="n">
        <f aca="false">A12+1</f>
        <v>18</v>
      </c>
      <c r="B13" s="106" t="s">
        <v>392</v>
      </c>
      <c r="C13" s="107" t="n">
        <v>1</v>
      </c>
      <c r="D13" s="107" t="n">
        <v>0</v>
      </c>
      <c r="E13" s="107" t="n">
        <v>0</v>
      </c>
      <c r="F13" s="107" t="n">
        <v>0</v>
      </c>
      <c r="G13" s="107" t="n">
        <v>0</v>
      </c>
      <c r="H13" s="107" t="n">
        <v>0</v>
      </c>
      <c r="I13" s="107" t="n">
        <v>0</v>
      </c>
      <c r="J13" s="107" t="n">
        <v>0</v>
      </c>
      <c r="K13" s="107" t="n">
        <v>0</v>
      </c>
      <c r="L13" s="107" t="n">
        <v>0</v>
      </c>
      <c r="M13" s="107" t="n">
        <v>0</v>
      </c>
      <c r="N13" s="107" t="n">
        <v>0</v>
      </c>
      <c r="O13" s="107" t="n">
        <v>0</v>
      </c>
      <c r="P13" s="107" t="n">
        <v>0</v>
      </c>
      <c r="Q13" s="107" t="n">
        <v>0</v>
      </c>
      <c r="R13" s="107" t="n">
        <v>0</v>
      </c>
      <c r="S13" s="45" t="str">
        <f aca="false">DEC2HEX(R13*2^0 + Q13*2^1 + P13*2^2 +O13*2^3 + N13*2^4 + M13*2^5 + L13*2^6 + K13*2^7 + J13*2^8 + I13*2^9 + H13*2^10 + G13*2^11 + F13*2^12 + E13*2^13  + D13*2^14 + C13*2^15)</f>
        <v>8000</v>
      </c>
      <c r="T13" s="102" t="s">
        <v>377</v>
      </c>
      <c r="U13" s="0" t="n">
        <f aca="false">(POWER(2,2) * D13)  +(POWER(2,1) * E13) + (POWER(2,0) * F13)</f>
        <v>0</v>
      </c>
      <c r="V13" s="102" t="s">
        <v>378</v>
      </c>
      <c r="W13" s="0" t="str">
        <f aca="false">DEC2BIN((M13*2^0+L13*2^1+K13*2^2+J13*2^3+I13*2^4))</f>
        <v>0</v>
      </c>
      <c r="X13" s="102" t="s">
        <v>379</v>
      </c>
      <c r="Y13" s="0" t="str">
        <f aca="false">DEC2BIN(R13*2^0+Q13*2^1+P13*2^2+O13*2^3+N13*2^4)</f>
        <v>0</v>
      </c>
    </row>
    <row r="14" customFormat="false" ht="13.8" hidden="false" customHeight="false" outlineLevel="0" collapsed="false">
      <c r="A14" s="105" t="n">
        <f aca="false">A13+1</f>
        <v>19</v>
      </c>
      <c r="B14" s="106" t="s">
        <v>393</v>
      </c>
      <c r="C14" s="107" t="n">
        <v>1</v>
      </c>
      <c r="D14" s="107" t="n">
        <v>0</v>
      </c>
      <c r="E14" s="107" t="n">
        <v>0</v>
      </c>
      <c r="F14" s="107" t="n">
        <v>0</v>
      </c>
      <c r="G14" s="107" t="n">
        <v>0</v>
      </c>
      <c r="H14" s="107" t="n">
        <v>0</v>
      </c>
      <c r="I14" s="107" t="n">
        <v>0</v>
      </c>
      <c r="J14" s="107" t="n">
        <v>0</v>
      </c>
      <c r="K14" s="107" t="n">
        <v>0</v>
      </c>
      <c r="L14" s="107" t="n">
        <v>0</v>
      </c>
      <c r="M14" s="107" t="n">
        <v>0</v>
      </c>
      <c r="N14" s="107" t="n">
        <v>0</v>
      </c>
      <c r="O14" s="107" t="n">
        <v>0</v>
      </c>
      <c r="P14" s="107" t="n">
        <v>0</v>
      </c>
      <c r="Q14" s="107" t="n">
        <v>0</v>
      </c>
      <c r="R14" s="107" t="n">
        <v>0</v>
      </c>
      <c r="S14" s="45" t="str">
        <f aca="false">DEC2HEX(R14*2^0 + Q14*2^1 + P14*2^2 +O14*2^3 + N14*2^4 + M14*2^5 + L14*2^6 + K14*2^7 + J14*2^8 + I14*2^9 + H14*2^10 + G14*2^11 + F14*2^12 + E14*2^13  + D14*2^14 + C14*2^15)</f>
        <v>8000</v>
      </c>
      <c r="T14" s="102" t="s">
        <v>377</v>
      </c>
      <c r="U14" s="0" t="n">
        <f aca="false">(POWER(2,2) * D14)  +(POWER(2,1) * E14) + (POWER(2,0) * F14)</f>
        <v>0</v>
      </c>
      <c r="V14" s="102" t="s">
        <v>378</v>
      </c>
      <c r="W14" s="0" t="str">
        <f aca="false">DEC2BIN((M14*2^0+L14*2^1+K14*2^2+J14*2^3+I14*2^4))</f>
        <v>0</v>
      </c>
      <c r="X14" s="102" t="s">
        <v>379</v>
      </c>
      <c r="Y14" s="0" t="str">
        <f aca="false">DEC2BIN(R14*2^0+Q14*2^1+P14*2^2+O14*2^3+N14*2^4)</f>
        <v>0</v>
      </c>
    </row>
    <row r="15" customFormat="false" ht="13.8" hidden="false" customHeight="false" outlineLevel="0" collapsed="false">
      <c r="A15" s="105" t="n">
        <f aca="false">A14+1</f>
        <v>20</v>
      </c>
      <c r="B15" s="106" t="s">
        <v>394</v>
      </c>
      <c r="C15" s="107" t="n">
        <v>1</v>
      </c>
      <c r="D15" s="107" t="n">
        <v>0</v>
      </c>
      <c r="E15" s="107" t="n">
        <v>0</v>
      </c>
      <c r="F15" s="107" t="n">
        <v>0</v>
      </c>
      <c r="G15" s="107" t="n">
        <v>0</v>
      </c>
      <c r="H15" s="107" t="n">
        <v>0</v>
      </c>
      <c r="I15" s="107" t="n">
        <v>0</v>
      </c>
      <c r="J15" s="107" t="n">
        <v>0</v>
      </c>
      <c r="K15" s="107" t="n">
        <v>0</v>
      </c>
      <c r="L15" s="107" t="n">
        <v>0</v>
      </c>
      <c r="M15" s="107" t="n">
        <v>0</v>
      </c>
      <c r="N15" s="107" t="n">
        <v>0</v>
      </c>
      <c r="O15" s="107" t="n">
        <v>0</v>
      </c>
      <c r="P15" s="107" t="n">
        <v>0</v>
      </c>
      <c r="Q15" s="107" t="n">
        <v>0</v>
      </c>
      <c r="R15" s="107" t="n">
        <v>0</v>
      </c>
      <c r="S15" s="45" t="str">
        <f aca="false">DEC2HEX(R15*2^0 + Q15*2^1 + P15*2^2 +O15*2^3 + N15*2^4 + M15*2^5 + L15*2^6 + K15*2^7 + J15*2^8 + I15*2^9 + H15*2^10 + G15*2^11 + F15*2^12 + E15*2^13  + D15*2^14 + C15*2^15)</f>
        <v>8000</v>
      </c>
      <c r="T15" s="102" t="s">
        <v>377</v>
      </c>
      <c r="U15" s="0" t="n">
        <f aca="false">(POWER(2,2) * D15)  +(POWER(2,1) * E15) + (POWER(2,0) * F15)</f>
        <v>0</v>
      </c>
      <c r="V15" s="102" t="s">
        <v>378</v>
      </c>
      <c r="W15" s="0" t="str">
        <f aca="false">DEC2BIN((M15*2^0+L15*2^1+K15*2^2+J15*2^3+I15*2^4))</f>
        <v>0</v>
      </c>
      <c r="X15" s="102" t="s">
        <v>379</v>
      </c>
      <c r="Y15" s="0" t="str">
        <f aca="false">DEC2BIN(R15*2^0+Q15*2^1+P15*2^2+O15*2^3+N15*2^4)</f>
        <v>0</v>
      </c>
    </row>
    <row r="16" customFormat="false" ht="13.8" hidden="false" customHeight="false" outlineLevel="0" collapsed="false">
      <c r="A16" s="105" t="n">
        <f aca="false">A15+1</f>
        <v>21</v>
      </c>
      <c r="B16" s="106" t="s">
        <v>395</v>
      </c>
      <c r="C16" s="107" t="n">
        <v>1</v>
      </c>
      <c r="D16" s="107" t="n">
        <v>0</v>
      </c>
      <c r="E16" s="107" t="n">
        <v>0</v>
      </c>
      <c r="F16" s="107" t="n">
        <v>0</v>
      </c>
      <c r="G16" s="107" t="n">
        <v>0</v>
      </c>
      <c r="H16" s="107" t="n">
        <v>0</v>
      </c>
      <c r="I16" s="107" t="n">
        <v>0</v>
      </c>
      <c r="J16" s="107" t="n">
        <v>0</v>
      </c>
      <c r="K16" s="107" t="n">
        <v>0</v>
      </c>
      <c r="L16" s="107" t="n">
        <v>0</v>
      </c>
      <c r="M16" s="107" t="n">
        <v>0</v>
      </c>
      <c r="N16" s="107" t="n">
        <v>1</v>
      </c>
      <c r="O16" s="107" t="n">
        <v>1</v>
      </c>
      <c r="P16" s="107" t="n">
        <v>1</v>
      </c>
      <c r="Q16" s="107" t="n">
        <v>1</v>
      </c>
      <c r="R16" s="107" t="n">
        <v>1</v>
      </c>
      <c r="S16" s="45" t="str">
        <f aca="false">DEC2HEX(R16*2^0 + Q16*2^1 + P16*2^2 +O16*2^3 + N16*2^4 + M16*2^5 + L16*2^6 + K16*2^7 + J16*2^8 + I16*2^9 + H16*2^10 + G16*2^11 + F16*2^12 + E16*2^13  + D16*2^14 + C16*2^15)</f>
        <v>801F</v>
      </c>
      <c r="T16" s="102" t="s">
        <v>377</v>
      </c>
      <c r="U16" s="0" t="n">
        <f aca="false">(POWER(2,2) * D16)  +(POWER(2,1) * E16) + (POWER(2,0) * F16)</f>
        <v>0</v>
      </c>
      <c r="V16" s="102" t="s">
        <v>378</v>
      </c>
      <c r="W16" s="0" t="str">
        <f aca="false">DEC2BIN((M16*2^0+L16*2^1+K16*2^2+J16*2^3+I16*2^4))</f>
        <v>0</v>
      </c>
      <c r="X16" s="102" t="s">
        <v>379</v>
      </c>
      <c r="Y16" s="0" t="str">
        <f aca="false">DEC2BIN(R16*2^0+Q16*2^1+P16*2^2+O16*2^3+N16*2^4)</f>
        <v>11111</v>
      </c>
    </row>
    <row r="17" customFormat="false" ht="13.8" hidden="false" customHeight="false" outlineLevel="0" collapsed="false">
      <c r="A17" s="105" t="n">
        <f aca="false">A16+1</f>
        <v>22</v>
      </c>
      <c r="B17" s="106" t="s">
        <v>396</v>
      </c>
      <c r="C17" s="107" t="n">
        <v>1</v>
      </c>
      <c r="D17" s="107" t="n">
        <v>0</v>
      </c>
      <c r="E17" s="107" t="n">
        <v>0</v>
      </c>
      <c r="F17" s="107" t="n">
        <v>0</v>
      </c>
      <c r="G17" s="107" t="n">
        <v>0</v>
      </c>
      <c r="H17" s="107" t="n">
        <v>0</v>
      </c>
      <c r="I17" s="107" t="n">
        <v>0</v>
      </c>
      <c r="J17" s="107" t="n">
        <v>0</v>
      </c>
      <c r="K17" s="107" t="n">
        <v>0</v>
      </c>
      <c r="L17" s="107" t="n">
        <v>0</v>
      </c>
      <c r="M17" s="107" t="n">
        <v>0</v>
      </c>
      <c r="N17" s="107" t="n">
        <v>0</v>
      </c>
      <c r="O17" s="107" t="n">
        <v>0</v>
      </c>
      <c r="P17" s="107" t="n">
        <v>0</v>
      </c>
      <c r="Q17" s="107" t="n">
        <v>0</v>
      </c>
      <c r="R17" s="107" t="n">
        <v>0</v>
      </c>
      <c r="S17" s="45" t="str">
        <f aca="false">DEC2HEX(R17*2^0 + Q17*2^1 + P17*2^2 +O17*2^3 + N17*2^4 + M17*2^5 + L17*2^6 + K17*2^7 + J17*2^8 + I17*2^9 + H17*2^10 + G17*2^11 + F17*2^12 + E17*2^13  + D17*2^14 + C17*2^15)</f>
        <v>8000</v>
      </c>
      <c r="T17" s="102" t="s">
        <v>377</v>
      </c>
      <c r="U17" s="0" t="n">
        <f aca="false">(POWER(2,2) * D17)  +(POWER(2,1) * E17) + (POWER(2,0) * F17)</f>
        <v>0</v>
      </c>
      <c r="V17" s="102" t="s">
        <v>378</v>
      </c>
      <c r="W17" s="0" t="str">
        <f aca="false">DEC2BIN((M17*2^0+L17*2^1+K17*2^2+J17*2^3+I17*2^4))</f>
        <v>0</v>
      </c>
      <c r="X17" s="102" t="s">
        <v>379</v>
      </c>
      <c r="Y17" s="0" t="str">
        <f aca="false">DEC2BIN(R17*2^0+Q17*2^1+P17*2^2+O17*2^3+N17*2^4)</f>
        <v>0</v>
      </c>
    </row>
    <row r="18" customFormat="false" ht="13.8" hidden="false" customHeight="false" outlineLevel="0" collapsed="false">
      <c r="A18" s="105" t="n">
        <f aca="false">A17+1</f>
        <v>23</v>
      </c>
      <c r="B18" s="106" t="s">
        <v>397</v>
      </c>
      <c r="C18" s="107" t="n">
        <v>1</v>
      </c>
      <c r="D18" s="107" t="n">
        <v>0</v>
      </c>
      <c r="E18" s="107" t="n">
        <v>0</v>
      </c>
      <c r="F18" s="107" t="n">
        <v>0</v>
      </c>
      <c r="G18" s="107" t="n">
        <v>0</v>
      </c>
      <c r="H18" s="107" t="n">
        <v>0</v>
      </c>
      <c r="I18" s="107" t="n">
        <v>0</v>
      </c>
      <c r="J18" s="107" t="n">
        <v>0</v>
      </c>
      <c r="K18" s="107" t="n">
        <v>0</v>
      </c>
      <c r="L18" s="107" t="n">
        <v>0</v>
      </c>
      <c r="M18" s="107" t="n">
        <v>0</v>
      </c>
      <c r="N18" s="107" t="n">
        <v>0</v>
      </c>
      <c r="O18" s="107" t="n">
        <v>0</v>
      </c>
      <c r="P18" s="107" t="n">
        <v>0</v>
      </c>
      <c r="Q18" s="107" t="n">
        <v>0</v>
      </c>
      <c r="R18" s="107" t="n">
        <v>0</v>
      </c>
      <c r="S18" s="45" t="str">
        <f aca="false">DEC2HEX(R18*2^0 + Q18*2^1 + P18*2^2 +O18*2^3 + N18*2^4 + M18*2^5 + L18*2^6 + K18*2^7 + J18*2^8 + I18*2^9 + H18*2^10 + G18*2^11 + F18*2^12 + E18*2^13  + D18*2^14 + C18*2^15)</f>
        <v>8000</v>
      </c>
      <c r="T18" s="102" t="s">
        <v>377</v>
      </c>
      <c r="U18" s="0" t="n">
        <f aca="false">(POWER(2,2) * D18)  +(POWER(2,1) * E18) + (POWER(2,0) * F18)</f>
        <v>0</v>
      </c>
      <c r="V18" s="102" t="s">
        <v>378</v>
      </c>
      <c r="W18" s="0" t="str">
        <f aca="false">DEC2BIN((M18*2^0+L18*2^1+K18*2^2+J18*2^3+I18*2^4))</f>
        <v>0</v>
      </c>
      <c r="X18" s="102" t="s">
        <v>379</v>
      </c>
      <c r="Y18" s="0" t="str">
        <f aca="false">DEC2BIN(R18*2^0+Q18*2^1+P18*2^2+O18*2^3+N18*2^4)</f>
        <v>0</v>
      </c>
    </row>
    <row r="19" customFormat="false" ht="13.8" hidden="false" customHeight="false" outlineLevel="0" collapsed="false">
      <c r="A19" s="105" t="n">
        <f aca="false">A18+1</f>
        <v>24</v>
      </c>
      <c r="B19" s="106" t="s">
        <v>398</v>
      </c>
      <c r="C19" s="107" t="n">
        <v>1</v>
      </c>
      <c r="D19" s="107" t="n">
        <v>0</v>
      </c>
      <c r="E19" s="107" t="n">
        <v>0</v>
      </c>
      <c r="F19" s="107" t="n">
        <v>0</v>
      </c>
      <c r="G19" s="107" t="n">
        <v>0</v>
      </c>
      <c r="H19" s="107" t="n">
        <v>0</v>
      </c>
      <c r="I19" s="107" t="n">
        <v>0</v>
      </c>
      <c r="J19" s="107" t="n">
        <v>0</v>
      </c>
      <c r="K19" s="107" t="n">
        <v>0</v>
      </c>
      <c r="L19" s="107" t="n">
        <v>0</v>
      </c>
      <c r="M19" s="107" t="n">
        <v>0</v>
      </c>
      <c r="N19" s="107" t="n">
        <v>0</v>
      </c>
      <c r="O19" s="107" t="n">
        <v>0</v>
      </c>
      <c r="P19" s="107" t="n">
        <v>0</v>
      </c>
      <c r="Q19" s="107" t="n">
        <v>0</v>
      </c>
      <c r="R19" s="107" t="n">
        <v>0</v>
      </c>
      <c r="S19" s="45" t="str">
        <f aca="false">DEC2HEX(R19*2^0 + Q19*2^1 + P19*2^2 +O19*2^3 + N19*2^4 + M19*2^5 + L19*2^6 + K19*2^7 + J19*2^8 + I19*2^9 + H19*2^10 + G19*2^11 + F19*2^12 + E19*2^13  + D19*2^14 + C19*2^15)</f>
        <v>8000</v>
      </c>
      <c r="T19" s="102" t="s">
        <v>377</v>
      </c>
      <c r="U19" s="0" t="n">
        <f aca="false">(POWER(2,2) * D19)  +(POWER(2,1) * E19) + (POWER(2,0) * F19)</f>
        <v>0</v>
      </c>
      <c r="V19" s="102" t="s">
        <v>378</v>
      </c>
      <c r="W19" s="0" t="str">
        <f aca="false">DEC2BIN((M19*2^0+L19*2^1+K19*2^2+J19*2^3+I19*2^4))</f>
        <v>0</v>
      </c>
      <c r="X19" s="102" t="s">
        <v>379</v>
      </c>
      <c r="Y19" s="0" t="str">
        <f aca="false">DEC2BIN(R19*2^0+Q19*2^1+P19*2^2+O19*2^3+N19*2^4)</f>
        <v>0</v>
      </c>
    </row>
    <row r="28" customFormat="false" ht="12.8" hidden="false" customHeight="false" outlineLevel="0" collapsed="false">
      <c r="X28" s="102" t="n">
        <v>2</v>
      </c>
    </row>
  </sheetData>
  <mergeCells count="3">
    <mergeCell ref="D2:F2"/>
    <mergeCell ref="I2:M2"/>
    <mergeCell ref="N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1" activeCellId="0" sqref="X11"/>
    </sheetView>
  </sheetViews>
  <sheetFormatPr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53.42"/>
    <col collapsed="false" customWidth="true" hidden="false" outlineLevel="0" max="8" min="3" style="0" width="6.15"/>
    <col collapsed="false" customWidth="true" hidden="false" outlineLevel="0" max="18" min="9" style="0" width="5.14"/>
    <col collapsed="false" customWidth="true" hidden="false" outlineLevel="0" max="19" min="19" style="0" width="8.71"/>
    <col collapsed="false" customWidth="true" hidden="false" outlineLevel="0" max="20" min="20" style="0" width="8.06"/>
    <col collapsed="false" customWidth="true" hidden="false" outlineLevel="0" max="21" min="21" style="0" width="10.18"/>
    <col collapsed="false" customWidth="true" hidden="false" outlineLevel="0" max="1025" min="22" style="0" width="8.71"/>
  </cols>
  <sheetData>
    <row r="2" customFormat="false" ht="114" hidden="false" customHeight="true" outlineLevel="0" collapsed="false">
      <c r="B2" s="4"/>
      <c r="C2" s="20" t="s">
        <v>228</v>
      </c>
      <c r="D2" s="20" t="s">
        <v>228</v>
      </c>
      <c r="E2" s="20" t="s">
        <v>228</v>
      </c>
      <c r="F2" s="20" t="s">
        <v>228</v>
      </c>
      <c r="G2" s="20" t="s">
        <v>399</v>
      </c>
      <c r="H2" s="22" t="s">
        <v>400</v>
      </c>
      <c r="I2" s="22"/>
      <c r="J2" s="20" t="s">
        <v>401</v>
      </c>
      <c r="K2" s="20" t="s">
        <v>402</v>
      </c>
      <c r="L2" s="20" t="s">
        <v>403</v>
      </c>
      <c r="M2" s="20" t="s">
        <v>404</v>
      </c>
      <c r="N2" s="109" t="s">
        <v>405</v>
      </c>
      <c r="O2" s="109"/>
      <c r="P2" s="109" t="s">
        <v>406</v>
      </c>
      <c r="Q2" s="109"/>
      <c r="R2" s="109"/>
    </row>
    <row r="3" customFormat="false" ht="13.8" hidden="false" customHeight="false" outlineLevel="0" collapsed="false">
      <c r="A3" s="37" t="s">
        <v>374</v>
      </c>
      <c r="B3" s="37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38" t="s">
        <v>71</v>
      </c>
      <c r="L3" s="38" t="s">
        <v>72</v>
      </c>
      <c r="M3" s="38" t="s">
        <v>73</v>
      </c>
      <c r="N3" s="38" t="s">
        <v>74</v>
      </c>
      <c r="O3" s="38" t="s">
        <v>75</v>
      </c>
      <c r="P3" s="38" t="s">
        <v>76</v>
      </c>
      <c r="Q3" s="38" t="s">
        <v>77</v>
      </c>
      <c r="R3" s="38" t="s">
        <v>78</v>
      </c>
      <c r="S3" s="39" t="s">
        <v>246</v>
      </c>
      <c r="T3" s="110" t="s">
        <v>407</v>
      </c>
      <c r="U3" s="110" t="s">
        <v>408</v>
      </c>
      <c r="V3" s="110" t="s">
        <v>409</v>
      </c>
    </row>
    <row r="4" customFormat="false" ht="13.8" hidden="false" customHeight="false" outlineLevel="0" collapsed="false">
      <c r="A4" s="105" t="n">
        <v>25</v>
      </c>
      <c r="B4" s="106" t="s">
        <v>410</v>
      </c>
      <c r="C4" s="40" t="n">
        <v>0</v>
      </c>
      <c r="D4" s="41" t="n">
        <v>0</v>
      </c>
      <c r="E4" s="41" t="n">
        <v>0</v>
      </c>
      <c r="F4" s="41" t="n">
        <v>0</v>
      </c>
      <c r="G4" s="41" t="n">
        <v>1</v>
      </c>
      <c r="H4" s="41" t="n">
        <v>0</v>
      </c>
      <c r="I4" s="41" t="n">
        <v>0</v>
      </c>
      <c r="J4" s="42" t="n">
        <v>1</v>
      </c>
      <c r="K4" s="43" t="n">
        <v>1</v>
      </c>
      <c r="L4" s="44" t="n">
        <v>1</v>
      </c>
      <c r="M4" s="44" t="n">
        <v>1</v>
      </c>
      <c r="N4" s="44" t="n">
        <v>0</v>
      </c>
      <c r="O4" s="44" t="n">
        <v>0</v>
      </c>
      <c r="P4" s="44" t="n">
        <v>1</v>
      </c>
      <c r="Q4" s="44" t="n">
        <v>0</v>
      </c>
      <c r="R4" s="42" t="n">
        <v>0</v>
      </c>
      <c r="S4" s="45" t="str">
        <f aca="false">DEC2HEX(R4*2^0 + Q4*2^1 + P4*2^2 +O4*2^3 + N4*2^4 + M4*2^5 + L4*2^6 + K4*2^7 + J4*2^8 + I4*2^9 + H4*2^10 + G4*2^11 + F4*2^12 + E4*2^13  + D4*2^14 + C4*2^15)</f>
        <v>9E4</v>
      </c>
      <c r="T4" s="111" t="b">
        <v>1</v>
      </c>
      <c r="U4" s="112" t="s">
        <v>411</v>
      </c>
      <c r="V4" s="112" t="s">
        <v>412</v>
      </c>
      <c r="W4" s="0" t="s">
        <v>413</v>
      </c>
    </row>
    <row r="5" customFormat="false" ht="13.8" hidden="false" customHeight="false" outlineLevel="0" collapsed="false">
      <c r="A5" s="105" t="n">
        <f aca="false">A4+1</f>
        <v>26</v>
      </c>
      <c r="B5" s="106" t="s">
        <v>414</v>
      </c>
      <c r="C5" s="47" t="n">
        <v>0</v>
      </c>
      <c r="D5" s="48" t="n">
        <v>0</v>
      </c>
      <c r="E5" s="48" t="n">
        <v>0</v>
      </c>
      <c r="F5" s="48" t="n">
        <v>0</v>
      </c>
      <c r="G5" s="48" t="n">
        <v>0</v>
      </c>
      <c r="H5" s="48" t="n">
        <v>0</v>
      </c>
      <c r="I5" s="48" t="n">
        <v>0</v>
      </c>
      <c r="J5" s="49" t="n">
        <v>1</v>
      </c>
      <c r="K5" s="50" t="n">
        <v>1</v>
      </c>
      <c r="L5" s="51" t="n">
        <v>1</v>
      </c>
      <c r="M5" s="51" t="n">
        <v>1</v>
      </c>
      <c r="N5" s="51" t="n">
        <v>1</v>
      </c>
      <c r="O5" s="51" t="n">
        <v>0</v>
      </c>
      <c r="P5" s="51" t="n">
        <v>0</v>
      </c>
      <c r="Q5" s="51" t="n">
        <v>0</v>
      </c>
      <c r="R5" s="52" t="n">
        <v>0</v>
      </c>
      <c r="S5" s="45" t="str">
        <f aca="false">DEC2HEX(R5*2^0 + Q5*2^1 + P5*2^2 +O5*2^3 + N5*2^4 + M5*2^5 + L5*2^6 + K5*2^7 + J5*2^8 + I5*2^9 + H5*2^10 + G5*2^11 + F5*2^12 + E5*2^13  + D5*2^14 + C5*2^15)</f>
        <v>1F0</v>
      </c>
      <c r="T5" s="113" t="b">
        <v>0</v>
      </c>
      <c r="U5" s="112" t="s">
        <v>415</v>
      </c>
      <c r="V5" s="112" t="s">
        <v>416</v>
      </c>
    </row>
    <row r="6" customFormat="false" ht="13.8" hidden="false" customHeight="false" outlineLevel="0" collapsed="false">
      <c r="A6" s="105" t="n">
        <f aca="false">A5+1</f>
        <v>27</v>
      </c>
      <c r="B6" s="106" t="s">
        <v>417</v>
      </c>
      <c r="C6" s="47" t="n">
        <v>0</v>
      </c>
      <c r="D6" s="48" t="n">
        <v>0</v>
      </c>
      <c r="E6" s="48" t="n">
        <v>0</v>
      </c>
      <c r="F6" s="48" t="n">
        <v>0</v>
      </c>
      <c r="G6" s="48" t="n">
        <v>0</v>
      </c>
      <c r="H6" s="48" t="n">
        <v>0</v>
      </c>
      <c r="I6" s="48" t="n">
        <v>0</v>
      </c>
      <c r="J6" s="49" t="n">
        <v>1</v>
      </c>
      <c r="K6" s="50" t="n">
        <v>1</v>
      </c>
      <c r="L6" s="51" t="n">
        <v>1</v>
      </c>
      <c r="M6" s="51" t="n">
        <v>1</v>
      </c>
      <c r="N6" s="51" t="n">
        <v>1</v>
      </c>
      <c r="O6" s="51" t="n">
        <v>1</v>
      </c>
      <c r="P6" s="51" t="n">
        <v>0</v>
      </c>
      <c r="Q6" s="51" t="n">
        <v>0</v>
      </c>
      <c r="R6" s="52" t="n">
        <v>0</v>
      </c>
      <c r="S6" s="45" t="str">
        <f aca="false">DEC2HEX(R6*2^0 + Q6*2^1 + P6*2^2 +O6*2^3 + N6*2^4 + M6*2^5 + L6*2^6 + K6*2^7 + J6*2^8 + I6*2^9 + H6*2^10 + G6*2^11 + F6*2^12 + E6*2^13  + D6*2^14 + C6*2^15)</f>
        <v>1F8</v>
      </c>
      <c r="T6" s="114" t="b">
        <v>0</v>
      </c>
      <c r="U6" s="112" t="s">
        <v>418</v>
      </c>
      <c r="V6" s="112" t="s">
        <v>416</v>
      </c>
    </row>
    <row r="7" customFormat="false" ht="13.8" hidden="false" customHeight="false" outlineLevel="0" collapsed="false">
      <c r="A7" s="105" t="n">
        <f aca="false">A6+1</f>
        <v>28</v>
      </c>
      <c r="B7" s="106" t="s">
        <v>419</v>
      </c>
      <c r="C7" s="47" t="n">
        <v>0</v>
      </c>
      <c r="D7" s="48" t="n">
        <v>0</v>
      </c>
      <c r="E7" s="48" t="n">
        <v>0</v>
      </c>
      <c r="F7" s="48" t="n">
        <v>0</v>
      </c>
      <c r="G7" s="48" t="n">
        <v>1</v>
      </c>
      <c r="H7" s="48" t="n">
        <v>0</v>
      </c>
      <c r="I7" s="48" t="n">
        <v>0</v>
      </c>
      <c r="J7" s="49" t="n">
        <v>1</v>
      </c>
      <c r="K7" s="50" t="n">
        <v>1</v>
      </c>
      <c r="L7" s="51" t="n">
        <v>1</v>
      </c>
      <c r="M7" s="51" t="n">
        <v>1</v>
      </c>
      <c r="N7" s="51" t="n">
        <v>1</v>
      </c>
      <c r="O7" s="51" t="n">
        <v>0</v>
      </c>
      <c r="P7" s="51" t="n">
        <v>0</v>
      </c>
      <c r="Q7" s="51" t="n">
        <v>0</v>
      </c>
      <c r="R7" s="52" t="n">
        <v>0</v>
      </c>
      <c r="S7" s="45" t="str">
        <f aca="false">DEC2HEX(R7*2^0 + Q7*2^1 + P7*2^2 +O7*2^3 + N7*2^4 + M7*2^5 + L7*2^6 + K7*2^7 + J7*2^8 + I7*2^9 + H7*2^10 + G7*2^11 + F7*2^12 + E7*2^13  + D7*2^14 + C7*2^15)</f>
        <v>9F0</v>
      </c>
      <c r="T7" s="112"/>
      <c r="U7" s="112"/>
      <c r="V7" s="112"/>
    </row>
    <row r="8" customFormat="false" ht="13.8" hidden="false" customHeight="false" outlineLevel="0" collapsed="false">
      <c r="A8" s="105" t="n">
        <f aca="false">A7+1</f>
        <v>29</v>
      </c>
      <c r="B8" s="106" t="s">
        <v>420</v>
      </c>
      <c r="C8" s="47" t="n">
        <v>0</v>
      </c>
      <c r="D8" s="48" t="n">
        <v>0</v>
      </c>
      <c r="E8" s="48" t="n">
        <v>0</v>
      </c>
      <c r="F8" s="48" t="n">
        <v>0</v>
      </c>
      <c r="G8" s="48" t="n">
        <v>0</v>
      </c>
      <c r="H8" s="48" t="n">
        <v>0</v>
      </c>
      <c r="I8" s="48" t="n">
        <v>0</v>
      </c>
      <c r="J8" s="49" t="n">
        <v>1</v>
      </c>
      <c r="K8" s="50" t="n">
        <v>1</v>
      </c>
      <c r="L8" s="51" t="n">
        <v>1</v>
      </c>
      <c r="M8" s="51" t="n">
        <v>1</v>
      </c>
      <c r="N8" s="51" t="n">
        <v>1</v>
      </c>
      <c r="O8" s="51" t="n">
        <v>0</v>
      </c>
      <c r="P8" s="51" t="n">
        <v>0</v>
      </c>
      <c r="Q8" s="51" t="n">
        <v>0</v>
      </c>
      <c r="R8" s="52" t="n">
        <v>0</v>
      </c>
      <c r="S8" s="45" t="str">
        <f aca="false">DEC2HEX(R8*2^0 + Q8*2^1 + P8*2^2 +O8*2^3 + N8*2^4 + M8*2^5 + L8*2^6 + K8*2^7 + J8*2^8 + I8*2^9 + H8*2^10 + G8*2^11 + F8*2^12 + E8*2^13  + D8*2^14 + C8*2^15)</f>
        <v>1F0</v>
      </c>
      <c r="T8" s="112"/>
      <c r="U8" s="112"/>
      <c r="V8" s="112"/>
    </row>
    <row r="9" customFormat="false" ht="13.8" hidden="false" customHeight="false" outlineLevel="0" collapsed="false">
      <c r="A9" s="105" t="n">
        <f aca="false">A8+1</f>
        <v>30</v>
      </c>
      <c r="B9" s="106" t="s">
        <v>421</v>
      </c>
      <c r="C9" s="47" t="n">
        <v>0</v>
      </c>
      <c r="D9" s="48" t="n">
        <v>0</v>
      </c>
      <c r="E9" s="48" t="n">
        <v>0</v>
      </c>
      <c r="F9" s="48" t="n">
        <v>0</v>
      </c>
      <c r="G9" s="48" t="n">
        <v>0</v>
      </c>
      <c r="H9" s="48" t="n">
        <v>0</v>
      </c>
      <c r="I9" s="48" t="n">
        <v>0</v>
      </c>
      <c r="J9" s="49" t="n">
        <v>0</v>
      </c>
      <c r="K9" s="50" t="n">
        <v>0</v>
      </c>
      <c r="L9" s="51" t="n">
        <v>0</v>
      </c>
      <c r="M9" s="51" t="n">
        <v>0</v>
      </c>
      <c r="N9" s="51" t="n">
        <v>0</v>
      </c>
      <c r="O9" s="51" t="n">
        <v>0</v>
      </c>
      <c r="P9" s="51" t="n">
        <v>0</v>
      </c>
      <c r="Q9" s="51" t="n">
        <v>0</v>
      </c>
      <c r="R9" s="52" t="n">
        <v>0</v>
      </c>
      <c r="S9" s="45" t="str">
        <f aca="false">DEC2HEX(R9*2^0 + Q9*2^1 + P9*2^2 +O9*2^3 + N9*2^4 + M9*2^5 + L9*2^6 + K9*2^7 + J9*2^8 + I9*2^9 + H9*2^10 + G9*2^11 + F9*2^12 + E9*2^13  + D9*2^14 + C9*2^15)</f>
        <v>0</v>
      </c>
      <c r="T9" s="112"/>
      <c r="U9" s="112"/>
      <c r="V9" s="112"/>
    </row>
    <row r="10" customFormat="false" ht="13.8" hidden="false" customHeight="false" outlineLevel="0" collapsed="false">
      <c r="A10" s="105" t="n">
        <f aca="false">A9+1</f>
        <v>31</v>
      </c>
      <c r="B10" s="106" t="s">
        <v>422</v>
      </c>
      <c r="C10" s="47" t="n">
        <v>0</v>
      </c>
      <c r="D10" s="48" t="n">
        <v>0</v>
      </c>
      <c r="E10" s="48" t="n">
        <v>0</v>
      </c>
      <c r="F10" s="48" t="n">
        <v>0</v>
      </c>
      <c r="G10" s="48" t="n">
        <v>0</v>
      </c>
      <c r="H10" s="48" t="n">
        <v>0</v>
      </c>
      <c r="I10" s="48" t="n">
        <v>0</v>
      </c>
      <c r="J10" s="49" t="n">
        <v>0</v>
      </c>
      <c r="K10" s="50" t="n">
        <v>0</v>
      </c>
      <c r="L10" s="51" t="n">
        <v>0</v>
      </c>
      <c r="M10" s="51" t="n">
        <v>0</v>
      </c>
      <c r="N10" s="51" t="n">
        <v>0</v>
      </c>
      <c r="O10" s="51" t="n">
        <v>0</v>
      </c>
      <c r="P10" s="51" t="n">
        <v>0</v>
      </c>
      <c r="Q10" s="51" t="n">
        <v>0</v>
      </c>
      <c r="R10" s="52" t="n">
        <v>0</v>
      </c>
      <c r="S10" s="45" t="str">
        <f aca="false">DEC2HEX(R10*2^0 + Q10*2^1 + P10*2^2 +O10*2^3 + N10*2^4 + M10*2^5 + L10*2^6 + K10*2^7 + J10*2^8 + I10*2^9 + H10*2^10 + G10*2^11 + F10*2^12 + E10*2^13  + D10*2^14 + C10*2^15)</f>
        <v>0</v>
      </c>
      <c r="T10" s="112"/>
      <c r="U10" s="112"/>
      <c r="V10" s="112"/>
    </row>
    <row r="11" customFormat="false" ht="13.8" hidden="false" customHeight="false" outlineLevel="0" collapsed="false">
      <c r="A11" s="105" t="n">
        <f aca="false">A10+1</f>
        <v>32</v>
      </c>
      <c r="B11" s="106" t="s">
        <v>423</v>
      </c>
      <c r="C11" s="47" t="n">
        <v>0</v>
      </c>
      <c r="D11" s="48" t="n">
        <v>0</v>
      </c>
      <c r="E11" s="48" t="n">
        <v>0</v>
      </c>
      <c r="F11" s="48" t="n">
        <v>0</v>
      </c>
      <c r="G11" s="48" t="n">
        <v>0</v>
      </c>
      <c r="H11" s="48" t="n">
        <v>0</v>
      </c>
      <c r="I11" s="48" t="n">
        <v>0</v>
      </c>
      <c r="J11" s="49" t="n">
        <v>0</v>
      </c>
      <c r="K11" s="50" t="n">
        <v>0</v>
      </c>
      <c r="L11" s="51" t="n">
        <v>0</v>
      </c>
      <c r="M11" s="51" t="n">
        <v>0</v>
      </c>
      <c r="N11" s="51" t="n">
        <v>0</v>
      </c>
      <c r="O11" s="51" t="n">
        <v>0</v>
      </c>
      <c r="P11" s="51" t="n">
        <v>0</v>
      </c>
      <c r="Q11" s="51" t="n">
        <v>0</v>
      </c>
      <c r="R11" s="52" t="n">
        <v>0</v>
      </c>
      <c r="S11" s="45" t="str">
        <f aca="false">DEC2HEX(R11*2^0 + Q11*2^1 + P11*2^2 +O11*2^3 + N11*2^4 + M11*2^5 + L11*2^6 + K11*2^7 + J11*2^8 + I11*2^9 + H11*2^10 + G11*2^11 + F11*2^12 + E11*2^13  + D11*2^14 + C11*2^15)</f>
        <v>0</v>
      </c>
      <c r="T11" s="112"/>
      <c r="U11" s="112"/>
      <c r="V11" s="112"/>
    </row>
    <row r="16" customFormat="false" ht="12.8" hidden="false" customHeight="false" outlineLevel="0" collapsed="false">
      <c r="T16" s="0" t="n">
        <v>1</v>
      </c>
    </row>
  </sheetData>
  <mergeCells count="3">
    <mergeCell ref="H2:I2"/>
    <mergeCell ref="N2:O2"/>
    <mergeCell ref="P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1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B21" activeCellId="0" sqref="AB21"/>
    </sheetView>
  </sheetViews>
  <sheetFormatPr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39.43"/>
    <col collapsed="false" customWidth="true" hidden="false" outlineLevel="0" max="16" min="3" style="0" width="6.15"/>
    <col collapsed="false" customWidth="true" hidden="false" outlineLevel="0" max="26" min="17" style="0" width="5.14"/>
    <col collapsed="false" customWidth="true" hidden="false" outlineLevel="0" max="1025" min="27" style="0" width="8.71"/>
  </cols>
  <sheetData>
    <row r="2" customFormat="false" ht="105" hidden="false" customHeight="true" outlineLevel="0" collapsed="false">
      <c r="B2" s="4"/>
      <c r="C2" s="22" t="s">
        <v>424</v>
      </c>
      <c r="D2" s="22"/>
      <c r="E2" s="22"/>
      <c r="F2" s="20" t="s">
        <v>425</v>
      </c>
      <c r="G2" s="22" t="s">
        <v>426</v>
      </c>
      <c r="H2" s="22"/>
      <c r="I2" s="22"/>
      <c r="J2" s="20" t="s">
        <v>427</v>
      </c>
      <c r="K2" s="22" t="s">
        <v>428</v>
      </c>
      <c r="L2" s="22"/>
      <c r="M2" s="22"/>
      <c r="N2" s="22"/>
      <c r="O2" s="22"/>
      <c r="P2" s="115" t="s">
        <v>429</v>
      </c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86"/>
    </row>
    <row r="3" customFormat="false" ht="13.8" hidden="false" customHeight="false" outlineLevel="0" collapsed="false">
      <c r="A3" s="37" t="s">
        <v>374</v>
      </c>
      <c r="B3" s="37" t="s">
        <v>430</v>
      </c>
      <c r="C3" s="10" t="s">
        <v>307</v>
      </c>
      <c r="D3" s="10" t="s">
        <v>308</v>
      </c>
      <c r="E3" s="10" t="s">
        <v>309</v>
      </c>
      <c r="F3" s="10" t="s">
        <v>310</v>
      </c>
      <c r="G3" s="10" t="s">
        <v>311</v>
      </c>
      <c r="H3" s="10" t="s">
        <v>312</v>
      </c>
      <c r="I3" s="10" t="s">
        <v>313</v>
      </c>
      <c r="J3" s="10" t="s">
        <v>314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38" t="s">
        <v>71</v>
      </c>
      <c r="T3" s="38" t="s">
        <v>72</v>
      </c>
      <c r="U3" s="38" t="s">
        <v>73</v>
      </c>
      <c r="V3" s="38" t="s">
        <v>74</v>
      </c>
      <c r="W3" s="38" t="s">
        <v>75</v>
      </c>
      <c r="X3" s="38" t="s">
        <v>76</v>
      </c>
      <c r="Y3" s="38" t="s">
        <v>77</v>
      </c>
      <c r="Z3" s="38" t="s">
        <v>78</v>
      </c>
      <c r="AA3" s="72" t="s">
        <v>315</v>
      </c>
    </row>
    <row r="4" customFormat="false" ht="13.8" hidden="false" customHeight="false" outlineLevel="0" collapsed="false">
      <c r="A4" s="105" t="n">
        <v>33</v>
      </c>
      <c r="B4" s="106" t="s">
        <v>431</v>
      </c>
      <c r="C4" s="40" t="n">
        <v>0</v>
      </c>
      <c r="D4" s="41" t="n">
        <v>0</v>
      </c>
      <c r="E4" s="41" t="n">
        <v>0</v>
      </c>
      <c r="F4" s="41" t="n">
        <v>0</v>
      </c>
      <c r="G4" s="41" t="n">
        <v>0</v>
      </c>
      <c r="H4" s="41" t="n">
        <v>0</v>
      </c>
      <c r="I4" s="41" t="n">
        <v>0</v>
      </c>
      <c r="J4" s="42" t="n">
        <v>0</v>
      </c>
      <c r="K4" s="40" t="n">
        <v>0</v>
      </c>
      <c r="L4" s="41" t="n">
        <v>0</v>
      </c>
      <c r="M4" s="41" t="n">
        <v>0</v>
      </c>
      <c r="N4" s="41" t="n">
        <v>0</v>
      </c>
      <c r="O4" s="41" t="n">
        <v>0</v>
      </c>
      <c r="P4" s="41" t="n">
        <v>1</v>
      </c>
      <c r="Q4" s="41" t="n">
        <v>1</v>
      </c>
      <c r="R4" s="42" t="n">
        <v>1</v>
      </c>
      <c r="S4" s="43" t="n">
        <v>1</v>
      </c>
      <c r="T4" s="44" t="n">
        <v>1</v>
      </c>
      <c r="U4" s="44" t="n">
        <v>1</v>
      </c>
      <c r="V4" s="44" t="n">
        <v>1</v>
      </c>
      <c r="W4" s="44" t="n">
        <v>1</v>
      </c>
      <c r="X4" s="44" t="n">
        <v>1</v>
      </c>
      <c r="Y4" s="44" t="n">
        <v>1</v>
      </c>
      <c r="Z4" s="42" t="n">
        <v>1</v>
      </c>
      <c r="AA4" s="65" t="str">
        <f aca="false">DEC2HEX(Z4*2^0 + Y4*2^1 + X4*2^2 +W4*2^3 + V4*2^4 + U4*2^5 + T4*2^6 +S4*2^7 + R4*2^8 + Q4*2^9 + P4*2^10 + O4*2^11 + N4*2^12 + M4*2^13 + L4*2^14 + K4 * 2^15 + J4*2^16 + I4*2^17 + H4*2^18 + G4*2^19 + F4*2^20 + E4 *2^21 + D4*2^22 + C4*2^23)</f>
        <v>7FF</v>
      </c>
    </row>
    <row r="5" customFormat="false" ht="13.8" hidden="false" customHeight="false" outlineLevel="0" collapsed="false">
      <c r="A5" s="105" t="n">
        <f aca="false">A4+1</f>
        <v>34</v>
      </c>
      <c r="B5" s="106" t="s">
        <v>432</v>
      </c>
      <c r="C5" s="47" t="n">
        <v>0</v>
      </c>
      <c r="D5" s="48" t="n">
        <v>0</v>
      </c>
      <c r="E5" s="48" t="n">
        <v>0</v>
      </c>
      <c r="F5" s="48" t="n">
        <v>0</v>
      </c>
      <c r="G5" s="48" t="n">
        <v>0</v>
      </c>
      <c r="H5" s="48" t="n">
        <v>0</v>
      </c>
      <c r="I5" s="48" t="n">
        <v>0</v>
      </c>
      <c r="J5" s="49" t="n">
        <v>0</v>
      </c>
      <c r="K5" s="47" t="n">
        <v>0</v>
      </c>
      <c r="L5" s="48" t="n">
        <v>0</v>
      </c>
      <c r="M5" s="48" t="n">
        <v>0</v>
      </c>
      <c r="N5" s="48" t="n">
        <v>0</v>
      </c>
      <c r="O5" s="48" t="n">
        <v>0</v>
      </c>
      <c r="P5" s="48" t="n">
        <v>0</v>
      </c>
      <c r="Q5" s="48" t="n">
        <v>0</v>
      </c>
      <c r="R5" s="49" t="n">
        <v>0</v>
      </c>
      <c r="S5" s="50" t="n">
        <v>0</v>
      </c>
      <c r="T5" s="51" t="n">
        <v>0</v>
      </c>
      <c r="U5" s="51" t="n">
        <v>0</v>
      </c>
      <c r="V5" s="51" t="n">
        <v>0</v>
      </c>
      <c r="W5" s="51" t="n">
        <v>0</v>
      </c>
      <c r="X5" s="51" t="n">
        <v>0</v>
      </c>
      <c r="Y5" s="51" t="n">
        <v>0</v>
      </c>
      <c r="Z5" s="52" t="n">
        <v>0</v>
      </c>
      <c r="AA5" s="65" t="str">
        <f aca="false">DEC2HEX(Z5*2^0 + Y5*2^1 + X5*2^2 +W5*2^3 + V5*2^4 + U5*2^5 + T5*2^6 +S5*2^7 + R5*2^8 + Q5*2^9 + P5*2^10 + O5*2^11 + N5*2^12 + M5*2^13 + L5*2^14 + K5 * 2^15 + J5*2^16 + I5*2^17 + H5*2^18 + G5*2^19 + F5*2^20 + E5 *2^21 + D5*2^22 + C5*2^23)</f>
        <v>0</v>
      </c>
    </row>
    <row r="6" customFormat="false" ht="13.8" hidden="false" customHeight="false" outlineLevel="0" collapsed="false">
      <c r="A6" s="105" t="n">
        <f aca="false">A5+1</f>
        <v>35</v>
      </c>
      <c r="B6" s="106" t="s">
        <v>433</v>
      </c>
      <c r="C6" s="47" t="n">
        <v>0</v>
      </c>
      <c r="D6" s="48" t="n">
        <v>0</v>
      </c>
      <c r="E6" s="48" t="n">
        <v>0</v>
      </c>
      <c r="F6" s="48" t="n">
        <v>0</v>
      </c>
      <c r="G6" s="48" t="n">
        <v>0</v>
      </c>
      <c r="H6" s="48" t="n">
        <v>0</v>
      </c>
      <c r="I6" s="48" t="n">
        <v>0</v>
      </c>
      <c r="J6" s="49" t="n">
        <v>0</v>
      </c>
      <c r="K6" s="47" t="n">
        <v>0</v>
      </c>
      <c r="L6" s="48" t="n">
        <v>0</v>
      </c>
      <c r="M6" s="48" t="n">
        <v>0</v>
      </c>
      <c r="N6" s="48" t="n">
        <v>0</v>
      </c>
      <c r="O6" s="48" t="n">
        <v>0</v>
      </c>
      <c r="P6" s="48" t="n">
        <v>0</v>
      </c>
      <c r="Q6" s="48" t="n">
        <v>0</v>
      </c>
      <c r="R6" s="49" t="n">
        <v>0</v>
      </c>
      <c r="S6" s="50" t="n">
        <v>0</v>
      </c>
      <c r="T6" s="51" t="n">
        <v>0</v>
      </c>
      <c r="U6" s="51" t="n">
        <v>0</v>
      </c>
      <c r="V6" s="51" t="n">
        <v>0</v>
      </c>
      <c r="W6" s="51" t="n">
        <v>0</v>
      </c>
      <c r="X6" s="51" t="n">
        <v>0</v>
      </c>
      <c r="Y6" s="51" t="n">
        <v>0</v>
      </c>
      <c r="Z6" s="52" t="n">
        <v>0</v>
      </c>
      <c r="AA6" s="65" t="str">
        <f aca="false">DEC2HEX(Z6*2^0 + Y6*2^1 + X6*2^2 +W6*2^3 + V6*2^4 + U6*2^5 + T6*2^6 +S6*2^7 + R6*2^8 + Q6*2^9 + P6*2^10 + O6*2^11 + N6*2^12 + M6*2^13 + L6*2^14 + K6 * 2^15 + J6*2^16 + I6*2^17 + H6*2^18 + G6*2^19 + F6*2^20 + E6 *2^21 + D6*2^22 + C6*2^23)</f>
        <v>0</v>
      </c>
    </row>
    <row r="7" customFormat="false" ht="13.8" hidden="false" customHeight="false" outlineLevel="0" collapsed="false">
      <c r="A7" s="105" t="n">
        <f aca="false">A6+1</f>
        <v>36</v>
      </c>
      <c r="B7" s="106" t="s">
        <v>434</v>
      </c>
      <c r="C7" s="47" t="n">
        <v>0</v>
      </c>
      <c r="D7" s="48" t="n">
        <v>0</v>
      </c>
      <c r="E7" s="48" t="n">
        <v>0</v>
      </c>
      <c r="F7" s="48" t="n">
        <v>0</v>
      </c>
      <c r="G7" s="48" t="n">
        <v>0</v>
      </c>
      <c r="H7" s="48" t="n">
        <v>0</v>
      </c>
      <c r="I7" s="48" t="n">
        <v>0</v>
      </c>
      <c r="J7" s="49" t="n">
        <v>0</v>
      </c>
      <c r="K7" s="47" t="n">
        <v>0</v>
      </c>
      <c r="L7" s="48" t="n">
        <v>0</v>
      </c>
      <c r="M7" s="48" t="n">
        <v>0</v>
      </c>
      <c r="N7" s="48" t="n">
        <v>0</v>
      </c>
      <c r="O7" s="48" t="n">
        <v>0</v>
      </c>
      <c r="P7" s="48" t="n">
        <v>0</v>
      </c>
      <c r="Q7" s="48" t="n">
        <v>0</v>
      </c>
      <c r="R7" s="49" t="n">
        <v>0</v>
      </c>
      <c r="S7" s="50" t="n">
        <v>0</v>
      </c>
      <c r="T7" s="51" t="n">
        <v>0</v>
      </c>
      <c r="U7" s="51" t="n">
        <v>0</v>
      </c>
      <c r="V7" s="51" t="n">
        <v>0</v>
      </c>
      <c r="W7" s="51" t="n">
        <v>0</v>
      </c>
      <c r="X7" s="51" t="n">
        <v>0</v>
      </c>
      <c r="Y7" s="51" t="n">
        <v>0</v>
      </c>
      <c r="Z7" s="52" t="n">
        <v>0</v>
      </c>
      <c r="AA7" s="65" t="str">
        <f aca="false">DEC2HEX(Z7*2^0 + Y7*2^1 + X7*2^2 +W7*2^3 + V7*2^4 + U7*2^5 + T7*2^6 +S7*2^7 + R7*2^8 + Q7*2^9 + P7*2^10 + O7*2^11 + N7*2^12 + M7*2^13 + L7*2^14 + K7 * 2^15 + J7*2^16 + I7*2^17 + H7*2^18 + G7*2^19 + F7*2^20 + E7 *2^21 + D7*2^22 + C7*2^23)</f>
        <v>0</v>
      </c>
    </row>
    <row r="8" customFormat="false" ht="13.8" hidden="false" customHeight="false" outlineLevel="0" collapsed="false">
      <c r="A8" s="105" t="n">
        <f aca="false">A7+1</f>
        <v>37</v>
      </c>
      <c r="B8" s="106" t="s">
        <v>435</v>
      </c>
      <c r="C8" s="47" t="n">
        <v>0</v>
      </c>
      <c r="D8" s="48" t="n">
        <v>0</v>
      </c>
      <c r="E8" s="48" t="n">
        <v>0</v>
      </c>
      <c r="F8" s="48" t="n">
        <v>0</v>
      </c>
      <c r="G8" s="48" t="n">
        <v>0</v>
      </c>
      <c r="H8" s="48" t="n">
        <v>0</v>
      </c>
      <c r="I8" s="48" t="n">
        <v>0</v>
      </c>
      <c r="J8" s="49" t="n">
        <v>0</v>
      </c>
      <c r="K8" s="47" t="n">
        <v>0</v>
      </c>
      <c r="L8" s="48" t="n">
        <v>0</v>
      </c>
      <c r="M8" s="48" t="n">
        <v>0</v>
      </c>
      <c r="N8" s="48" t="n">
        <v>0</v>
      </c>
      <c r="O8" s="48" t="n">
        <v>0</v>
      </c>
      <c r="P8" s="48" t="n">
        <v>0</v>
      </c>
      <c r="Q8" s="48" t="n">
        <v>0</v>
      </c>
      <c r="R8" s="49" t="n">
        <v>0</v>
      </c>
      <c r="S8" s="50" t="n">
        <v>0</v>
      </c>
      <c r="T8" s="51" t="n">
        <v>0</v>
      </c>
      <c r="U8" s="51" t="n">
        <v>0</v>
      </c>
      <c r="V8" s="51" t="n">
        <v>0</v>
      </c>
      <c r="W8" s="51" t="n">
        <v>0</v>
      </c>
      <c r="X8" s="51" t="n">
        <v>0</v>
      </c>
      <c r="Y8" s="51" t="n">
        <v>0</v>
      </c>
      <c r="Z8" s="52" t="n">
        <v>0</v>
      </c>
      <c r="AA8" s="65" t="str">
        <f aca="false">DEC2HEX(Z8*2^0 + Y8*2^1 + X8*2^2 +W8*2^3 + V8*2^4 + U8*2^5 + T8*2^6 +S8*2^7 + R8*2^8 + Q8*2^9 + P8*2^10 + O8*2^11 + N8*2^12 + M8*2^13 + L8*2^14 + K8 * 2^15 + J8*2^16 + I8*2^17 + H8*2^18 + G8*2^19 + F8*2^20 + E8 *2^21 + D8*2^22 + C8*2^23)</f>
        <v>0</v>
      </c>
    </row>
    <row r="9" customFormat="false" ht="13.8" hidden="false" customHeight="false" outlineLevel="0" collapsed="false">
      <c r="A9" s="105" t="n">
        <f aca="false">A8+1</f>
        <v>38</v>
      </c>
      <c r="B9" s="106" t="s">
        <v>436</v>
      </c>
      <c r="C9" s="47" t="n">
        <v>0</v>
      </c>
      <c r="D9" s="48" t="n">
        <v>0</v>
      </c>
      <c r="E9" s="48" t="n">
        <v>0</v>
      </c>
      <c r="F9" s="48" t="n">
        <v>0</v>
      </c>
      <c r="G9" s="48" t="n">
        <v>0</v>
      </c>
      <c r="H9" s="48" t="n">
        <v>1</v>
      </c>
      <c r="I9" s="48" t="n">
        <v>1</v>
      </c>
      <c r="J9" s="49" t="n">
        <v>0</v>
      </c>
      <c r="K9" s="47" t="n">
        <v>0</v>
      </c>
      <c r="L9" s="48" t="n">
        <v>0</v>
      </c>
      <c r="M9" s="48" t="n">
        <v>0</v>
      </c>
      <c r="N9" s="48" t="n">
        <v>0</v>
      </c>
      <c r="O9" s="48" t="n">
        <v>0</v>
      </c>
      <c r="P9" s="48" t="n">
        <v>0</v>
      </c>
      <c r="Q9" s="48" t="n">
        <v>0</v>
      </c>
      <c r="R9" s="49" t="n">
        <v>1</v>
      </c>
      <c r="S9" s="50" t="n">
        <v>1</v>
      </c>
      <c r="T9" s="51" t="n">
        <v>0</v>
      </c>
      <c r="U9" s="51" t="n">
        <v>0</v>
      </c>
      <c r="V9" s="51" t="n">
        <v>0</v>
      </c>
      <c r="W9" s="51" t="n">
        <v>0</v>
      </c>
      <c r="X9" s="51" t="n">
        <v>0</v>
      </c>
      <c r="Y9" s="51" t="n">
        <v>0</v>
      </c>
      <c r="Z9" s="52" t="n">
        <v>0</v>
      </c>
      <c r="AA9" s="65" t="str">
        <f aca="false">DEC2HEX(Z9*2^0 + Y9*2^1 + X9*2^2 +W9*2^3 + V9*2^4 + U9*2^5 + T9*2^6 +S9*2^7 + R9*2^8 + Q9*2^9 + P9*2^10 + O9*2^11 + N9*2^12 + M9*2^13 + L9*2^14 + K9 * 2^15 + J9*2^16 + I9*2^17 + H9*2^18 + G9*2^19 + F9*2^20 + E9 *2^21 + D9*2^22 + C9*2^23)</f>
        <v>60180</v>
      </c>
    </row>
    <row r="10" customFormat="false" ht="13.8" hidden="false" customHeight="false" outlineLevel="0" collapsed="false">
      <c r="A10" s="105" t="n">
        <f aca="false">A9+1</f>
        <v>39</v>
      </c>
      <c r="B10" s="106" t="s">
        <v>437</v>
      </c>
      <c r="C10" s="47" t="n">
        <v>1</v>
      </c>
      <c r="D10" s="48" t="n">
        <v>1</v>
      </c>
      <c r="E10" s="48" t="n">
        <v>1</v>
      </c>
      <c r="F10" s="48" t="n">
        <v>1</v>
      </c>
      <c r="G10" s="48" t="n">
        <v>1</v>
      </c>
      <c r="H10" s="48" t="n">
        <v>2</v>
      </c>
      <c r="I10" s="48" t="n">
        <v>2</v>
      </c>
      <c r="J10" s="49" t="n">
        <v>1</v>
      </c>
      <c r="K10" s="47" t="n">
        <v>1</v>
      </c>
      <c r="L10" s="48" t="n">
        <v>1</v>
      </c>
      <c r="M10" s="48" t="n">
        <v>1</v>
      </c>
      <c r="N10" s="48" t="n">
        <v>1</v>
      </c>
      <c r="O10" s="48" t="n">
        <v>1</v>
      </c>
      <c r="P10" s="48" t="n">
        <v>1</v>
      </c>
      <c r="Q10" s="48" t="n">
        <v>1</v>
      </c>
      <c r="R10" s="49" t="n">
        <v>2</v>
      </c>
      <c r="S10" s="50" t="n">
        <v>2</v>
      </c>
      <c r="T10" s="51" t="n">
        <v>1</v>
      </c>
      <c r="U10" s="51" t="n">
        <v>1</v>
      </c>
      <c r="V10" s="51" t="n">
        <v>1</v>
      </c>
      <c r="W10" s="51" t="n">
        <v>1</v>
      </c>
      <c r="X10" s="51" t="n">
        <v>1</v>
      </c>
      <c r="Y10" s="51" t="n">
        <v>1</v>
      </c>
      <c r="Z10" s="52" t="n">
        <v>1</v>
      </c>
      <c r="AA10" s="65" t="str">
        <f aca="false">DEC2HEX(Z10*2^0 + Y10*2^1 + X10*2^2 +W10*2^3 + V10*2^4 + U10*2^5 + T10*2^6 +S10*2^7 + R10*2^8 + Q10*2^9 + P10*2^10 + O10*2^11 + N10*2^12 + M10*2^13 + L10*2^14 + K10 * 2^15 + J10*2^16 + I10*2^17 + H10*2^18 + G10*2^19 + F10*2^20 + E10 *2^21 + D10*2^22 + C10*2^23)</f>
        <v>106017F</v>
      </c>
    </row>
    <row r="11" customFormat="false" ht="13.8" hidden="false" customHeight="false" outlineLevel="0" collapsed="false">
      <c r="A11" s="105" t="n">
        <f aca="false">A10+1</f>
        <v>40</v>
      </c>
      <c r="B11" s="106" t="s">
        <v>438</v>
      </c>
      <c r="C11" s="47" t="n">
        <v>2</v>
      </c>
      <c r="D11" s="48" t="n">
        <v>2</v>
      </c>
      <c r="E11" s="48" t="n">
        <v>2</v>
      </c>
      <c r="F11" s="48" t="n">
        <v>2</v>
      </c>
      <c r="G11" s="48" t="n">
        <v>2</v>
      </c>
      <c r="H11" s="48" t="n">
        <v>3</v>
      </c>
      <c r="I11" s="48" t="n">
        <v>3</v>
      </c>
      <c r="J11" s="49" t="n">
        <v>2</v>
      </c>
      <c r="K11" s="47" t="n">
        <v>2</v>
      </c>
      <c r="L11" s="48" t="n">
        <v>2</v>
      </c>
      <c r="M11" s="48" t="n">
        <v>2</v>
      </c>
      <c r="N11" s="48" t="n">
        <v>2</v>
      </c>
      <c r="O11" s="48" t="n">
        <v>2</v>
      </c>
      <c r="P11" s="48" t="n">
        <v>2</v>
      </c>
      <c r="Q11" s="48" t="n">
        <v>2</v>
      </c>
      <c r="R11" s="49" t="n">
        <v>3</v>
      </c>
      <c r="S11" s="50" t="n">
        <v>3</v>
      </c>
      <c r="T11" s="51" t="n">
        <v>2</v>
      </c>
      <c r="U11" s="51" t="n">
        <v>2</v>
      </c>
      <c r="V11" s="51" t="n">
        <v>2</v>
      </c>
      <c r="W11" s="51" t="n">
        <v>2</v>
      </c>
      <c r="X11" s="51" t="n">
        <v>2</v>
      </c>
      <c r="Y11" s="51" t="n">
        <v>2</v>
      </c>
      <c r="Z11" s="52" t="n">
        <v>2</v>
      </c>
      <c r="AA11" s="65" t="str">
        <f aca="false">DEC2HEX(Z11*2^0 + Y11*2^1 + X11*2^2 +W11*2^3 + V11*2^4 + U11*2^5 + T11*2^6 +S11*2^7 + R11*2^8 + Q11*2^9 + P11*2^10 + O11*2^11 + N11*2^12 + M11*2^13 + L11*2^14 + K11 * 2^15 + J11*2^16 + I11*2^17 + H11*2^18 + G11*2^19 + F11*2^20 + E11 *2^21 + D11*2^22 + C11*2^23)</f>
        <v>206017E</v>
      </c>
    </row>
  </sheetData>
  <mergeCells count="4">
    <mergeCell ref="C2:E2"/>
    <mergeCell ref="G2:I2"/>
    <mergeCell ref="K2:O2"/>
    <mergeCell ref="P2:Z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2.75" zeroHeight="false" outlineLevelRow="0" outlineLevelCol="0"/>
  <cols>
    <col collapsed="false" customWidth="true" hidden="false" outlineLevel="0" max="1" min="1" style="0" width="36.57"/>
    <col collapsed="false" customWidth="true" hidden="false" outlineLevel="0" max="15" min="2" style="0" width="6.15"/>
    <col collapsed="false" customWidth="true" hidden="false" outlineLevel="0" max="25" min="16" style="0" width="5.14"/>
    <col collapsed="false" customWidth="true" hidden="false" outlineLevel="0" max="26" min="26" style="0" width="12.29"/>
    <col collapsed="false" customWidth="true" hidden="false" outlineLevel="0" max="1025" min="27" style="0" width="8.71"/>
  </cols>
  <sheetData>
    <row r="2" customFormat="false" ht="54" hidden="false" customHeight="false" outlineLevel="0" collapsed="false">
      <c r="A2" s="4"/>
      <c r="B2" s="20" t="s">
        <v>439</v>
      </c>
      <c r="C2" s="20" t="s">
        <v>440</v>
      </c>
      <c r="D2" s="20" t="s">
        <v>441</v>
      </c>
      <c r="E2" s="20" t="s">
        <v>442</v>
      </c>
      <c r="F2" s="20" t="s">
        <v>443</v>
      </c>
      <c r="G2" s="20" t="s">
        <v>444</v>
      </c>
      <c r="H2" s="20" t="s">
        <v>445</v>
      </c>
      <c r="I2" s="20" t="s">
        <v>446</v>
      </c>
      <c r="J2" s="20" t="s">
        <v>447</v>
      </c>
      <c r="K2" s="20" t="s">
        <v>448</v>
      </c>
      <c r="L2" s="20" t="s">
        <v>449</v>
      </c>
      <c r="M2" s="20" t="s">
        <v>450</v>
      </c>
      <c r="N2" s="20" t="s">
        <v>451</v>
      </c>
      <c r="O2" s="20" t="s">
        <v>452</v>
      </c>
      <c r="P2" s="20" t="s">
        <v>453</v>
      </c>
      <c r="Q2" s="20" t="s">
        <v>454</v>
      </c>
      <c r="R2" s="20" t="s">
        <v>455</v>
      </c>
      <c r="S2" s="20" t="s">
        <v>456</v>
      </c>
      <c r="T2" s="20" t="s">
        <v>457</v>
      </c>
      <c r="U2" s="20" t="s">
        <v>458</v>
      </c>
      <c r="V2" s="20" t="s">
        <v>459</v>
      </c>
      <c r="W2" s="20" t="s">
        <v>460</v>
      </c>
      <c r="X2" s="20" t="s">
        <v>461</v>
      </c>
      <c r="Y2" s="20" t="s">
        <v>462</v>
      </c>
      <c r="Z2" s="86"/>
    </row>
    <row r="3" customFormat="false" ht="15" hidden="false" customHeight="false" outlineLevel="0" collapsed="false">
      <c r="A3" s="37" t="s">
        <v>237</v>
      </c>
      <c r="B3" s="10" t="s">
        <v>307</v>
      </c>
      <c r="C3" s="10" t="s">
        <v>308</v>
      </c>
      <c r="D3" s="10" t="s">
        <v>309</v>
      </c>
      <c r="E3" s="10" t="s">
        <v>310</v>
      </c>
      <c r="F3" s="10" t="s">
        <v>311</v>
      </c>
      <c r="G3" s="10" t="s">
        <v>312</v>
      </c>
      <c r="H3" s="10" t="s">
        <v>313</v>
      </c>
      <c r="I3" s="10" t="s">
        <v>314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38" t="s">
        <v>71</v>
      </c>
      <c r="S3" s="38" t="s">
        <v>72</v>
      </c>
      <c r="T3" s="38" t="s">
        <v>73</v>
      </c>
      <c r="U3" s="38" t="s">
        <v>74</v>
      </c>
      <c r="V3" s="38" t="s">
        <v>75</v>
      </c>
      <c r="W3" s="38" t="s">
        <v>76</v>
      </c>
      <c r="X3" s="38" t="s">
        <v>77</v>
      </c>
      <c r="Y3" s="38" t="s">
        <v>78</v>
      </c>
      <c r="Z3" s="72" t="s">
        <v>315</v>
      </c>
    </row>
    <row r="4" customFormat="false" ht="15" hidden="false" customHeight="false" outlineLevel="0" collapsed="false">
      <c r="A4" s="87"/>
      <c r="B4" s="40" t="n">
        <v>0</v>
      </c>
      <c r="C4" s="41" t="n">
        <v>0</v>
      </c>
      <c r="D4" s="41" t="n">
        <v>0</v>
      </c>
      <c r="E4" s="41" t="n">
        <v>0</v>
      </c>
      <c r="F4" s="41" t="n">
        <v>0</v>
      </c>
      <c r="G4" s="41" t="n">
        <v>0</v>
      </c>
      <c r="H4" s="41" t="n">
        <v>0</v>
      </c>
      <c r="I4" s="42" t="n">
        <v>0</v>
      </c>
      <c r="J4" s="40" t="n">
        <v>0</v>
      </c>
      <c r="K4" s="41" t="n">
        <v>0</v>
      </c>
      <c r="L4" s="41" t="n">
        <v>0</v>
      </c>
      <c r="M4" s="41" t="n">
        <v>0</v>
      </c>
      <c r="N4" s="41" t="n">
        <v>0</v>
      </c>
      <c r="O4" s="41" t="n">
        <v>0</v>
      </c>
      <c r="P4" s="41" t="n">
        <v>0</v>
      </c>
      <c r="Q4" s="42" t="n">
        <v>0</v>
      </c>
      <c r="R4" s="43" t="n">
        <v>0</v>
      </c>
      <c r="S4" s="44" t="n">
        <v>0</v>
      </c>
      <c r="T4" s="44" t="n">
        <v>0</v>
      </c>
      <c r="U4" s="44" t="n">
        <v>0</v>
      </c>
      <c r="V4" s="44" t="n">
        <v>0</v>
      </c>
      <c r="W4" s="44" t="n">
        <v>0</v>
      </c>
      <c r="X4" s="44" t="n">
        <v>0</v>
      </c>
      <c r="Y4" s="42" t="n">
        <v>0</v>
      </c>
      <c r="Z4" s="65" t="str">
        <f aca="false">DEC2HEX(Y4*2^0 + X4*2^1 + W4*2^2 +V4*2^3 + U4*2^4 + T4*2^5 + S4*2^6 +R4*2^7 + Q4*2^8 + P4*2^9 + O4*2^10 + N4*2^11 + M4*2^12 + L4*2^13 + K4*2^14 + J4 * 2^15 + I4*2^16 + H4*2^17 + G4*2^18 + F4*2^19 + E4*2^20 + D4 *2^21 + C4*2^22 + B4*2^23)</f>
        <v>0</v>
      </c>
    </row>
    <row r="5" customFormat="false" ht="15" hidden="false" customHeight="false" outlineLevel="0" collapsed="false">
      <c r="A5" s="46"/>
      <c r="B5" s="47" t="n">
        <v>0</v>
      </c>
      <c r="C5" s="48" t="n">
        <v>0</v>
      </c>
      <c r="D5" s="48" t="n">
        <v>0</v>
      </c>
      <c r="E5" s="48" t="n">
        <v>0</v>
      </c>
      <c r="F5" s="48" t="n">
        <v>0</v>
      </c>
      <c r="G5" s="48" t="n">
        <v>0</v>
      </c>
      <c r="H5" s="48" t="n">
        <v>0</v>
      </c>
      <c r="I5" s="49" t="n">
        <v>0</v>
      </c>
      <c r="J5" s="47" t="n">
        <v>0</v>
      </c>
      <c r="K5" s="48" t="n">
        <v>0</v>
      </c>
      <c r="L5" s="48" t="n">
        <v>0</v>
      </c>
      <c r="M5" s="48" t="n">
        <v>0</v>
      </c>
      <c r="N5" s="48" t="n">
        <v>0</v>
      </c>
      <c r="O5" s="48" t="n">
        <v>0</v>
      </c>
      <c r="P5" s="48" t="n">
        <v>0</v>
      </c>
      <c r="Q5" s="49" t="n">
        <v>0</v>
      </c>
      <c r="R5" s="50" t="n">
        <v>0</v>
      </c>
      <c r="S5" s="51" t="n">
        <v>0</v>
      </c>
      <c r="T5" s="51" t="n">
        <v>0</v>
      </c>
      <c r="U5" s="51" t="n">
        <v>0</v>
      </c>
      <c r="V5" s="51" t="n">
        <v>0</v>
      </c>
      <c r="W5" s="51" t="n">
        <v>0</v>
      </c>
      <c r="X5" s="51" t="n">
        <v>0</v>
      </c>
      <c r="Y5" s="52" t="n">
        <v>0</v>
      </c>
      <c r="Z5" s="65" t="str">
        <f aca="false">DEC2HEX(Y5*2^0 + X5*2^1 + W5*2^2 +V5*2^3 + U5*2^4 + T5*2^5 + S5*2^6 +R5*2^7 + Q5*2^8 + P5*2^9 + O5*2^10 + N5*2^11 + M5*2^12 + L5*2^13 + K5*2^14 + J5 * 2^15 + I5*2^16 + H5*2^17 + G5*2^18 + F5*2^19 + E5*2^20 + D5 *2^21 + C5*2^22 + B5*2^23)</f>
        <v>0</v>
      </c>
    </row>
    <row r="6" customFormat="false" ht="15" hidden="false" customHeight="false" outlineLevel="0" collapsed="false">
      <c r="A6" s="46"/>
      <c r="B6" s="47" t="n">
        <v>0</v>
      </c>
      <c r="C6" s="48" t="n">
        <v>0</v>
      </c>
      <c r="D6" s="48" t="n">
        <v>0</v>
      </c>
      <c r="E6" s="48" t="n">
        <v>0</v>
      </c>
      <c r="F6" s="48" t="n">
        <v>0</v>
      </c>
      <c r="G6" s="48" t="n">
        <v>0</v>
      </c>
      <c r="H6" s="48" t="n">
        <v>0</v>
      </c>
      <c r="I6" s="49" t="n">
        <v>0</v>
      </c>
      <c r="J6" s="47" t="n">
        <v>0</v>
      </c>
      <c r="K6" s="48" t="n">
        <v>0</v>
      </c>
      <c r="L6" s="48" t="n">
        <v>0</v>
      </c>
      <c r="M6" s="48" t="n">
        <v>0</v>
      </c>
      <c r="N6" s="48" t="n">
        <v>0</v>
      </c>
      <c r="O6" s="48" t="n">
        <v>0</v>
      </c>
      <c r="P6" s="48" t="n">
        <v>0</v>
      </c>
      <c r="Q6" s="49" t="n">
        <v>0</v>
      </c>
      <c r="R6" s="50" t="n">
        <v>0</v>
      </c>
      <c r="S6" s="51" t="n">
        <v>0</v>
      </c>
      <c r="T6" s="51" t="n">
        <v>0</v>
      </c>
      <c r="U6" s="51" t="n">
        <v>0</v>
      </c>
      <c r="V6" s="51" t="n">
        <v>0</v>
      </c>
      <c r="W6" s="51" t="n">
        <v>0</v>
      </c>
      <c r="X6" s="51" t="n">
        <v>0</v>
      </c>
      <c r="Y6" s="52" t="n">
        <v>0</v>
      </c>
      <c r="Z6" s="65" t="str">
        <f aca="false">DEC2HEX(Y6*2^0 + X6*2^1 + W6*2^2 +V6*2^3 + U6*2^4 + T6*2^5 + S6*2^6 +R6*2^7 + Q6*2^8 + P6*2^9 + O6*2^10 + N6*2^11 + M6*2^12 + L6*2^13 + K6*2^14 + J6 * 2^15 + I6*2^16 + H6*2^17 + G6*2^18 + F6*2^19 + E6*2^20 + D6 *2^21 + C6*2^22 + B6*2^23)</f>
        <v>0</v>
      </c>
    </row>
    <row r="7" customFormat="false" ht="15" hidden="false" customHeight="false" outlineLevel="0" collapsed="false">
      <c r="A7" s="46"/>
      <c r="B7" s="47" t="n">
        <v>0</v>
      </c>
      <c r="C7" s="48" t="n">
        <v>0</v>
      </c>
      <c r="D7" s="48" t="n">
        <v>0</v>
      </c>
      <c r="E7" s="48" t="n">
        <v>0</v>
      </c>
      <c r="F7" s="48" t="n">
        <v>0</v>
      </c>
      <c r="G7" s="48" t="n">
        <v>0</v>
      </c>
      <c r="H7" s="48" t="n">
        <v>0</v>
      </c>
      <c r="I7" s="49" t="n">
        <v>0</v>
      </c>
      <c r="J7" s="47" t="n">
        <v>0</v>
      </c>
      <c r="K7" s="48" t="n">
        <v>0</v>
      </c>
      <c r="L7" s="48" t="n">
        <v>0</v>
      </c>
      <c r="M7" s="48" t="n">
        <v>0</v>
      </c>
      <c r="N7" s="48" t="n">
        <v>0</v>
      </c>
      <c r="O7" s="48" t="n">
        <v>0</v>
      </c>
      <c r="P7" s="48" t="n">
        <v>0</v>
      </c>
      <c r="Q7" s="49" t="n">
        <v>0</v>
      </c>
      <c r="R7" s="50" t="n">
        <v>0</v>
      </c>
      <c r="S7" s="51" t="n">
        <v>0</v>
      </c>
      <c r="T7" s="51" t="n">
        <v>0</v>
      </c>
      <c r="U7" s="51" t="n">
        <v>0</v>
      </c>
      <c r="V7" s="51" t="n">
        <v>0</v>
      </c>
      <c r="W7" s="51" t="n">
        <v>0</v>
      </c>
      <c r="X7" s="51" t="n">
        <v>0</v>
      </c>
      <c r="Y7" s="52" t="n">
        <v>0</v>
      </c>
      <c r="Z7" s="65" t="str">
        <f aca="false">DEC2HEX(Y7*2^0 + X7*2^1 + W7*2^2 +V7*2^3 + U7*2^4 + T7*2^5 + S7*2^6 +R7*2^7 + Q7*2^8 + P7*2^9 + O7*2^10 + N7*2^11 + M7*2^12 + L7*2^13 + K7*2^14 + J7 * 2^15 + I7*2^16 + H7*2^17 + G7*2^18 + F7*2^19 + E7*2^20 + D7 *2^21 + C7*2^22 + B7*2^23)</f>
        <v>0</v>
      </c>
    </row>
    <row r="8" customFormat="false" ht="15" hidden="false" customHeight="false" outlineLevel="0" collapsed="false">
      <c r="A8" s="46"/>
      <c r="B8" s="47" t="n">
        <v>0</v>
      </c>
      <c r="C8" s="48" t="n">
        <v>0</v>
      </c>
      <c r="D8" s="48" t="n">
        <v>0</v>
      </c>
      <c r="E8" s="48" t="n">
        <v>0</v>
      </c>
      <c r="F8" s="48" t="n">
        <v>0</v>
      </c>
      <c r="G8" s="48" t="n">
        <v>0</v>
      </c>
      <c r="H8" s="48" t="n">
        <v>0</v>
      </c>
      <c r="I8" s="49" t="n">
        <v>0</v>
      </c>
      <c r="J8" s="47" t="n">
        <v>0</v>
      </c>
      <c r="K8" s="48" t="n">
        <v>0</v>
      </c>
      <c r="L8" s="48" t="n">
        <v>0</v>
      </c>
      <c r="M8" s="48" t="n">
        <v>0</v>
      </c>
      <c r="N8" s="48" t="n">
        <v>0</v>
      </c>
      <c r="O8" s="48" t="n">
        <v>0</v>
      </c>
      <c r="P8" s="48" t="n">
        <v>0</v>
      </c>
      <c r="Q8" s="49" t="n">
        <v>0</v>
      </c>
      <c r="R8" s="50" t="n">
        <v>0</v>
      </c>
      <c r="S8" s="51" t="n">
        <v>0</v>
      </c>
      <c r="T8" s="51" t="n">
        <v>0</v>
      </c>
      <c r="U8" s="51" t="n">
        <v>0</v>
      </c>
      <c r="V8" s="51" t="n">
        <v>0</v>
      </c>
      <c r="W8" s="51" t="n">
        <v>0</v>
      </c>
      <c r="X8" s="51" t="n">
        <v>0</v>
      </c>
      <c r="Y8" s="52" t="n">
        <v>0</v>
      </c>
      <c r="Z8" s="65" t="str">
        <f aca="false">DEC2HEX(Y8*2^0 + X8*2^1 + W8*2^2 +V8*2^3 + U8*2^4 + T8*2^5 + S8*2^6 +R8*2^7 + Q8*2^8 + P8*2^9 + O8*2^10 + N8*2^11 + M8*2^12 + L8*2^13 + K8*2^14 + J8 * 2^15 + I8*2^16 + H8*2^17 + G8*2^18 + F8*2^19 + E8*2^20 + D8 *2^21 + C8*2^22 + B8*2^23)</f>
        <v>0</v>
      </c>
    </row>
    <row r="9" customFormat="false" ht="15" hidden="false" customHeight="false" outlineLevel="0" collapsed="false">
      <c r="A9" s="46"/>
      <c r="B9" s="47" t="n">
        <v>0</v>
      </c>
      <c r="C9" s="48" t="n">
        <v>0</v>
      </c>
      <c r="D9" s="48" t="n">
        <v>0</v>
      </c>
      <c r="E9" s="48" t="n">
        <v>0</v>
      </c>
      <c r="F9" s="48" t="n">
        <v>0</v>
      </c>
      <c r="G9" s="48" t="n">
        <v>0</v>
      </c>
      <c r="H9" s="48" t="n">
        <v>0</v>
      </c>
      <c r="I9" s="49" t="n">
        <v>0</v>
      </c>
      <c r="J9" s="47" t="n">
        <v>0</v>
      </c>
      <c r="K9" s="48" t="n">
        <v>0</v>
      </c>
      <c r="L9" s="48" t="n">
        <v>0</v>
      </c>
      <c r="M9" s="48" t="n">
        <v>0</v>
      </c>
      <c r="N9" s="48" t="n">
        <v>0</v>
      </c>
      <c r="O9" s="48" t="n">
        <v>0</v>
      </c>
      <c r="P9" s="48" t="n">
        <v>0</v>
      </c>
      <c r="Q9" s="49" t="n">
        <v>0</v>
      </c>
      <c r="R9" s="50" t="n">
        <v>0</v>
      </c>
      <c r="S9" s="51" t="n">
        <v>0</v>
      </c>
      <c r="T9" s="51" t="n">
        <v>0</v>
      </c>
      <c r="U9" s="51" t="n">
        <v>0</v>
      </c>
      <c r="V9" s="51" t="n">
        <v>0</v>
      </c>
      <c r="W9" s="51" t="n">
        <v>0</v>
      </c>
      <c r="X9" s="51" t="n">
        <v>0</v>
      </c>
      <c r="Y9" s="52" t="n">
        <v>0</v>
      </c>
      <c r="Z9" s="65" t="str">
        <f aca="false">DEC2HEX(Y9*2^0 + X9*2^1 + W9*2^2 +V9*2^3 + U9*2^4 + T9*2^5 + S9*2^6 +R9*2^7 + Q9*2^8 + P9*2^9 + O9*2^10 + N9*2^11 + M9*2^12 + L9*2^13 + K9*2^14 + J9 * 2^15 + I9*2^16 + H9*2^17 + G9*2^18 + F9*2^19 + E9*2^20 + D9 *2^21 + C9*2^22 + B9*2^23)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4" activeCellId="0" sqref="R34"/>
    </sheetView>
  </sheetViews>
  <sheetFormatPr defaultRowHeight="12.75" zeroHeight="false" outlineLevelRow="0" outlineLevelCol="0"/>
  <cols>
    <col collapsed="false" customWidth="true" hidden="false" outlineLevel="0" max="1" min="1" style="0" width="33.71"/>
    <col collapsed="false" customWidth="true" hidden="false" outlineLevel="0" max="15" min="2" style="0" width="6.15"/>
    <col collapsed="false" customWidth="true" hidden="false" outlineLevel="0" max="25" min="16" style="0" width="5.14"/>
    <col collapsed="false" customWidth="true" hidden="false" outlineLevel="0" max="26" min="26" style="0" width="13.7"/>
    <col collapsed="false" customWidth="true" hidden="false" outlineLevel="0" max="1025" min="27" style="0" width="8.71"/>
  </cols>
  <sheetData>
    <row r="2" customFormat="false" ht="44.25" hidden="false" customHeight="false" outlineLevel="0" collapsed="false">
      <c r="A2" s="4"/>
      <c r="B2" s="20" t="s">
        <v>463</v>
      </c>
      <c r="C2" s="20" t="s">
        <v>464</v>
      </c>
      <c r="D2" s="20" t="s">
        <v>465</v>
      </c>
      <c r="E2" s="20" t="s">
        <v>466</v>
      </c>
      <c r="F2" s="20" t="s">
        <v>467</v>
      </c>
      <c r="G2" s="20" t="s">
        <v>468</v>
      </c>
      <c r="H2" s="20" t="s">
        <v>469</v>
      </c>
      <c r="I2" s="20" t="s">
        <v>470</v>
      </c>
      <c r="J2" s="20" t="s">
        <v>471</v>
      </c>
      <c r="K2" s="20" t="s">
        <v>472</v>
      </c>
      <c r="L2" s="20" t="s">
        <v>473</v>
      </c>
      <c r="M2" s="20" t="s">
        <v>474</v>
      </c>
      <c r="N2" s="20" t="s">
        <v>475</v>
      </c>
      <c r="O2" s="20" t="s">
        <v>476</v>
      </c>
      <c r="P2" s="20" t="s">
        <v>477</v>
      </c>
      <c r="Q2" s="20" t="s">
        <v>478</v>
      </c>
      <c r="R2" s="20" t="s">
        <v>479</v>
      </c>
      <c r="S2" s="20" t="s">
        <v>480</v>
      </c>
      <c r="T2" s="20" t="s">
        <v>481</v>
      </c>
      <c r="U2" s="20" t="s">
        <v>482</v>
      </c>
      <c r="V2" s="20" t="s">
        <v>483</v>
      </c>
      <c r="W2" s="20" t="s">
        <v>484</v>
      </c>
      <c r="X2" s="20" t="s">
        <v>485</v>
      </c>
      <c r="Y2" s="20" t="s">
        <v>486</v>
      </c>
      <c r="Z2" s="86"/>
    </row>
    <row r="3" customFormat="false" ht="15" hidden="false" customHeight="false" outlineLevel="0" collapsed="false">
      <c r="A3" s="37" t="s">
        <v>237</v>
      </c>
      <c r="B3" s="10" t="s">
        <v>307</v>
      </c>
      <c r="C3" s="10" t="s">
        <v>308</v>
      </c>
      <c r="D3" s="10" t="s">
        <v>309</v>
      </c>
      <c r="E3" s="10" t="s">
        <v>310</v>
      </c>
      <c r="F3" s="10" t="s">
        <v>311</v>
      </c>
      <c r="G3" s="10" t="s">
        <v>312</v>
      </c>
      <c r="H3" s="10" t="s">
        <v>313</v>
      </c>
      <c r="I3" s="10" t="s">
        <v>314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38" t="s">
        <v>71</v>
      </c>
      <c r="S3" s="38" t="s">
        <v>72</v>
      </c>
      <c r="T3" s="38" t="s">
        <v>73</v>
      </c>
      <c r="U3" s="38" t="s">
        <v>74</v>
      </c>
      <c r="V3" s="38" t="s">
        <v>75</v>
      </c>
      <c r="W3" s="38" t="s">
        <v>76</v>
      </c>
      <c r="X3" s="38" t="s">
        <v>77</v>
      </c>
      <c r="Y3" s="38" t="s">
        <v>78</v>
      </c>
      <c r="Z3" s="72" t="s">
        <v>315</v>
      </c>
    </row>
    <row r="4" customFormat="false" ht="15" hidden="false" customHeight="false" outlineLevel="0" collapsed="false">
      <c r="A4" s="87"/>
      <c r="B4" s="40" t="n">
        <v>0</v>
      </c>
      <c r="C4" s="41" t="n">
        <v>0</v>
      </c>
      <c r="D4" s="41" t="n">
        <v>0</v>
      </c>
      <c r="E4" s="41" t="n">
        <v>0</v>
      </c>
      <c r="F4" s="41" t="n">
        <v>0</v>
      </c>
      <c r="G4" s="41" t="n">
        <v>1</v>
      </c>
      <c r="H4" s="41" t="n">
        <v>0</v>
      </c>
      <c r="I4" s="42" t="n">
        <v>1</v>
      </c>
      <c r="J4" s="40" t="n">
        <v>0</v>
      </c>
      <c r="K4" s="41" t="n">
        <v>0</v>
      </c>
      <c r="L4" s="41" t="n">
        <v>0</v>
      </c>
      <c r="M4" s="41" t="n">
        <v>0</v>
      </c>
      <c r="N4" s="41" t="n">
        <v>0</v>
      </c>
      <c r="O4" s="41" t="n">
        <v>0</v>
      </c>
      <c r="P4" s="41" t="n">
        <v>0</v>
      </c>
      <c r="Q4" s="42" t="n">
        <v>0</v>
      </c>
      <c r="R4" s="43" t="n">
        <v>0</v>
      </c>
      <c r="S4" s="44" t="n">
        <v>0</v>
      </c>
      <c r="T4" s="44" t="n">
        <v>0</v>
      </c>
      <c r="U4" s="44" t="n">
        <v>0</v>
      </c>
      <c r="V4" s="44" t="n">
        <v>0</v>
      </c>
      <c r="W4" s="44" t="n">
        <v>0</v>
      </c>
      <c r="X4" s="44" t="n">
        <v>0</v>
      </c>
      <c r="Y4" s="42" t="n">
        <v>0</v>
      </c>
      <c r="Z4" s="65" t="str">
        <f aca="false">DEC2HEX(Y4*2^0 + X4*2^1 + W4*2^2 +V4*2^3 + U4*2^4 + T4*2^5 + S4*2^6 +R4*2^7 + Q4*2^8 + P4*2^9 + O4*2^10 + N4*2^11 + M4*2^12 + L4*2^13 + K4*2^14 + J4 * 2^15 + I4*2^16 + H4*2^17 + G4*2^18 + F4*2^19 + E4*2^20 + D4 *2^21 + C4*2^22 + B4*2^23)</f>
        <v>50000</v>
      </c>
    </row>
    <row r="5" customFormat="false" ht="15" hidden="false" customHeight="false" outlineLevel="0" collapsed="false">
      <c r="A5" s="46"/>
      <c r="B5" s="47" t="n">
        <v>0</v>
      </c>
      <c r="C5" s="48" t="n">
        <v>0</v>
      </c>
      <c r="D5" s="48" t="n">
        <v>0</v>
      </c>
      <c r="E5" s="48" t="n">
        <v>0</v>
      </c>
      <c r="F5" s="48" t="n">
        <v>0</v>
      </c>
      <c r="G5" s="48" t="n">
        <v>0</v>
      </c>
      <c r="H5" s="48" t="n">
        <v>0</v>
      </c>
      <c r="I5" s="49" t="n">
        <v>0</v>
      </c>
      <c r="J5" s="47" t="n">
        <v>0</v>
      </c>
      <c r="K5" s="48" t="n">
        <v>0</v>
      </c>
      <c r="L5" s="48" t="n">
        <v>0</v>
      </c>
      <c r="M5" s="48" t="n">
        <v>0</v>
      </c>
      <c r="N5" s="48" t="n">
        <v>0</v>
      </c>
      <c r="O5" s="48" t="n">
        <v>0</v>
      </c>
      <c r="P5" s="48" t="n">
        <v>0</v>
      </c>
      <c r="Q5" s="49" t="n">
        <v>0</v>
      </c>
      <c r="R5" s="50" t="n">
        <v>0</v>
      </c>
      <c r="S5" s="51" t="n">
        <v>0</v>
      </c>
      <c r="T5" s="51" t="n">
        <v>0</v>
      </c>
      <c r="U5" s="51" t="n">
        <v>0</v>
      </c>
      <c r="V5" s="51" t="n">
        <v>0</v>
      </c>
      <c r="W5" s="51" t="n">
        <v>0</v>
      </c>
      <c r="X5" s="51" t="n">
        <v>0</v>
      </c>
      <c r="Y5" s="52" t="n">
        <v>0</v>
      </c>
      <c r="Z5" s="65" t="str">
        <f aca="false">DEC2HEX(Y5*2^0 + X5*2^1 + W5*2^2 +V5*2^3 + U5*2^4 + T5*2^5 + S5*2^6 +R5*2^7 + Q5*2^8 + P5*2^9 + O5*2^10 + N5*2^11 + M5*2^12 + L5*2^13 + K5*2^14 + J5 * 2^15 + I5*2^16 + H5*2^17 + G5*2^18 + F5*2^19 + E5*2^20 + D5 *2^21 + C5*2^22 + B5*2^23)</f>
        <v>0</v>
      </c>
    </row>
    <row r="6" customFormat="false" ht="15" hidden="false" customHeight="false" outlineLevel="0" collapsed="false">
      <c r="A6" s="46"/>
      <c r="B6" s="47" t="n">
        <v>0</v>
      </c>
      <c r="C6" s="48" t="n">
        <v>0</v>
      </c>
      <c r="D6" s="48" t="n">
        <v>0</v>
      </c>
      <c r="E6" s="48" t="n">
        <v>0</v>
      </c>
      <c r="F6" s="48" t="n">
        <v>0</v>
      </c>
      <c r="G6" s="48" t="n">
        <v>0</v>
      </c>
      <c r="H6" s="48" t="n">
        <v>0</v>
      </c>
      <c r="I6" s="49" t="n">
        <v>0</v>
      </c>
      <c r="J6" s="47" t="n">
        <v>0</v>
      </c>
      <c r="K6" s="48" t="n">
        <v>0</v>
      </c>
      <c r="L6" s="48" t="n">
        <v>0</v>
      </c>
      <c r="M6" s="48" t="n">
        <v>0</v>
      </c>
      <c r="N6" s="48" t="n">
        <v>0</v>
      </c>
      <c r="O6" s="48" t="n">
        <v>0</v>
      </c>
      <c r="P6" s="48" t="n">
        <v>0</v>
      </c>
      <c r="Q6" s="49" t="n">
        <v>0</v>
      </c>
      <c r="R6" s="50" t="n">
        <v>0</v>
      </c>
      <c r="S6" s="51" t="n">
        <v>0</v>
      </c>
      <c r="T6" s="51" t="n">
        <v>0</v>
      </c>
      <c r="U6" s="51" t="n">
        <v>0</v>
      </c>
      <c r="V6" s="51" t="n">
        <v>0</v>
      </c>
      <c r="W6" s="51" t="n">
        <v>0</v>
      </c>
      <c r="X6" s="51" t="n">
        <v>0</v>
      </c>
      <c r="Y6" s="52" t="n">
        <v>0</v>
      </c>
      <c r="Z6" s="65" t="str">
        <f aca="false">DEC2HEX(Y6*2^0 + X6*2^1 + W6*2^2 +V6*2^3 + U6*2^4 + T6*2^5 + S6*2^6 +R6*2^7 + Q6*2^8 + P6*2^9 + O6*2^10 + N6*2^11 + M6*2^12 + L6*2^13 + K6*2^14 + J6 * 2^15 + I6*2^16 + H6*2^17 + G6*2^18 + F6*2^19 + E6*2^20 + D6 *2^21 + C6*2^22 + B6*2^23)</f>
        <v>0</v>
      </c>
    </row>
    <row r="7" customFormat="false" ht="15" hidden="false" customHeight="false" outlineLevel="0" collapsed="false">
      <c r="A7" s="46"/>
      <c r="B7" s="47" t="n">
        <v>0</v>
      </c>
      <c r="C7" s="48" t="n">
        <v>0</v>
      </c>
      <c r="D7" s="48" t="n">
        <v>0</v>
      </c>
      <c r="E7" s="48" t="n">
        <v>0</v>
      </c>
      <c r="F7" s="48" t="n">
        <v>0</v>
      </c>
      <c r="G7" s="48" t="n">
        <v>0</v>
      </c>
      <c r="H7" s="48" t="n">
        <v>0</v>
      </c>
      <c r="I7" s="49" t="n">
        <v>0</v>
      </c>
      <c r="J7" s="47" t="n">
        <v>0</v>
      </c>
      <c r="K7" s="48" t="n">
        <v>0</v>
      </c>
      <c r="L7" s="48" t="n">
        <v>0</v>
      </c>
      <c r="M7" s="48" t="n">
        <v>0</v>
      </c>
      <c r="N7" s="48" t="n">
        <v>0</v>
      </c>
      <c r="O7" s="48" t="n">
        <v>0</v>
      </c>
      <c r="P7" s="48" t="n">
        <v>0</v>
      </c>
      <c r="Q7" s="49" t="n">
        <v>0</v>
      </c>
      <c r="R7" s="50" t="n">
        <v>0</v>
      </c>
      <c r="S7" s="51" t="n">
        <v>0</v>
      </c>
      <c r="T7" s="51" t="n">
        <v>0</v>
      </c>
      <c r="U7" s="51" t="n">
        <v>0</v>
      </c>
      <c r="V7" s="51" t="n">
        <v>0</v>
      </c>
      <c r="W7" s="51" t="n">
        <v>0</v>
      </c>
      <c r="X7" s="51" t="n">
        <v>0</v>
      </c>
      <c r="Y7" s="52" t="n">
        <v>0</v>
      </c>
      <c r="Z7" s="65" t="str">
        <f aca="false">DEC2HEX(Y7*2^0 + X7*2^1 + W7*2^2 +V7*2^3 + U7*2^4 + T7*2^5 + S7*2^6 +R7*2^7 + Q7*2^8 + P7*2^9 + O7*2^10 + N7*2^11 + M7*2^12 + L7*2^13 + K7*2^14 + J7 * 2^15 + I7*2^16 + H7*2^17 + G7*2^18 + F7*2^19 + E7*2^20 + D7 *2^21 + C7*2^22 + B7*2^23)</f>
        <v>0</v>
      </c>
    </row>
    <row r="8" customFormat="false" ht="15" hidden="false" customHeight="false" outlineLevel="0" collapsed="false">
      <c r="A8" s="46"/>
      <c r="B8" s="47" t="n">
        <v>0</v>
      </c>
      <c r="C8" s="48" t="n">
        <v>0</v>
      </c>
      <c r="D8" s="48" t="n">
        <v>0</v>
      </c>
      <c r="E8" s="48" t="n">
        <v>0</v>
      </c>
      <c r="F8" s="48" t="n">
        <v>0</v>
      </c>
      <c r="G8" s="48" t="n">
        <v>0</v>
      </c>
      <c r="H8" s="48" t="n">
        <v>0</v>
      </c>
      <c r="I8" s="49" t="n">
        <v>0</v>
      </c>
      <c r="J8" s="47" t="n">
        <v>0</v>
      </c>
      <c r="K8" s="48" t="n">
        <v>0</v>
      </c>
      <c r="L8" s="48" t="n">
        <v>0</v>
      </c>
      <c r="M8" s="48" t="n">
        <v>0</v>
      </c>
      <c r="N8" s="48" t="n">
        <v>0</v>
      </c>
      <c r="O8" s="48" t="n">
        <v>0</v>
      </c>
      <c r="P8" s="48" t="n">
        <v>0</v>
      </c>
      <c r="Q8" s="49" t="n">
        <v>0</v>
      </c>
      <c r="R8" s="50" t="n">
        <v>0</v>
      </c>
      <c r="S8" s="51" t="n">
        <v>0</v>
      </c>
      <c r="T8" s="51" t="n">
        <v>0</v>
      </c>
      <c r="U8" s="51" t="n">
        <v>0</v>
      </c>
      <c r="V8" s="51" t="n">
        <v>0</v>
      </c>
      <c r="W8" s="51" t="n">
        <v>0</v>
      </c>
      <c r="X8" s="51" t="n">
        <v>0</v>
      </c>
      <c r="Y8" s="52" t="n">
        <v>0</v>
      </c>
      <c r="Z8" s="65" t="str">
        <f aca="false">DEC2HEX(Y8*2^0 + X8*2^1 + W8*2^2 +V8*2^3 + U8*2^4 + T8*2^5 + S8*2^6 +R8*2^7 + Q8*2^8 + P8*2^9 + O8*2^10 + N8*2^11 + M8*2^12 + L8*2^13 + K8*2^14 + J8 * 2^15 + I8*2^16 + H8*2^17 + G8*2^18 + F8*2^19 + E8*2^20 + D8 *2^21 + C8*2^22 + B8*2^23)</f>
        <v>0</v>
      </c>
    </row>
    <row r="9" customFormat="false" ht="15" hidden="false" customHeight="false" outlineLevel="0" collapsed="false">
      <c r="A9" s="46"/>
      <c r="B9" s="47" t="n">
        <v>0</v>
      </c>
      <c r="C9" s="48" t="n">
        <v>0</v>
      </c>
      <c r="D9" s="48" t="n">
        <v>0</v>
      </c>
      <c r="E9" s="48" t="n">
        <v>0</v>
      </c>
      <c r="F9" s="48" t="n">
        <v>0</v>
      </c>
      <c r="G9" s="48" t="n">
        <v>0</v>
      </c>
      <c r="H9" s="48" t="n">
        <v>0</v>
      </c>
      <c r="I9" s="49" t="n">
        <v>0</v>
      </c>
      <c r="J9" s="47" t="n">
        <v>0</v>
      </c>
      <c r="K9" s="48" t="n">
        <v>0</v>
      </c>
      <c r="L9" s="48" t="n">
        <v>0</v>
      </c>
      <c r="M9" s="48" t="n">
        <v>0</v>
      </c>
      <c r="N9" s="48" t="n">
        <v>0</v>
      </c>
      <c r="O9" s="48" t="n">
        <v>0</v>
      </c>
      <c r="P9" s="48" t="n">
        <v>0</v>
      </c>
      <c r="Q9" s="49" t="n">
        <v>0</v>
      </c>
      <c r="R9" s="50" t="n">
        <v>0</v>
      </c>
      <c r="S9" s="51" t="n">
        <v>0</v>
      </c>
      <c r="T9" s="51" t="n">
        <v>0</v>
      </c>
      <c r="U9" s="51" t="n">
        <v>0</v>
      </c>
      <c r="V9" s="51" t="n">
        <v>0</v>
      </c>
      <c r="W9" s="51" t="n">
        <v>0</v>
      </c>
      <c r="X9" s="51" t="n">
        <v>0</v>
      </c>
      <c r="Y9" s="52" t="n">
        <v>0</v>
      </c>
      <c r="Z9" s="65" t="str">
        <f aca="false">DEC2HEX(Y9*2^0 + X9*2^1 + W9*2^2 +V9*2^3 + U9*2^4 + T9*2^5 + S9*2^6 +R9*2^7 + Q9*2^8 + P9*2^9 + O9*2^10 + N9*2^11 + M9*2^12 + L9*2^13 + K9*2^14 + J9 * 2^15 + I9*2^16 + H9*2^17 + G9*2^18 + F9*2^19 + E9*2^20 + D9 *2^21 + C9*2^22 + B9*2^23)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7"/>
  <sheetViews>
    <sheetView showFormulas="false" showGridLines="true" showRowColHeaders="true" showZeros="true" rightToLeft="false" tabSelected="false" showOutlineSymbols="true" defaultGridColor="true" view="normal" topLeftCell="A34" colorId="64" zoomScale="115" zoomScaleNormal="115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0" width="45.86"/>
    <col collapsed="false" customWidth="true" hidden="false" outlineLevel="0" max="9" min="2" style="0" width="5.43"/>
    <col collapsed="false" customWidth="true" hidden="false" outlineLevel="0" max="10" min="10" style="0" width="4.29"/>
    <col collapsed="false" customWidth="true" hidden="false" outlineLevel="0" max="11" min="11" style="0" width="8.67"/>
    <col collapsed="false" customWidth="true" hidden="false" outlineLevel="0" max="12" min="12" style="0" width="12.03"/>
    <col collapsed="false" customWidth="true" hidden="false" outlineLevel="0" max="1025" min="13" style="0" width="8.67"/>
  </cols>
  <sheetData>
    <row r="1" s="4" customFormat="true" ht="132.75" hidden="false" customHeight="true" outlineLevel="0" collapsed="false">
      <c r="B1" s="5" t="s">
        <v>62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  <c r="I1" s="7" t="s">
        <v>69</v>
      </c>
      <c r="J1" s="8"/>
    </row>
    <row r="2" s="4" customFormat="true" ht="13.8" hidden="false" customHeight="false" outlineLevel="0" collapsed="false">
      <c r="A2" s="9" t="s">
        <v>70</v>
      </c>
      <c r="B2" s="10" t="s">
        <v>71</v>
      </c>
      <c r="C2" s="10" t="s">
        <v>72</v>
      </c>
      <c r="D2" s="10" t="s">
        <v>73</v>
      </c>
      <c r="E2" s="10" t="s">
        <v>74</v>
      </c>
      <c r="F2" s="10" t="s">
        <v>75</v>
      </c>
      <c r="G2" s="10" t="s">
        <v>76</v>
      </c>
      <c r="H2" s="10" t="s">
        <v>77</v>
      </c>
      <c r="I2" s="10" t="s">
        <v>78</v>
      </c>
      <c r="J2" s="11" t="s">
        <v>79</v>
      </c>
      <c r="L2" s="0"/>
      <c r="M2" s="0"/>
      <c r="N2" s="0"/>
      <c r="O2" s="0"/>
      <c r="P2" s="0"/>
      <c r="Q2" s="0"/>
    </row>
    <row r="3" s="4" customFormat="true" ht="13.8" hidden="false" customHeight="false" outlineLevel="0" collapsed="false">
      <c r="A3" s="12" t="s">
        <v>80</v>
      </c>
      <c r="B3" s="13" t="n">
        <v>0</v>
      </c>
      <c r="C3" s="14" t="n">
        <v>0</v>
      </c>
      <c r="D3" s="14" t="n">
        <v>0</v>
      </c>
      <c r="E3" s="14" t="n">
        <v>0</v>
      </c>
      <c r="F3" s="14" t="n">
        <v>0</v>
      </c>
      <c r="G3" s="14" t="n">
        <v>0</v>
      </c>
      <c r="H3" s="14" t="n">
        <v>0</v>
      </c>
      <c r="I3" s="14" t="n">
        <v>0</v>
      </c>
      <c r="J3" s="15" t="str">
        <f aca="false">DEC2HEX(I3*2^0 + H3*2^1 + G3*2^2 +F3*2^3 + E3*2^4 + D3*2^5 + C3*2^6 +B3*2^7, 2)</f>
        <v>00</v>
      </c>
      <c r="L3" s="0"/>
      <c r="M3" s="0"/>
      <c r="N3" s="0"/>
      <c r="O3" s="0"/>
      <c r="P3" s="0"/>
      <c r="Q3" s="0"/>
    </row>
    <row r="4" s="4" customFormat="true" ht="13.8" hidden="false" customHeight="false" outlineLevel="0" collapsed="false">
      <c r="A4" s="16" t="s">
        <v>81</v>
      </c>
      <c r="B4" s="17" t="n">
        <v>0</v>
      </c>
      <c r="C4" s="18" t="n">
        <v>1</v>
      </c>
      <c r="D4" s="18" t="n">
        <v>0</v>
      </c>
      <c r="E4" s="18" t="n">
        <v>0</v>
      </c>
      <c r="F4" s="18" t="n">
        <v>0</v>
      </c>
      <c r="G4" s="18" t="n">
        <v>0</v>
      </c>
      <c r="H4" s="18" t="n">
        <v>0</v>
      </c>
      <c r="I4" s="18" t="n">
        <v>0</v>
      </c>
      <c r="J4" s="15" t="str">
        <f aca="false">DEC2HEX(I4*2^0 + H4*2^1 + G4*2^2 +F4*2^3 + E4*2^4 + D4*2^5 + C4*2^6 +B4*2^7, 2)</f>
        <v>40</v>
      </c>
      <c r="L4" s="0"/>
      <c r="M4" s="0"/>
      <c r="N4" s="0"/>
      <c r="O4" s="0"/>
      <c r="P4" s="0"/>
      <c r="Q4" s="0"/>
    </row>
    <row r="5" s="4" customFormat="true" ht="13.8" hidden="false" customHeight="false" outlineLevel="0" collapsed="false">
      <c r="A5" s="16" t="s">
        <v>82</v>
      </c>
      <c r="B5" s="17" t="n">
        <v>0</v>
      </c>
      <c r="C5" s="18" t="n">
        <v>1</v>
      </c>
      <c r="D5" s="18" t="n">
        <v>0</v>
      </c>
      <c r="E5" s="18" t="n">
        <v>0</v>
      </c>
      <c r="F5" s="18" t="n">
        <v>0</v>
      </c>
      <c r="G5" s="18" t="n">
        <v>0</v>
      </c>
      <c r="H5" s="18" t="n">
        <v>0</v>
      </c>
      <c r="I5" s="18" t="n">
        <v>1</v>
      </c>
      <c r="J5" s="15" t="str">
        <f aca="false">DEC2HEX(I5*2^0 + H5*2^1 + G5*2^2 +F5*2^3 + E5*2^4 + D5*2^5 + C5*2^6 +B5*2^7, 2)</f>
        <v>41</v>
      </c>
      <c r="L5" s="0"/>
      <c r="M5" s="0"/>
      <c r="N5" s="0"/>
      <c r="O5" s="0"/>
      <c r="P5" s="0"/>
      <c r="Q5" s="0"/>
    </row>
    <row r="6" s="4" customFormat="true" ht="13.8" hidden="false" customHeight="false" outlineLevel="0" collapsed="false">
      <c r="A6" s="16" t="s">
        <v>83</v>
      </c>
      <c r="B6" s="13" t="n">
        <v>0</v>
      </c>
      <c r="C6" s="14" t="n">
        <v>0</v>
      </c>
      <c r="D6" s="14" t="n">
        <v>0</v>
      </c>
      <c r="E6" s="14" t="n">
        <v>0</v>
      </c>
      <c r="F6" s="14" t="n">
        <v>0</v>
      </c>
      <c r="G6" s="14" t="n">
        <v>0</v>
      </c>
      <c r="H6" s="14" t="n">
        <v>0</v>
      </c>
      <c r="I6" s="14" t="n">
        <v>1</v>
      </c>
      <c r="J6" s="15" t="str">
        <f aca="false">DEC2HEX(I6*2^0 + H6*2^1 + G6*2^2 +F6*2^3 + E6*2^4 + D6*2^5 + C6*2^6 +B6*2^7, 2)</f>
        <v>01</v>
      </c>
      <c r="L6" s="0"/>
      <c r="M6" s="0"/>
      <c r="N6" s="0"/>
      <c r="O6" s="0"/>
      <c r="P6" s="0"/>
      <c r="Q6" s="0"/>
    </row>
    <row r="7" s="4" customFormat="true" ht="13.8" hidden="false" customHeight="false" outlineLevel="0" collapsed="false">
      <c r="A7" s="16" t="s">
        <v>84</v>
      </c>
      <c r="B7" s="13" t="n">
        <v>0</v>
      </c>
      <c r="C7" s="14" t="n">
        <v>1</v>
      </c>
      <c r="D7" s="14" t="n">
        <v>0</v>
      </c>
      <c r="E7" s="14" t="n">
        <v>0</v>
      </c>
      <c r="F7" s="14" t="n">
        <v>0</v>
      </c>
      <c r="G7" s="14" t="n">
        <v>0</v>
      </c>
      <c r="H7" s="14" t="n">
        <v>1</v>
      </c>
      <c r="I7" s="14" t="n">
        <v>0</v>
      </c>
      <c r="J7" s="15" t="str">
        <f aca="false">DEC2HEX(I7*2^0 + H7*2^1 + G7*2^2 +F7*2^3 + E7*2^4 + D7*2^5 + C7*2^6 +B7*2^7, 2)</f>
        <v>42</v>
      </c>
      <c r="L7" s="0"/>
      <c r="M7" s="0"/>
      <c r="N7" s="0"/>
      <c r="O7" s="0"/>
      <c r="P7" s="0"/>
      <c r="Q7" s="0"/>
    </row>
    <row r="8" s="4" customFormat="true" ht="13.8" hidden="false" customHeight="false" outlineLevel="0" collapsed="false">
      <c r="A8" s="16" t="s">
        <v>85</v>
      </c>
      <c r="B8" s="13" t="n">
        <v>0</v>
      </c>
      <c r="C8" s="14" t="n">
        <v>1</v>
      </c>
      <c r="D8" s="14" t="n">
        <v>0</v>
      </c>
      <c r="E8" s="14" t="n">
        <v>0</v>
      </c>
      <c r="F8" s="14" t="n">
        <v>0</v>
      </c>
      <c r="G8" s="14" t="n">
        <v>0</v>
      </c>
      <c r="H8" s="14" t="n">
        <v>1</v>
      </c>
      <c r="I8" s="14" t="n">
        <v>1</v>
      </c>
      <c r="J8" s="15" t="str">
        <f aca="false">DEC2HEX(I8*2^0 + H8*2^1 + G8*2^2 +F8*2^3 + E8*2^4 + D8*2^5 + C8*2^6 +B8*2^7, 2)</f>
        <v>43</v>
      </c>
      <c r="L8" s="0"/>
      <c r="M8" s="0"/>
      <c r="N8" s="0"/>
      <c r="O8" s="0"/>
      <c r="P8" s="0"/>
      <c r="Q8" s="0"/>
    </row>
    <row r="9" s="4" customFormat="true" ht="13.8" hidden="false" customHeight="false" outlineLevel="0" collapsed="false">
      <c r="A9" s="16" t="s">
        <v>86</v>
      </c>
      <c r="B9" s="13" t="n">
        <v>0</v>
      </c>
      <c r="C9" s="14" t="n">
        <v>0</v>
      </c>
      <c r="D9" s="14" t="n">
        <v>0</v>
      </c>
      <c r="E9" s="14" t="n">
        <v>0</v>
      </c>
      <c r="F9" s="14" t="n">
        <v>0</v>
      </c>
      <c r="G9" s="14" t="n">
        <v>0</v>
      </c>
      <c r="H9" s="14" t="n">
        <v>1</v>
      </c>
      <c r="I9" s="14" t="n">
        <v>1</v>
      </c>
      <c r="J9" s="15" t="str">
        <f aca="false">DEC2HEX(I9*2^0 + H9*2^1 + G9*2^2 +F9*2^3 + E9*2^4 + D9*2^5 + C9*2^6 +B9*2^7, 2)</f>
        <v>03</v>
      </c>
      <c r="L9" s="0"/>
      <c r="M9" s="0"/>
      <c r="N9" s="0"/>
      <c r="O9" s="0"/>
      <c r="P9" s="0"/>
      <c r="Q9" s="0"/>
    </row>
    <row r="10" s="4" customFormat="true" ht="13.8" hidden="false" customHeight="false" outlineLevel="0" collapsed="false">
      <c r="A10" s="16" t="s">
        <v>87</v>
      </c>
      <c r="B10" s="13" t="n">
        <v>0</v>
      </c>
      <c r="C10" s="14" t="n">
        <v>1</v>
      </c>
      <c r="D10" s="14" t="n">
        <v>0</v>
      </c>
      <c r="E10" s="14" t="n">
        <v>0</v>
      </c>
      <c r="F10" s="14" t="n">
        <v>0</v>
      </c>
      <c r="G10" s="14" t="n">
        <v>1</v>
      </c>
      <c r="H10" s="14" t="n">
        <v>0</v>
      </c>
      <c r="I10" s="14" t="n">
        <v>0</v>
      </c>
      <c r="J10" s="15" t="str">
        <f aca="false">DEC2HEX(I10*2^0 + H10*2^1 + G10*2^2 +F10*2^3 + E10*2^4 + D10*2^5 + C10*2^6 +B10*2^7, 2)</f>
        <v>44</v>
      </c>
      <c r="L10" s="0"/>
      <c r="M10" s="0"/>
      <c r="N10" s="0"/>
      <c r="O10" s="0"/>
      <c r="P10" s="0"/>
      <c r="Q10" s="0"/>
    </row>
    <row r="11" s="4" customFormat="true" ht="13.8" hidden="false" customHeight="false" outlineLevel="0" collapsed="false">
      <c r="A11" s="16" t="s">
        <v>88</v>
      </c>
      <c r="B11" s="13" t="n">
        <v>0</v>
      </c>
      <c r="C11" s="14" t="n">
        <v>0</v>
      </c>
      <c r="D11" s="14" t="n">
        <v>0</v>
      </c>
      <c r="E11" s="14" t="n">
        <v>0</v>
      </c>
      <c r="F11" s="14" t="n">
        <v>0</v>
      </c>
      <c r="G11" s="14" t="n">
        <v>1</v>
      </c>
      <c r="H11" s="14" t="n">
        <v>0</v>
      </c>
      <c r="I11" s="14" t="n">
        <v>0</v>
      </c>
      <c r="J11" s="15" t="str">
        <f aca="false">DEC2HEX(I11*2^0 + H11*2^1 + G11*2^2 +F11*2^3 + E11*2^4 + D11*2^5 + C11*2^6 +B11*2^7, 2)</f>
        <v>04</v>
      </c>
      <c r="L11" s="0"/>
      <c r="M11" s="0"/>
      <c r="N11" s="0"/>
      <c r="O11" s="0"/>
      <c r="P11" s="0"/>
      <c r="Q11" s="0"/>
    </row>
    <row r="12" s="4" customFormat="true" ht="13.8" hidden="false" customHeight="false" outlineLevel="0" collapsed="false">
      <c r="A12" s="16" t="s">
        <v>89</v>
      </c>
      <c r="B12" s="13" t="n">
        <v>0</v>
      </c>
      <c r="C12" s="14" t="n">
        <v>1</v>
      </c>
      <c r="D12" s="14" t="n">
        <v>0</v>
      </c>
      <c r="E12" s="14" t="n">
        <v>0</v>
      </c>
      <c r="F12" s="14" t="n">
        <v>0</v>
      </c>
      <c r="G12" s="14" t="n">
        <v>1</v>
      </c>
      <c r="H12" s="14" t="n">
        <v>0</v>
      </c>
      <c r="I12" s="14" t="n">
        <v>1</v>
      </c>
      <c r="J12" s="15" t="str">
        <f aca="false">DEC2HEX(I12*2^0 + H12*2^1 + G12*2^2 +F12*2^3 + E12*2^4 + D12*2^5 + C12*2^6 +B12*2^7, 2)</f>
        <v>45</v>
      </c>
      <c r="L12" s="0"/>
      <c r="M12" s="0"/>
      <c r="N12" s="0"/>
      <c r="O12" s="0"/>
      <c r="P12" s="0"/>
      <c r="Q12" s="0"/>
    </row>
    <row r="13" s="4" customFormat="true" ht="13.8" hidden="false" customHeight="false" outlineLevel="0" collapsed="false">
      <c r="A13" s="16" t="s">
        <v>90</v>
      </c>
      <c r="B13" s="13" t="n">
        <v>0</v>
      </c>
      <c r="C13" s="14" t="n">
        <v>1</v>
      </c>
      <c r="D13" s="14" t="n">
        <v>0</v>
      </c>
      <c r="E13" s="14" t="n">
        <v>0</v>
      </c>
      <c r="F13" s="14" t="n">
        <v>0</v>
      </c>
      <c r="G13" s="14" t="n">
        <v>1</v>
      </c>
      <c r="H13" s="14" t="n">
        <v>1</v>
      </c>
      <c r="I13" s="14" t="n">
        <v>0</v>
      </c>
      <c r="J13" s="15" t="str">
        <f aca="false">DEC2HEX(I13*2^0 + H13*2^1 + G13*2^2 +F13*2^3 + E13*2^4 + D13*2^5 + C13*2^6 +B13*2^7, 2)</f>
        <v>46</v>
      </c>
      <c r="L13" s="0"/>
      <c r="M13" s="0"/>
      <c r="N13" s="0"/>
      <c r="O13" s="0"/>
      <c r="P13" s="0"/>
      <c r="Q13" s="0"/>
    </row>
    <row r="14" s="4" customFormat="true" ht="13.8" hidden="false" customHeight="false" outlineLevel="0" collapsed="false">
      <c r="A14" s="16" t="s">
        <v>91</v>
      </c>
      <c r="B14" s="13" t="n">
        <v>0</v>
      </c>
      <c r="C14" s="14" t="n">
        <v>1</v>
      </c>
      <c r="D14" s="14" t="n">
        <v>0</v>
      </c>
      <c r="E14" s="14" t="n">
        <v>0</v>
      </c>
      <c r="F14" s="14" t="n">
        <v>0</v>
      </c>
      <c r="G14" s="14" t="n">
        <v>1</v>
      </c>
      <c r="H14" s="14" t="n">
        <v>1</v>
      </c>
      <c r="I14" s="14" t="n">
        <v>1</v>
      </c>
      <c r="J14" s="15" t="str">
        <f aca="false">DEC2HEX(I14*2^0 + H14*2^1 + G14*2^2 +F14*2^3 + E14*2^4 + D14*2^5 + C14*2^6 +B14*2^7, 2)</f>
        <v>47</v>
      </c>
      <c r="L14" s="0"/>
      <c r="M14" s="0"/>
      <c r="N14" s="0"/>
      <c r="O14" s="0"/>
      <c r="P14" s="0"/>
      <c r="Q14" s="0"/>
    </row>
    <row r="15" s="4" customFormat="true" ht="13.8" hidden="false" customHeight="false" outlineLevel="0" collapsed="false">
      <c r="A15" s="16" t="s">
        <v>92</v>
      </c>
      <c r="B15" s="13" t="n">
        <v>0</v>
      </c>
      <c r="C15" s="14" t="n">
        <v>0</v>
      </c>
      <c r="D15" s="14" t="n">
        <v>0</v>
      </c>
      <c r="E15" s="14" t="n">
        <v>0</v>
      </c>
      <c r="F15" s="14" t="n">
        <v>0</v>
      </c>
      <c r="G15" s="14" t="n">
        <v>1</v>
      </c>
      <c r="H15" s="14" t="n">
        <v>1</v>
      </c>
      <c r="I15" s="14" t="n">
        <v>1</v>
      </c>
      <c r="J15" s="15" t="str">
        <f aca="false">DEC2HEX(I15*2^0 + H15*2^1 + G15*2^2 +F15*2^3 + E15*2^4 + D15*2^5 + C15*2^6 +B15*2^7, 2)</f>
        <v>07</v>
      </c>
      <c r="L15" s="0"/>
      <c r="M15" s="0"/>
      <c r="N15" s="0"/>
      <c r="O15" s="0"/>
      <c r="P15" s="0"/>
      <c r="Q15" s="0"/>
    </row>
    <row r="16" s="4" customFormat="true" ht="13.8" hidden="false" customHeight="false" outlineLevel="0" collapsed="false">
      <c r="A16" s="16" t="s">
        <v>93</v>
      </c>
      <c r="B16" s="13" t="n">
        <v>0</v>
      </c>
      <c r="C16" s="14" t="n">
        <v>1</v>
      </c>
      <c r="D16" s="14" t="n">
        <v>0</v>
      </c>
      <c r="E16" s="14" t="n">
        <v>0</v>
      </c>
      <c r="F16" s="14" t="n">
        <v>1</v>
      </c>
      <c r="G16" s="14" t="n">
        <v>0</v>
      </c>
      <c r="H16" s="14" t="n">
        <v>0</v>
      </c>
      <c r="I16" s="14" t="n">
        <v>0</v>
      </c>
      <c r="J16" s="15" t="str">
        <f aca="false">DEC2HEX(I16*2^0 + H16*2^1 + G16*2^2 +F16*2^3 + E16*2^4 + D16*2^5 + C16*2^6 +B16*2^7, 2)</f>
        <v>48</v>
      </c>
      <c r="L16" s="0"/>
      <c r="M16" s="0"/>
      <c r="N16" s="0"/>
      <c r="O16" s="0"/>
      <c r="P16" s="0"/>
      <c r="Q16" s="0"/>
    </row>
    <row r="17" s="4" customFormat="true" ht="13.8" hidden="false" customHeight="false" outlineLevel="0" collapsed="false">
      <c r="A17" s="16" t="s">
        <v>94</v>
      </c>
      <c r="B17" s="13" t="n">
        <v>0</v>
      </c>
      <c r="C17" s="14" t="n">
        <v>1</v>
      </c>
      <c r="D17" s="14" t="n">
        <v>0</v>
      </c>
      <c r="E17" s="14" t="n">
        <v>0</v>
      </c>
      <c r="F17" s="14" t="n">
        <v>1</v>
      </c>
      <c r="G17" s="14" t="n">
        <v>0</v>
      </c>
      <c r="H17" s="14" t="n">
        <v>0</v>
      </c>
      <c r="I17" s="14" t="n">
        <v>1</v>
      </c>
      <c r="J17" s="15" t="str">
        <f aca="false">DEC2HEX(I17*2^0 + H17*2^1 + G17*2^2 +F17*2^3 + E17*2^4 + D17*2^5 + C17*2^6 +B17*2^7, 2)</f>
        <v>49</v>
      </c>
      <c r="L17" s="0"/>
      <c r="M17" s="0"/>
      <c r="N17" s="0"/>
      <c r="O17" s="0"/>
      <c r="P17" s="0"/>
      <c r="Q17" s="0"/>
    </row>
    <row r="18" s="4" customFormat="true" ht="13.8" hidden="false" customHeight="false" outlineLevel="0" collapsed="false">
      <c r="A18" s="16" t="s">
        <v>95</v>
      </c>
      <c r="B18" s="13" t="n">
        <v>0</v>
      </c>
      <c r="C18" s="14" t="n">
        <v>0</v>
      </c>
      <c r="D18" s="14" t="n">
        <v>0</v>
      </c>
      <c r="E18" s="14" t="n">
        <v>0</v>
      </c>
      <c r="F18" s="14" t="n">
        <v>1</v>
      </c>
      <c r="G18" s="14" t="n">
        <v>0</v>
      </c>
      <c r="H18" s="14" t="n">
        <v>0</v>
      </c>
      <c r="I18" s="14" t="n">
        <v>1</v>
      </c>
      <c r="J18" s="15" t="str">
        <f aca="false">DEC2HEX(I18*2^0 + H18*2^1 + G18*2^2 +F18*2^3 + E18*2^4 + D18*2^5 + C18*2^6 +B18*2^7, 2)</f>
        <v>09</v>
      </c>
      <c r="L18" s="0"/>
      <c r="M18" s="0"/>
      <c r="N18" s="0"/>
      <c r="O18" s="0"/>
      <c r="P18" s="0"/>
      <c r="Q18" s="0"/>
    </row>
    <row r="19" s="4" customFormat="true" ht="13.8" hidden="false" customHeight="false" outlineLevel="0" collapsed="false">
      <c r="A19" s="16" t="s">
        <v>96</v>
      </c>
      <c r="B19" s="13" t="n">
        <v>0</v>
      </c>
      <c r="C19" s="14" t="n">
        <v>1</v>
      </c>
      <c r="D19" s="14" t="n">
        <v>0</v>
      </c>
      <c r="E19" s="14" t="n">
        <v>0</v>
      </c>
      <c r="F19" s="14" t="n">
        <v>1</v>
      </c>
      <c r="G19" s="14" t="n">
        <v>0</v>
      </c>
      <c r="H19" s="14" t="n">
        <v>1</v>
      </c>
      <c r="I19" s="14" t="n">
        <v>0</v>
      </c>
      <c r="J19" s="15" t="str">
        <f aca="false">DEC2HEX(I19*2^0 + H19*2^1 + G19*2^2 +F19*2^3 + E19*2^4 + D19*2^5 + C19*2^6 +B19*2^7, 2)</f>
        <v>4A</v>
      </c>
      <c r="L19" s="0"/>
      <c r="M19" s="0"/>
      <c r="N19" s="0"/>
      <c r="O19" s="0"/>
      <c r="P19" s="0"/>
      <c r="Q19" s="0"/>
    </row>
    <row r="20" s="4" customFormat="true" ht="13.8" hidden="false" customHeight="false" outlineLevel="0" collapsed="false">
      <c r="A20" s="16" t="s">
        <v>97</v>
      </c>
      <c r="B20" s="13" t="n">
        <v>0</v>
      </c>
      <c r="C20" s="14" t="n">
        <v>0</v>
      </c>
      <c r="D20" s="14" t="n">
        <v>0</v>
      </c>
      <c r="E20" s="14" t="n">
        <v>0</v>
      </c>
      <c r="F20" s="14" t="n">
        <v>1</v>
      </c>
      <c r="G20" s="14" t="n">
        <v>0</v>
      </c>
      <c r="H20" s="14" t="n">
        <v>1</v>
      </c>
      <c r="I20" s="14" t="n">
        <v>0</v>
      </c>
      <c r="J20" s="15" t="str">
        <f aca="false">DEC2HEX(I20*2^0 + H20*2^1 + G20*2^2 +F20*2^3 + E20*2^4 + D20*2^5 + C20*2^6 +B20*2^7, 2)</f>
        <v>0A</v>
      </c>
      <c r="L20" s="0"/>
      <c r="M20" s="0"/>
      <c r="N20" s="0"/>
      <c r="O20" s="0"/>
      <c r="P20" s="0"/>
      <c r="Q20" s="0"/>
    </row>
    <row r="21" s="4" customFormat="true" ht="13.8" hidden="false" customHeight="false" outlineLevel="0" collapsed="false">
      <c r="A21" s="16" t="s">
        <v>98</v>
      </c>
      <c r="B21" s="13" t="n">
        <v>0</v>
      </c>
      <c r="C21" s="14" t="n">
        <v>1</v>
      </c>
      <c r="D21" s="14" t="n">
        <v>0</v>
      </c>
      <c r="E21" s="14" t="n">
        <v>0</v>
      </c>
      <c r="F21" s="14" t="n">
        <v>1</v>
      </c>
      <c r="G21" s="14" t="n">
        <v>0</v>
      </c>
      <c r="H21" s="14" t="n">
        <v>1</v>
      </c>
      <c r="I21" s="14" t="n">
        <v>1</v>
      </c>
      <c r="J21" s="15" t="str">
        <f aca="false">DEC2HEX(I21*2^0 + H21*2^1 + G21*2^2 +F21*2^3 + E21*2^4 + D21*2^5 + C21*2^6 +B21*2^7, 2)</f>
        <v>4B</v>
      </c>
      <c r="L21" s="0"/>
      <c r="M21" s="0"/>
      <c r="N21" s="0"/>
      <c r="O21" s="0"/>
      <c r="P21" s="0"/>
      <c r="Q21" s="0"/>
    </row>
    <row r="22" s="4" customFormat="true" ht="13.8" hidden="false" customHeight="false" outlineLevel="0" collapsed="false">
      <c r="A22" s="16" t="s">
        <v>99</v>
      </c>
      <c r="B22" s="13" t="n">
        <v>0</v>
      </c>
      <c r="C22" s="14" t="n">
        <v>0</v>
      </c>
      <c r="D22" s="14" t="n">
        <v>0</v>
      </c>
      <c r="E22" s="14" t="n">
        <v>0</v>
      </c>
      <c r="F22" s="14" t="n">
        <v>1</v>
      </c>
      <c r="G22" s="14" t="n">
        <v>0</v>
      </c>
      <c r="H22" s="14" t="n">
        <v>1</v>
      </c>
      <c r="I22" s="14" t="n">
        <v>1</v>
      </c>
      <c r="J22" s="15" t="str">
        <f aca="false">DEC2HEX(I22*2^0 + H22*2^1 + G22*2^2 +F22*2^3 + E22*2^4 + D22*2^5 + C22*2^6 +B22*2^7, 2)</f>
        <v>0B</v>
      </c>
      <c r="L22" s="0"/>
      <c r="M22" s="0"/>
      <c r="N22" s="0"/>
      <c r="O22" s="0"/>
      <c r="P22" s="0"/>
      <c r="Q22" s="0"/>
    </row>
    <row r="23" s="4" customFormat="true" ht="13.8" hidden="false" customHeight="false" outlineLevel="0" collapsed="false">
      <c r="A23" s="16" t="s">
        <v>100</v>
      </c>
      <c r="B23" s="13" t="n">
        <v>0</v>
      </c>
      <c r="C23" s="14" t="n">
        <v>1</v>
      </c>
      <c r="D23" s="14" t="n">
        <v>0</v>
      </c>
      <c r="E23" s="14" t="n">
        <v>0</v>
      </c>
      <c r="F23" s="14" t="n">
        <v>1</v>
      </c>
      <c r="G23" s="14" t="n">
        <v>1</v>
      </c>
      <c r="H23" s="14" t="n">
        <v>0</v>
      </c>
      <c r="I23" s="14" t="n">
        <v>0</v>
      </c>
      <c r="J23" s="15" t="str">
        <f aca="false">DEC2HEX(I23*2^0 + H23*2^1 + G23*2^2 +F23*2^3 + E23*2^4 + D23*2^5 + C23*2^6 +B23*2^7, 2)</f>
        <v>4C</v>
      </c>
      <c r="L23" s="0"/>
      <c r="M23" s="0"/>
      <c r="N23" s="0"/>
      <c r="O23" s="0"/>
      <c r="P23" s="0"/>
      <c r="Q23" s="0"/>
    </row>
    <row r="24" s="4" customFormat="true" ht="13.8" hidden="false" customHeight="false" outlineLevel="0" collapsed="false">
      <c r="A24" s="16" t="s">
        <v>101</v>
      </c>
      <c r="B24" s="13" t="n">
        <v>0</v>
      </c>
      <c r="C24" s="14" t="n">
        <v>0</v>
      </c>
      <c r="D24" s="14" t="n">
        <v>0</v>
      </c>
      <c r="E24" s="14" t="n">
        <v>0</v>
      </c>
      <c r="F24" s="14" t="n">
        <v>1</v>
      </c>
      <c r="G24" s="14" t="n">
        <v>1</v>
      </c>
      <c r="H24" s="14" t="n">
        <v>0</v>
      </c>
      <c r="I24" s="14" t="n">
        <v>0</v>
      </c>
      <c r="J24" s="15" t="str">
        <f aca="false">DEC2HEX(I24*2^0 + H24*2^1 + G24*2^2 +F24*2^3 + E24*2^4 + D24*2^5 + C24*2^6 +B24*2^7, 2)</f>
        <v>0C</v>
      </c>
      <c r="L24" s="0"/>
      <c r="M24" s="0"/>
      <c r="N24" s="0"/>
      <c r="O24" s="0"/>
      <c r="P24" s="0"/>
      <c r="Q24" s="0"/>
    </row>
    <row r="25" s="4" customFormat="true" ht="13.8" hidden="false" customHeight="false" outlineLevel="0" collapsed="false">
      <c r="A25" s="16" t="s">
        <v>102</v>
      </c>
      <c r="B25" s="13" t="n">
        <v>0</v>
      </c>
      <c r="C25" s="14" t="n">
        <v>1</v>
      </c>
      <c r="D25" s="14" t="n">
        <v>0</v>
      </c>
      <c r="E25" s="14" t="n">
        <v>0</v>
      </c>
      <c r="F25" s="14" t="n">
        <v>1</v>
      </c>
      <c r="G25" s="14" t="n">
        <v>1</v>
      </c>
      <c r="H25" s="14" t="n">
        <v>0</v>
      </c>
      <c r="I25" s="14" t="n">
        <v>1</v>
      </c>
      <c r="J25" s="15" t="str">
        <f aca="false">DEC2HEX(I25*2^0 + H25*2^1 + G25*2^2 +F25*2^3 + E25*2^4 + D25*2^5 + C25*2^6 +B25*2^7, 2)</f>
        <v>4D</v>
      </c>
      <c r="L25" s="0"/>
      <c r="M25" s="0"/>
      <c r="N25" s="0"/>
      <c r="O25" s="0"/>
      <c r="P25" s="0"/>
      <c r="Q25" s="0"/>
    </row>
    <row r="26" s="4" customFormat="true" ht="13.8" hidden="false" customHeight="false" outlineLevel="0" collapsed="false">
      <c r="A26" s="16" t="s">
        <v>103</v>
      </c>
      <c r="B26" s="13" t="n">
        <v>0</v>
      </c>
      <c r="C26" s="14" t="n">
        <v>0</v>
      </c>
      <c r="D26" s="14" t="n">
        <v>0</v>
      </c>
      <c r="E26" s="14" t="n">
        <v>0</v>
      </c>
      <c r="F26" s="14" t="n">
        <v>1</v>
      </c>
      <c r="G26" s="14" t="n">
        <v>1</v>
      </c>
      <c r="H26" s="14" t="n">
        <v>0</v>
      </c>
      <c r="I26" s="14" t="n">
        <v>1</v>
      </c>
      <c r="J26" s="15" t="str">
        <f aca="false">DEC2HEX(I26*2^0 + H26*2^1 + G26*2^2 +F26*2^3 + E26*2^4 + D26*2^5 + C26*2^6 +B26*2^7, 2)</f>
        <v>0D</v>
      </c>
      <c r="L26" s="0"/>
      <c r="M26" s="0"/>
      <c r="N26" s="0"/>
      <c r="O26" s="0"/>
      <c r="P26" s="0"/>
      <c r="Q26" s="0"/>
    </row>
    <row r="27" s="4" customFormat="true" ht="13.8" hidden="false" customHeight="false" outlineLevel="0" collapsed="false">
      <c r="A27" s="16" t="s">
        <v>104</v>
      </c>
      <c r="B27" s="13" t="n">
        <v>0</v>
      </c>
      <c r="C27" s="14" t="n">
        <v>1</v>
      </c>
      <c r="D27" s="14" t="n">
        <v>0</v>
      </c>
      <c r="E27" s="14" t="n">
        <v>0</v>
      </c>
      <c r="F27" s="14" t="n">
        <v>1</v>
      </c>
      <c r="G27" s="14" t="n">
        <v>1</v>
      </c>
      <c r="H27" s="14" t="n">
        <v>1</v>
      </c>
      <c r="I27" s="14" t="n">
        <v>0</v>
      </c>
      <c r="J27" s="15" t="str">
        <f aca="false">DEC2HEX(I27*2^0 + H27*2^1 + G27*2^2 +F27*2^3 + E27*2^4 + D27*2^5 + C27*2^6 +B27*2^7, 2)</f>
        <v>4E</v>
      </c>
      <c r="L27" s="0"/>
      <c r="M27" s="0"/>
      <c r="N27" s="0"/>
      <c r="O27" s="0"/>
      <c r="P27" s="0"/>
      <c r="Q27" s="0"/>
    </row>
    <row r="28" s="4" customFormat="true" ht="13.8" hidden="false" customHeight="false" outlineLevel="0" collapsed="false">
      <c r="A28" s="16" t="s">
        <v>105</v>
      </c>
      <c r="B28" s="13" t="n">
        <v>0</v>
      </c>
      <c r="C28" s="14" t="n">
        <v>0</v>
      </c>
      <c r="D28" s="14" t="n">
        <v>0</v>
      </c>
      <c r="E28" s="14" t="n">
        <v>0</v>
      </c>
      <c r="F28" s="14" t="n">
        <v>1</v>
      </c>
      <c r="G28" s="14" t="n">
        <v>1</v>
      </c>
      <c r="H28" s="14" t="n">
        <v>1</v>
      </c>
      <c r="I28" s="14" t="n">
        <v>0</v>
      </c>
      <c r="J28" s="15" t="str">
        <f aca="false">DEC2HEX(I28*2^0 + H28*2^1 + G28*2^2 +F28*2^3 + E28*2^4 + D28*2^5 + C28*2^6 +B28*2^7, 2)</f>
        <v>0E</v>
      </c>
      <c r="L28" s="0"/>
      <c r="M28" s="0"/>
      <c r="N28" s="0"/>
      <c r="O28" s="0"/>
      <c r="P28" s="0"/>
      <c r="Q28" s="0"/>
    </row>
    <row r="29" s="4" customFormat="true" ht="13.8" hidden="false" customHeight="false" outlineLevel="0" collapsed="false">
      <c r="A29" s="16" t="s">
        <v>106</v>
      </c>
      <c r="B29" s="13" t="n">
        <v>0</v>
      </c>
      <c r="C29" s="14" t="n">
        <v>1</v>
      </c>
      <c r="D29" s="14" t="n">
        <v>0</v>
      </c>
      <c r="E29" s="14" t="n">
        <v>0</v>
      </c>
      <c r="F29" s="14" t="n">
        <v>1</v>
      </c>
      <c r="G29" s="14" t="n">
        <v>1</v>
      </c>
      <c r="H29" s="14" t="n">
        <v>1</v>
      </c>
      <c r="I29" s="14" t="n">
        <v>1</v>
      </c>
      <c r="J29" s="15" t="str">
        <f aca="false">DEC2HEX(I29*2^0 + H29*2^1 + G29*2^2 +F29*2^3 + E29*2^4 + D29*2^5 + C29*2^6 +B29*2^7, 2)</f>
        <v>4F</v>
      </c>
      <c r="L29" s="0"/>
      <c r="M29" s="0"/>
      <c r="N29" s="0"/>
      <c r="O29" s="0"/>
      <c r="P29" s="0"/>
      <c r="Q29" s="0"/>
    </row>
    <row r="30" s="4" customFormat="true" ht="13.8" hidden="false" customHeight="false" outlineLevel="0" collapsed="false">
      <c r="A30" s="16" t="s">
        <v>107</v>
      </c>
      <c r="B30" s="13" t="n">
        <v>0</v>
      </c>
      <c r="C30" s="14" t="n">
        <v>0</v>
      </c>
      <c r="D30" s="14" t="n">
        <v>0</v>
      </c>
      <c r="E30" s="14" t="n">
        <v>0</v>
      </c>
      <c r="F30" s="14" t="n">
        <v>1</v>
      </c>
      <c r="G30" s="14" t="n">
        <v>1</v>
      </c>
      <c r="H30" s="14" t="n">
        <v>1</v>
      </c>
      <c r="I30" s="14" t="n">
        <v>1</v>
      </c>
      <c r="J30" s="15" t="str">
        <f aca="false">DEC2HEX(I30*2^0 + H30*2^1 + G30*2^2 +F30*2^3 + E30*2^4 + D30*2^5 + C30*2^6 +B30*2^7, 2)</f>
        <v>0F</v>
      </c>
      <c r="L30" s="0"/>
      <c r="M30" s="0"/>
      <c r="N30" s="0"/>
      <c r="O30" s="0"/>
      <c r="P30" s="0"/>
      <c r="Q30" s="0"/>
    </row>
    <row r="31" s="4" customFormat="true" ht="13.8" hidden="false" customHeight="false" outlineLevel="0" collapsed="false">
      <c r="A31" s="16" t="s">
        <v>108</v>
      </c>
      <c r="B31" s="13" t="n">
        <v>0</v>
      </c>
      <c r="C31" s="14" t="n">
        <v>1</v>
      </c>
      <c r="D31" s="14" t="n">
        <v>0</v>
      </c>
      <c r="E31" s="14" t="n">
        <v>1</v>
      </c>
      <c r="F31" s="14" t="n">
        <v>0</v>
      </c>
      <c r="G31" s="14" t="n">
        <v>0</v>
      </c>
      <c r="H31" s="14" t="n">
        <v>0</v>
      </c>
      <c r="I31" s="14" t="n">
        <v>0</v>
      </c>
      <c r="J31" s="15" t="str">
        <f aca="false">DEC2HEX(I31*2^0 + H31*2^1 + G31*2^2 +F31*2^3 + E31*2^4 + D31*2^5 + C31*2^6 +B31*2^7, 2)</f>
        <v>50</v>
      </c>
      <c r="L31" s="0"/>
      <c r="M31" s="0"/>
      <c r="N31" s="0"/>
      <c r="O31" s="0"/>
      <c r="P31" s="0"/>
      <c r="Q31" s="0"/>
    </row>
    <row r="32" s="4" customFormat="true" ht="13.8" hidden="false" customHeight="false" outlineLevel="0" collapsed="false">
      <c r="A32" s="16" t="s">
        <v>109</v>
      </c>
      <c r="B32" s="13" t="n">
        <v>0</v>
      </c>
      <c r="C32" s="14" t="n">
        <v>0</v>
      </c>
      <c r="D32" s="14" t="n">
        <v>0</v>
      </c>
      <c r="E32" s="14" t="n">
        <v>1</v>
      </c>
      <c r="F32" s="14" t="n">
        <v>0</v>
      </c>
      <c r="G32" s="14" t="n">
        <v>0</v>
      </c>
      <c r="H32" s="14" t="n">
        <v>0</v>
      </c>
      <c r="I32" s="14" t="n">
        <v>0</v>
      </c>
      <c r="J32" s="15" t="str">
        <f aca="false">DEC2HEX(I32*2^0 + H32*2^1 + G32*2^2 +F32*2^3 + E32*2^4 + D32*2^5 + C32*2^6 +B32*2^7, 2)</f>
        <v>10</v>
      </c>
      <c r="L32" s="0"/>
      <c r="M32" s="0"/>
      <c r="N32" s="0"/>
      <c r="O32" s="0"/>
      <c r="P32" s="0"/>
      <c r="Q32" s="0"/>
    </row>
    <row r="33" s="4" customFormat="true" ht="13.8" hidden="false" customHeight="false" outlineLevel="0" collapsed="false">
      <c r="A33" s="16" t="s">
        <v>110</v>
      </c>
      <c r="B33" s="13" t="n">
        <v>0</v>
      </c>
      <c r="C33" s="14" t="n">
        <v>1</v>
      </c>
      <c r="D33" s="14" t="n">
        <v>0</v>
      </c>
      <c r="E33" s="14" t="n">
        <v>1</v>
      </c>
      <c r="F33" s="14" t="n">
        <v>0</v>
      </c>
      <c r="G33" s="14" t="n">
        <v>0</v>
      </c>
      <c r="H33" s="14" t="n">
        <v>0</v>
      </c>
      <c r="I33" s="14" t="n">
        <v>1</v>
      </c>
      <c r="J33" s="15" t="str">
        <f aca="false">DEC2HEX(I33*2^0 + H33*2^1 + G33*2^2 +F33*2^3 + E33*2^4 + D33*2^5 + C33*2^6 +B33*2^7, 2)</f>
        <v>51</v>
      </c>
      <c r="L33" s="0"/>
      <c r="M33" s="0"/>
      <c r="N33" s="0"/>
      <c r="O33" s="0"/>
      <c r="P33" s="0"/>
      <c r="Q33" s="0"/>
    </row>
    <row r="34" s="4" customFormat="true" ht="13.8" hidden="false" customHeight="false" outlineLevel="0" collapsed="false">
      <c r="A34" s="16" t="s">
        <v>111</v>
      </c>
      <c r="B34" s="13" t="n">
        <v>0</v>
      </c>
      <c r="C34" s="14" t="n">
        <v>0</v>
      </c>
      <c r="D34" s="14" t="n">
        <v>0</v>
      </c>
      <c r="E34" s="14" t="n">
        <v>1</v>
      </c>
      <c r="F34" s="14" t="n">
        <v>0</v>
      </c>
      <c r="G34" s="14" t="n">
        <v>0</v>
      </c>
      <c r="H34" s="14" t="n">
        <v>0</v>
      </c>
      <c r="I34" s="14" t="n">
        <v>1</v>
      </c>
      <c r="J34" s="15" t="str">
        <f aca="false">DEC2HEX(I34*2^0 + H34*2^1 + G34*2^2 +F34*2^3 + E34*2^4 + D34*2^5 + C34*2^6 +B34*2^7, 2)</f>
        <v>11</v>
      </c>
      <c r="L34" s="0"/>
      <c r="M34" s="0"/>
      <c r="N34" s="0"/>
      <c r="O34" s="0"/>
      <c r="P34" s="0"/>
      <c r="Q34" s="0"/>
    </row>
    <row r="35" s="4" customFormat="true" ht="13.8" hidden="false" customHeight="false" outlineLevel="0" collapsed="false">
      <c r="A35" s="16" t="s">
        <v>112</v>
      </c>
      <c r="B35" s="13" t="n">
        <v>0</v>
      </c>
      <c r="C35" s="14" t="n">
        <v>1</v>
      </c>
      <c r="D35" s="14" t="n">
        <v>0</v>
      </c>
      <c r="E35" s="14" t="n">
        <v>1</v>
      </c>
      <c r="F35" s="14" t="n">
        <v>0</v>
      </c>
      <c r="G35" s="14" t="n">
        <v>0</v>
      </c>
      <c r="H35" s="14" t="n">
        <v>1</v>
      </c>
      <c r="I35" s="14" t="n">
        <v>0</v>
      </c>
      <c r="J35" s="15" t="str">
        <f aca="false">DEC2HEX(I35*2^0 + H35*2^1 + G35*2^2 +F35*2^3 + E35*2^4 + D35*2^5 + C35*2^6 +B35*2^7, 2)</f>
        <v>52</v>
      </c>
      <c r="L35" s="0"/>
      <c r="M35" s="0"/>
      <c r="N35" s="0"/>
      <c r="O35" s="0"/>
      <c r="P35" s="0"/>
      <c r="Q35" s="0"/>
    </row>
    <row r="36" s="4" customFormat="true" ht="13.8" hidden="false" customHeight="false" outlineLevel="0" collapsed="false">
      <c r="A36" s="16" t="s">
        <v>113</v>
      </c>
      <c r="B36" s="13" t="n">
        <v>0</v>
      </c>
      <c r="C36" s="14" t="n">
        <v>0</v>
      </c>
      <c r="D36" s="14" t="n">
        <v>0</v>
      </c>
      <c r="E36" s="14" t="n">
        <v>1</v>
      </c>
      <c r="F36" s="14" t="n">
        <v>0</v>
      </c>
      <c r="G36" s="14" t="n">
        <v>0</v>
      </c>
      <c r="H36" s="14" t="n">
        <v>1</v>
      </c>
      <c r="I36" s="14" t="n">
        <v>0</v>
      </c>
      <c r="J36" s="15" t="str">
        <f aca="false">DEC2HEX(I36*2^0 + H36*2^1 + G36*2^2 +F36*2^3 + E36*2^4 + D36*2^5 + C36*2^6 +B36*2^7, 2)</f>
        <v>12</v>
      </c>
      <c r="L36" s="0"/>
      <c r="M36" s="0"/>
      <c r="N36" s="0"/>
      <c r="O36" s="0"/>
      <c r="P36" s="0"/>
      <c r="Q36" s="0"/>
    </row>
    <row r="37" s="4" customFormat="true" ht="13.8" hidden="false" customHeight="false" outlineLevel="0" collapsed="false">
      <c r="A37" s="16" t="s">
        <v>114</v>
      </c>
      <c r="B37" s="13" t="n">
        <v>0</v>
      </c>
      <c r="C37" s="14" t="n">
        <v>1</v>
      </c>
      <c r="D37" s="14" t="n">
        <v>0</v>
      </c>
      <c r="E37" s="14" t="n">
        <v>1</v>
      </c>
      <c r="F37" s="14" t="n">
        <v>0</v>
      </c>
      <c r="G37" s="14" t="n">
        <v>0</v>
      </c>
      <c r="H37" s="14" t="n">
        <v>1</v>
      </c>
      <c r="I37" s="14" t="n">
        <v>1</v>
      </c>
      <c r="J37" s="15" t="str">
        <f aca="false">DEC2HEX(I37*2^0 + H37*2^1 + G37*2^2 +F37*2^3 + E37*2^4 + D37*2^5 + C37*2^6 +B37*2^7, 2)</f>
        <v>53</v>
      </c>
      <c r="L37" s="0"/>
      <c r="M37" s="0"/>
      <c r="N37" s="0"/>
      <c r="O37" s="0"/>
      <c r="P37" s="0"/>
      <c r="Q37" s="0"/>
    </row>
    <row r="38" s="4" customFormat="true" ht="13.8" hidden="false" customHeight="false" outlineLevel="0" collapsed="false">
      <c r="A38" s="16" t="s">
        <v>115</v>
      </c>
      <c r="B38" s="13" t="n">
        <v>0</v>
      </c>
      <c r="C38" s="14" t="n">
        <v>0</v>
      </c>
      <c r="D38" s="14" t="n">
        <v>0</v>
      </c>
      <c r="E38" s="14" t="n">
        <v>1</v>
      </c>
      <c r="F38" s="14" t="n">
        <v>0</v>
      </c>
      <c r="G38" s="14" t="n">
        <v>0</v>
      </c>
      <c r="H38" s="14" t="n">
        <v>1</v>
      </c>
      <c r="I38" s="14" t="n">
        <v>1</v>
      </c>
      <c r="J38" s="15" t="str">
        <f aca="false">DEC2HEX(I38*2^0 + H38*2^1 + G38*2^2 +F38*2^3 + E38*2^4 + D38*2^5 + C38*2^6 +B38*2^7, 2)</f>
        <v>13</v>
      </c>
      <c r="L38" s="0"/>
      <c r="M38" s="0"/>
      <c r="N38" s="0"/>
      <c r="O38" s="0"/>
      <c r="P38" s="0"/>
      <c r="Q38" s="0"/>
    </row>
    <row r="39" s="4" customFormat="true" ht="13.8" hidden="false" customHeight="false" outlineLevel="0" collapsed="false">
      <c r="A39" s="16" t="s">
        <v>116</v>
      </c>
      <c r="B39" s="13" t="n">
        <v>0</v>
      </c>
      <c r="C39" s="14" t="n">
        <v>1</v>
      </c>
      <c r="D39" s="14" t="n">
        <v>0</v>
      </c>
      <c r="E39" s="14" t="n">
        <v>1</v>
      </c>
      <c r="F39" s="14" t="n">
        <v>0</v>
      </c>
      <c r="G39" s="14" t="n">
        <v>1</v>
      </c>
      <c r="H39" s="14" t="n">
        <v>0</v>
      </c>
      <c r="I39" s="14" t="n">
        <v>0</v>
      </c>
      <c r="J39" s="15" t="str">
        <f aca="false">DEC2HEX(I39*2^0 + H39*2^1 + G39*2^2 +F39*2^3 + E39*2^4 + D39*2^5 + C39*2^6 +B39*2^7, 2)</f>
        <v>54</v>
      </c>
      <c r="L39" s="0"/>
      <c r="M39" s="0"/>
      <c r="N39" s="0"/>
      <c r="O39" s="0"/>
      <c r="P39" s="0"/>
      <c r="Q39" s="0"/>
    </row>
    <row r="40" s="4" customFormat="true" ht="13.8" hidden="false" customHeight="false" outlineLevel="0" collapsed="false">
      <c r="A40" s="16" t="s">
        <v>117</v>
      </c>
      <c r="B40" s="13" t="n">
        <v>0</v>
      </c>
      <c r="C40" s="14" t="n">
        <v>0</v>
      </c>
      <c r="D40" s="14" t="n">
        <v>0</v>
      </c>
      <c r="E40" s="14" t="n">
        <v>1</v>
      </c>
      <c r="F40" s="14" t="n">
        <v>0</v>
      </c>
      <c r="G40" s="14" t="n">
        <v>1</v>
      </c>
      <c r="H40" s="14" t="n">
        <v>0</v>
      </c>
      <c r="I40" s="14" t="n">
        <v>0</v>
      </c>
      <c r="J40" s="15" t="str">
        <f aca="false">DEC2HEX(I40*2^0 + H40*2^1 + G40*2^2 +F40*2^3 + E40*2^4 + D40*2^5 + C40*2^6 +B40*2^7, 2)</f>
        <v>14</v>
      </c>
      <c r="L40" s="0"/>
      <c r="M40" s="0"/>
      <c r="N40" s="0"/>
      <c r="O40" s="0"/>
      <c r="P40" s="0"/>
      <c r="Q40" s="0"/>
    </row>
    <row r="41" s="4" customFormat="true" ht="13.8" hidden="false" customHeight="false" outlineLevel="0" collapsed="false">
      <c r="A41" s="16" t="s">
        <v>118</v>
      </c>
      <c r="B41" s="13" t="n">
        <v>0</v>
      </c>
      <c r="C41" s="14" t="n">
        <v>1</v>
      </c>
      <c r="D41" s="14" t="n">
        <v>0</v>
      </c>
      <c r="E41" s="14" t="n">
        <v>1</v>
      </c>
      <c r="F41" s="14" t="n">
        <v>0</v>
      </c>
      <c r="G41" s="14" t="n">
        <v>1</v>
      </c>
      <c r="H41" s="14" t="n">
        <v>0</v>
      </c>
      <c r="I41" s="14" t="n">
        <v>1</v>
      </c>
      <c r="J41" s="15" t="str">
        <f aca="false">DEC2HEX(I41*2^0 + H41*2^1 + G41*2^2 +F41*2^3 + E41*2^4 + D41*2^5 + C41*2^6 +B41*2^7, 2)</f>
        <v>55</v>
      </c>
      <c r="L41" s="0"/>
      <c r="M41" s="0"/>
      <c r="N41" s="0"/>
      <c r="O41" s="0"/>
      <c r="P41" s="0"/>
      <c r="Q41" s="0"/>
    </row>
    <row r="42" s="4" customFormat="true" ht="13.8" hidden="false" customHeight="false" outlineLevel="0" collapsed="false">
      <c r="A42" s="16" t="s">
        <v>119</v>
      </c>
      <c r="B42" s="13" t="n">
        <v>0</v>
      </c>
      <c r="C42" s="14" t="n">
        <v>0</v>
      </c>
      <c r="D42" s="14" t="n">
        <v>0</v>
      </c>
      <c r="E42" s="14" t="n">
        <v>1</v>
      </c>
      <c r="F42" s="14" t="n">
        <v>0</v>
      </c>
      <c r="G42" s="14" t="n">
        <v>1</v>
      </c>
      <c r="H42" s="14" t="n">
        <v>0</v>
      </c>
      <c r="I42" s="14" t="n">
        <v>1</v>
      </c>
      <c r="J42" s="15" t="str">
        <f aca="false">DEC2HEX(I42*2^0 + H42*2^1 + G42*2^2 +F42*2^3 + E42*2^4 + D42*2^5 + C42*2^6 +B42*2^7, 2)</f>
        <v>15</v>
      </c>
      <c r="L42" s="0"/>
      <c r="M42" s="0"/>
      <c r="N42" s="0"/>
      <c r="O42" s="0"/>
      <c r="P42" s="0"/>
      <c r="Q42" s="0"/>
    </row>
    <row r="43" s="4" customFormat="true" ht="13.8" hidden="false" customHeight="false" outlineLevel="0" collapsed="false">
      <c r="A43" s="16" t="s">
        <v>120</v>
      </c>
      <c r="B43" s="13" t="n">
        <v>0</v>
      </c>
      <c r="C43" s="14" t="n">
        <v>1</v>
      </c>
      <c r="D43" s="14" t="n">
        <v>0</v>
      </c>
      <c r="E43" s="14" t="n">
        <v>1</v>
      </c>
      <c r="F43" s="14" t="n">
        <v>0</v>
      </c>
      <c r="G43" s="14" t="n">
        <v>1</v>
      </c>
      <c r="H43" s="14" t="n">
        <v>1</v>
      </c>
      <c r="I43" s="14" t="n">
        <v>0</v>
      </c>
      <c r="J43" s="15" t="str">
        <f aca="false">DEC2HEX(I43*2^0 + H43*2^1 + G43*2^2 +F43*2^3 + E43*2^4 + D43*2^5 + C43*2^6 +B43*2^7, 2)</f>
        <v>56</v>
      </c>
      <c r="L43" s="0"/>
      <c r="M43" s="0"/>
      <c r="N43" s="0"/>
      <c r="O43" s="0"/>
      <c r="P43" s="0"/>
      <c r="Q43" s="0"/>
    </row>
    <row r="44" s="4" customFormat="true" ht="13.8" hidden="false" customHeight="false" outlineLevel="0" collapsed="false">
      <c r="A44" s="16" t="s">
        <v>121</v>
      </c>
      <c r="B44" s="13" t="n">
        <v>0</v>
      </c>
      <c r="C44" s="14" t="n">
        <v>0</v>
      </c>
      <c r="D44" s="14" t="n">
        <v>0</v>
      </c>
      <c r="E44" s="14" t="n">
        <v>1</v>
      </c>
      <c r="F44" s="14" t="n">
        <v>0</v>
      </c>
      <c r="G44" s="14" t="n">
        <v>1</v>
      </c>
      <c r="H44" s="14" t="n">
        <v>1</v>
      </c>
      <c r="I44" s="14" t="n">
        <v>0</v>
      </c>
      <c r="J44" s="15" t="str">
        <f aca="false">DEC2HEX(I44*2^0 + H44*2^1 + G44*2^2 +F44*2^3 + E44*2^4 + D44*2^5 + C44*2^6 +B44*2^7, 2)</f>
        <v>16</v>
      </c>
      <c r="L44" s="0"/>
      <c r="M44" s="0"/>
      <c r="N44" s="0"/>
      <c r="O44" s="0"/>
      <c r="P44" s="0"/>
      <c r="Q44" s="0"/>
    </row>
    <row r="45" s="4" customFormat="true" ht="13.8" hidden="false" customHeight="false" outlineLevel="0" collapsed="false">
      <c r="A45" s="16" t="s">
        <v>122</v>
      </c>
      <c r="B45" s="13" t="n">
        <v>0</v>
      </c>
      <c r="C45" s="14" t="n">
        <v>1</v>
      </c>
      <c r="D45" s="14" t="n">
        <v>0</v>
      </c>
      <c r="E45" s="14" t="n">
        <v>1</v>
      </c>
      <c r="F45" s="14" t="n">
        <v>0</v>
      </c>
      <c r="G45" s="14" t="n">
        <v>1</v>
      </c>
      <c r="H45" s="14" t="n">
        <v>1</v>
      </c>
      <c r="I45" s="14" t="n">
        <v>1</v>
      </c>
      <c r="J45" s="15" t="str">
        <f aca="false">DEC2HEX(I45*2^0 + H45*2^1 + G45*2^2 +F45*2^3 + E45*2^4 + D45*2^5 + C45*2^6 +B45*2^7, 2)</f>
        <v>57</v>
      </c>
      <c r="L45" s="0"/>
      <c r="M45" s="0"/>
      <c r="N45" s="0"/>
      <c r="O45" s="0"/>
      <c r="P45" s="0"/>
      <c r="Q45" s="0"/>
    </row>
    <row r="46" s="4" customFormat="true" ht="13.8" hidden="false" customHeight="false" outlineLevel="0" collapsed="false">
      <c r="A46" s="16" t="s">
        <v>123</v>
      </c>
      <c r="B46" s="13" t="n">
        <v>0</v>
      </c>
      <c r="C46" s="14" t="n">
        <v>0</v>
      </c>
      <c r="D46" s="14" t="n">
        <v>0</v>
      </c>
      <c r="E46" s="14" t="n">
        <v>1</v>
      </c>
      <c r="F46" s="14" t="n">
        <v>0</v>
      </c>
      <c r="G46" s="14" t="n">
        <v>1</v>
      </c>
      <c r="H46" s="14" t="n">
        <v>1</v>
      </c>
      <c r="I46" s="14" t="n">
        <v>1</v>
      </c>
      <c r="J46" s="15" t="str">
        <f aca="false">DEC2HEX(I46*2^0 + H46*2^1 + G46*2^2 +F46*2^3 + E46*2^4 + D46*2^5 + C46*2^6 +B46*2^7, 2)</f>
        <v>17</v>
      </c>
      <c r="L46" s="0"/>
      <c r="M46" s="0"/>
      <c r="N46" s="0"/>
      <c r="O46" s="0"/>
      <c r="P46" s="0"/>
      <c r="Q46" s="0"/>
    </row>
    <row r="47" s="4" customFormat="true" ht="13.8" hidden="false" customHeight="false" outlineLevel="0" collapsed="false">
      <c r="A47" s="16" t="s">
        <v>124</v>
      </c>
      <c r="B47" s="13" t="n">
        <v>0</v>
      </c>
      <c r="C47" s="14" t="n">
        <v>1</v>
      </c>
      <c r="D47" s="14" t="n">
        <v>0</v>
      </c>
      <c r="E47" s="14" t="n">
        <v>1</v>
      </c>
      <c r="F47" s="14" t="n">
        <v>1</v>
      </c>
      <c r="G47" s="14" t="n">
        <v>0</v>
      </c>
      <c r="H47" s="14" t="n">
        <v>0</v>
      </c>
      <c r="I47" s="14" t="n">
        <v>0</v>
      </c>
      <c r="J47" s="15" t="str">
        <f aca="false">DEC2HEX(I47*2^0 + H47*2^1 + G47*2^2 +F47*2^3 + E47*2^4 + D47*2^5 + C47*2^6 +B47*2^7, 2)</f>
        <v>58</v>
      </c>
      <c r="L47" s="0"/>
      <c r="M47" s="0"/>
      <c r="N47" s="0"/>
      <c r="O47" s="0"/>
      <c r="P47" s="0"/>
      <c r="Q47" s="0"/>
    </row>
    <row r="48" s="4" customFormat="true" ht="13.8" hidden="false" customHeight="false" outlineLevel="0" collapsed="false">
      <c r="A48" s="16" t="s">
        <v>125</v>
      </c>
      <c r="B48" s="13" t="n">
        <v>0</v>
      </c>
      <c r="C48" s="14" t="n">
        <v>0</v>
      </c>
      <c r="D48" s="14" t="n">
        <v>0</v>
      </c>
      <c r="E48" s="14" t="n">
        <v>1</v>
      </c>
      <c r="F48" s="14" t="n">
        <v>1</v>
      </c>
      <c r="G48" s="14" t="n">
        <v>0</v>
      </c>
      <c r="H48" s="14" t="n">
        <v>0</v>
      </c>
      <c r="I48" s="14" t="n">
        <v>0</v>
      </c>
      <c r="J48" s="15" t="str">
        <f aca="false">DEC2HEX(I48*2^0 + H48*2^1 + G48*2^2 +F48*2^3 + E48*2^4 + D48*2^5 + C48*2^6 +B48*2^7, 2)</f>
        <v>18</v>
      </c>
      <c r="L48" s="0"/>
      <c r="M48" s="0"/>
      <c r="N48" s="0"/>
      <c r="O48" s="0"/>
      <c r="P48" s="0"/>
      <c r="Q48" s="0"/>
    </row>
    <row r="49" s="4" customFormat="true" ht="13.8" hidden="false" customHeight="false" outlineLevel="0" collapsed="false">
      <c r="A49" s="16" t="s">
        <v>126</v>
      </c>
      <c r="B49" s="13" t="n">
        <v>0</v>
      </c>
      <c r="C49" s="14" t="n">
        <v>1</v>
      </c>
      <c r="D49" s="14" t="n">
        <v>0</v>
      </c>
      <c r="E49" s="14" t="n">
        <v>1</v>
      </c>
      <c r="F49" s="14" t="n">
        <v>1</v>
      </c>
      <c r="G49" s="14" t="n">
        <v>0</v>
      </c>
      <c r="H49" s="14" t="n">
        <v>0</v>
      </c>
      <c r="I49" s="14" t="n">
        <v>1</v>
      </c>
      <c r="J49" s="15" t="str">
        <f aca="false">DEC2HEX(I49*2^0 + H49*2^1 + G49*2^2 +F49*2^3 + E49*2^4 + D49*2^5 + C49*2^6 +B49*2^7, 2)</f>
        <v>59</v>
      </c>
      <c r="L49" s="0"/>
      <c r="M49" s="0"/>
      <c r="N49" s="0"/>
      <c r="O49" s="0"/>
      <c r="P49" s="0"/>
      <c r="Q49" s="0"/>
    </row>
    <row r="50" s="4" customFormat="true" ht="13.8" hidden="false" customHeight="false" outlineLevel="0" collapsed="false">
      <c r="A50" s="16" t="s">
        <v>127</v>
      </c>
      <c r="B50" s="13" t="n">
        <v>0</v>
      </c>
      <c r="C50" s="14" t="n">
        <v>0</v>
      </c>
      <c r="D50" s="14" t="n">
        <v>0</v>
      </c>
      <c r="E50" s="14" t="n">
        <v>1</v>
      </c>
      <c r="F50" s="14" t="n">
        <v>1</v>
      </c>
      <c r="G50" s="14" t="n">
        <v>0</v>
      </c>
      <c r="H50" s="14" t="n">
        <v>0</v>
      </c>
      <c r="I50" s="14" t="n">
        <v>1</v>
      </c>
      <c r="J50" s="15" t="str">
        <f aca="false">DEC2HEX(I50*2^0 + H50*2^1 + G50*2^2 +F50*2^3 + E50*2^4 + D50*2^5 + C50*2^6 +B50*2^7, 2)</f>
        <v>19</v>
      </c>
      <c r="L50" s="0"/>
      <c r="M50" s="0"/>
      <c r="N50" s="0"/>
      <c r="O50" s="0"/>
      <c r="P50" s="0"/>
      <c r="Q50" s="0"/>
    </row>
    <row r="51" s="4" customFormat="true" ht="13.8" hidden="false" customHeight="false" outlineLevel="0" collapsed="false">
      <c r="A51" s="16" t="s">
        <v>128</v>
      </c>
      <c r="B51" s="13" t="n">
        <v>0</v>
      </c>
      <c r="C51" s="14" t="n">
        <v>1</v>
      </c>
      <c r="D51" s="14" t="n">
        <v>0</v>
      </c>
      <c r="E51" s="14" t="n">
        <v>1</v>
      </c>
      <c r="F51" s="14" t="n">
        <v>1</v>
      </c>
      <c r="G51" s="14" t="n">
        <v>0</v>
      </c>
      <c r="H51" s="14" t="n">
        <v>1</v>
      </c>
      <c r="I51" s="14" t="n">
        <v>0</v>
      </c>
      <c r="J51" s="15" t="str">
        <f aca="false">DEC2HEX(I51*2^0 + H51*2^1 + G51*2^2 +F51*2^3 + E51*2^4 + D51*2^5 + C51*2^6 +B51*2^7, 2)</f>
        <v>5A</v>
      </c>
      <c r="L51" s="0"/>
      <c r="M51" s="0"/>
      <c r="N51" s="0"/>
      <c r="O51" s="0"/>
      <c r="P51" s="0"/>
      <c r="Q51" s="0"/>
    </row>
    <row r="52" s="4" customFormat="true" ht="13.8" hidden="false" customHeight="false" outlineLevel="0" collapsed="false">
      <c r="A52" s="16" t="s">
        <v>129</v>
      </c>
      <c r="B52" s="13" t="n">
        <v>0</v>
      </c>
      <c r="C52" s="14" t="n">
        <v>0</v>
      </c>
      <c r="D52" s="14" t="n">
        <v>0</v>
      </c>
      <c r="E52" s="14" t="n">
        <v>1</v>
      </c>
      <c r="F52" s="14" t="n">
        <v>1</v>
      </c>
      <c r="G52" s="14" t="n">
        <v>0</v>
      </c>
      <c r="H52" s="14" t="n">
        <v>1</v>
      </c>
      <c r="I52" s="14" t="n">
        <v>0</v>
      </c>
      <c r="J52" s="15" t="str">
        <f aca="false">DEC2HEX(I52*2^0 + H52*2^1 + G52*2^2 +F52*2^3 + E52*2^4 + D52*2^5 + C52*2^6 +B52*2^7, 2)</f>
        <v>1A</v>
      </c>
      <c r="L52" s="0"/>
      <c r="M52" s="0"/>
      <c r="N52" s="0"/>
      <c r="O52" s="0"/>
      <c r="P52" s="0"/>
      <c r="Q52" s="0"/>
    </row>
    <row r="53" s="4" customFormat="true" ht="13.8" hidden="false" customHeight="false" outlineLevel="0" collapsed="false">
      <c r="A53" s="16" t="s">
        <v>130</v>
      </c>
      <c r="B53" s="13" t="n">
        <v>0</v>
      </c>
      <c r="C53" s="14" t="n">
        <v>1</v>
      </c>
      <c r="D53" s="14" t="n">
        <v>0</v>
      </c>
      <c r="E53" s="14" t="n">
        <v>1</v>
      </c>
      <c r="F53" s="14" t="n">
        <v>1</v>
      </c>
      <c r="G53" s="14" t="n">
        <v>0</v>
      </c>
      <c r="H53" s="14" t="n">
        <v>1</v>
      </c>
      <c r="I53" s="14" t="n">
        <v>1</v>
      </c>
      <c r="J53" s="15" t="str">
        <f aca="false">DEC2HEX(I53*2^0 + H53*2^1 + G53*2^2 +F53*2^3 + E53*2^4 + D53*2^5 + C53*2^6 +B53*2^7, 2)</f>
        <v>5B</v>
      </c>
      <c r="L53" s="0"/>
      <c r="M53" s="0"/>
      <c r="N53" s="0"/>
      <c r="O53" s="0"/>
      <c r="P53" s="0"/>
      <c r="Q53" s="0"/>
    </row>
    <row r="54" s="4" customFormat="true" ht="13.8" hidden="false" customHeight="false" outlineLevel="0" collapsed="false">
      <c r="A54" s="16" t="s">
        <v>131</v>
      </c>
      <c r="B54" s="13" t="n">
        <v>0</v>
      </c>
      <c r="C54" s="14" t="n">
        <v>0</v>
      </c>
      <c r="D54" s="14" t="n">
        <v>0</v>
      </c>
      <c r="E54" s="14" t="n">
        <v>1</v>
      </c>
      <c r="F54" s="14" t="n">
        <v>1</v>
      </c>
      <c r="G54" s="14" t="n">
        <v>0</v>
      </c>
      <c r="H54" s="14" t="n">
        <v>1</v>
      </c>
      <c r="I54" s="14" t="n">
        <v>1</v>
      </c>
      <c r="J54" s="15" t="str">
        <f aca="false">DEC2HEX(I54*2^0 + H54*2^1 + G54*2^2 +F54*2^3 + E54*2^4 + D54*2^5 + C54*2^6 +B54*2^7, 2)</f>
        <v>1B</v>
      </c>
      <c r="L54" s="0"/>
      <c r="M54" s="0"/>
      <c r="N54" s="0"/>
      <c r="O54" s="0"/>
      <c r="P54" s="0"/>
      <c r="Q54" s="0"/>
    </row>
    <row r="55" s="4" customFormat="true" ht="13.8" hidden="false" customHeight="false" outlineLevel="0" collapsed="false">
      <c r="A55" s="16" t="s">
        <v>132</v>
      </c>
      <c r="B55" s="13" t="n">
        <v>0</v>
      </c>
      <c r="C55" s="14" t="n">
        <v>1</v>
      </c>
      <c r="D55" s="14" t="n">
        <v>0</v>
      </c>
      <c r="E55" s="14" t="n">
        <v>1</v>
      </c>
      <c r="F55" s="14" t="n">
        <v>1</v>
      </c>
      <c r="G55" s="14" t="n">
        <v>1</v>
      </c>
      <c r="H55" s="14" t="n">
        <v>0</v>
      </c>
      <c r="I55" s="14" t="n">
        <v>0</v>
      </c>
      <c r="J55" s="15" t="str">
        <f aca="false">DEC2HEX(I55*2^0 + H55*2^1 + G55*2^2 +F55*2^3 + E55*2^4 + D55*2^5 + C55*2^6 +B55*2^7, 2)</f>
        <v>5C</v>
      </c>
      <c r="L55" s="0"/>
      <c r="M55" s="0"/>
      <c r="N55" s="0"/>
      <c r="O55" s="0"/>
      <c r="P55" s="0"/>
      <c r="Q55" s="0"/>
    </row>
    <row r="56" s="4" customFormat="true" ht="13.8" hidden="false" customHeight="false" outlineLevel="0" collapsed="false">
      <c r="A56" s="16" t="s">
        <v>133</v>
      </c>
      <c r="B56" s="13" t="n">
        <v>0</v>
      </c>
      <c r="C56" s="14" t="n">
        <v>0</v>
      </c>
      <c r="D56" s="14" t="n">
        <v>0</v>
      </c>
      <c r="E56" s="14" t="n">
        <v>1</v>
      </c>
      <c r="F56" s="14" t="n">
        <v>1</v>
      </c>
      <c r="G56" s="14" t="n">
        <v>1</v>
      </c>
      <c r="H56" s="14" t="n">
        <v>0</v>
      </c>
      <c r="I56" s="14" t="n">
        <v>0</v>
      </c>
      <c r="J56" s="15" t="str">
        <f aca="false">DEC2HEX(I56*2^0 + H56*2^1 + G56*2^2 +F56*2^3 + E56*2^4 + D56*2^5 + C56*2^6 +B56*2^7, 2)</f>
        <v>1C</v>
      </c>
      <c r="L56" s="0"/>
      <c r="M56" s="0"/>
      <c r="N56" s="0"/>
      <c r="O56" s="0"/>
      <c r="P56" s="0"/>
      <c r="Q56" s="0"/>
    </row>
    <row r="57" s="4" customFormat="true" ht="13.8" hidden="false" customHeight="false" outlineLevel="0" collapsed="false">
      <c r="A57" s="16" t="s">
        <v>134</v>
      </c>
      <c r="B57" s="13" t="n">
        <v>0</v>
      </c>
      <c r="C57" s="14" t="n">
        <v>1</v>
      </c>
      <c r="D57" s="14" t="n">
        <v>0</v>
      </c>
      <c r="E57" s="14" t="n">
        <v>1</v>
      </c>
      <c r="F57" s="14" t="n">
        <v>1</v>
      </c>
      <c r="G57" s="14" t="n">
        <v>1</v>
      </c>
      <c r="H57" s="14" t="n">
        <v>0</v>
      </c>
      <c r="I57" s="14" t="n">
        <v>1</v>
      </c>
      <c r="J57" s="15" t="str">
        <f aca="false">DEC2HEX(I57*2^0 + H57*2^1 + G57*2^2 +F57*2^3 + E57*2^4 + D57*2^5 + C57*2^6 +B57*2^7, 2)</f>
        <v>5D</v>
      </c>
      <c r="L57" s="0"/>
      <c r="M57" s="0"/>
      <c r="N57" s="0"/>
      <c r="O57" s="0"/>
      <c r="P57" s="0"/>
      <c r="Q57" s="0"/>
    </row>
    <row r="58" s="4" customFormat="true" ht="13.8" hidden="false" customHeight="false" outlineLevel="0" collapsed="false">
      <c r="A58" s="16" t="s">
        <v>135</v>
      </c>
      <c r="B58" s="13" t="n">
        <v>0</v>
      </c>
      <c r="C58" s="14" t="n">
        <v>0</v>
      </c>
      <c r="D58" s="14" t="n">
        <v>0</v>
      </c>
      <c r="E58" s="14" t="n">
        <v>1</v>
      </c>
      <c r="F58" s="14" t="n">
        <v>1</v>
      </c>
      <c r="G58" s="14" t="n">
        <v>1</v>
      </c>
      <c r="H58" s="14" t="n">
        <v>0</v>
      </c>
      <c r="I58" s="14" t="n">
        <v>1</v>
      </c>
      <c r="J58" s="15" t="str">
        <f aca="false">DEC2HEX(I58*2^0 + H58*2^1 + G58*2^2 +F58*2^3 + E58*2^4 + D58*2^5 + C58*2^6 +B58*2^7, 2)</f>
        <v>1D</v>
      </c>
      <c r="L58" s="0"/>
      <c r="M58" s="0"/>
      <c r="N58" s="0"/>
      <c r="O58" s="0"/>
      <c r="P58" s="0"/>
      <c r="Q58" s="0"/>
    </row>
    <row r="59" s="4" customFormat="true" ht="13.8" hidden="false" customHeight="false" outlineLevel="0" collapsed="false">
      <c r="A59" s="16" t="s">
        <v>136</v>
      </c>
      <c r="B59" s="13" t="n">
        <v>0</v>
      </c>
      <c r="C59" s="14" t="n">
        <v>1</v>
      </c>
      <c r="D59" s="14" t="n">
        <v>0</v>
      </c>
      <c r="E59" s="14" t="n">
        <v>1</v>
      </c>
      <c r="F59" s="14" t="n">
        <v>1</v>
      </c>
      <c r="G59" s="14" t="n">
        <v>1</v>
      </c>
      <c r="H59" s="14" t="n">
        <v>1</v>
      </c>
      <c r="I59" s="14" t="n">
        <v>0</v>
      </c>
      <c r="J59" s="15" t="str">
        <f aca="false">DEC2HEX(I59*2^0 + H59*2^1 + G59*2^2 +F59*2^3 + E59*2^4 + D59*2^5 + C59*2^6 +B59*2^7, 2)</f>
        <v>5E</v>
      </c>
    </row>
    <row r="60" s="4" customFormat="true" ht="13.8" hidden="false" customHeight="false" outlineLevel="0" collapsed="false">
      <c r="A60" s="16" t="s">
        <v>137</v>
      </c>
      <c r="B60" s="13" t="n">
        <v>0</v>
      </c>
      <c r="C60" s="14" t="n">
        <v>0</v>
      </c>
      <c r="D60" s="14" t="n">
        <v>0</v>
      </c>
      <c r="E60" s="14" t="n">
        <v>1</v>
      </c>
      <c r="F60" s="14" t="n">
        <v>1</v>
      </c>
      <c r="G60" s="14" t="n">
        <v>1</v>
      </c>
      <c r="H60" s="14" t="n">
        <v>1</v>
      </c>
      <c r="I60" s="14" t="n">
        <v>0</v>
      </c>
      <c r="J60" s="15" t="str">
        <f aca="false">DEC2HEX(I60*2^0 + H60*2^1 + G60*2^2 +F60*2^3 + E60*2^4 + D60*2^5 + C60*2^6 +B60*2^7, 2)</f>
        <v>1E</v>
      </c>
    </row>
    <row r="61" s="4" customFormat="true" ht="13.8" hidden="false" customHeight="false" outlineLevel="0" collapsed="false">
      <c r="A61" s="16" t="s">
        <v>138</v>
      </c>
      <c r="B61" s="13" t="n">
        <v>0</v>
      </c>
      <c r="C61" s="14" t="n">
        <v>1</v>
      </c>
      <c r="D61" s="14" t="n">
        <v>0</v>
      </c>
      <c r="E61" s="14" t="n">
        <v>1</v>
      </c>
      <c r="F61" s="14" t="n">
        <v>1</v>
      </c>
      <c r="G61" s="14" t="n">
        <v>1</v>
      </c>
      <c r="H61" s="14" t="n">
        <v>1</v>
      </c>
      <c r="I61" s="14" t="n">
        <v>1</v>
      </c>
      <c r="J61" s="15" t="str">
        <f aca="false">DEC2HEX(I61*2^0 + H61*2^1 + G61*2^2 +F61*2^3 + E61*2^4 + D61*2^5 + C61*2^6 +B61*2^7, 2)</f>
        <v>5F</v>
      </c>
    </row>
    <row r="62" s="4" customFormat="true" ht="13.8" hidden="false" customHeight="false" outlineLevel="0" collapsed="false">
      <c r="A62" s="16" t="s">
        <v>139</v>
      </c>
      <c r="B62" s="13" t="n">
        <v>0</v>
      </c>
      <c r="C62" s="14" t="n">
        <v>0</v>
      </c>
      <c r="D62" s="14" t="n">
        <v>0</v>
      </c>
      <c r="E62" s="14" t="n">
        <v>1</v>
      </c>
      <c r="F62" s="14" t="n">
        <v>1</v>
      </c>
      <c r="G62" s="14" t="n">
        <v>1</v>
      </c>
      <c r="H62" s="14" t="n">
        <v>1</v>
      </c>
      <c r="I62" s="14" t="n">
        <v>1</v>
      </c>
      <c r="J62" s="15" t="str">
        <f aca="false">DEC2HEX(I62*2^0 + H62*2^1 + G62*2^2 +F62*2^3 + E62*2^4 + D62*2^5 + C62*2^6 +B62*2^7, 2)</f>
        <v>1F</v>
      </c>
    </row>
    <row r="63" s="4" customFormat="true" ht="13.8" hidden="false" customHeight="false" outlineLevel="0" collapsed="false">
      <c r="A63" s="16" t="s">
        <v>140</v>
      </c>
      <c r="B63" s="13" t="n">
        <v>0</v>
      </c>
      <c r="C63" s="14" t="n">
        <v>1</v>
      </c>
      <c r="D63" s="14" t="n">
        <v>1</v>
      </c>
      <c r="E63" s="14" t="n">
        <v>0</v>
      </c>
      <c r="F63" s="14" t="n">
        <v>0</v>
      </c>
      <c r="G63" s="14" t="n">
        <v>0</v>
      </c>
      <c r="H63" s="14" t="n">
        <v>0</v>
      </c>
      <c r="I63" s="14" t="n">
        <v>0</v>
      </c>
      <c r="J63" s="15" t="str">
        <f aca="false">DEC2HEX(I63*2^0 + H63*2^1 + G63*2^2 +F63*2^3 + E63*2^4 + D63*2^5 + C63*2^6 +B63*2^7, 2)</f>
        <v>60</v>
      </c>
    </row>
    <row r="64" s="4" customFormat="true" ht="13.8" hidden="false" customHeight="false" outlineLevel="0" collapsed="false">
      <c r="A64" s="16" t="s">
        <v>141</v>
      </c>
      <c r="B64" s="13" t="n">
        <v>0</v>
      </c>
      <c r="C64" s="14" t="n">
        <v>0</v>
      </c>
      <c r="D64" s="14" t="n">
        <v>1</v>
      </c>
      <c r="E64" s="14" t="n">
        <v>0</v>
      </c>
      <c r="F64" s="14" t="n">
        <v>0</v>
      </c>
      <c r="G64" s="14" t="n">
        <v>0</v>
      </c>
      <c r="H64" s="14" t="n">
        <v>0</v>
      </c>
      <c r="I64" s="14" t="n">
        <v>0</v>
      </c>
      <c r="J64" s="15" t="str">
        <f aca="false">DEC2HEX(I64*2^0 + H64*2^1 + G64*2^2 +F64*2^3 + E64*2^4 + D64*2^5 + C64*2^6 +B64*2^7, 2)</f>
        <v>20</v>
      </c>
    </row>
    <row r="65" s="4" customFormat="true" ht="13.8" hidden="false" customHeight="false" outlineLevel="0" collapsed="false">
      <c r="A65" s="16" t="s">
        <v>142</v>
      </c>
      <c r="B65" s="13" t="n">
        <v>0</v>
      </c>
      <c r="C65" s="14" t="n">
        <v>1</v>
      </c>
      <c r="D65" s="14" t="n">
        <v>1</v>
      </c>
      <c r="E65" s="14" t="n">
        <v>0</v>
      </c>
      <c r="F65" s="14" t="n">
        <v>0</v>
      </c>
      <c r="G65" s="14" t="n">
        <v>0</v>
      </c>
      <c r="H65" s="14" t="n">
        <v>0</v>
      </c>
      <c r="I65" s="14" t="n">
        <v>1</v>
      </c>
      <c r="J65" s="15" t="str">
        <f aca="false">DEC2HEX(I65*2^0 + H65*2^1 + G65*2^2 +F65*2^3 + E65*2^4 + D65*2^5 + C65*2^6 +B65*2^7, 2)</f>
        <v>61</v>
      </c>
    </row>
    <row r="66" s="4" customFormat="true" ht="13.8" hidden="false" customHeight="false" outlineLevel="0" collapsed="false">
      <c r="A66" s="16" t="s">
        <v>143</v>
      </c>
      <c r="B66" s="13" t="n">
        <v>0</v>
      </c>
      <c r="C66" s="14" t="n">
        <v>0</v>
      </c>
      <c r="D66" s="14" t="n">
        <v>1</v>
      </c>
      <c r="E66" s="14" t="n">
        <v>0</v>
      </c>
      <c r="F66" s="14" t="n">
        <v>0</v>
      </c>
      <c r="G66" s="14" t="n">
        <v>0</v>
      </c>
      <c r="H66" s="14" t="n">
        <v>0</v>
      </c>
      <c r="I66" s="14" t="n">
        <v>1</v>
      </c>
      <c r="J66" s="15" t="str">
        <f aca="false">DEC2HEX(I66*2^0 + H66*2^1 + G66*2^2 +F66*2^3 + E66*2^4 + D66*2^5 + C66*2^6 +B66*2^7, 2)</f>
        <v>21</v>
      </c>
    </row>
    <row r="67" s="4" customFormat="true" ht="13.8" hidden="false" customHeight="false" outlineLevel="0" collapsed="false">
      <c r="A67" s="16" t="s">
        <v>144</v>
      </c>
      <c r="B67" s="13" t="n">
        <v>0</v>
      </c>
      <c r="C67" s="14" t="n">
        <v>1</v>
      </c>
      <c r="D67" s="14" t="n">
        <v>1</v>
      </c>
      <c r="E67" s="14" t="n">
        <v>0</v>
      </c>
      <c r="F67" s="14" t="n">
        <v>0</v>
      </c>
      <c r="G67" s="14" t="n">
        <v>0</v>
      </c>
      <c r="H67" s="14" t="n">
        <v>1</v>
      </c>
      <c r="I67" s="14" t="n">
        <v>0</v>
      </c>
      <c r="J67" s="15" t="str">
        <f aca="false">DEC2HEX(I67*2^0 + H67*2^1 + G67*2^2 +F67*2^3 + E67*2^4 + D67*2^5 + C67*2^6 +B67*2^7, 2)</f>
        <v>62</v>
      </c>
    </row>
    <row r="68" s="4" customFormat="true" ht="13.8" hidden="false" customHeight="false" outlineLevel="0" collapsed="false">
      <c r="A68" s="16" t="s">
        <v>145</v>
      </c>
      <c r="B68" s="13" t="n">
        <v>0</v>
      </c>
      <c r="C68" s="14" t="n">
        <v>0</v>
      </c>
      <c r="D68" s="14" t="n">
        <v>1</v>
      </c>
      <c r="E68" s="14" t="n">
        <v>0</v>
      </c>
      <c r="F68" s="14" t="n">
        <v>0</v>
      </c>
      <c r="G68" s="14" t="n">
        <v>0</v>
      </c>
      <c r="H68" s="14" t="n">
        <v>1</v>
      </c>
      <c r="I68" s="14" t="n">
        <v>0</v>
      </c>
      <c r="J68" s="15" t="str">
        <f aca="false">DEC2HEX(I68*2^0 + H68*2^1 + G68*2^2 +F68*2^3 + E68*2^4 + D68*2^5 + C68*2^6 +B68*2^7, 2)</f>
        <v>22</v>
      </c>
    </row>
    <row r="69" s="4" customFormat="true" ht="13.8" hidden="false" customHeight="false" outlineLevel="0" collapsed="false">
      <c r="A69" s="16" t="s">
        <v>146</v>
      </c>
      <c r="B69" s="13" t="n">
        <v>0</v>
      </c>
      <c r="C69" s="14" t="n">
        <v>1</v>
      </c>
      <c r="D69" s="14" t="n">
        <v>1</v>
      </c>
      <c r="E69" s="14" t="n">
        <v>0</v>
      </c>
      <c r="F69" s="14" t="n">
        <v>0</v>
      </c>
      <c r="G69" s="14" t="n">
        <v>0</v>
      </c>
      <c r="H69" s="14" t="n">
        <v>1</v>
      </c>
      <c r="I69" s="14" t="n">
        <v>1</v>
      </c>
      <c r="J69" s="15" t="str">
        <f aca="false">DEC2HEX(I69*2^0 + H69*2^1 + G69*2^2 +F69*2^3 + E69*2^4 + D69*2^5 + C69*2^6 +B69*2^7, 2)</f>
        <v>63</v>
      </c>
    </row>
    <row r="70" s="4" customFormat="true" ht="13.8" hidden="false" customHeight="false" outlineLevel="0" collapsed="false">
      <c r="A70" s="16" t="s">
        <v>147</v>
      </c>
      <c r="B70" s="13" t="n">
        <v>0</v>
      </c>
      <c r="C70" s="14" t="n">
        <v>0</v>
      </c>
      <c r="D70" s="14" t="n">
        <v>1</v>
      </c>
      <c r="E70" s="14" t="n">
        <v>0</v>
      </c>
      <c r="F70" s="14" t="n">
        <v>0</v>
      </c>
      <c r="G70" s="14" t="n">
        <v>0</v>
      </c>
      <c r="H70" s="14" t="n">
        <v>1</v>
      </c>
      <c r="I70" s="14" t="n">
        <v>1</v>
      </c>
      <c r="J70" s="15" t="str">
        <f aca="false">DEC2HEX(I70*2^0 + H70*2^1 + G70*2^2 +F70*2^3 + E70*2^4 + D70*2^5 + C70*2^6 +B70*2^7, 2)</f>
        <v>23</v>
      </c>
    </row>
    <row r="71" s="4" customFormat="true" ht="13.8" hidden="false" customHeight="false" outlineLevel="0" collapsed="false">
      <c r="A71" s="16" t="s">
        <v>148</v>
      </c>
      <c r="B71" s="13" t="n">
        <v>0</v>
      </c>
      <c r="C71" s="14" t="n">
        <v>1</v>
      </c>
      <c r="D71" s="14" t="n">
        <v>1</v>
      </c>
      <c r="E71" s="14" t="n">
        <v>0</v>
      </c>
      <c r="F71" s="14" t="n">
        <v>0</v>
      </c>
      <c r="G71" s="14" t="n">
        <v>1</v>
      </c>
      <c r="H71" s="14" t="n">
        <v>0</v>
      </c>
      <c r="I71" s="14" t="n">
        <v>0</v>
      </c>
      <c r="J71" s="15" t="str">
        <f aca="false">DEC2HEX(I71*2^0 + H71*2^1 + G71*2^2 +F71*2^3 + E71*2^4 + D71*2^5 + C71*2^6 +B71*2^7, 2)</f>
        <v>64</v>
      </c>
    </row>
    <row r="72" s="4" customFormat="true" ht="13.8" hidden="false" customHeight="false" outlineLevel="0" collapsed="false">
      <c r="A72" s="16" t="s">
        <v>149</v>
      </c>
      <c r="B72" s="13" t="n">
        <v>0</v>
      </c>
      <c r="C72" s="14" t="n">
        <v>0</v>
      </c>
      <c r="D72" s="14" t="n">
        <v>1</v>
      </c>
      <c r="E72" s="14" t="n">
        <v>0</v>
      </c>
      <c r="F72" s="14" t="n">
        <v>0</v>
      </c>
      <c r="G72" s="14" t="n">
        <v>1</v>
      </c>
      <c r="H72" s="14" t="n">
        <v>0</v>
      </c>
      <c r="I72" s="14" t="n">
        <v>0</v>
      </c>
      <c r="J72" s="15" t="str">
        <f aca="false">DEC2HEX(I72*2^0 + H72*2^1 + G72*2^2 +F72*2^3 + E72*2^4 + D72*2^5 + C72*2^6 +B72*2^7, 2)</f>
        <v>24</v>
      </c>
    </row>
    <row r="73" s="4" customFormat="true" ht="13.8" hidden="false" customHeight="false" outlineLevel="0" collapsed="false">
      <c r="A73" s="16" t="s">
        <v>150</v>
      </c>
      <c r="B73" s="13" t="n">
        <v>0</v>
      </c>
      <c r="C73" s="14" t="n">
        <v>1</v>
      </c>
      <c r="D73" s="14" t="n">
        <v>1</v>
      </c>
      <c r="E73" s="14" t="n">
        <v>0</v>
      </c>
      <c r="F73" s="14" t="n">
        <v>0</v>
      </c>
      <c r="G73" s="14" t="n">
        <v>1</v>
      </c>
      <c r="H73" s="14" t="n">
        <v>0</v>
      </c>
      <c r="I73" s="14" t="n">
        <v>1</v>
      </c>
      <c r="J73" s="15" t="str">
        <f aca="false">DEC2HEX(I73*2^0 + H73*2^1 + G73*2^2 +F73*2^3 + E73*2^4 + D73*2^5 + C73*2^6 +B73*2^7, 2)</f>
        <v>65</v>
      </c>
    </row>
    <row r="74" s="4" customFormat="true" ht="13.8" hidden="false" customHeight="false" outlineLevel="0" collapsed="false">
      <c r="A74" s="16" t="s">
        <v>151</v>
      </c>
      <c r="B74" s="13" t="n">
        <v>0</v>
      </c>
      <c r="C74" s="14" t="n">
        <v>0</v>
      </c>
      <c r="D74" s="14" t="n">
        <v>1</v>
      </c>
      <c r="E74" s="14" t="n">
        <v>0</v>
      </c>
      <c r="F74" s="14" t="n">
        <v>0</v>
      </c>
      <c r="G74" s="14" t="n">
        <v>1</v>
      </c>
      <c r="H74" s="14" t="n">
        <v>0</v>
      </c>
      <c r="I74" s="14" t="n">
        <v>1</v>
      </c>
      <c r="J74" s="15" t="str">
        <f aca="false">DEC2HEX(I74*2^0 + H74*2^1 + G74*2^2 +F74*2^3 + E74*2^4 + D74*2^5 + C74*2^6 +B74*2^7, 2)</f>
        <v>25</v>
      </c>
    </row>
    <row r="75" s="4" customFormat="true" ht="13.8" hidden="false" customHeight="false" outlineLevel="0" collapsed="false">
      <c r="A75" s="16" t="s">
        <v>152</v>
      </c>
      <c r="B75" s="13" t="n">
        <v>0</v>
      </c>
      <c r="C75" s="14" t="n">
        <v>1</v>
      </c>
      <c r="D75" s="14" t="n">
        <v>1</v>
      </c>
      <c r="E75" s="14" t="n">
        <v>0</v>
      </c>
      <c r="F75" s="14" t="n">
        <v>0</v>
      </c>
      <c r="G75" s="14" t="n">
        <v>1</v>
      </c>
      <c r="H75" s="14" t="n">
        <v>1</v>
      </c>
      <c r="I75" s="14" t="n">
        <v>0</v>
      </c>
      <c r="J75" s="15" t="str">
        <f aca="false">DEC2HEX(I75*2^0 + H75*2^1 + G75*2^2 +F75*2^3 + E75*2^4 + D75*2^5 + C75*2^6 +B75*2^7, 2)</f>
        <v>66</v>
      </c>
    </row>
    <row r="76" s="4" customFormat="true" ht="13.8" hidden="false" customHeight="false" outlineLevel="0" collapsed="false">
      <c r="A76" s="16" t="s">
        <v>153</v>
      </c>
      <c r="B76" s="13" t="n">
        <v>0</v>
      </c>
      <c r="C76" s="14" t="n">
        <v>0</v>
      </c>
      <c r="D76" s="14" t="n">
        <v>1</v>
      </c>
      <c r="E76" s="14" t="n">
        <v>0</v>
      </c>
      <c r="F76" s="14" t="n">
        <v>0</v>
      </c>
      <c r="G76" s="14" t="n">
        <v>1</v>
      </c>
      <c r="H76" s="14" t="n">
        <v>1</v>
      </c>
      <c r="I76" s="14" t="n">
        <v>0</v>
      </c>
      <c r="J76" s="15" t="str">
        <f aca="false">DEC2HEX(I76*2^0 + H76*2^1 + G76*2^2 +F76*2^3 + E76*2^4 + D76*2^5 + C76*2^6 +B76*2^7, 2)</f>
        <v>26</v>
      </c>
    </row>
    <row r="77" s="4" customFormat="true" ht="13.8" hidden="false" customHeight="false" outlineLevel="0" collapsed="false">
      <c r="A77" s="16" t="s">
        <v>154</v>
      </c>
      <c r="B77" s="13" t="n">
        <v>0</v>
      </c>
      <c r="C77" s="14" t="n">
        <v>1</v>
      </c>
      <c r="D77" s="14" t="n">
        <v>1</v>
      </c>
      <c r="E77" s="14" t="n">
        <v>0</v>
      </c>
      <c r="F77" s="14" t="n">
        <v>0</v>
      </c>
      <c r="G77" s="14" t="n">
        <v>1</v>
      </c>
      <c r="H77" s="14" t="n">
        <v>1</v>
      </c>
      <c r="I77" s="14" t="n">
        <v>1</v>
      </c>
      <c r="J77" s="15" t="str">
        <f aca="false">DEC2HEX(I77*2^0 + H77*2^1 + G77*2^2 +F77*2^3 + E77*2^4 + D77*2^5 + C77*2^6 +B77*2^7, 2)</f>
        <v>67</v>
      </c>
    </row>
    <row r="78" s="4" customFormat="true" ht="13.8" hidden="false" customHeight="false" outlineLevel="0" collapsed="false">
      <c r="A78" s="16" t="s">
        <v>155</v>
      </c>
      <c r="B78" s="13" t="n">
        <v>0</v>
      </c>
      <c r="C78" s="14" t="n">
        <v>0</v>
      </c>
      <c r="D78" s="14" t="n">
        <v>1</v>
      </c>
      <c r="E78" s="14" t="n">
        <v>0</v>
      </c>
      <c r="F78" s="14" t="n">
        <v>0</v>
      </c>
      <c r="G78" s="14" t="n">
        <v>1</v>
      </c>
      <c r="H78" s="14" t="n">
        <v>1</v>
      </c>
      <c r="I78" s="14" t="n">
        <v>1</v>
      </c>
      <c r="J78" s="15" t="str">
        <f aca="false">DEC2HEX(I78*2^0 + H78*2^1 + G78*2^2 +F78*2^3 + E78*2^4 + D78*2^5 + C78*2^6 +B78*2^7, 2)</f>
        <v>27</v>
      </c>
    </row>
    <row r="79" s="4" customFormat="true" ht="13.8" hidden="false" customHeight="false" outlineLevel="0" collapsed="false">
      <c r="A79" s="16" t="s">
        <v>156</v>
      </c>
      <c r="B79" s="13" t="n">
        <v>0</v>
      </c>
      <c r="C79" s="14" t="n">
        <v>1</v>
      </c>
      <c r="D79" s="14" t="n">
        <v>1</v>
      </c>
      <c r="E79" s="14" t="n">
        <v>0</v>
      </c>
      <c r="F79" s="14" t="n">
        <v>1</v>
      </c>
      <c r="G79" s="14" t="n">
        <v>0</v>
      </c>
      <c r="H79" s="14" t="n">
        <v>0</v>
      </c>
      <c r="I79" s="14" t="n">
        <v>0</v>
      </c>
      <c r="J79" s="15" t="str">
        <f aca="false">DEC2HEX(I79*2^0 + H79*2^1 + G79*2^2 +F79*2^3 + E79*2^4 + D79*2^5 + C79*2^6 +B79*2^7, 2)</f>
        <v>68</v>
      </c>
    </row>
    <row r="80" s="4" customFormat="true" ht="13.8" hidden="false" customHeight="false" outlineLevel="0" collapsed="false">
      <c r="A80" s="16" t="s">
        <v>157</v>
      </c>
      <c r="B80" s="13" t="n">
        <v>0</v>
      </c>
      <c r="C80" s="14" t="n">
        <v>0</v>
      </c>
      <c r="D80" s="14" t="n">
        <v>1</v>
      </c>
      <c r="E80" s="14" t="n">
        <v>0</v>
      </c>
      <c r="F80" s="14" t="n">
        <v>1</v>
      </c>
      <c r="G80" s="14" t="n">
        <v>0</v>
      </c>
      <c r="H80" s="14" t="n">
        <v>0</v>
      </c>
      <c r="I80" s="14" t="n">
        <v>0</v>
      </c>
      <c r="J80" s="15" t="str">
        <f aca="false">DEC2HEX(I80*2^0 + H80*2^1 + G80*2^2 +F80*2^3 + E80*2^4 + D80*2^5 + C80*2^6 +B80*2^7, 2)</f>
        <v>28</v>
      </c>
    </row>
    <row r="81" s="4" customFormat="true" ht="13.8" hidden="false" customHeight="false" outlineLevel="0" collapsed="false">
      <c r="A81" s="16" t="s">
        <v>158</v>
      </c>
      <c r="B81" s="13" t="n">
        <v>0</v>
      </c>
      <c r="C81" s="14" t="n">
        <v>1</v>
      </c>
      <c r="D81" s="14" t="n">
        <v>1</v>
      </c>
      <c r="E81" s="14" t="n">
        <v>0</v>
      </c>
      <c r="F81" s="14" t="n">
        <v>1</v>
      </c>
      <c r="G81" s="14" t="n">
        <v>0</v>
      </c>
      <c r="H81" s="14" t="n">
        <v>0</v>
      </c>
      <c r="I81" s="14" t="n">
        <v>1</v>
      </c>
      <c r="J81" s="15" t="str">
        <f aca="false">DEC2HEX(I81*2^0 + H81*2^1 + G81*2^2 +F81*2^3 + E81*2^4 + D81*2^5 + C81*2^6 +B81*2^7, 2)</f>
        <v>69</v>
      </c>
    </row>
    <row r="82" s="4" customFormat="true" ht="13.8" hidden="false" customHeight="false" outlineLevel="0" collapsed="false">
      <c r="A82" s="16" t="s">
        <v>159</v>
      </c>
      <c r="B82" s="13" t="n">
        <v>0</v>
      </c>
      <c r="C82" s="14" t="n">
        <v>0</v>
      </c>
      <c r="D82" s="14" t="n">
        <v>1</v>
      </c>
      <c r="E82" s="14" t="n">
        <v>0</v>
      </c>
      <c r="F82" s="14" t="n">
        <v>1</v>
      </c>
      <c r="G82" s="14" t="n">
        <v>0</v>
      </c>
      <c r="H82" s="14" t="n">
        <v>0</v>
      </c>
      <c r="I82" s="14" t="n">
        <v>1</v>
      </c>
      <c r="J82" s="15" t="str">
        <f aca="false">DEC2HEX(I82*2^0 + H82*2^1 + G82*2^2 +F82*2^3 + E82*2^4 + D82*2^5 + C82*2^6 +B82*2^7, 2)</f>
        <v>29</v>
      </c>
    </row>
    <row r="83" s="4" customFormat="true" ht="13.8" hidden="false" customHeight="false" outlineLevel="0" collapsed="false">
      <c r="A83" s="16" t="s">
        <v>160</v>
      </c>
      <c r="B83" s="13" t="n">
        <v>0</v>
      </c>
      <c r="C83" s="14" t="n">
        <v>1</v>
      </c>
      <c r="D83" s="14" t="n">
        <v>1</v>
      </c>
      <c r="E83" s="14" t="n">
        <v>0</v>
      </c>
      <c r="F83" s="14" t="n">
        <v>1</v>
      </c>
      <c r="G83" s="14" t="n">
        <v>0</v>
      </c>
      <c r="H83" s="14" t="n">
        <v>1</v>
      </c>
      <c r="I83" s="14" t="n">
        <v>0</v>
      </c>
      <c r="J83" s="15" t="str">
        <f aca="false">DEC2HEX(I83*2^0 + H83*2^1 + G83*2^2 +F83*2^3 + E83*2^4 + D83*2^5 + C83*2^6 +B83*2^7, 2)</f>
        <v>6A</v>
      </c>
    </row>
    <row r="84" s="4" customFormat="true" ht="13.8" hidden="false" customHeight="false" outlineLevel="0" collapsed="false">
      <c r="A84" s="16" t="s">
        <v>161</v>
      </c>
      <c r="B84" s="13" t="n">
        <v>0</v>
      </c>
      <c r="C84" s="14" t="n">
        <v>0</v>
      </c>
      <c r="D84" s="14" t="n">
        <v>1</v>
      </c>
      <c r="E84" s="14" t="n">
        <v>0</v>
      </c>
      <c r="F84" s="14" t="n">
        <v>1</v>
      </c>
      <c r="G84" s="14" t="n">
        <v>0</v>
      </c>
      <c r="H84" s="14" t="n">
        <v>1</v>
      </c>
      <c r="I84" s="14" t="n">
        <v>0</v>
      </c>
      <c r="J84" s="15" t="str">
        <f aca="false">DEC2HEX(I84*2^0 + H84*2^1 + G84*2^2 +F84*2^3 + E84*2^4 + D84*2^5 + C84*2^6 +B84*2^7, 2)</f>
        <v>2A</v>
      </c>
    </row>
    <row r="85" s="4" customFormat="true" ht="13.8" hidden="false" customHeight="false" outlineLevel="0" collapsed="false">
      <c r="A85" s="16" t="s">
        <v>162</v>
      </c>
      <c r="B85" s="13" t="n">
        <v>0</v>
      </c>
      <c r="C85" s="14" t="n">
        <v>1</v>
      </c>
      <c r="D85" s="14" t="n">
        <v>1</v>
      </c>
      <c r="E85" s="14" t="n">
        <v>0</v>
      </c>
      <c r="F85" s="14" t="n">
        <v>1</v>
      </c>
      <c r="G85" s="14" t="n">
        <v>0</v>
      </c>
      <c r="H85" s="14" t="n">
        <v>1</v>
      </c>
      <c r="I85" s="14" t="n">
        <v>1</v>
      </c>
      <c r="J85" s="15" t="str">
        <f aca="false">DEC2HEX(I85*2^0 + H85*2^1 + G85*2^2 +F85*2^3 + E85*2^4 + D85*2^5 + C85*2^6 +B85*2^7, 2)</f>
        <v>6B</v>
      </c>
    </row>
    <row r="86" s="4" customFormat="true" ht="13.8" hidden="false" customHeight="false" outlineLevel="0" collapsed="false">
      <c r="A86" s="16" t="s">
        <v>163</v>
      </c>
      <c r="B86" s="13" t="n">
        <v>0</v>
      </c>
      <c r="C86" s="14" t="n">
        <v>0</v>
      </c>
      <c r="D86" s="14" t="n">
        <v>1</v>
      </c>
      <c r="E86" s="14" t="n">
        <v>0</v>
      </c>
      <c r="F86" s="14" t="n">
        <v>1</v>
      </c>
      <c r="G86" s="14" t="n">
        <v>0</v>
      </c>
      <c r="H86" s="14" t="n">
        <v>1</v>
      </c>
      <c r="I86" s="14" t="n">
        <v>1</v>
      </c>
      <c r="J86" s="15" t="str">
        <f aca="false">DEC2HEX(I86*2^0 + H86*2^1 + G86*2^2 +F86*2^3 + E86*2^4 + D86*2^5 + C86*2^6 +B86*2^7, 2)</f>
        <v>2B</v>
      </c>
    </row>
    <row r="87" s="4" customFormat="true" ht="13.8" hidden="false" customHeight="false" outlineLevel="0" collapsed="false">
      <c r="A87" s="16" t="s">
        <v>164</v>
      </c>
      <c r="B87" s="13" t="n">
        <v>0</v>
      </c>
      <c r="C87" s="14" t="n">
        <v>1</v>
      </c>
      <c r="D87" s="14" t="n">
        <v>1</v>
      </c>
      <c r="E87" s="14" t="n">
        <v>0</v>
      </c>
      <c r="F87" s="14" t="n">
        <v>1</v>
      </c>
      <c r="G87" s="14" t="n">
        <v>1</v>
      </c>
      <c r="H87" s="14" t="n">
        <v>0</v>
      </c>
      <c r="I87" s="14" t="n">
        <v>0</v>
      </c>
      <c r="J87" s="15" t="str">
        <f aca="false">DEC2HEX(I87*2^0 + H87*2^1 + G87*2^2 +F87*2^3 + E87*2^4 + D87*2^5 + C87*2^6 +B87*2^7, 2)</f>
        <v>6C</v>
      </c>
    </row>
    <row r="88" s="4" customFormat="true" ht="13.8" hidden="false" customHeight="false" outlineLevel="0" collapsed="false">
      <c r="A88" s="16" t="s">
        <v>165</v>
      </c>
      <c r="B88" s="13" t="n">
        <v>0</v>
      </c>
      <c r="C88" s="14" t="n">
        <v>0</v>
      </c>
      <c r="D88" s="14" t="n">
        <v>1</v>
      </c>
      <c r="E88" s="14" t="n">
        <v>0</v>
      </c>
      <c r="F88" s="14" t="n">
        <v>1</v>
      </c>
      <c r="G88" s="14" t="n">
        <v>1</v>
      </c>
      <c r="H88" s="14" t="n">
        <v>0</v>
      </c>
      <c r="I88" s="14" t="n">
        <v>0</v>
      </c>
      <c r="J88" s="15" t="str">
        <f aca="false">DEC2HEX(I88*2^0 + H88*2^1 + G88*2^2 +F88*2^3 + E88*2^4 + D88*2^5 + C88*2^6 +B88*2^7, 2)</f>
        <v>2C</v>
      </c>
    </row>
    <row r="89" s="4" customFormat="true" ht="13.8" hidden="false" customHeight="false" outlineLevel="0" collapsed="false">
      <c r="A89" s="16" t="s">
        <v>166</v>
      </c>
      <c r="B89" s="13" t="n">
        <v>0</v>
      </c>
      <c r="C89" s="14" t="n">
        <v>1</v>
      </c>
      <c r="D89" s="14" t="n">
        <v>1</v>
      </c>
      <c r="E89" s="14" t="n">
        <v>0</v>
      </c>
      <c r="F89" s="14" t="n">
        <v>1</v>
      </c>
      <c r="G89" s="14" t="n">
        <v>1</v>
      </c>
      <c r="H89" s="14" t="n">
        <v>0</v>
      </c>
      <c r="I89" s="14" t="n">
        <v>1</v>
      </c>
      <c r="J89" s="15" t="str">
        <f aca="false">DEC2HEX(I89*2^0 + H89*2^1 + G89*2^2 +F89*2^3 + E89*2^4 + D89*2^5 + C89*2^6 +B89*2^7, 2)</f>
        <v>6D</v>
      </c>
    </row>
    <row r="90" s="4" customFormat="true" ht="13.8" hidden="false" customHeight="false" outlineLevel="0" collapsed="false">
      <c r="A90" s="16" t="s">
        <v>167</v>
      </c>
      <c r="B90" s="13" t="n">
        <v>0</v>
      </c>
      <c r="C90" s="14" t="n">
        <v>0</v>
      </c>
      <c r="D90" s="14" t="n">
        <v>1</v>
      </c>
      <c r="E90" s="14" t="n">
        <v>0</v>
      </c>
      <c r="F90" s="14" t="n">
        <v>1</v>
      </c>
      <c r="G90" s="14" t="n">
        <v>1</v>
      </c>
      <c r="H90" s="14" t="n">
        <v>0</v>
      </c>
      <c r="I90" s="14" t="n">
        <v>1</v>
      </c>
      <c r="J90" s="15" t="str">
        <f aca="false">DEC2HEX(I90*2^0 + H90*2^1 + G90*2^2 +F90*2^3 + E90*2^4 + D90*2^5 + C90*2^6 +B90*2^7, 2)</f>
        <v>2D</v>
      </c>
    </row>
    <row r="91" s="4" customFormat="true" ht="13.8" hidden="false" customHeight="false" outlineLevel="0" collapsed="false">
      <c r="A91" s="16" t="s">
        <v>168</v>
      </c>
      <c r="B91" s="13" t="n">
        <v>0</v>
      </c>
      <c r="C91" s="14" t="n">
        <v>1</v>
      </c>
      <c r="D91" s="14" t="n">
        <v>1</v>
      </c>
      <c r="E91" s="14" t="n">
        <v>0</v>
      </c>
      <c r="F91" s="14" t="n">
        <v>1</v>
      </c>
      <c r="G91" s="14" t="n">
        <v>1</v>
      </c>
      <c r="H91" s="14" t="n">
        <v>1</v>
      </c>
      <c r="I91" s="14" t="n">
        <v>0</v>
      </c>
      <c r="J91" s="15" t="str">
        <f aca="false">DEC2HEX(I91*2^0 + H91*2^1 + G91*2^2 +F91*2^3 + E91*2^4 + D91*2^5 + C91*2^6 +B91*2^7, 2)</f>
        <v>6E</v>
      </c>
    </row>
    <row r="92" s="4" customFormat="true" ht="13.8" hidden="false" customHeight="false" outlineLevel="0" collapsed="false">
      <c r="A92" s="16" t="s">
        <v>169</v>
      </c>
      <c r="B92" s="13" t="n">
        <v>0</v>
      </c>
      <c r="C92" s="14" t="n">
        <v>0</v>
      </c>
      <c r="D92" s="14" t="n">
        <v>1</v>
      </c>
      <c r="E92" s="14" t="n">
        <v>0</v>
      </c>
      <c r="F92" s="14" t="n">
        <v>1</v>
      </c>
      <c r="G92" s="14" t="n">
        <v>1</v>
      </c>
      <c r="H92" s="14" t="n">
        <v>1</v>
      </c>
      <c r="I92" s="14" t="n">
        <v>0</v>
      </c>
      <c r="J92" s="15" t="str">
        <f aca="false">DEC2HEX(I92*2^0 + H92*2^1 + G92*2^2 +F92*2^3 + E92*2^4 + D92*2^5 + C92*2^6 +B92*2^7, 2)</f>
        <v>2E</v>
      </c>
    </row>
    <row r="93" s="4" customFormat="true" ht="13.8" hidden="false" customHeight="false" outlineLevel="0" collapsed="false">
      <c r="A93" s="16" t="s">
        <v>170</v>
      </c>
      <c r="B93" s="13" t="n">
        <v>0</v>
      </c>
      <c r="C93" s="14" t="n">
        <v>1</v>
      </c>
      <c r="D93" s="14" t="n">
        <v>1</v>
      </c>
      <c r="E93" s="14" t="n">
        <v>0</v>
      </c>
      <c r="F93" s="14" t="n">
        <v>1</v>
      </c>
      <c r="G93" s="14" t="n">
        <v>1</v>
      </c>
      <c r="H93" s="14" t="n">
        <v>1</v>
      </c>
      <c r="I93" s="14" t="n">
        <v>1</v>
      </c>
      <c r="J93" s="15" t="str">
        <f aca="false">DEC2HEX(I93*2^0 + H93*2^1 + G93*2^2 +F93*2^3 + E93*2^4 + D93*2^5 + C93*2^6 +B93*2^7, 2)</f>
        <v>6F</v>
      </c>
    </row>
    <row r="94" s="4" customFormat="true" ht="13.8" hidden="false" customHeight="false" outlineLevel="0" collapsed="false">
      <c r="A94" s="16" t="s">
        <v>171</v>
      </c>
      <c r="B94" s="13" t="n">
        <v>0</v>
      </c>
      <c r="C94" s="14" t="n">
        <v>0</v>
      </c>
      <c r="D94" s="14" t="n">
        <v>1</v>
      </c>
      <c r="E94" s="14" t="n">
        <v>0</v>
      </c>
      <c r="F94" s="14" t="n">
        <v>1</v>
      </c>
      <c r="G94" s="14" t="n">
        <v>1</v>
      </c>
      <c r="H94" s="14" t="n">
        <v>1</v>
      </c>
      <c r="I94" s="14" t="n">
        <v>1</v>
      </c>
      <c r="J94" s="15" t="str">
        <f aca="false">DEC2HEX(I94*2^0 + H94*2^1 + G94*2^2 +F94*2^3 + E94*2^4 + D94*2^5 + C94*2^6 +B94*2^7, 2)</f>
        <v>2F</v>
      </c>
    </row>
    <row r="95" s="4" customFormat="true" ht="13.8" hidden="false" customHeight="false" outlineLevel="0" collapsed="false">
      <c r="A95" s="16" t="s">
        <v>172</v>
      </c>
      <c r="B95" s="13" t="n">
        <v>0</v>
      </c>
      <c r="C95" s="14" t="n">
        <v>1</v>
      </c>
      <c r="D95" s="14" t="n">
        <v>1</v>
      </c>
      <c r="E95" s="14" t="n">
        <v>1</v>
      </c>
      <c r="F95" s="14" t="n">
        <v>0</v>
      </c>
      <c r="G95" s="14" t="n">
        <v>0</v>
      </c>
      <c r="H95" s="14" t="n">
        <v>0</v>
      </c>
      <c r="I95" s="14" t="n">
        <v>0</v>
      </c>
      <c r="J95" s="15" t="str">
        <f aca="false">DEC2HEX(I95*2^0 + H95*2^1 + G95*2^2 +F95*2^3 + E95*2^4 + D95*2^5 + C95*2^6 +B95*2^7, 2)</f>
        <v>70</v>
      </c>
    </row>
    <row r="96" s="4" customFormat="true" ht="13.8" hidden="false" customHeight="false" outlineLevel="0" collapsed="false">
      <c r="A96" s="16" t="s">
        <v>173</v>
      </c>
      <c r="B96" s="13" t="n">
        <v>0</v>
      </c>
      <c r="C96" s="14" t="n">
        <v>0</v>
      </c>
      <c r="D96" s="14" t="n">
        <v>1</v>
      </c>
      <c r="E96" s="14" t="n">
        <v>1</v>
      </c>
      <c r="F96" s="14" t="n">
        <v>0</v>
      </c>
      <c r="G96" s="14" t="n">
        <v>0</v>
      </c>
      <c r="H96" s="14" t="n">
        <v>0</v>
      </c>
      <c r="I96" s="14" t="n">
        <v>0</v>
      </c>
      <c r="J96" s="15" t="str">
        <f aca="false">DEC2HEX(I96*2^0 + H96*2^1 + G96*2^2 +F96*2^3 + E96*2^4 + D96*2^5 + C96*2^6 +B96*2^7, 2)</f>
        <v>30</v>
      </c>
    </row>
    <row r="97" s="4" customFormat="true" ht="13.8" hidden="false" customHeight="false" outlineLevel="0" collapsed="false">
      <c r="A97" s="16" t="s">
        <v>174</v>
      </c>
      <c r="B97" s="13" t="n">
        <v>0</v>
      </c>
      <c r="C97" s="14" t="n">
        <v>1</v>
      </c>
      <c r="D97" s="14" t="n">
        <v>1</v>
      </c>
      <c r="E97" s="14" t="n">
        <v>1</v>
      </c>
      <c r="F97" s="14" t="n">
        <v>0</v>
      </c>
      <c r="G97" s="14" t="n">
        <v>0</v>
      </c>
      <c r="H97" s="14" t="n">
        <v>0</v>
      </c>
      <c r="I97" s="14" t="n">
        <v>1</v>
      </c>
      <c r="J97" s="15" t="str">
        <f aca="false">DEC2HEX(I97*2^0 + H97*2^1 + G97*2^2 +F97*2^3 + E97*2^4 + D97*2^5 + C97*2^6 +B97*2^7, 2)</f>
        <v>71</v>
      </c>
    </row>
    <row r="98" s="4" customFormat="true" ht="13.8" hidden="false" customHeight="false" outlineLevel="0" collapsed="false">
      <c r="A98" s="16" t="s">
        <v>175</v>
      </c>
      <c r="B98" s="13" t="n">
        <v>0</v>
      </c>
      <c r="C98" s="14" t="n">
        <v>0</v>
      </c>
      <c r="D98" s="14" t="n">
        <v>1</v>
      </c>
      <c r="E98" s="14" t="n">
        <v>1</v>
      </c>
      <c r="F98" s="14" t="n">
        <v>0</v>
      </c>
      <c r="G98" s="14" t="n">
        <v>0</v>
      </c>
      <c r="H98" s="14" t="n">
        <v>0</v>
      </c>
      <c r="I98" s="14" t="n">
        <v>1</v>
      </c>
      <c r="J98" s="15" t="str">
        <f aca="false">DEC2HEX(I98*2^0 + H98*2^1 + G98*2^2 +F98*2^3 + E98*2^4 + D98*2^5 + C98*2^6 +B98*2^7, 2)</f>
        <v>31</v>
      </c>
    </row>
    <row r="99" s="4" customFormat="true" ht="13.8" hidden="false" customHeight="false" outlineLevel="0" collapsed="false">
      <c r="A99" s="16" t="s">
        <v>176</v>
      </c>
      <c r="B99" s="13" t="n">
        <v>0</v>
      </c>
      <c r="C99" s="14" t="n">
        <v>1</v>
      </c>
      <c r="D99" s="14" t="n">
        <v>1</v>
      </c>
      <c r="E99" s="14" t="n">
        <v>1</v>
      </c>
      <c r="F99" s="14" t="n">
        <v>0</v>
      </c>
      <c r="G99" s="14" t="n">
        <v>0</v>
      </c>
      <c r="H99" s="14" t="n">
        <v>1</v>
      </c>
      <c r="I99" s="14" t="n">
        <v>0</v>
      </c>
      <c r="J99" s="15" t="str">
        <f aca="false">DEC2HEX(I99*2^0 + H99*2^1 + G99*2^2 +F99*2^3 + E99*2^4 + D99*2^5 + C99*2^6 +B99*2^7, 2)</f>
        <v>72</v>
      </c>
    </row>
    <row r="100" s="4" customFormat="true" ht="13.8" hidden="false" customHeight="false" outlineLevel="0" collapsed="false">
      <c r="A100" s="16" t="s">
        <v>177</v>
      </c>
      <c r="B100" s="13" t="n">
        <v>0</v>
      </c>
      <c r="C100" s="14" t="n">
        <v>0</v>
      </c>
      <c r="D100" s="14" t="n">
        <v>1</v>
      </c>
      <c r="E100" s="14" t="n">
        <v>1</v>
      </c>
      <c r="F100" s="14" t="n">
        <v>0</v>
      </c>
      <c r="G100" s="14" t="n">
        <v>0</v>
      </c>
      <c r="H100" s="14" t="n">
        <v>1</v>
      </c>
      <c r="I100" s="14" t="n">
        <v>0</v>
      </c>
      <c r="J100" s="15" t="str">
        <f aca="false">DEC2HEX(I100*2^0 + H100*2^1 + G100*2^2 +F100*2^3 + E100*2^4 + D100*2^5 + C100*2^6 +B100*2^7, 2)</f>
        <v>32</v>
      </c>
    </row>
    <row r="101" s="4" customFormat="true" ht="13.8" hidden="false" customHeight="false" outlineLevel="0" collapsed="false">
      <c r="A101" s="16" t="s">
        <v>178</v>
      </c>
      <c r="B101" s="13" t="n">
        <v>0</v>
      </c>
      <c r="C101" s="14" t="n">
        <v>1</v>
      </c>
      <c r="D101" s="14" t="n">
        <v>1</v>
      </c>
      <c r="E101" s="14" t="n">
        <v>1</v>
      </c>
      <c r="F101" s="14" t="n">
        <v>0</v>
      </c>
      <c r="G101" s="14" t="n">
        <v>0</v>
      </c>
      <c r="H101" s="14" t="n">
        <v>1</v>
      </c>
      <c r="I101" s="14" t="n">
        <v>1</v>
      </c>
      <c r="J101" s="15" t="str">
        <f aca="false">DEC2HEX(I101*2^0 + H101*2^1 + G101*2^2 +F101*2^3 + E101*2^4 + D101*2^5 + C101*2^6 +B101*2^7, 2)</f>
        <v>73</v>
      </c>
    </row>
    <row r="102" s="4" customFormat="true" ht="13.8" hidden="false" customHeight="false" outlineLevel="0" collapsed="false">
      <c r="A102" s="16" t="s">
        <v>179</v>
      </c>
      <c r="B102" s="13" t="n">
        <v>0</v>
      </c>
      <c r="C102" s="14" t="n">
        <v>0</v>
      </c>
      <c r="D102" s="14" t="n">
        <v>1</v>
      </c>
      <c r="E102" s="14" t="n">
        <v>1</v>
      </c>
      <c r="F102" s="14" t="n">
        <v>0</v>
      </c>
      <c r="G102" s="14" t="n">
        <v>0</v>
      </c>
      <c r="H102" s="14" t="n">
        <v>1</v>
      </c>
      <c r="I102" s="14" t="n">
        <v>1</v>
      </c>
      <c r="J102" s="15" t="str">
        <f aca="false">DEC2HEX(I102*2^0 + H102*2^1 + G102*2^2 +F102*2^3 + E102*2^4 + D102*2^5 + C102*2^6 +B102*2^7, 2)</f>
        <v>33</v>
      </c>
    </row>
    <row r="103" s="4" customFormat="true" ht="13.8" hidden="false" customHeight="false" outlineLevel="0" collapsed="false">
      <c r="A103" s="16" t="s">
        <v>180</v>
      </c>
      <c r="B103" s="13" t="n">
        <v>0</v>
      </c>
      <c r="C103" s="14" t="n">
        <v>1</v>
      </c>
      <c r="D103" s="14" t="n">
        <v>1</v>
      </c>
      <c r="E103" s="14" t="n">
        <v>1</v>
      </c>
      <c r="F103" s="14" t="n">
        <v>0</v>
      </c>
      <c r="G103" s="14" t="n">
        <v>1</v>
      </c>
      <c r="H103" s="14" t="n">
        <v>0</v>
      </c>
      <c r="I103" s="14" t="n">
        <v>0</v>
      </c>
      <c r="J103" s="15" t="str">
        <f aca="false">DEC2HEX(I103*2^0 + H103*2^1 + G103*2^2 +F103*2^3 + E103*2^4 + D103*2^5 + C103*2^6 +B103*2^7, 2)</f>
        <v>74</v>
      </c>
    </row>
    <row r="104" s="4" customFormat="true" ht="13.8" hidden="false" customHeight="false" outlineLevel="0" collapsed="false">
      <c r="A104" s="16" t="s">
        <v>181</v>
      </c>
      <c r="B104" s="13" t="n">
        <v>0</v>
      </c>
      <c r="C104" s="14" t="n">
        <v>0</v>
      </c>
      <c r="D104" s="14" t="n">
        <v>1</v>
      </c>
      <c r="E104" s="14" t="n">
        <v>1</v>
      </c>
      <c r="F104" s="14" t="n">
        <v>0</v>
      </c>
      <c r="G104" s="14" t="n">
        <v>1</v>
      </c>
      <c r="H104" s="14" t="n">
        <v>0</v>
      </c>
      <c r="I104" s="14" t="n">
        <v>0</v>
      </c>
      <c r="J104" s="15" t="str">
        <f aca="false">DEC2HEX(I104*2^0 + H104*2^1 + G104*2^2 +F104*2^3 + E104*2^4 + D104*2^5 + C104*2^6 +B104*2^7, 2)</f>
        <v>34</v>
      </c>
    </row>
    <row r="105" s="4" customFormat="true" ht="13.8" hidden="false" customHeight="false" outlineLevel="0" collapsed="false">
      <c r="A105" s="16" t="s">
        <v>182</v>
      </c>
      <c r="B105" s="13" t="n">
        <v>0</v>
      </c>
      <c r="C105" s="14" t="n">
        <v>1</v>
      </c>
      <c r="D105" s="14" t="n">
        <v>1</v>
      </c>
      <c r="E105" s="14" t="n">
        <v>1</v>
      </c>
      <c r="F105" s="14" t="n">
        <v>0</v>
      </c>
      <c r="G105" s="14" t="n">
        <v>1</v>
      </c>
      <c r="H105" s="14" t="n">
        <v>0</v>
      </c>
      <c r="I105" s="14" t="n">
        <v>1</v>
      </c>
      <c r="J105" s="15" t="str">
        <f aca="false">DEC2HEX(I105*2^0 + H105*2^1 + G105*2^2 +F105*2^3 + E105*2^4 + D105*2^5 + C105*2^6 +B105*2^7, 2)</f>
        <v>75</v>
      </c>
    </row>
    <row r="106" s="4" customFormat="true" ht="13.8" hidden="false" customHeight="false" outlineLevel="0" collapsed="false">
      <c r="A106" s="16" t="s">
        <v>183</v>
      </c>
      <c r="B106" s="13" t="n">
        <v>0</v>
      </c>
      <c r="C106" s="14" t="n">
        <v>0</v>
      </c>
      <c r="D106" s="14" t="n">
        <v>1</v>
      </c>
      <c r="E106" s="14" t="n">
        <v>1</v>
      </c>
      <c r="F106" s="14" t="n">
        <v>0</v>
      </c>
      <c r="G106" s="14" t="n">
        <v>1</v>
      </c>
      <c r="H106" s="14" t="n">
        <v>0</v>
      </c>
      <c r="I106" s="14" t="n">
        <v>1</v>
      </c>
      <c r="J106" s="15" t="str">
        <f aca="false">DEC2HEX(I106*2^0 + H106*2^1 + G106*2^2 +F106*2^3 + E106*2^4 + D106*2^5 + C106*2^6 +B106*2^7, 2)</f>
        <v>35</v>
      </c>
    </row>
    <row r="107" s="4" customFormat="true" ht="13.8" hidden="false" customHeight="false" outlineLevel="0" collapsed="false">
      <c r="A107" s="16" t="s">
        <v>184</v>
      </c>
      <c r="B107" s="13" t="n">
        <v>0</v>
      </c>
      <c r="C107" s="14" t="n">
        <v>1</v>
      </c>
      <c r="D107" s="14" t="n">
        <v>1</v>
      </c>
      <c r="E107" s="14" t="n">
        <v>1</v>
      </c>
      <c r="F107" s="14" t="n">
        <v>0</v>
      </c>
      <c r="G107" s="14" t="n">
        <v>1</v>
      </c>
      <c r="H107" s="14" t="n">
        <v>1</v>
      </c>
      <c r="I107" s="14" t="n">
        <v>0</v>
      </c>
      <c r="J107" s="15" t="str">
        <f aca="false">DEC2HEX(I107*2^0 + H107*2^1 + G107*2^2 +F107*2^3 + E107*2^4 + D107*2^5 + C107*2^6 +B107*2^7, 2)</f>
        <v>76</v>
      </c>
    </row>
    <row r="108" s="4" customFormat="true" ht="13.8" hidden="false" customHeight="false" outlineLevel="0" collapsed="false">
      <c r="A108" s="16" t="s">
        <v>185</v>
      </c>
      <c r="B108" s="13" t="n">
        <v>0</v>
      </c>
      <c r="C108" s="14" t="n">
        <v>0</v>
      </c>
      <c r="D108" s="14" t="n">
        <v>1</v>
      </c>
      <c r="E108" s="14" t="n">
        <v>1</v>
      </c>
      <c r="F108" s="14" t="n">
        <v>0</v>
      </c>
      <c r="G108" s="14" t="n">
        <v>1</v>
      </c>
      <c r="H108" s="14" t="n">
        <v>1</v>
      </c>
      <c r="I108" s="14" t="n">
        <v>0</v>
      </c>
      <c r="J108" s="15" t="str">
        <f aca="false">DEC2HEX(I108*2^0 + H108*2^1 + G108*2^2 +F108*2^3 + E108*2^4 + D108*2^5 + C108*2^6 +B108*2^7, 2)</f>
        <v>36</v>
      </c>
    </row>
    <row r="109" s="4" customFormat="true" ht="13.8" hidden="false" customHeight="false" outlineLevel="0" collapsed="false">
      <c r="A109" s="16" t="s">
        <v>186</v>
      </c>
      <c r="B109" s="13" t="n">
        <v>0</v>
      </c>
      <c r="C109" s="14" t="n">
        <v>1</v>
      </c>
      <c r="D109" s="14" t="n">
        <v>1</v>
      </c>
      <c r="E109" s="14" t="n">
        <v>1</v>
      </c>
      <c r="F109" s="14" t="n">
        <v>0</v>
      </c>
      <c r="G109" s="14" t="n">
        <v>1</v>
      </c>
      <c r="H109" s="14" t="n">
        <v>1</v>
      </c>
      <c r="I109" s="14" t="n">
        <v>1</v>
      </c>
      <c r="J109" s="15" t="str">
        <f aca="false">DEC2HEX(I109*2^0 + H109*2^1 + G109*2^2 +F109*2^3 + E109*2^4 + D109*2^5 + C109*2^6 +B109*2^7, 2)</f>
        <v>77</v>
      </c>
    </row>
    <row r="110" s="4" customFormat="true" ht="13.8" hidden="false" customHeight="false" outlineLevel="0" collapsed="false">
      <c r="A110" s="16" t="s">
        <v>187</v>
      </c>
      <c r="B110" s="13" t="n">
        <v>0</v>
      </c>
      <c r="C110" s="14" t="n">
        <v>0</v>
      </c>
      <c r="D110" s="14" t="n">
        <v>1</v>
      </c>
      <c r="E110" s="14" t="n">
        <v>1</v>
      </c>
      <c r="F110" s="14" t="n">
        <v>0</v>
      </c>
      <c r="G110" s="14" t="n">
        <v>1</v>
      </c>
      <c r="H110" s="14" t="n">
        <v>1</v>
      </c>
      <c r="I110" s="14" t="n">
        <v>1</v>
      </c>
      <c r="J110" s="15" t="str">
        <f aca="false">DEC2HEX(I110*2^0 + H110*2^1 + G110*2^2 +F110*2^3 + E110*2^4 + D110*2^5 + C110*2^6 +B110*2^7, 2)</f>
        <v>37</v>
      </c>
    </row>
    <row r="111" s="4" customFormat="true" ht="13.8" hidden="false" customHeight="false" outlineLevel="0" collapsed="false">
      <c r="A111" s="16" t="s">
        <v>188</v>
      </c>
      <c r="B111" s="13" t="n">
        <v>0</v>
      </c>
      <c r="C111" s="14" t="n">
        <v>1</v>
      </c>
      <c r="D111" s="14" t="n">
        <v>1</v>
      </c>
      <c r="E111" s="14" t="n">
        <v>1</v>
      </c>
      <c r="F111" s="14" t="n">
        <v>1</v>
      </c>
      <c r="G111" s="14" t="n">
        <v>0</v>
      </c>
      <c r="H111" s="14" t="n">
        <v>0</v>
      </c>
      <c r="I111" s="14" t="n">
        <v>0</v>
      </c>
      <c r="J111" s="15" t="str">
        <f aca="false">DEC2HEX(I111*2^0 + H111*2^1 + G111*2^2 +F111*2^3 + E111*2^4 + D111*2^5 + C111*2^6 +B111*2^7, 2)</f>
        <v>78</v>
      </c>
    </row>
    <row r="112" s="4" customFormat="true" ht="13.8" hidden="false" customHeight="false" outlineLevel="0" collapsed="false">
      <c r="A112" s="19" t="s">
        <v>189</v>
      </c>
      <c r="B112" s="13" t="n">
        <v>0</v>
      </c>
      <c r="C112" s="14" t="n">
        <v>0</v>
      </c>
      <c r="D112" s="14" t="n">
        <v>1</v>
      </c>
      <c r="E112" s="14" t="n">
        <v>1</v>
      </c>
      <c r="F112" s="14" t="n">
        <v>1</v>
      </c>
      <c r="G112" s="14" t="n">
        <v>0</v>
      </c>
      <c r="H112" s="14" t="n">
        <v>0</v>
      </c>
      <c r="I112" s="14" t="n">
        <v>0</v>
      </c>
      <c r="J112" s="15" t="str">
        <f aca="false">DEC2HEX(I112*2^0 + H112*2^1 + G112*2^2 +F112*2^3 + E112*2^4 + D112*2^5 + C112*2^6 +B112*2^7, 2)</f>
        <v>38</v>
      </c>
    </row>
    <row r="113" s="4" customFormat="true" ht="12.8" hidden="false" customHeight="false" outlineLevel="0" collapsed="false"/>
    <row r="114" s="4" customFormat="true" ht="12.8" hidden="false" customHeight="false" outlineLevel="0" collapsed="false"/>
    <row r="115" s="4" customFormat="true" ht="12.8" hidden="false" customHeight="false" outlineLevel="0" collapsed="false"/>
    <row r="127" customFormat="false" ht="12.8" hidden="false" customHeight="false" outlineLevel="0" collapsed="false">
      <c r="A127" s="0" t="s">
        <v>190</v>
      </c>
    </row>
    <row r="128" customFormat="false" ht="12.8" hidden="false" customHeight="false" outlineLevel="0" collapsed="false">
      <c r="A128" s="0" t="s">
        <v>191</v>
      </c>
    </row>
    <row r="129" customFormat="false" ht="12.8" hidden="false" customHeight="false" outlineLevel="0" collapsed="false">
      <c r="A129" s="0" t="s">
        <v>192</v>
      </c>
    </row>
    <row r="130" customFormat="false" ht="12.8" hidden="false" customHeight="false" outlineLevel="0" collapsed="false">
      <c r="A130" s="0" t="s">
        <v>193</v>
      </c>
    </row>
    <row r="131" customFormat="false" ht="12.8" hidden="false" customHeight="false" outlineLevel="0" collapsed="false">
      <c r="A131" s="0" t="s">
        <v>194</v>
      </c>
    </row>
    <row r="132" customFormat="false" ht="12.8" hidden="false" customHeight="false" outlineLevel="0" collapsed="false">
      <c r="A132" s="0" t="s">
        <v>195</v>
      </c>
    </row>
    <row r="135" customFormat="false" ht="12.8" hidden="false" customHeight="false" outlineLevel="0" collapsed="false">
      <c r="A135" s="0" t="s">
        <v>196</v>
      </c>
    </row>
    <row r="136" customFormat="false" ht="12.8" hidden="false" customHeight="false" outlineLevel="0" collapsed="false">
      <c r="A136" s="0" t="s">
        <v>197</v>
      </c>
    </row>
    <row r="137" customFormat="false" ht="12.8" hidden="false" customHeight="false" outlineLevel="0" collapsed="false">
      <c r="A137" s="0" t="s">
        <v>198</v>
      </c>
    </row>
    <row r="138" customFormat="false" ht="12.8" hidden="false" customHeight="false" outlineLevel="0" collapsed="false">
      <c r="A138" s="0" t="s">
        <v>199</v>
      </c>
    </row>
    <row r="139" customFormat="false" ht="12.8" hidden="false" customHeight="false" outlineLevel="0" collapsed="false">
      <c r="A139" s="0" t="s">
        <v>200</v>
      </c>
    </row>
    <row r="140" customFormat="false" ht="12.8" hidden="false" customHeight="false" outlineLevel="0" collapsed="false">
      <c r="A140" s="0" t="s">
        <v>201</v>
      </c>
    </row>
    <row r="141" customFormat="false" ht="12.8" hidden="false" customHeight="false" outlineLevel="0" collapsed="false">
      <c r="A141" s="0" t="s">
        <v>202</v>
      </c>
    </row>
    <row r="143" customFormat="false" ht="12.8" hidden="false" customHeight="false" outlineLevel="0" collapsed="false">
      <c r="A143" s="0" t="s">
        <v>203</v>
      </c>
    </row>
    <row r="144" customFormat="false" ht="12.8" hidden="false" customHeight="false" outlineLevel="0" collapsed="false">
      <c r="A144" s="0" t="s">
        <v>204</v>
      </c>
    </row>
    <row r="145" customFormat="false" ht="12.8" hidden="false" customHeight="false" outlineLevel="0" collapsed="false">
      <c r="A145" s="0" t="s">
        <v>205</v>
      </c>
    </row>
    <row r="146" customFormat="false" ht="12.8" hidden="false" customHeight="false" outlineLevel="0" collapsed="false">
      <c r="A146" s="0" t="s">
        <v>206</v>
      </c>
    </row>
    <row r="147" customFormat="false" ht="12.8" hidden="false" customHeight="false" outlineLevel="0" collapsed="false">
      <c r="A147" s="0" t="s">
        <v>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8" activeCellId="0" sqref="T18"/>
    </sheetView>
  </sheetViews>
  <sheetFormatPr defaultRowHeight="12.75" zeroHeight="false" outlineLevelRow="0" outlineLevelCol="0"/>
  <cols>
    <col collapsed="false" customWidth="true" hidden="false" outlineLevel="0" max="1" min="1" style="0" width="38.14"/>
    <col collapsed="false" customWidth="true" hidden="false" outlineLevel="0" max="9" min="2" style="0" width="5.14"/>
    <col collapsed="false" customWidth="true" hidden="false" outlineLevel="0" max="10" min="10" style="0" width="4.29"/>
    <col collapsed="false" customWidth="true" hidden="false" outlineLevel="0" max="1025" min="11" style="0" width="8.71"/>
  </cols>
  <sheetData>
    <row r="1" customFormat="false" ht="71.25" hidden="false" customHeight="false" outlineLevel="0" collapsed="false">
      <c r="A1" s="4"/>
      <c r="B1" s="20" t="s">
        <v>208</v>
      </c>
      <c r="C1" s="20" t="s">
        <v>209</v>
      </c>
      <c r="D1" s="21" t="s">
        <v>210</v>
      </c>
      <c r="E1" s="21" t="s">
        <v>211</v>
      </c>
      <c r="F1" s="22" t="s">
        <v>212</v>
      </c>
      <c r="G1" s="22"/>
      <c r="H1" s="22"/>
      <c r="I1" s="22"/>
      <c r="J1" s="8"/>
    </row>
    <row r="2" customFormat="false" ht="15" hidden="false" customHeight="false" outlineLevel="0" collapsed="false">
      <c r="A2" s="23"/>
      <c r="B2" s="24" t="s">
        <v>71</v>
      </c>
      <c r="C2" s="25" t="s">
        <v>72</v>
      </c>
      <c r="D2" s="25" t="s">
        <v>73</v>
      </c>
      <c r="E2" s="25" t="s">
        <v>74</v>
      </c>
      <c r="F2" s="25" t="s">
        <v>75</v>
      </c>
      <c r="G2" s="25" t="s">
        <v>76</v>
      </c>
      <c r="H2" s="25" t="s">
        <v>77</v>
      </c>
      <c r="I2" s="25" t="s">
        <v>78</v>
      </c>
      <c r="J2" s="11" t="s">
        <v>79</v>
      </c>
    </row>
    <row r="3" customFormat="false" ht="15" hidden="false" customHeight="false" outlineLevel="0" collapsed="false">
      <c r="A3" s="16" t="s">
        <v>213</v>
      </c>
      <c r="B3" s="26" t="n">
        <v>1</v>
      </c>
      <c r="C3" s="27" t="n">
        <v>0</v>
      </c>
      <c r="D3" s="27" t="n">
        <v>0</v>
      </c>
      <c r="E3" s="27" t="n">
        <v>0</v>
      </c>
      <c r="F3" s="27" t="n">
        <v>0</v>
      </c>
      <c r="G3" s="27" t="n">
        <v>0</v>
      </c>
      <c r="H3" s="27" t="n">
        <v>0</v>
      </c>
      <c r="I3" s="28" t="n">
        <v>0</v>
      </c>
      <c r="J3" s="29" t="str">
        <f aca="false">DEC2HEX(I3*2^0 + H3*2^1 + G3*2^2 +F3*2^3 + E3*2^4 + D3*2^5 + C3*2^6 +B3*2^7, 2)</f>
        <v>80</v>
      </c>
    </row>
    <row r="4" customFormat="false" ht="15" hidden="false" customHeight="false" outlineLevel="0" collapsed="false">
      <c r="A4" s="16" t="s">
        <v>214</v>
      </c>
      <c r="B4" s="30" t="n">
        <v>0</v>
      </c>
      <c r="C4" s="14" t="n">
        <v>0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31" t="n">
        <v>1</v>
      </c>
      <c r="J4" s="32" t="str">
        <f aca="false">DEC2HEX(I4*2^0 + H4*2^1 + G4*2^2 +F4*2^3 + E4*2^4 + D4*2^5 + C4*2^6 +B4*2^7, 2)</f>
        <v>01</v>
      </c>
    </row>
    <row r="5" customFormat="false" ht="15" hidden="false" customHeight="false" outlineLevel="0" collapsed="false">
      <c r="A5" s="16" t="s">
        <v>215</v>
      </c>
      <c r="B5" s="30" t="n">
        <v>0</v>
      </c>
      <c r="C5" s="14" t="n">
        <v>0</v>
      </c>
      <c r="D5" s="14" t="n">
        <v>0</v>
      </c>
      <c r="E5" s="14" t="n">
        <v>0</v>
      </c>
      <c r="F5" s="14" t="n">
        <v>0</v>
      </c>
      <c r="G5" s="14" t="n">
        <v>0</v>
      </c>
      <c r="H5" s="14" t="n">
        <v>1</v>
      </c>
      <c r="I5" s="31" t="n">
        <v>0</v>
      </c>
      <c r="J5" s="32" t="str">
        <f aca="false">DEC2HEX(I5*2^0 + H5*2^1 + G5*2^2 +F5*2^3 + E5*2^4 + D5*2^5 + C5*2^6 +B5*2^7, 2)</f>
        <v>02</v>
      </c>
    </row>
    <row r="6" customFormat="false" ht="15" hidden="false" customHeight="false" outlineLevel="0" collapsed="false">
      <c r="A6" s="16" t="s">
        <v>216</v>
      </c>
      <c r="B6" s="30" t="n">
        <v>0</v>
      </c>
      <c r="C6" s="14" t="n">
        <v>0</v>
      </c>
      <c r="D6" s="14" t="n">
        <v>0</v>
      </c>
      <c r="E6" s="14" t="n">
        <v>0</v>
      </c>
      <c r="F6" s="14" t="n">
        <v>0</v>
      </c>
      <c r="G6" s="14" t="n">
        <v>0</v>
      </c>
      <c r="H6" s="14" t="n">
        <v>1</v>
      </c>
      <c r="I6" s="31" t="n">
        <v>1</v>
      </c>
      <c r="J6" s="32" t="str">
        <f aca="false">DEC2HEX(I6*2^0 + H6*2^1 + G6*2^2 +F6*2^3 + E6*2^4 + D6*2^5 + C6*2^6 +B6*2^7, 2)</f>
        <v>03</v>
      </c>
    </row>
    <row r="7" customFormat="false" ht="15" hidden="false" customHeight="false" outlineLevel="0" collapsed="false">
      <c r="A7" s="16" t="s">
        <v>217</v>
      </c>
      <c r="B7" s="30" t="n">
        <v>0</v>
      </c>
      <c r="C7" s="14" t="n">
        <v>0</v>
      </c>
      <c r="D7" s="14" t="n">
        <v>0</v>
      </c>
      <c r="E7" s="14" t="n">
        <v>0</v>
      </c>
      <c r="F7" s="14" t="n">
        <v>0</v>
      </c>
      <c r="G7" s="14" t="n">
        <v>1</v>
      </c>
      <c r="H7" s="14" t="n">
        <v>0</v>
      </c>
      <c r="I7" s="31" t="n">
        <v>0</v>
      </c>
      <c r="J7" s="32" t="str">
        <f aca="false">DEC2HEX(I7*2^0 + H7*2^1 + G7*2^2 +F7*2^3 + E7*2^4 + D7*2^5 + C7*2^6 +B7*2^7, 2)</f>
        <v>04</v>
      </c>
    </row>
    <row r="8" customFormat="false" ht="15" hidden="false" customHeight="false" outlineLevel="0" collapsed="false">
      <c r="A8" s="16" t="s">
        <v>218</v>
      </c>
      <c r="B8" s="30" t="n">
        <v>0</v>
      </c>
      <c r="C8" s="14" t="n">
        <v>0</v>
      </c>
      <c r="D8" s="14" t="n">
        <v>0</v>
      </c>
      <c r="E8" s="14" t="n">
        <v>0</v>
      </c>
      <c r="F8" s="14" t="n">
        <v>0</v>
      </c>
      <c r="G8" s="14" t="n">
        <v>1</v>
      </c>
      <c r="H8" s="14" t="n">
        <v>0</v>
      </c>
      <c r="I8" s="31" t="n">
        <v>1</v>
      </c>
      <c r="J8" s="32" t="str">
        <f aca="false">DEC2HEX(I8*2^0 + H8*2^1 + G8*2^2 +F8*2^3 + E8*2^4 + D8*2^5 + C8*2^6 +B8*2^7, 2)</f>
        <v>05</v>
      </c>
    </row>
    <row r="9" customFormat="false" ht="15" hidden="false" customHeight="false" outlineLevel="0" collapsed="false">
      <c r="A9" s="16" t="s">
        <v>219</v>
      </c>
      <c r="B9" s="30" t="n">
        <v>1</v>
      </c>
      <c r="C9" s="14" t="n">
        <v>0</v>
      </c>
      <c r="D9" s="14" t="n">
        <v>0</v>
      </c>
      <c r="E9" s="14" t="n">
        <v>0</v>
      </c>
      <c r="F9" s="14" t="n">
        <v>0</v>
      </c>
      <c r="G9" s="14" t="n">
        <v>1</v>
      </c>
      <c r="H9" s="14" t="n">
        <v>1</v>
      </c>
      <c r="I9" s="31" t="n">
        <v>0</v>
      </c>
      <c r="J9" s="32" t="str">
        <f aca="false">DEC2HEX(I9*2^0 + H9*2^1 + G9*2^2 +F9*2^3 + E9*2^4 + D9*2^5 + C9*2^6 +B9*2^7, 2)</f>
        <v>86</v>
      </c>
    </row>
    <row r="10" customFormat="false" ht="15" hidden="false" customHeight="false" outlineLevel="0" collapsed="false">
      <c r="A10" s="16" t="s">
        <v>220</v>
      </c>
      <c r="B10" s="30" t="n">
        <v>0</v>
      </c>
      <c r="C10" s="14" t="n">
        <v>0</v>
      </c>
      <c r="D10" s="14" t="n">
        <v>0</v>
      </c>
      <c r="E10" s="14" t="n">
        <v>0</v>
      </c>
      <c r="F10" s="14" t="n">
        <v>0</v>
      </c>
      <c r="G10" s="14" t="n">
        <v>1</v>
      </c>
      <c r="H10" s="14" t="n">
        <v>1</v>
      </c>
      <c r="I10" s="31" t="n">
        <v>1</v>
      </c>
      <c r="J10" s="32" t="str">
        <f aca="false">DEC2HEX(I10*2^0 + H10*2^1 + G10*2^2 +F10*2^3 + E10*2^4 + D10*2^5 + C10*2^6 +B10*2^7, 2)</f>
        <v>07</v>
      </c>
    </row>
    <row r="11" customFormat="false" ht="15" hidden="false" customHeight="false" outlineLevel="0" collapsed="false">
      <c r="A11" s="16" t="s">
        <v>221</v>
      </c>
      <c r="B11" s="30" t="n">
        <v>0</v>
      </c>
      <c r="C11" s="14" t="n">
        <v>0</v>
      </c>
      <c r="D11" s="14" t="n">
        <v>0</v>
      </c>
      <c r="E11" s="14" t="n">
        <v>0</v>
      </c>
      <c r="F11" s="14" t="n">
        <v>1</v>
      </c>
      <c r="G11" s="14" t="n">
        <v>0</v>
      </c>
      <c r="H11" s="14" t="n">
        <v>0</v>
      </c>
      <c r="I11" s="31" t="n">
        <v>0</v>
      </c>
      <c r="J11" s="32" t="str">
        <f aca="false">DEC2HEX(I11*2^0 + H11*2^1 + G11*2^2 +F11*2^3 + E11*2^4 + D11*2^5 + C11*2^6 +B11*2^7, 2)</f>
        <v>08</v>
      </c>
    </row>
    <row r="12" customFormat="false" ht="15" hidden="false" customHeight="false" outlineLevel="0" collapsed="false">
      <c r="A12" s="16" t="s">
        <v>222</v>
      </c>
      <c r="B12" s="30" t="n">
        <v>0</v>
      </c>
      <c r="C12" s="14" t="n">
        <v>0</v>
      </c>
      <c r="D12" s="14" t="n">
        <v>0</v>
      </c>
      <c r="E12" s="14" t="n">
        <v>0</v>
      </c>
      <c r="F12" s="14" t="n">
        <v>1</v>
      </c>
      <c r="G12" s="14" t="n">
        <v>0</v>
      </c>
      <c r="H12" s="14" t="n">
        <v>0</v>
      </c>
      <c r="I12" s="31" t="n">
        <v>1</v>
      </c>
      <c r="J12" s="32" t="str">
        <f aca="false">DEC2HEX(I12*2^0 + H12*2^1 + G12*2^2 +F12*2^3 + E12*2^4 + D12*2^5 + C12*2^6 +B12*2^7, 2)</f>
        <v>09</v>
      </c>
    </row>
    <row r="13" customFormat="false" ht="15" hidden="false" customHeight="false" outlineLevel="0" collapsed="false">
      <c r="A13" s="16" t="s">
        <v>223</v>
      </c>
      <c r="B13" s="30" t="n">
        <v>0</v>
      </c>
      <c r="C13" s="14" t="n">
        <v>0</v>
      </c>
      <c r="D13" s="14" t="n">
        <v>0</v>
      </c>
      <c r="E13" s="14" t="n">
        <v>0</v>
      </c>
      <c r="F13" s="14" t="n">
        <v>1</v>
      </c>
      <c r="G13" s="14" t="n">
        <v>0</v>
      </c>
      <c r="H13" s="14" t="n">
        <v>1</v>
      </c>
      <c r="I13" s="31" t="n">
        <v>0</v>
      </c>
      <c r="J13" s="32" t="str">
        <f aca="false">DEC2HEX(I13*2^0 + H13*2^1 + G13*2^2 +F13*2^3 + E13*2^4 + D13*2^5 + C13*2^6 +B13*2^7, 2)</f>
        <v>0A</v>
      </c>
    </row>
    <row r="14" customFormat="false" ht="15" hidden="false" customHeight="false" outlineLevel="0" collapsed="false">
      <c r="A14" s="16" t="s">
        <v>224</v>
      </c>
      <c r="B14" s="30" t="n">
        <v>0</v>
      </c>
      <c r="C14" s="14" t="n">
        <v>0</v>
      </c>
      <c r="D14" s="14" t="n">
        <v>0</v>
      </c>
      <c r="E14" s="14" t="n">
        <v>0</v>
      </c>
      <c r="F14" s="14" t="n">
        <v>1</v>
      </c>
      <c r="G14" s="14" t="n">
        <v>0</v>
      </c>
      <c r="H14" s="14" t="n">
        <v>1</v>
      </c>
      <c r="I14" s="31" t="n">
        <v>1</v>
      </c>
      <c r="J14" s="32" t="str">
        <f aca="false">DEC2HEX(I14*2^0 + H14*2^1 + G14*2^2 +F14*2^3 + E14*2^4 + D14*2^5 + C14*2^6 +B14*2^7, 2)</f>
        <v>0B</v>
      </c>
    </row>
    <row r="15" customFormat="false" ht="15" hidden="false" customHeight="false" outlineLevel="0" collapsed="false">
      <c r="A15" s="16" t="s">
        <v>225</v>
      </c>
      <c r="B15" s="30" t="n">
        <v>0</v>
      </c>
      <c r="C15" s="14" t="n">
        <v>0</v>
      </c>
      <c r="D15" s="14" t="n">
        <v>0</v>
      </c>
      <c r="E15" s="14" t="n">
        <v>0</v>
      </c>
      <c r="F15" s="14" t="n">
        <v>1</v>
      </c>
      <c r="G15" s="14" t="n">
        <v>1</v>
      </c>
      <c r="H15" s="14" t="n">
        <v>0</v>
      </c>
      <c r="I15" s="31" t="n">
        <v>0</v>
      </c>
      <c r="J15" s="32" t="str">
        <f aca="false">DEC2HEX(I15*2^0 + H15*2^1 + G15*2^2 +F15*2^3 + E15*2^4 + D15*2^5 + C15*2^6 +B15*2^7, 2)</f>
        <v>0C</v>
      </c>
    </row>
    <row r="16" customFormat="false" ht="15" hidden="false" customHeight="false" outlineLevel="0" collapsed="false">
      <c r="A16" s="16" t="s">
        <v>226</v>
      </c>
      <c r="B16" s="30" t="n">
        <v>0</v>
      </c>
      <c r="C16" s="14" t="n">
        <v>0</v>
      </c>
      <c r="D16" s="14" t="n">
        <v>0</v>
      </c>
      <c r="E16" s="14" t="n">
        <v>0</v>
      </c>
      <c r="F16" s="14" t="n">
        <v>1</v>
      </c>
      <c r="G16" s="14" t="n">
        <v>1</v>
      </c>
      <c r="H16" s="14" t="n">
        <v>0</v>
      </c>
      <c r="I16" s="31" t="n">
        <v>1</v>
      </c>
      <c r="J16" s="32" t="str">
        <f aca="false">DEC2HEX(I16*2^0 + H16*2^1 + G16*2^2 +F16*2^3 + E16*2^4 + D16*2^5 + C16*2^6 +B16*2^7, 2)</f>
        <v>0D</v>
      </c>
    </row>
    <row r="17" customFormat="false" ht="15" hidden="false" customHeight="false" outlineLevel="0" collapsed="false">
      <c r="A17" s="19" t="s">
        <v>227</v>
      </c>
      <c r="B17" s="33" t="n">
        <v>0</v>
      </c>
      <c r="C17" s="34" t="n">
        <v>0</v>
      </c>
      <c r="D17" s="34" t="n">
        <v>0</v>
      </c>
      <c r="E17" s="34" t="n">
        <v>0</v>
      </c>
      <c r="F17" s="34" t="n">
        <v>1</v>
      </c>
      <c r="G17" s="34" t="n">
        <v>1</v>
      </c>
      <c r="H17" s="34" t="n">
        <v>1</v>
      </c>
      <c r="I17" s="35" t="n">
        <v>0</v>
      </c>
      <c r="J17" s="36" t="str">
        <f aca="false">DEC2HEX(I17*2^0 + H17*2^1 + G17*2^2 +F17*2^3 + E17*2^4 + D17*2^5 + C17*2^6 +B17*2^7, 2)</f>
        <v>0E</v>
      </c>
    </row>
  </sheetData>
  <mergeCells count="1">
    <mergeCell ref="F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0" activeCellId="0" sqref="V10"/>
    </sheetView>
  </sheetViews>
  <sheetFormatPr defaultRowHeight="12.75" zeroHeight="false" outlineLevelRow="0" outlineLevelCol="0"/>
  <cols>
    <col collapsed="false" customWidth="true" hidden="false" outlineLevel="0" max="1" min="1" style="0" width="35.29"/>
    <col collapsed="false" customWidth="true" hidden="false" outlineLevel="0" max="7" min="2" style="0" width="6.15"/>
    <col collapsed="false" customWidth="true" hidden="false" outlineLevel="0" max="17" min="8" style="0" width="5.14"/>
    <col collapsed="false" customWidth="true" hidden="false" outlineLevel="0" max="1025" min="18" style="0" width="8.71"/>
  </cols>
  <sheetData>
    <row r="2" customFormat="false" ht="74.6" hidden="false" customHeight="false" outlineLevel="0" collapsed="false">
      <c r="A2" s="4"/>
      <c r="B2" s="20" t="s">
        <v>228</v>
      </c>
      <c r="C2" s="20" t="s">
        <v>228</v>
      </c>
      <c r="D2" s="20" t="s">
        <v>228</v>
      </c>
      <c r="E2" s="20" t="s">
        <v>229</v>
      </c>
      <c r="F2" s="20" t="s">
        <v>230</v>
      </c>
      <c r="G2" s="21" t="s">
        <v>231</v>
      </c>
      <c r="H2" s="20" t="s">
        <v>232</v>
      </c>
      <c r="I2" s="20" t="s">
        <v>233</v>
      </c>
      <c r="J2" s="21" t="s">
        <v>234</v>
      </c>
      <c r="K2" s="21"/>
      <c r="L2" s="22" t="s">
        <v>235</v>
      </c>
      <c r="M2" s="22"/>
      <c r="N2" s="22"/>
      <c r="O2" s="22"/>
      <c r="P2" s="21" t="s">
        <v>236</v>
      </c>
      <c r="Q2" s="21"/>
    </row>
    <row r="3" customFormat="false" ht="15" hidden="false" customHeight="false" outlineLevel="0" collapsed="false">
      <c r="A3" s="37" t="s">
        <v>237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38" t="s">
        <v>71</v>
      </c>
      <c r="K3" s="38" t="s">
        <v>72</v>
      </c>
      <c r="L3" s="38" t="s">
        <v>73</v>
      </c>
      <c r="M3" s="38" t="s">
        <v>74</v>
      </c>
      <c r="N3" s="38" t="s">
        <v>75</v>
      </c>
      <c r="O3" s="38" t="s">
        <v>76</v>
      </c>
      <c r="P3" s="38" t="s">
        <v>77</v>
      </c>
      <c r="Q3" s="38" t="s">
        <v>78</v>
      </c>
      <c r="R3" s="39" t="s">
        <v>246</v>
      </c>
    </row>
    <row r="4" customFormat="false" ht="15" hidden="false" customHeight="false" outlineLevel="0" collapsed="false">
      <c r="A4" s="12" t="s">
        <v>247</v>
      </c>
      <c r="B4" s="40" t="n">
        <v>0</v>
      </c>
      <c r="C4" s="41" t="n">
        <v>0</v>
      </c>
      <c r="D4" s="41" t="n">
        <v>0</v>
      </c>
      <c r="E4" s="41" t="n">
        <v>1</v>
      </c>
      <c r="F4" s="41" t="n">
        <v>0</v>
      </c>
      <c r="G4" s="41" t="n">
        <v>0</v>
      </c>
      <c r="H4" s="41" t="n">
        <v>1</v>
      </c>
      <c r="I4" s="42" t="n">
        <v>1</v>
      </c>
      <c r="J4" s="43" t="n">
        <v>1</v>
      </c>
      <c r="K4" s="44" t="n">
        <v>0</v>
      </c>
      <c r="L4" s="44" t="n">
        <v>0</v>
      </c>
      <c r="M4" s="44" t="n">
        <v>0</v>
      </c>
      <c r="N4" s="44" t="n">
        <v>0</v>
      </c>
      <c r="O4" s="44" t="n">
        <v>0</v>
      </c>
      <c r="P4" s="44" t="n">
        <v>0</v>
      </c>
      <c r="Q4" s="42" t="n">
        <v>0</v>
      </c>
      <c r="R4" s="45" t="str">
        <f aca="false">DEC2HEX(Q4*2^0 + P4*2^1 + O4*2^2 +N4*2^3 + M4*2^4 + L4*2^5 + K4*2^6 + J4*2^7 + I4*2^8 + H4*2^9 + G4*2^10 + F4*2^11 + E4*2^12 + D4*2^13  + C4*2^14 + B4*2^15)</f>
        <v>1380</v>
      </c>
    </row>
    <row r="5" customFormat="false" ht="13.8" hidden="false" customHeight="false" outlineLevel="0" collapsed="false">
      <c r="A5" s="46"/>
      <c r="B5" s="47" t="n">
        <v>0</v>
      </c>
      <c r="C5" s="48" t="n">
        <v>0</v>
      </c>
      <c r="D5" s="48" t="n">
        <v>0</v>
      </c>
      <c r="E5" s="48" t="n">
        <v>1</v>
      </c>
      <c r="F5" s="48" t="n">
        <v>0</v>
      </c>
      <c r="G5" s="48" t="n">
        <v>0</v>
      </c>
      <c r="H5" s="48" t="n">
        <v>1</v>
      </c>
      <c r="I5" s="49" t="n">
        <v>0</v>
      </c>
      <c r="J5" s="50" t="n">
        <v>1</v>
      </c>
      <c r="K5" s="51" t="n">
        <v>0</v>
      </c>
      <c r="L5" s="51" t="n">
        <v>0</v>
      </c>
      <c r="M5" s="51" t="n">
        <v>0</v>
      </c>
      <c r="N5" s="51" t="n">
        <v>0</v>
      </c>
      <c r="O5" s="51" t="n">
        <v>0</v>
      </c>
      <c r="P5" s="51" t="n">
        <v>0</v>
      </c>
      <c r="Q5" s="52" t="n">
        <v>0</v>
      </c>
      <c r="R5" s="45" t="str">
        <f aca="false">DEC2HEX(Q5*2^0 + P5*2^1 + O5*2^2 +N5*2^3 + M5*2^4 + L5*2^5 + K5*2^6 + J5*2^7 + I5*2^8 + H5*2^9 + G5*2^10 + F5*2^11 + E5*2^12 + D5*2^13  + C5*2^14 + B5*2^15)</f>
        <v>1280</v>
      </c>
    </row>
    <row r="6" customFormat="false" ht="15" hidden="false" customHeight="false" outlineLevel="0" collapsed="false">
      <c r="A6" s="46"/>
      <c r="B6" s="47" t="n">
        <v>0</v>
      </c>
      <c r="C6" s="48" t="n">
        <v>0</v>
      </c>
      <c r="D6" s="48" t="n">
        <v>0</v>
      </c>
      <c r="E6" s="48" t="n">
        <v>0</v>
      </c>
      <c r="F6" s="48" t="n">
        <v>0</v>
      </c>
      <c r="G6" s="48" t="n">
        <v>0</v>
      </c>
      <c r="H6" s="48" t="n">
        <v>0</v>
      </c>
      <c r="I6" s="49" t="n">
        <v>0</v>
      </c>
      <c r="J6" s="50" t="n">
        <v>0</v>
      </c>
      <c r="K6" s="51" t="n">
        <v>0</v>
      </c>
      <c r="L6" s="51" t="n">
        <v>0</v>
      </c>
      <c r="M6" s="51" t="n">
        <v>0</v>
      </c>
      <c r="N6" s="51" t="n">
        <v>0</v>
      </c>
      <c r="O6" s="51" t="n">
        <v>0</v>
      </c>
      <c r="P6" s="51" t="n">
        <v>0</v>
      </c>
      <c r="Q6" s="52" t="n">
        <v>0</v>
      </c>
      <c r="R6" s="45" t="str">
        <f aca="false">DEC2HEX(Q6*2^0 + P6*2^1 + O6*2^2 +N6*2^3 + M6*2^4 + L6*2^5 + K6*2^6 + J6*2^7 + I6*2^8 + H6*2^9 + G6*2^10 + F6*2^11 + E6*2^12 + D6*2^13  + C6*2^14 + B6*2^15)</f>
        <v>0</v>
      </c>
    </row>
    <row r="7" customFormat="false" ht="15" hidden="false" customHeight="false" outlineLevel="0" collapsed="false">
      <c r="A7" s="46"/>
      <c r="B7" s="47" t="n">
        <v>0</v>
      </c>
      <c r="C7" s="48" t="n">
        <v>0</v>
      </c>
      <c r="D7" s="48" t="n">
        <v>0</v>
      </c>
      <c r="E7" s="48" t="n">
        <v>0</v>
      </c>
      <c r="F7" s="48" t="n">
        <v>0</v>
      </c>
      <c r="G7" s="48" t="n">
        <v>0</v>
      </c>
      <c r="H7" s="48" t="n">
        <v>0</v>
      </c>
      <c r="I7" s="49" t="n">
        <v>0</v>
      </c>
      <c r="J7" s="50" t="n">
        <v>0</v>
      </c>
      <c r="K7" s="51" t="n">
        <v>0</v>
      </c>
      <c r="L7" s="51" t="n">
        <v>0</v>
      </c>
      <c r="M7" s="51" t="n">
        <v>0</v>
      </c>
      <c r="N7" s="51" t="n">
        <v>0</v>
      </c>
      <c r="O7" s="51" t="n">
        <v>0</v>
      </c>
      <c r="P7" s="51" t="n">
        <v>0</v>
      </c>
      <c r="Q7" s="52" t="n">
        <v>0</v>
      </c>
      <c r="R7" s="45" t="str">
        <f aca="false">DEC2HEX(Q7*2^0 + P7*2^1 + O7*2^2 +N7*2^3 + M7*2^4 + L7*2^5 + K7*2^6 + J7*2^7 + I7*2^8 + H7*2^9 + G7*2^10 + F7*2^11 + E7*2^12 + D7*2^13  + C7*2^14 + B7*2^15)</f>
        <v>0</v>
      </c>
    </row>
    <row r="8" customFormat="false" ht="15" hidden="false" customHeight="false" outlineLevel="0" collapsed="false">
      <c r="A8" s="46"/>
      <c r="B8" s="47" t="n">
        <v>0</v>
      </c>
      <c r="C8" s="48" t="n">
        <v>0</v>
      </c>
      <c r="D8" s="48" t="n">
        <v>0</v>
      </c>
      <c r="E8" s="48" t="n">
        <v>0</v>
      </c>
      <c r="F8" s="48" t="n">
        <v>0</v>
      </c>
      <c r="G8" s="48" t="n">
        <v>0</v>
      </c>
      <c r="H8" s="48" t="n">
        <v>0</v>
      </c>
      <c r="I8" s="49" t="n">
        <v>0</v>
      </c>
      <c r="J8" s="50" t="n">
        <v>0</v>
      </c>
      <c r="K8" s="51" t="n">
        <v>0</v>
      </c>
      <c r="L8" s="51" t="n">
        <v>0</v>
      </c>
      <c r="M8" s="51" t="n">
        <v>0</v>
      </c>
      <c r="N8" s="51" t="n">
        <v>0</v>
      </c>
      <c r="O8" s="51" t="n">
        <v>0</v>
      </c>
      <c r="P8" s="51" t="n">
        <v>0</v>
      </c>
      <c r="Q8" s="52" t="n">
        <v>0</v>
      </c>
      <c r="R8" s="45" t="str">
        <f aca="false">DEC2HEX(Q8*2^0 + P8*2^1 + O8*2^2 +N8*2^3 + M8*2^4 + L8*2^5 + K8*2^6 + J8*2^7 + I8*2^8 + H8*2^9 + G8*2^10 + F8*2^11 + E8*2^12 + D8*2^13  + C8*2^14 + B8*2^15)</f>
        <v>0</v>
      </c>
    </row>
    <row r="9" customFormat="false" ht="15" hidden="false" customHeight="false" outlineLevel="0" collapsed="false">
      <c r="A9" s="46"/>
      <c r="B9" s="47" t="n">
        <v>0</v>
      </c>
      <c r="C9" s="48" t="n">
        <v>0</v>
      </c>
      <c r="D9" s="48" t="n">
        <v>0</v>
      </c>
      <c r="E9" s="48" t="n">
        <v>0</v>
      </c>
      <c r="F9" s="48" t="n">
        <v>0</v>
      </c>
      <c r="G9" s="48" t="n">
        <v>0</v>
      </c>
      <c r="H9" s="48" t="n">
        <v>0</v>
      </c>
      <c r="I9" s="49" t="n">
        <v>0</v>
      </c>
      <c r="J9" s="50" t="n">
        <v>0</v>
      </c>
      <c r="K9" s="51" t="n">
        <v>0</v>
      </c>
      <c r="L9" s="51" t="n">
        <v>0</v>
      </c>
      <c r="M9" s="51" t="n">
        <v>0</v>
      </c>
      <c r="N9" s="51" t="n">
        <v>0</v>
      </c>
      <c r="O9" s="51" t="n">
        <v>0</v>
      </c>
      <c r="P9" s="51" t="n">
        <v>0</v>
      </c>
      <c r="Q9" s="52" t="n">
        <v>0</v>
      </c>
      <c r="R9" s="45" t="str">
        <f aca="false">DEC2HEX(Q9*2^0 + P9*2^1 + O9*2^2 +N9*2^3 + M9*2^4 + L9*2^5 + K9*2^6 + J9*2^7 + I9*2^8 + H9*2^9 + G9*2^10 + F9*2^11 + E9*2^12 + D9*2^13  + C9*2^14 + B9*2^15)</f>
        <v>0</v>
      </c>
    </row>
  </sheetData>
  <mergeCells count="3">
    <mergeCell ref="J2:K2"/>
    <mergeCell ref="L2:O2"/>
    <mergeCell ref="P2: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15" min="2" style="0" width="4.29"/>
    <col collapsed="false" customWidth="true" hidden="false" outlineLevel="0" max="25" min="16" style="0" width="3.71"/>
    <col collapsed="false" customWidth="true" hidden="false" outlineLevel="0" max="1025" min="26" style="0" width="8.71"/>
  </cols>
  <sheetData>
    <row r="1" customFormat="false" ht="78.75" hidden="false" customHeight="true" outlineLevel="0" collapsed="false"/>
    <row r="2" customFormat="false" ht="53.25" hidden="false" customHeight="false" outlineLevel="0" collapsed="false">
      <c r="B2" s="7" t="s">
        <v>248</v>
      </c>
      <c r="C2" s="7" t="s">
        <v>249</v>
      </c>
      <c r="D2" s="7" t="s">
        <v>250</v>
      </c>
      <c r="E2" s="7" t="s">
        <v>251</v>
      </c>
      <c r="F2" s="7" t="s">
        <v>252</v>
      </c>
      <c r="G2" s="7" t="s">
        <v>253</v>
      </c>
      <c r="H2" s="7" t="s">
        <v>254</v>
      </c>
      <c r="I2" s="7" t="s">
        <v>255</v>
      </c>
      <c r="J2" s="7" t="s">
        <v>256</v>
      </c>
      <c r="K2" s="7" t="s">
        <v>257</v>
      </c>
      <c r="L2" s="7" t="s">
        <v>258</v>
      </c>
      <c r="M2" s="7" t="s">
        <v>259</v>
      </c>
      <c r="N2" s="7" t="s">
        <v>260</v>
      </c>
      <c r="O2" s="7" t="s">
        <v>261</v>
      </c>
      <c r="P2" s="7" t="s">
        <v>262</v>
      </c>
      <c r="Q2" s="7" t="s">
        <v>263</v>
      </c>
      <c r="R2" s="7" t="s">
        <v>264</v>
      </c>
      <c r="S2" s="7" t="s">
        <v>265</v>
      </c>
      <c r="T2" s="7" t="s">
        <v>266</v>
      </c>
      <c r="U2" s="7" t="s">
        <v>267</v>
      </c>
      <c r="V2" s="7" t="s">
        <v>268</v>
      </c>
      <c r="W2" s="7" t="s">
        <v>269</v>
      </c>
      <c r="X2" s="7" t="s">
        <v>270</v>
      </c>
      <c r="Y2" s="7" t="s">
        <v>271</v>
      </c>
      <c r="Z2" s="53"/>
    </row>
    <row r="3" customFormat="false" ht="15" hidden="false" customHeight="false" outlineLevel="0" collapsed="false">
      <c r="B3" s="54" t="s">
        <v>272</v>
      </c>
      <c r="C3" s="55" t="s">
        <v>273</v>
      </c>
      <c r="D3" s="55" t="s">
        <v>274</v>
      </c>
      <c r="E3" s="55" t="s">
        <v>275</v>
      </c>
      <c r="F3" s="55" t="s">
        <v>276</v>
      </c>
      <c r="G3" s="55" t="s">
        <v>277</v>
      </c>
      <c r="H3" s="55" t="s">
        <v>278</v>
      </c>
      <c r="I3" s="56" t="s">
        <v>279</v>
      </c>
      <c r="J3" s="54" t="s">
        <v>280</v>
      </c>
      <c r="K3" s="55" t="s">
        <v>281</v>
      </c>
      <c r="L3" s="55" t="s">
        <v>282</v>
      </c>
      <c r="M3" s="55" t="s">
        <v>283</v>
      </c>
      <c r="N3" s="55" t="s">
        <v>284</v>
      </c>
      <c r="O3" s="55" t="s">
        <v>285</v>
      </c>
      <c r="P3" s="55" t="s">
        <v>286</v>
      </c>
      <c r="Q3" s="56" t="s">
        <v>287</v>
      </c>
      <c r="R3" s="54" t="s">
        <v>288</v>
      </c>
      <c r="S3" s="55" t="s">
        <v>289</v>
      </c>
      <c r="T3" s="55" t="s">
        <v>290</v>
      </c>
      <c r="U3" s="55" t="s">
        <v>291</v>
      </c>
      <c r="V3" s="55" t="s">
        <v>292</v>
      </c>
      <c r="W3" s="55" t="s">
        <v>293</v>
      </c>
      <c r="X3" s="55" t="s">
        <v>294</v>
      </c>
      <c r="Y3" s="56" t="s">
        <v>295</v>
      </c>
      <c r="Z3" s="57" t="s">
        <v>296</v>
      </c>
    </row>
    <row r="4" customFormat="false" ht="15" hidden="false" customHeight="false" outlineLevel="0" collapsed="false">
      <c r="B4" s="58" t="n">
        <v>0</v>
      </c>
      <c r="C4" s="59" t="n">
        <v>0</v>
      </c>
      <c r="D4" s="59" t="n">
        <v>0</v>
      </c>
      <c r="E4" s="59" t="n">
        <v>0</v>
      </c>
      <c r="F4" s="59" t="n">
        <v>0</v>
      </c>
      <c r="G4" s="59" t="n">
        <v>0</v>
      </c>
      <c r="H4" s="59" t="n">
        <v>0</v>
      </c>
      <c r="I4" s="60" t="n">
        <v>0</v>
      </c>
      <c r="J4" s="61" t="n">
        <v>0</v>
      </c>
      <c r="K4" s="62" t="n">
        <v>0</v>
      </c>
      <c r="L4" s="62" t="n">
        <v>0</v>
      </c>
      <c r="M4" s="62" t="n">
        <v>0</v>
      </c>
      <c r="N4" s="62" t="n">
        <v>0</v>
      </c>
      <c r="O4" s="62" t="n">
        <v>0</v>
      </c>
      <c r="P4" s="62" t="n">
        <v>0</v>
      </c>
      <c r="Q4" s="63" t="n">
        <v>0</v>
      </c>
      <c r="R4" s="64" t="n">
        <v>0</v>
      </c>
      <c r="S4" s="63" t="n">
        <v>0</v>
      </c>
      <c r="T4" s="63" t="n">
        <v>0</v>
      </c>
      <c r="U4" s="63" t="n">
        <v>0</v>
      </c>
      <c r="V4" s="63" t="n">
        <v>0</v>
      </c>
      <c r="W4" s="63" t="n">
        <v>0</v>
      </c>
      <c r="X4" s="63" t="n">
        <v>0</v>
      </c>
      <c r="Y4" s="63" t="n">
        <v>0</v>
      </c>
      <c r="Z4" s="65" t="str">
        <f aca="false">DEC2HEX(Y4*2^0 + X4*2^1 + W4*2^2 +V4*2^3 + U4*2^4 + T4*2^5 + S4*2^6 +R4*2^7 + Q4*2^8 + P4*2^9 + O4*2^10 + N4*2^11 + M4*2^12 + L4*2^13 + K4*2^14 + J4 * 2^15 + I4*2^16 + H4*2^17 + G4*2^18 + F4*2^19 + E4*2^20 + D4 *2^21 + C4*2^22 + B4*2^23)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29" activeCellId="0" sqref="AF29"/>
    </sheetView>
  </sheetViews>
  <sheetFormatPr defaultRowHeight="12.75" zeroHeight="false" outlineLevelRow="0" outlineLevelCol="0"/>
  <cols>
    <col collapsed="false" customWidth="true" hidden="false" outlineLevel="0" max="1" min="1" style="0" width="35.71"/>
    <col collapsed="false" customWidth="true" hidden="false" outlineLevel="0" max="9" min="2" style="0" width="6.15"/>
    <col collapsed="false" customWidth="true" hidden="false" outlineLevel="0" max="10" min="10" style="0" width="6.57"/>
    <col collapsed="false" customWidth="true" hidden="false" outlineLevel="0" max="15" min="11" style="0" width="6.15"/>
    <col collapsed="false" customWidth="true" hidden="false" outlineLevel="0" max="25" min="16" style="0" width="5.14"/>
    <col collapsed="false" customWidth="true" hidden="false" outlineLevel="0" max="26" min="26" style="0" width="12.29"/>
    <col collapsed="false" customWidth="true" hidden="false" outlineLevel="0" max="1025" min="27" style="0" width="8.71"/>
  </cols>
  <sheetData>
    <row r="2" customFormat="false" ht="78.75" hidden="false" customHeight="false" outlineLevel="0" collapsed="false">
      <c r="B2" s="7" t="s">
        <v>297</v>
      </c>
      <c r="C2" s="7" t="s">
        <v>298</v>
      </c>
      <c r="D2" s="7" t="s">
        <v>299</v>
      </c>
      <c r="E2" s="7" t="s">
        <v>299</v>
      </c>
      <c r="F2" s="7" t="s">
        <v>300</v>
      </c>
      <c r="G2" s="7" t="s">
        <v>301</v>
      </c>
      <c r="H2" s="7" t="s">
        <v>299</v>
      </c>
      <c r="I2" s="7" t="s">
        <v>299</v>
      </c>
      <c r="J2" s="66" t="s">
        <v>302</v>
      </c>
      <c r="K2" s="7" t="s">
        <v>299</v>
      </c>
      <c r="L2" s="22" t="s">
        <v>303</v>
      </c>
      <c r="M2" s="22"/>
      <c r="N2" s="22"/>
      <c r="O2" s="22" t="s">
        <v>304</v>
      </c>
      <c r="P2" s="22"/>
      <c r="Q2" s="22"/>
      <c r="R2" s="22" t="s">
        <v>305</v>
      </c>
      <c r="S2" s="22"/>
      <c r="T2" s="22"/>
      <c r="U2" s="22"/>
      <c r="V2" s="67" t="s">
        <v>306</v>
      </c>
      <c r="W2" s="67"/>
      <c r="X2" s="67"/>
      <c r="Y2" s="67"/>
      <c r="Z2" s="53"/>
    </row>
    <row r="3" customFormat="false" ht="15" hidden="false" customHeight="false" outlineLevel="0" collapsed="false">
      <c r="A3" s="68" t="s">
        <v>237</v>
      </c>
      <c r="B3" s="69" t="s">
        <v>307</v>
      </c>
      <c r="C3" s="56" t="s">
        <v>308</v>
      </c>
      <c r="D3" s="56" t="s">
        <v>309</v>
      </c>
      <c r="E3" s="56" t="s">
        <v>310</v>
      </c>
      <c r="F3" s="69" t="s">
        <v>311</v>
      </c>
      <c r="G3" s="56" t="s">
        <v>312</v>
      </c>
      <c r="H3" s="56" t="s">
        <v>313</v>
      </c>
      <c r="I3" s="56" t="s">
        <v>314</v>
      </c>
      <c r="J3" s="69" t="s">
        <v>238</v>
      </c>
      <c r="K3" s="56" t="s">
        <v>239</v>
      </c>
      <c r="L3" s="56" t="s">
        <v>240</v>
      </c>
      <c r="M3" s="56" t="s">
        <v>241</v>
      </c>
      <c r="N3" s="69" t="s">
        <v>242</v>
      </c>
      <c r="O3" s="56" t="s">
        <v>243</v>
      </c>
      <c r="P3" s="56" t="s">
        <v>244</v>
      </c>
      <c r="Q3" s="56" t="s">
        <v>245</v>
      </c>
      <c r="R3" s="70" t="s">
        <v>71</v>
      </c>
      <c r="S3" s="71" t="s">
        <v>72</v>
      </c>
      <c r="T3" s="71" t="s">
        <v>73</v>
      </c>
      <c r="U3" s="71" t="s">
        <v>74</v>
      </c>
      <c r="V3" s="70" t="s">
        <v>75</v>
      </c>
      <c r="W3" s="71" t="s">
        <v>76</v>
      </c>
      <c r="X3" s="71" t="s">
        <v>77</v>
      </c>
      <c r="Y3" s="71" t="s">
        <v>78</v>
      </c>
      <c r="Z3" s="72" t="s">
        <v>315</v>
      </c>
    </row>
    <row r="4" customFormat="false" ht="15" hidden="false" customHeight="false" outlineLevel="0" collapsed="false">
      <c r="A4" s="46"/>
      <c r="B4" s="73" t="n">
        <v>0</v>
      </c>
      <c r="C4" s="59" t="n">
        <v>0</v>
      </c>
      <c r="D4" s="59" t="n">
        <v>0</v>
      </c>
      <c r="E4" s="74" t="n">
        <v>0</v>
      </c>
      <c r="F4" s="73" t="n">
        <v>0</v>
      </c>
      <c r="G4" s="59" t="n">
        <v>1</v>
      </c>
      <c r="H4" s="59" t="n">
        <v>0</v>
      </c>
      <c r="I4" s="74" t="n">
        <v>0</v>
      </c>
      <c r="J4" s="61" t="n">
        <v>0</v>
      </c>
      <c r="K4" s="62" t="n">
        <v>0</v>
      </c>
      <c r="L4" s="62" t="n">
        <v>1</v>
      </c>
      <c r="M4" s="75" t="n">
        <v>0</v>
      </c>
      <c r="N4" s="61" t="n">
        <v>0</v>
      </c>
      <c r="O4" s="62" t="n">
        <v>1</v>
      </c>
      <c r="P4" s="62" t="n">
        <v>0</v>
      </c>
      <c r="Q4" s="75" t="n">
        <v>0</v>
      </c>
      <c r="R4" s="64" t="n">
        <v>1</v>
      </c>
      <c r="S4" s="63" t="n">
        <v>0</v>
      </c>
      <c r="T4" s="63" t="n">
        <v>1</v>
      </c>
      <c r="U4" s="75" t="n">
        <v>1</v>
      </c>
      <c r="V4" s="64" t="n">
        <v>0</v>
      </c>
      <c r="W4" s="63" t="n">
        <v>0</v>
      </c>
      <c r="X4" s="63" t="n">
        <v>0</v>
      </c>
      <c r="Y4" s="75" t="n">
        <v>0</v>
      </c>
      <c r="Z4" s="76" t="str">
        <f aca="false">DEC2HEX(Y4*2^0 + X4*2^1 + W4*2^2 +V4*2^3 + U4*2^4 + T4*2^5 + S4*2^6 +R4*2^7 + Q4*2^8 + P4*2^9 + O4*2^10 + N4*2^11 + M4*2^12 + L4*2^13 + K4*2^14 + J4 * 2^15 + I4*2^16 + H4*2^17 + G4*2^18 + F4*2^19 + E4*2^20 + D4 *2^21 + C4*2^22 + B4*2^23)</f>
        <v>424B0</v>
      </c>
    </row>
    <row r="5" customFormat="false" ht="15" hidden="false" customHeight="false" outlineLevel="0" collapsed="false">
      <c r="A5" s="46"/>
      <c r="B5" s="73" t="n">
        <v>0</v>
      </c>
      <c r="C5" s="59" t="n">
        <v>0</v>
      </c>
      <c r="D5" s="59" t="n">
        <v>0</v>
      </c>
      <c r="E5" s="74" t="n">
        <v>0</v>
      </c>
      <c r="F5" s="73" t="n">
        <v>0</v>
      </c>
      <c r="G5" s="59" t="n">
        <v>0</v>
      </c>
      <c r="H5" s="59" t="n">
        <v>0</v>
      </c>
      <c r="I5" s="74" t="n">
        <v>0</v>
      </c>
      <c r="J5" s="61" t="n">
        <v>0</v>
      </c>
      <c r="K5" s="62" t="n">
        <v>0</v>
      </c>
      <c r="L5" s="62" t="n">
        <v>0</v>
      </c>
      <c r="M5" s="75" t="n">
        <v>0</v>
      </c>
      <c r="N5" s="61" t="n">
        <v>0</v>
      </c>
      <c r="O5" s="62" t="n">
        <v>0</v>
      </c>
      <c r="P5" s="62" t="n">
        <v>0</v>
      </c>
      <c r="Q5" s="75" t="n">
        <v>0</v>
      </c>
      <c r="R5" s="64" t="n">
        <v>0</v>
      </c>
      <c r="S5" s="63" t="n">
        <v>0</v>
      </c>
      <c r="T5" s="63" t="n">
        <v>0</v>
      </c>
      <c r="U5" s="75" t="n">
        <v>0</v>
      </c>
      <c r="V5" s="64" t="n">
        <v>0</v>
      </c>
      <c r="W5" s="63" t="n">
        <v>0</v>
      </c>
      <c r="X5" s="63" t="n">
        <v>0</v>
      </c>
      <c r="Y5" s="75" t="n">
        <v>0</v>
      </c>
      <c r="Z5" s="76" t="str">
        <f aca="false">DEC2HEX(Y5*2^0 + X5*2^1 + W5*2^2 +V5*2^3 + U5*2^4 + T5*2^5 + S5*2^6 +R5*2^7 + Q5*2^8 + P5*2^9 + O5*2^10 + N5*2^11 + M5*2^12 + L5*2^13 + K5*2^14 + J5 * 2^15 + I5*2^16 + H5*2^17 + G5*2^18 + F5*2^19 + E5*2^20 + D5 *2^21 + C5*2^22 + B5*2^23)</f>
        <v>0</v>
      </c>
    </row>
    <row r="6" customFormat="false" ht="15" hidden="false" customHeight="false" outlineLevel="0" collapsed="false">
      <c r="A6" s="46"/>
      <c r="B6" s="73" t="n">
        <v>0</v>
      </c>
      <c r="C6" s="59" t="n">
        <v>0</v>
      </c>
      <c r="D6" s="59" t="n">
        <v>0</v>
      </c>
      <c r="E6" s="74" t="n">
        <v>0</v>
      </c>
      <c r="F6" s="73" t="n">
        <v>0</v>
      </c>
      <c r="G6" s="59" t="n">
        <v>0</v>
      </c>
      <c r="H6" s="59" t="n">
        <v>0</v>
      </c>
      <c r="I6" s="74" t="n">
        <v>0</v>
      </c>
      <c r="J6" s="61" t="n">
        <v>0</v>
      </c>
      <c r="K6" s="62" t="n">
        <v>0</v>
      </c>
      <c r="L6" s="62" t="n">
        <v>0</v>
      </c>
      <c r="M6" s="75" t="n">
        <v>0</v>
      </c>
      <c r="N6" s="61" t="n">
        <v>0</v>
      </c>
      <c r="O6" s="62" t="n">
        <v>0</v>
      </c>
      <c r="P6" s="62" t="n">
        <v>0</v>
      </c>
      <c r="Q6" s="75" t="n">
        <v>0</v>
      </c>
      <c r="R6" s="64" t="n">
        <v>0</v>
      </c>
      <c r="S6" s="63" t="n">
        <v>0</v>
      </c>
      <c r="T6" s="63" t="n">
        <v>0</v>
      </c>
      <c r="U6" s="75" t="n">
        <v>0</v>
      </c>
      <c r="V6" s="64" t="n">
        <v>0</v>
      </c>
      <c r="W6" s="63" t="n">
        <v>0</v>
      </c>
      <c r="X6" s="63" t="n">
        <v>0</v>
      </c>
      <c r="Y6" s="75" t="n">
        <v>0</v>
      </c>
      <c r="Z6" s="76" t="str">
        <f aca="false">DEC2HEX(Y6*2^0 + X6*2^1 + W6*2^2 +V6*2^3 + U6*2^4 + T6*2^5 + S6*2^6 +R6*2^7 + Q6*2^8 + P6*2^9 + O6*2^10 + N6*2^11 + M6*2^12 + L6*2^13 + K6*2^14 + J6 * 2^15 + I6*2^16 + H6*2^17 + G6*2^18 + F6*2^19 + E6*2^20 + D6 *2^21 + C6*2^22 + B6*2^23)</f>
        <v>0</v>
      </c>
    </row>
    <row r="7" customFormat="false" ht="15" hidden="false" customHeight="false" outlineLevel="0" collapsed="false">
      <c r="A7" s="77"/>
      <c r="B7" s="78" t="n">
        <v>0</v>
      </c>
      <c r="C7" s="79" t="n">
        <v>0</v>
      </c>
      <c r="D7" s="79" t="n">
        <v>0</v>
      </c>
      <c r="E7" s="80" t="n">
        <v>0</v>
      </c>
      <c r="F7" s="78" t="n">
        <v>0</v>
      </c>
      <c r="G7" s="79" t="n">
        <v>0</v>
      </c>
      <c r="H7" s="79" t="n">
        <v>0</v>
      </c>
      <c r="I7" s="80" t="n">
        <v>0</v>
      </c>
      <c r="J7" s="81" t="n">
        <v>0</v>
      </c>
      <c r="K7" s="82" t="n">
        <v>0</v>
      </c>
      <c r="L7" s="82" t="n">
        <v>0</v>
      </c>
      <c r="M7" s="83" t="n">
        <v>0</v>
      </c>
      <c r="N7" s="81" t="n">
        <v>0</v>
      </c>
      <c r="O7" s="82" t="n">
        <v>0</v>
      </c>
      <c r="P7" s="82" t="n">
        <v>0</v>
      </c>
      <c r="Q7" s="83" t="n">
        <v>0</v>
      </c>
      <c r="R7" s="84" t="n">
        <v>0</v>
      </c>
      <c r="S7" s="85" t="n">
        <v>0</v>
      </c>
      <c r="T7" s="85" t="n">
        <v>0</v>
      </c>
      <c r="U7" s="83" t="n">
        <v>0</v>
      </c>
      <c r="V7" s="84" t="n">
        <v>0</v>
      </c>
      <c r="W7" s="85" t="n">
        <v>0</v>
      </c>
      <c r="X7" s="85" t="n">
        <v>0</v>
      </c>
      <c r="Y7" s="83" t="n">
        <v>0</v>
      </c>
      <c r="Z7" s="76" t="str">
        <f aca="false">DEC2HEX(Y7*2^0 + X7*2^1 + W7*2^2 +V7*2^3 + U7*2^4 + T7*2^5 + S7*2^6 +R7*2^7 + Q7*2^8 + P7*2^9 + O7*2^10 + N7*2^11 + M7*2^12 + L7*2^13 + K7*2^14 + J7 * 2^15 + I7*2^16 + H7*2^17 + G7*2^18 + F7*2^19 + E7*2^20 + D7 *2^21 + C7*2^22 + B7*2^23)</f>
        <v>0</v>
      </c>
    </row>
  </sheetData>
  <mergeCells count="4">
    <mergeCell ref="L2:N2"/>
    <mergeCell ref="O2:Q2"/>
    <mergeCell ref="R2:U2"/>
    <mergeCell ref="V2:Y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75" zeroHeight="false" outlineLevelRow="0" outlineLevelCol="0"/>
  <cols>
    <col collapsed="false" customWidth="true" hidden="false" outlineLevel="0" max="1" min="1" style="0" width="37.3"/>
    <col collapsed="false" customWidth="true" hidden="false" outlineLevel="0" max="7" min="2" style="0" width="6.15"/>
    <col collapsed="false" customWidth="true" hidden="false" outlineLevel="0" max="17" min="8" style="0" width="5.14"/>
    <col collapsed="false" customWidth="true" hidden="false" outlineLevel="0" max="18" min="18" style="0" width="10.58"/>
    <col collapsed="false" customWidth="true" hidden="false" outlineLevel="0" max="1025" min="19" style="0" width="8.71"/>
  </cols>
  <sheetData>
    <row r="2" customFormat="false" ht="54" hidden="false" customHeight="true" outlineLevel="0" collapsed="false">
      <c r="A2" s="4"/>
      <c r="B2" s="20" t="s">
        <v>316</v>
      </c>
      <c r="C2" s="20" t="s">
        <v>317</v>
      </c>
      <c r="D2" s="20" t="s">
        <v>228</v>
      </c>
      <c r="E2" s="20" t="s">
        <v>228</v>
      </c>
      <c r="F2" s="20" t="s">
        <v>318</v>
      </c>
      <c r="G2" s="21" t="s">
        <v>319</v>
      </c>
      <c r="H2" s="20" t="s">
        <v>228</v>
      </c>
      <c r="I2" s="20" t="s">
        <v>228</v>
      </c>
      <c r="J2" s="20" t="s">
        <v>228</v>
      </c>
      <c r="K2" s="20" t="s">
        <v>228</v>
      </c>
      <c r="L2" s="21" t="s">
        <v>320</v>
      </c>
      <c r="M2" s="21" t="s">
        <v>321</v>
      </c>
      <c r="N2" s="20" t="s">
        <v>228</v>
      </c>
      <c r="O2" s="20" t="s">
        <v>228</v>
      </c>
      <c r="P2" s="21" t="s">
        <v>322</v>
      </c>
      <c r="Q2" s="21" t="s">
        <v>323</v>
      </c>
      <c r="R2" s="86"/>
    </row>
    <row r="3" customFormat="false" ht="15" hidden="false" customHeight="false" outlineLevel="0" collapsed="false">
      <c r="A3" s="37" t="s">
        <v>237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38" t="s">
        <v>71</v>
      </c>
      <c r="K3" s="38" t="s">
        <v>72</v>
      </c>
      <c r="L3" s="38" t="s">
        <v>73</v>
      </c>
      <c r="M3" s="38" t="s">
        <v>74</v>
      </c>
      <c r="N3" s="38" t="s">
        <v>75</v>
      </c>
      <c r="O3" s="38" t="s">
        <v>76</v>
      </c>
      <c r="P3" s="38" t="s">
        <v>77</v>
      </c>
      <c r="Q3" s="38" t="s">
        <v>78</v>
      </c>
      <c r="R3" s="72" t="s">
        <v>315</v>
      </c>
    </row>
    <row r="4" customFormat="false" ht="15" hidden="false" customHeight="false" outlineLevel="0" collapsed="false">
      <c r="A4" s="87"/>
      <c r="B4" s="40" t="n">
        <v>0</v>
      </c>
      <c r="C4" s="41" t="n">
        <v>0</v>
      </c>
      <c r="D4" s="41" t="n">
        <v>0</v>
      </c>
      <c r="E4" s="41" t="n">
        <v>0</v>
      </c>
      <c r="F4" s="41" t="n">
        <v>0</v>
      </c>
      <c r="G4" s="41" t="n">
        <v>0</v>
      </c>
      <c r="H4" s="41" t="n">
        <v>0</v>
      </c>
      <c r="I4" s="42" t="n">
        <v>0</v>
      </c>
      <c r="J4" s="43" t="n">
        <v>0</v>
      </c>
      <c r="K4" s="44" t="n">
        <v>0</v>
      </c>
      <c r="L4" s="44" t="n">
        <v>0</v>
      </c>
      <c r="M4" s="44" t="n">
        <v>0</v>
      </c>
      <c r="N4" s="44" t="n">
        <v>0</v>
      </c>
      <c r="O4" s="44" t="n">
        <v>0</v>
      </c>
      <c r="P4" s="44" t="n">
        <v>0</v>
      </c>
      <c r="Q4" s="42" t="n">
        <v>0</v>
      </c>
      <c r="R4" s="45" t="str">
        <f aca="false">DEC2HEX(Q4*2^0 + P4*2^1 + O4*2^2 +N4*2^3 + M4*2^4 + L4*2^5 + K4*2^6 + J4*2^7 + I4*2^8 + H4*2^9 + G4*2^10 + F4*2^11 + E4*2^12 + D4*2^13  + C4*2^14 + B4*2^15)</f>
        <v>0</v>
      </c>
    </row>
    <row r="5" customFormat="false" ht="15" hidden="false" customHeight="false" outlineLevel="0" collapsed="false">
      <c r="A5" s="46"/>
      <c r="B5" s="47" t="n">
        <v>0</v>
      </c>
      <c r="C5" s="48" t="n">
        <v>0</v>
      </c>
      <c r="D5" s="48" t="n">
        <v>0</v>
      </c>
      <c r="E5" s="48" t="n">
        <v>0</v>
      </c>
      <c r="F5" s="48" t="n">
        <v>0</v>
      </c>
      <c r="G5" s="48" t="n">
        <v>0</v>
      </c>
      <c r="H5" s="48" t="n">
        <v>0</v>
      </c>
      <c r="I5" s="49" t="n">
        <v>0</v>
      </c>
      <c r="J5" s="50" t="n">
        <v>0</v>
      </c>
      <c r="K5" s="51" t="n">
        <v>0</v>
      </c>
      <c r="L5" s="51" t="n">
        <v>0</v>
      </c>
      <c r="M5" s="51" t="n">
        <v>0</v>
      </c>
      <c r="N5" s="51" t="n">
        <v>0</v>
      </c>
      <c r="O5" s="51" t="n">
        <v>0</v>
      </c>
      <c r="P5" s="51" t="n">
        <v>0</v>
      </c>
      <c r="Q5" s="52" t="n">
        <v>0</v>
      </c>
      <c r="R5" s="45" t="str">
        <f aca="false">DEC2HEX(Q5*2^0 + P5*2^1 + O5*2^2 +N5*2^3 + M5*2^4 + L5*2^5 + K5*2^6 + J5*2^7 + I5*2^8 + H5*2^9 + G5*2^10 + F5*2^11 + E5*2^12 + D5*2^13  + C5*2^14 + B5*2^15)</f>
        <v>0</v>
      </c>
    </row>
    <row r="6" customFormat="false" ht="15" hidden="false" customHeight="false" outlineLevel="0" collapsed="false">
      <c r="A6" s="46"/>
      <c r="B6" s="47" t="n">
        <v>0</v>
      </c>
      <c r="C6" s="48" t="n">
        <v>0</v>
      </c>
      <c r="D6" s="48" t="n">
        <v>0</v>
      </c>
      <c r="E6" s="48" t="n">
        <v>0</v>
      </c>
      <c r="F6" s="48" t="n">
        <v>0</v>
      </c>
      <c r="G6" s="48" t="n">
        <v>0</v>
      </c>
      <c r="H6" s="48" t="n">
        <v>0</v>
      </c>
      <c r="I6" s="49" t="n">
        <v>0</v>
      </c>
      <c r="J6" s="50" t="n">
        <v>0</v>
      </c>
      <c r="K6" s="51" t="n">
        <v>0</v>
      </c>
      <c r="L6" s="51" t="n">
        <v>0</v>
      </c>
      <c r="M6" s="51" t="n">
        <v>0</v>
      </c>
      <c r="N6" s="51" t="n">
        <v>0</v>
      </c>
      <c r="O6" s="51" t="n">
        <v>0</v>
      </c>
      <c r="P6" s="51" t="n">
        <v>0</v>
      </c>
      <c r="Q6" s="52" t="n">
        <v>0</v>
      </c>
      <c r="R6" s="45" t="str">
        <f aca="false">DEC2HEX(Q6*2^0 + P6*2^1 + O6*2^2 +N6*2^3 + M6*2^4 + L6*2^5 + K6*2^6 + J6*2^7 + I6*2^8 + H6*2^9 + G6*2^10 + F6*2^11 + E6*2^12 + D6*2^13  + C6*2^14 + B6*2^15)</f>
        <v>0</v>
      </c>
    </row>
    <row r="7" customFormat="false" ht="15" hidden="false" customHeight="false" outlineLevel="0" collapsed="false">
      <c r="A7" s="46"/>
      <c r="B7" s="47" t="n">
        <v>0</v>
      </c>
      <c r="C7" s="48" t="n">
        <v>0</v>
      </c>
      <c r="D7" s="48" t="n">
        <v>0</v>
      </c>
      <c r="E7" s="48" t="n">
        <v>0</v>
      </c>
      <c r="F7" s="48" t="n">
        <v>0</v>
      </c>
      <c r="G7" s="48" t="n">
        <v>0</v>
      </c>
      <c r="H7" s="48" t="n">
        <v>0</v>
      </c>
      <c r="I7" s="49" t="n">
        <v>0</v>
      </c>
      <c r="J7" s="50" t="n">
        <v>0</v>
      </c>
      <c r="K7" s="51" t="n">
        <v>0</v>
      </c>
      <c r="L7" s="51" t="n">
        <v>0</v>
      </c>
      <c r="M7" s="51" t="n">
        <v>0</v>
      </c>
      <c r="N7" s="51" t="n">
        <v>0</v>
      </c>
      <c r="O7" s="51" t="n">
        <v>0</v>
      </c>
      <c r="P7" s="51" t="n">
        <v>0</v>
      </c>
      <c r="Q7" s="52" t="n">
        <v>0</v>
      </c>
      <c r="R7" s="45" t="str">
        <f aca="false">DEC2HEX(Q7*2^0 + P7*2^1 + O7*2^2 +N7*2^3 + M7*2^4 + L7*2^5 + K7*2^6 + J7*2^7 + I7*2^8 + H7*2^9 + G7*2^10 + F7*2^11 + E7*2^12 + D7*2^13  + C7*2^14 + B7*2^15)</f>
        <v>0</v>
      </c>
    </row>
    <row r="8" customFormat="false" ht="15" hidden="false" customHeight="false" outlineLevel="0" collapsed="false">
      <c r="A8" s="46"/>
      <c r="B8" s="47" t="n">
        <v>0</v>
      </c>
      <c r="C8" s="48" t="n">
        <v>0</v>
      </c>
      <c r="D8" s="48" t="n">
        <v>0</v>
      </c>
      <c r="E8" s="48" t="n">
        <v>0</v>
      </c>
      <c r="F8" s="48" t="n">
        <v>0</v>
      </c>
      <c r="G8" s="48" t="n">
        <v>0</v>
      </c>
      <c r="H8" s="48" t="n">
        <v>0</v>
      </c>
      <c r="I8" s="49" t="n">
        <v>0</v>
      </c>
      <c r="J8" s="50" t="n">
        <v>0</v>
      </c>
      <c r="K8" s="51" t="n">
        <v>0</v>
      </c>
      <c r="L8" s="51" t="n">
        <v>0</v>
      </c>
      <c r="M8" s="51" t="n">
        <v>0</v>
      </c>
      <c r="N8" s="51" t="n">
        <v>0</v>
      </c>
      <c r="O8" s="51" t="n">
        <v>0</v>
      </c>
      <c r="P8" s="51" t="n">
        <v>0</v>
      </c>
      <c r="Q8" s="52" t="n">
        <v>0</v>
      </c>
      <c r="R8" s="45" t="str">
        <f aca="false">DEC2HEX(Q8*2^0 + P8*2^1 + O8*2^2 +N8*2^3 + M8*2^4 + L8*2^5 + K8*2^6 + J8*2^7 + I8*2^8 + H8*2^9 + G8*2^10 + F8*2^11 + E8*2^12 + D8*2^13  + C8*2^14 + B8*2^15)</f>
        <v>0</v>
      </c>
    </row>
    <row r="9" customFormat="false" ht="15" hidden="false" customHeight="false" outlineLevel="0" collapsed="false">
      <c r="A9" s="46"/>
      <c r="B9" s="47" t="n">
        <v>0</v>
      </c>
      <c r="C9" s="48" t="n">
        <v>0</v>
      </c>
      <c r="D9" s="48" t="n">
        <v>0</v>
      </c>
      <c r="E9" s="48" t="n">
        <v>0</v>
      </c>
      <c r="F9" s="48" t="n">
        <v>0</v>
      </c>
      <c r="G9" s="48" t="n">
        <v>0</v>
      </c>
      <c r="H9" s="48" t="n">
        <v>0</v>
      </c>
      <c r="I9" s="49" t="n">
        <v>0</v>
      </c>
      <c r="J9" s="50" t="n">
        <v>0</v>
      </c>
      <c r="K9" s="51" t="n">
        <v>0</v>
      </c>
      <c r="L9" s="51" t="n">
        <v>0</v>
      </c>
      <c r="M9" s="51" t="n">
        <v>0</v>
      </c>
      <c r="N9" s="51" t="n">
        <v>0</v>
      </c>
      <c r="O9" s="51" t="n">
        <v>0</v>
      </c>
      <c r="P9" s="51" t="n">
        <v>0</v>
      </c>
      <c r="Q9" s="52" t="n">
        <v>0</v>
      </c>
      <c r="R9" s="45" t="str">
        <f aca="false">DEC2HEX(Q9*2^0 + P9*2^1 + O9*2^2 +N9*2^3 + M9*2^4 + L9*2^5 + K9*2^6 + J9*2^7 + I9*2^8 + H9*2^9 + G9*2^10 + F9*2^11 + E9*2^12 + D9*2^13  + C9*2^14 + B9*2^15)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true" hidden="false" outlineLevel="0" max="8" min="1" style="0" width="5.14"/>
    <col collapsed="false" customWidth="true" hidden="false" outlineLevel="0" max="9" min="9" style="0" width="4.86"/>
    <col collapsed="false" customWidth="true" hidden="false" outlineLevel="0" max="10" min="10" style="0" width="8.71"/>
    <col collapsed="false" customWidth="true" hidden="false" outlineLevel="0" max="11" min="11" style="0" width="10.85"/>
    <col collapsed="false" customWidth="true" hidden="false" outlineLevel="0" max="1025" min="12" style="0" width="8.71"/>
  </cols>
  <sheetData>
    <row r="1" customFormat="false" ht="95.25" hidden="false" customHeight="true" outlineLevel="0" collapsed="false"/>
    <row r="4" customFormat="false" ht="54" hidden="false" customHeight="true" outlineLevel="0" collapsed="false">
      <c r="A4" s="67" t="s">
        <v>324</v>
      </c>
      <c r="B4" s="67"/>
      <c r="C4" s="67"/>
      <c r="D4" s="67"/>
      <c r="E4" s="22" t="s">
        <v>325</v>
      </c>
      <c r="F4" s="22"/>
      <c r="G4" s="22"/>
      <c r="H4" s="22"/>
      <c r="I4" s="53"/>
    </row>
    <row r="5" customFormat="false" ht="15" hidden="false" customHeight="false" outlineLevel="0" collapsed="false">
      <c r="A5" s="10" t="s">
        <v>71</v>
      </c>
      <c r="B5" s="10" t="s">
        <v>72</v>
      </c>
      <c r="C5" s="10" t="s">
        <v>73</v>
      </c>
      <c r="D5" s="10" t="s">
        <v>74</v>
      </c>
      <c r="E5" s="10" t="s">
        <v>75</v>
      </c>
      <c r="F5" s="10" t="s">
        <v>76</v>
      </c>
      <c r="G5" s="10" t="s">
        <v>77</v>
      </c>
      <c r="H5" s="10" t="s">
        <v>78</v>
      </c>
      <c r="I5" s="68" t="s">
        <v>315</v>
      </c>
      <c r="K5" s="88" t="s">
        <v>326</v>
      </c>
    </row>
    <row r="6" customFormat="false" ht="15" hidden="false" customHeight="false" outlineLevel="0" collapsed="false">
      <c r="A6" s="58" t="n">
        <v>0</v>
      </c>
      <c r="B6" s="59" t="n">
        <v>0</v>
      </c>
      <c r="C6" s="59" t="n">
        <v>0</v>
      </c>
      <c r="D6" s="59" t="n">
        <v>0</v>
      </c>
      <c r="E6" s="59" t="n">
        <v>0</v>
      </c>
      <c r="F6" s="59" t="n">
        <v>1</v>
      </c>
      <c r="G6" s="59" t="n">
        <v>0</v>
      </c>
      <c r="H6" s="60" t="n">
        <v>0</v>
      </c>
      <c r="I6" s="29" t="str">
        <f aca="false">DEC2HEX(H6*2^0 + G6*2^1 + F6*2^2 +E6*2^3 + D6*2^4 + C6*2^5 + B6*2^6 +A6*2^7, 2)</f>
        <v>04</v>
      </c>
      <c r="K6" s="89" t="s">
        <v>327</v>
      </c>
    </row>
  </sheetData>
  <mergeCells count="2">
    <mergeCell ref="A4:D4"/>
    <mergeCell ref="E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54" activeCellId="0" sqref="F54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15" min="2" style="0" width="6.15"/>
    <col collapsed="false" customWidth="true" hidden="false" outlineLevel="0" max="25" min="16" style="0" width="5.14"/>
    <col collapsed="false" customWidth="true" hidden="false" outlineLevel="0" max="26" min="26" style="0" width="8.4"/>
    <col collapsed="false" customWidth="true" hidden="false" outlineLevel="0" max="1025" min="27" style="0" width="8.71"/>
  </cols>
  <sheetData>
    <row r="1" customFormat="false" ht="98.25" hidden="false" customHeight="true" outlineLevel="0" collapsed="false"/>
    <row r="2" customFormat="false" ht="96.75" hidden="false" customHeight="false" outlineLevel="0" collapsed="false">
      <c r="B2" s="20" t="s">
        <v>228</v>
      </c>
      <c r="C2" s="20" t="s">
        <v>228</v>
      </c>
      <c r="D2" s="20" t="s">
        <v>228</v>
      </c>
      <c r="E2" s="20" t="s">
        <v>228</v>
      </c>
      <c r="F2" s="7" t="s">
        <v>328</v>
      </c>
      <c r="G2" s="7" t="s">
        <v>329</v>
      </c>
      <c r="H2" s="7" t="s">
        <v>330</v>
      </c>
      <c r="I2" s="7" t="s">
        <v>331</v>
      </c>
      <c r="J2" s="7" t="s">
        <v>332</v>
      </c>
      <c r="K2" s="7" t="s">
        <v>333</v>
      </c>
      <c r="L2" s="7" t="s">
        <v>334</v>
      </c>
      <c r="M2" s="7" t="s">
        <v>335</v>
      </c>
      <c r="N2" s="7" t="s">
        <v>336</v>
      </c>
      <c r="O2" s="20" t="s">
        <v>228</v>
      </c>
      <c r="P2" s="20" t="s">
        <v>337</v>
      </c>
      <c r="Q2" s="20" t="s">
        <v>228</v>
      </c>
      <c r="R2" s="20" t="s">
        <v>338</v>
      </c>
      <c r="S2" s="20" t="s">
        <v>339</v>
      </c>
      <c r="T2" s="20" t="s">
        <v>340</v>
      </c>
      <c r="U2" s="20" t="s">
        <v>341</v>
      </c>
      <c r="V2" s="20" t="s">
        <v>342</v>
      </c>
      <c r="W2" s="20" t="s">
        <v>343</v>
      </c>
      <c r="X2" s="20" t="s">
        <v>344</v>
      </c>
      <c r="Y2" s="20" t="s">
        <v>345</v>
      </c>
      <c r="Z2" s="53"/>
    </row>
    <row r="3" customFormat="false" ht="15" hidden="false" customHeight="false" outlineLevel="0" collapsed="false">
      <c r="B3" s="90" t="s">
        <v>307</v>
      </c>
      <c r="C3" s="91" t="s">
        <v>308</v>
      </c>
      <c r="D3" s="91" t="s">
        <v>309</v>
      </c>
      <c r="E3" s="91" t="s">
        <v>310</v>
      </c>
      <c r="F3" s="91" t="s">
        <v>311</v>
      </c>
      <c r="G3" s="91" t="s">
        <v>312</v>
      </c>
      <c r="H3" s="91" t="s">
        <v>313</v>
      </c>
      <c r="I3" s="92" t="s">
        <v>314</v>
      </c>
      <c r="J3" s="93" t="s">
        <v>238</v>
      </c>
      <c r="K3" s="93" t="s">
        <v>239</v>
      </c>
      <c r="L3" s="93" t="s">
        <v>240</v>
      </c>
      <c r="M3" s="93" t="s">
        <v>241</v>
      </c>
      <c r="N3" s="93" t="s">
        <v>242</v>
      </c>
      <c r="O3" s="93" t="s">
        <v>243</v>
      </c>
      <c r="P3" s="93" t="s">
        <v>244</v>
      </c>
      <c r="Q3" s="93" t="s">
        <v>245</v>
      </c>
      <c r="R3" s="94" t="s">
        <v>71</v>
      </c>
      <c r="S3" s="94" t="s">
        <v>72</v>
      </c>
      <c r="T3" s="94" t="s">
        <v>73</v>
      </c>
      <c r="U3" s="94" t="s">
        <v>74</v>
      </c>
      <c r="V3" s="94" t="s">
        <v>75</v>
      </c>
      <c r="W3" s="94" t="s">
        <v>76</v>
      </c>
      <c r="X3" s="94" t="s">
        <v>77</v>
      </c>
      <c r="Y3" s="94" t="s">
        <v>78</v>
      </c>
      <c r="Z3" s="72" t="s">
        <v>315</v>
      </c>
    </row>
    <row r="4" customFormat="false" ht="15" hidden="false" customHeight="false" outlineLevel="0" collapsed="false">
      <c r="B4" s="95" t="n">
        <v>1</v>
      </c>
      <c r="C4" s="96" t="n">
        <v>1</v>
      </c>
      <c r="D4" s="96" t="n">
        <v>1</v>
      </c>
      <c r="E4" s="97" t="n">
        <v>0</v>
      </c>
      <c r="F4" s="95" t="n">
        <v>0</v>
      </c>
      <c r="G4" s="96" t="n">
        <v>0</v>
      </c>
      <c r="H4" s="96" t="n">
        <v>0</v>
      </c>
      <c r="I4" s="97" t="n">
        <v>0</v>
      </c>
      <c r="J4" s="98" t="n">
        <v>0</v>
      </c>
      <c r="K4" s="99" t="n">
        <v>0</v>
      </c>
      <c r="L4" s="99" t="n">
        <v>0</v>
      </c>
      <c r="M4" s="100" t="n">
        <v>0</v>
      </c>
      <c r="N4" s="98" t="n">
        <v>0</v>
      </c>
      <c r="O4" s="99" t="n">
        <v>1</v>
      </c>
      <c r="P4" s="99" t="n">
        <v>0</v>
      </c>
      <c r="Q4" s="100" t="n">
        <v>1</v>
      </c>
      <c r="R4" s="98" t="n">
        <v>1</v>
      </c>
      <c r="S4" s="99" t="n">
        <v>1</v>
      </c>
      <c r="T4" s="99" t="n">
        <v>1</v>
      </c>
      <c r="U4" s="100" t="n">
        <v>0</v>
      </c>
      <c r="V4" s="98" t="n">
        <v>1</v>
      </c>
      <c r="W4" s="99" t="n">
        <v>1</v>
      </c>
      <c r="X4" s="99" t="n">
        <v>1</v>
      </c>
      <c r="Y4" s="100" t="n">
        <v>1</v>
      </c>
      <c r="Z4" s="65" t="str">
        <f aca="false">DEC2HEX(Y4*2^0 + X4*2^1 + W4*2^2 +V4*2^3 + U4*2^4 + T4*2^5 + S4*2^6 +R4*2^7 + Q4*2^8 + P4*2^9 + O4*2^10 + N4*2^11 + M4*2^12 + L4*2^13 + K4*2^14 + J4 * 2^15 + I4*2^16 + H4*2^17 + G4*2^18 + F4*2^19 + E4*2^20 + D4 *2^21 + C4*2^22 + B4*2^23)</f>
        <v>E005EF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17629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2018-01-08T16:54:58Z</dcterms:created>
  <dc:creator/>
  <dc:description/>
  <dc:language>en-US</dc:language>
  <cp:lastModifiedBy/>
  <dcterms:modified xsi:type="dcterms:W3CDTF">2018-08-30T16:01:00Z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