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GISTER MAPS" sheetId="1" state="visible" r:id="rId2"/>
    <sheet name="NO OPERATION" sheetId="2" state="visible" r:id="rId3"/>
    <sheet name="RESET REGISTER" sheetId="3" state="visible" r:id="rId4"/>
    <sheet name="RESET CONFIG" sheetId="4" state="visible" r:id="rId5"/>
    <sheet name="SELECT DAC" sheetId="5" state="visible" r:id="rId6"/>
    <sheet name="CONF DAC" sheetId="6" state="visible" r:id="rId7"/>
    <sheet name="DAC DATA" sheetId="7" state="visible" r:id="rId8"/>
    <sheet name="SELECT BUCK-BOOST" sheetId="8" state="visible" r:id="rId9"/>
    <sheet name="CONFIG BUCK-BOOST" sheetId="9" state="visible" r:id="rId10"/>
    <sheet name="DAC CHAN CAL EN" sheetId="10" state="visible" r:id="rId11"/>
    <sheet name="DAC CHAN GAIN CAL" sheetId="11" state="visible" r:id="rId12"/>
    <sheet name="DAC CHAN OFFSET" sheetId="12" state="visible" r:id="rId13"/>
    <sheet name="STATUS" sheetId="13" state="visible" r:id="rId14"/>
    <sheet name="STATUS MASK" sheetId="14" state="visible" r:id="rId15"/>
    <sheet name="ALARM ACTION" sheetId="15" state="visible" r:id="rId16"/>
    <sheet name="USER ALARM CODE" sheetId="16" state="visible" r:id="rId17"/>
    <sheet name="RESERVED1" sheetId="17" state="visible" r:id="rId18"/>
    <sheet name="WRITE WATCHDOG" sheetId="18" state="visible" r:id="rId19"/>
    <sheet name="DEVICE ID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<sst xmlns="http://schemas.openxmlformats.org/spreadsheetml/2006/main" count="538" uniqueCount="184">
  <si>
    <t xml:space="preserve">ADDRESS BYTE WRITE</t>
  </si>
  <si>
    <t xml:space="preserve">ADDRESS BYTE READ</t>
  </si>
  <si>
    <t xml:space="preserve">FUNCTION</t>
  </si>
  <si>
    <t xml:space="preserve">READ/WRITE</t>
  </si>
  <si>
    <t xml:space="preserve">PER CHANNEL</t>
  </si>
  <si>
    <t xml:space="preserve">POWER-ON RESET VALUE</t>
  </si>
  <si>
    <t xml:space="preserve">0x00</t>
  </si>
  <si>
    <t xml:space="preserve">No operation (NOP)</t>
  </si>
  <si>
    <t xml:space="preserve">Write</t>
  </si>
  <si>
    <t xml:space="preserve">No</t>
  </si>
  <si>
    <t xml:space="preserve">0x0000</t>
  </si>
  <si>
    <t xml:space="preserve">0x01</t>
  </si>
  <si>
    <t xml:space="preserve">Reset register</t>
  </si>
  <si>
    <t xml:space="preserve">Read+Write</t>
  </si>
  <si>
    <t xml:space="preserve">0x02</t>
  </si>
  <si>
    <t xml:space="preserve">Reset config register</t>
  </si>
  <si>
    <t xml:space="preserve">0x03</t>
  </si>
  <si>
    <t xml:space="preserve">Select DAC register</t>
  </si>
  <si>
    <t xml:space="preserve">0x04</t>
  </si>
  <si>
    <t xml:space="preserve">Configuration DAC register</t>
  </si>
  <si>
    <t xml:space="preserve">Yes</t>
  </si>
  <si>
    <t xml:space="preserve">0x05</t>
  </si>
  <si>
    <t xml:space="preserve">DAC data register</t>
  </si>
  <si>
    <t xml:space="preserve">0x06</t>
  </si>
  <si>
    <t xml:space="preserve">Select Buck-Boost converter register</t>
  </si>
  <si>
    <t xml:space="preserve">0x07</t>
  </si>
  <si>
    <t xml:space="preserve">Configuration Buck-Boost converter register</t>
  </si>
  <si>
    <t xml:space="preserve">0x08</t>
  </si>
  <si>
    <t xml:space="preserve">DAC channel calibration enable register</t>
  </si>
  <si>
    <t xml:space="preserve">0x09</t>
  </si>
  <si>
    <t xml:space="preserve">DAC channel gain calibration register</t>
  </si>
  <si>
    <t xml:space="preserve">0x0A</t>
  </si>
  <si>
    <t xml:space="preserve">DAC channel offset calibration register</t>
  </si>
  <si>
    <t xml:space="preserve">0x0B</t>
  </si>
  <si>
    <t xml:space="preserve">Status register</t>
  </si>
  <si>
    <t xml:space="preserve">0x1000</t>
  </si>
  <si>
    <t xml:space="preserve">0x0C</t>
  </si>
  <si>
    <t xml:space="preserve">Status mask register</t>
  </si>
  <si>
    <t xml:space="preserve">0x0D</t>
  </si>
  <si>
    <t xml:space="preserve">Alarm action register</t>
  </si>
  <si>
    <t xml:space="preserve">0x0E</t>
  </si>
  <si>
    <t xml:space="preserve">User alarm code register</t>
  </si>
  <si>
    <t xml:space="preserve">0x0F</t>
  </si>
  <si>
    <t xml:space="preserve">Reserved</t>
  </si>
  <si>
    <t xml:space="preserve">N/A</t>
  </si>
  <si>
    <t xml:space="preserve">0x10</t>
  </si>
  <si>
    <t xml:space="preserve">Write watchdog timer reset</t>
  </si>
  <si>
    <t xml:space="preserve">0x11</t>
  </si>
  <si>
    <t xml:space="preserve">Device ID</t>
  </si>
  <si>
    <t xml:space="preserve">Read</t>
  </si>
  <si>
    <t xml:space="preserve">0x12 - 0xFF</t>
  </si>
  <si>
    <t xml:space="preserve"> DB 15</t>
  </si>
  <si>
    <t xml:space="preserve"> DB 14</t>
  </si>
  <si>
    <t xml:space="preserve"> DB 13</t>
  </si>
  <si>
    <t xml:space="preserve"> DB 12</t>
  </si>
  <si>
    <t xml:space="preserve"> DB 11</t>
  </si>
  <si>
    <t xml:space="preserve"> DB 10</t>
  </si>
  <si>
    <t xml:space="preserve"> DB 9</t>
  </si>
  <si>
    <t xml:space="preserve"> DB 8</t>
  </si>
  <si>
    <t xml:space="preserve"> DB 7</t>
  </si>
  <si>
    <t xml:space="preserve"> DB 6</t>
  </si>
  <si>
    <t xml:space="preserve"> DB 5</t>
  </si>
  <si>
    <t xml:space="preserve"> DB 4</t>
  </si>
  <si>
    <t xml:space="preserve"> DB 3</t>
  </si>
  <si>
    <t xml:space="preserve"> DB 2</t>
  </si>
  <si>
    <t xml:space="preserve"> DB 1</t>
  </si>
  <si>
    <t xml:space="preserve"> DB 0</t>
  </si>
  <si>
    <t xml:space="preserve">D15</t>
  </si>
  <si>
    <t xml:space="preserve">D14</t>
  </si>
  <si>
    <t xml:space="preserve">D13</t>
  </si>
  <si>
    <t xml:space="preserve">D12</t>
  </si>
  <si>
    <t xml:space="preserve">D11</t>
  </si>
  <si>
    <t xml:space="preserve">D10</t>
  </si>
  <si>
    <t xml:space="preserve">D9</t>
  </si>
  <si>
    <t xml:space="preserve">D8</t>
  </si>
  <si>
    <t xml:space="preserve">D7</t>
  </si>
  <si>
    <t xml:space="preserve">D6</t>
  </si>
  <si>
    <t xml:space="preserve">D5</t>
  </si>
  <si>
    <t xml:space="preserve">D4</t>
  </si>
  <si>
    <t xml:space="preserve">D3</t>
  </si>
  <si>
    <t xml:space="preserve">D2</t>
  </si>
  <si>
    <t xml:space="preserve">D1</t>
  </si>
  <si>
    <t xml:space="preserve">D0</t>
  </si>
  <si>
    <t xml:space="preserve">Byte0</t>
  </si>
  <si>
    <t xml:space="preserve">RESERVED</t>
  </si>
  <si>
    <t xml:space="preserve"> RESET</t>
  </si>
  <si>
    <t xml:space="preserve"> RESERVED</t>
  </si>
  <si>
    <t xml:space="preserve"> CLREND</t>
  </si>
  <si>
    <t xml:space="preserve"> CLRENC</t>
  </si>
  <si>
    <t xml:space="preserve"> CLRENB</t>
  </si>
  <si>
    <t xml:space="preserve"> CLRENA</t>
  </si>
  <si>
    <t xml:space="preserve"> REF_EN</t>
  </si>
  <si>
    <t xml:space="preserve"> TRN</t>
  </si>
  <si>
    <t xml:space="preserve"> CLR</t>
  </si>
  <si>
    <t xml:space="preserve"> POC</t>
  </si>
  <si>
    <t xml:space="preserve"> UBT</t>
  </si>
  <si>
    <t xml:space="preserve">Enable internal reference</t>
  </si>
  <si>
    <t xml:space="preserve">Aliveness test</t>
  </si>
  <si>
    <t xml:space="preserve"> CLSLD</t>
  </si>
  <si>
    <t xml:space="preserve"> CLSLC</t>
  </si>
  <si>
    <t xml:space="preserve"> CLSLB</t>
  </si>
  <si>
    <t xml:space="preserve"> CLSLA</t>
  </si>
  <si>
    <t xml:space="preserve"> CHD</t>
  </si>
  <si>
    <t xml:space="preserve"> CHC</t>
  </si>
  <si>
    <t xml:space="preserve"> CHB</t>
  </si>
  <si>
    <t xml:space="preserve"> CHA</t>
  </si>
  <si>
    <t xml:space="preserve"> DSDO</t>
  </si>
  <si>
    <t xml:space="preserve"> CREN</t>
  </si>
  <si>
    <t xml:space="preserve"> WPD</t>
  </si>
  <si>
    <t xml:space="preserve"> WEN</t>
  </si>
  <si>
    <t xml:space="preserve"> SCLIM</t>
  </si>
  <si>
    <t xml:space="preserve"> HTEN</t>
  </si>
  <si>
    <t xml:space="preserve"> OTEN</t>
  </si>
  <si>
    <t xml:space="preserve">SRCLK_RATE</t>
  </si>
  <si>
    <t xml:space="preserve">SR_STEP</t>
  </si>
  <si>
    <t xml:space="preserve"> SREN</t>
  </si>
  <si>
    <t xml:space="preserve">RANGE</t>
  </si>
  <si>
    <t xml:space="preserve">Current out 3.5mA to 23.5mA, output enabled</t>
  </si>
  <si>
    <t xml:space="preserve"> BIT15</t>
  </si>
  <si>
    <t xml:space="preserve"> BIT14</t>
  </si>
  <si>
    <t xml:space="preserve"> BIT13</t>
  </si>
  <si>
    <t xml:space="preserve"> BIT12</t>
  </si>
  <si>
    <t xml:space="preserve"> BIT11</t>
  </si>
  <si>
    <t xml:space="preserve"> BIT10</t>
  </si>
  <si>
    <t xml:space="preserve"> BIT9</t>
  </si>
  <si>
    <t xml:space="preserve"> BIT8</t>
  </si>
  <si>
    <t xml:space="preserve"> BIT7</t>
  </si>
  <si>
    <t xml:space="preserve"> BIT6</t>
  </si>
  <si>
    <t xml:space="preserve"> BIT5</t>
  </si>
  <si>
    <t xml:space="preserve"> BIT4</t>
  </si>
  <si>
    <t xml:space="preserve"> BIT3</t>
  </si>
  <si>
    <t xml:space="preserve"> BIT2</t>
  </si>
  <si>
    <t xml:space="preserve"> BIT1</t>
  </si>
  <si>
    <t xml:space="preserve"> BIT0</t>
  </si>
  <si>
    <t xml:space="preserve"> DCD</t>
  </si>
  <si>
    <t xml:space="preserve"> DCC</t>
  </si>
  <si>
    <t xml:space="preserve"> DCB</t>
  </si>
  <si>
    <t xml:space="preserve"> DCA</t>
  </si>
  <si>
    <t xml:space="preserve">Select all buck-boost registers</t>
  </si>
  <si>
    <t xml:space="preserve"> CCLP</t>
  </si>
  <si>
    <t xml:space="preserve"> PCLMP</t>
  </si>
  <si>
    <t xml:space="preserve"> NCLMP</t>
  </si>
  <si>
    <t xml:space="preserve"> PNSEL</t>
  </si>
  <si>
    <t xml:space="preserve">Enable pos&amp; neg arm, Pclamp=15V, full tracking mode</t>
  </si>
  <si>
    <t xml:space="preserve"> CLEN</t>
  </si>
  <si>
    <t xml:space="preserve"> UGAIN</t>
  </si>
  <si>
    <t xml:space="preserve"> UOFF</t>
  </si>
  <si>
    <t xml:space="preserve">Sent</t>
  </si>
  <si>
    <t xml:space="preserve">0304</t>
  </si>
  <si>
    <t xml:space="preserve">1400</t>
  </si>
  <si>
    <t xml:space="preserve"> CLST</t>
  </si>
  <si>
    <t xml:space="preserve"> WDT</t>
  </si>
  <si>
    <t xml:space="preserve"> PGF</t>
  </si>
  <si>
    <t xml:space="preserve"> PGC</t>
  </si>
  <si>
    <t xml:space="preserve"> PGB</t>
  </si>
  <si>
    <t xml:space="preserve"> PGA</t>
  </si>
  <si>
    <t xml:space="preserve"> UTGL</t>
  </si>
  <si>
    <t xml:space="preserve"> CRE</t>
  </si>
  <si>
    <t xml:space="preserve"> TMP</t>
  </si>
  <si>
    <t xml:space="preserve"> FD</t>
  </si>
  <si>
    <t xml:space="preserve"> FC</t>
  </si>
  <si>
    <t xml:space="preserve"> FB</t>
  </si>
  <si>
    <t xml:space="preserve"> FA</t>
  </si>
  <si>
    <t xml:space="preserve">Received</t>
  </si>
  <si>
    <t xml:space="preserve"> MWT</t>
  </si>
  <si>
    <t xml:space="preserve"> MCRE</t>
  </si>
  <si>
    <t xml:space="preserve"> MTMP</t>
  </si>
  <si>
    <t xml:space="preserve"> MFD</t>
  </si>
  <si>
    <t xml:space="preserve"> MFC</t>
  </si>
  <si>
    <t xml:space="preserve"> MFB</t>
  </si>
  <si>
    <t xml:space="preserve"> MFA</t>
  </si>
  <si>
    <t xml:space="preserve"> AC_CRE</t>
  </si>
  <si>
    <t xml:space="preserve"> AC_IOC</t>
  </si>
  <si>
    <t xml:space="preserve"> AC_VSC</t>
  </si>
  <si>
    <t xml:space="preserve"> AC_TMP</t>
  </si>
  <si>
    <t xml:space="preserve">ACODE</t>
  </si>
  <si>
    <t xml:space="preserve"> HSCLMP</t>
  </si>
  <si>
    <t xml:space="preserve">RWD</t>
  </si>
  <si>
    <t xml:space="preserve">DID</t>
  </si>
  <si>
    <t xml:space="preserve">Hex</t>
  </si>
  <si>
    <t xml:space="preserve">Dec</t>
  </si>
  <si>
    <t xml:space="preserve">Read Device ID Register Cmd</t>
  </si>
  <si>
    <t xml:space="preserve">Response</t>
  </si>
  <si>
    <t xml:space="preserve">Read Bit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</si>
</sst>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FBCC"/>
      <name val="Calibri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0000"/>
      <name val="Calibri"/>
      <family val="0"/>
    </font>
    <font>
      <b val="true"/>
      <sz val="12"/>
      <color rgb="FFED1C24"/>
      <name val="Calibri"/>
      <family val="0"/>
    </font>
    <font>
      <sz val="12"/>
      <name val="Times New Roman"/>
      <family val="0"/>
    </font>
    <font>
      <b val="true"/>
      <sz val="20"/>
      <color rgb="FFFFFFFF"/>
      <name val="Calibri"/>
      <family val="2"/>
      <charset val="1"/>
    </font>
    <font>
      <b val="true"/>
      <i val="true"/>
      <sz val="10"/>
      <color rgb="FF000000"/>
      <name val="Calibri"/>
      <family val="0"/>
    </font>
    <font>
      <sz val="10"/>
      <name val="Times New Roman"/>
      <family val="0"/>
    </font>
    <font>
      <b val="true"/>
      <sz val="10"/>
      <color rgb="FF000000"/>
      <name val="Calibri"/>
      <family val="0"/>
    </font>
    <font>
      <sz val="9"/>
      <color rgb="FF000000"/>
      <name val="Times New Roman"/>
      <family val="0"/>
      <charset val="204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BCC"/>
      </patternFill>
    </fill>
    <fill>
      <patternFill patternType="solid">
        <fgColor rgb="FFF68E76"/>
        <bgColor rgb="FFED7D31"/>
      </patternFill>
    </fill>
    <fill>
      <patternFill patternType="solid">
        <fgColor rgb="FFBCE4E5"/>
        <bgColor rgb="FFCCFFFF"/>
      </patternFill>
    </fill>
    <fill>
      <patternFill patternType="solid">
        <fgColor rgb="FFFFF9AE"/>
        <bgColor rgb="FFFFFBCC"/>
      </patternFill>
    </fill>
    <fill>
      <patternFill patternType="solid">
        <fgColor rgb="FFED7D31"/>
        <bgColor rgb="FFF58220"/>
      </patternFill>
    </fill>
    <fill>
      <patternFill patternType="solid">
        <fgColor rgb="FF4472C4"/>
        <bgColor rgb="FF1B75BC"/>
      </patternFill>
    </fill>
    <fill>
      <patternFill patternType="solid">
        <fgColor rgb="FFFFFF00"/>
        <bgColor rgb="FFFFFF00"/>
      </patternFill>
    </fill>
    <fill>
      <patternFill patternType="solid">
        <fgColor rgb="FFF58220"/>
        <bgColor rgb="FFED7D31"/>
      </patternFill>
    </fill>
    <fill>
      <patternFill patternType="solid">
        <fgColor rgb="FF00599D"/>
        <bgColor rgb="FF1B75BC"/>
      </patternFill>
    </fill>
    <fill>
      <patternFill patternType="solid">
        <fgColor rgb="FF1B75BC"/>
        <bgColor rgb="FF4472C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>
        <color rgb="FF000080"/>
      </right>
      <top style="hair">
        <color rgb="FF000080"/>
      </top>
      <bottom style="hair">
        <color rgb="FF000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3" xfId="2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7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FBCC"/>
      <rgbColor rgb="FFCCFFFF"/>
      <rgbColor rgb="FF660066"/>
      <rgbColor rgb="FFF68E76"/>
      <rgbColor rgb="FF00599D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F2CC"/>
      <rgbColor rgb="FFFFF9AE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5822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106560</xdr:colOff>
      <xdr:row>0</xdr:row>
      <xdr:rowOff>140040</xdr:rowOff>
    </xdr:from>
    <xdr:to>
      <xdr:col>0</xdr:col>
      <xdr:colOff>1785960</xdr:colOff>
      <xdr:row>4</xdr:row>
      <xdr:rowOff>105120</xdr:rowOff>
    </xdr:to>
    <xdr:sp>
      <xdr:nvSpPr>
        <xdr:cNvPr id="0" name="CustomShape 1"/>
        <xdr:cNvSpPr/>
      </xdr:nvSpPr>
      <xdr:spPr>
        <a:xfrm>
          <a:off x="106560" y="140040"/>
          <a:ext cx="1679400" cy="92700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No Operations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False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1</xdr:row>
      <xdr:rowOff>0</xdr:rowOff>
    </xdr:from>
    <xdr:to>
      <xdr:col>0</xdr:col>
      <xdr:colOff>2053080</xdr:colOff>
      <xdr:row>8</xdr:row>
      <xdr:rowOff>18000</xdr:rowOff>
    </xdr:to>
    <xdr:sp>
      <xdr:nvSpPr>
        <xdr:cNvPr id="22" name="CustomShape 1"/>
        <xdr:cNvSpPr/>
      </xdr:nvSpPr>
      <xdr:spPr>
        <a:xfrm>
          <a:off x="360" y="161640"/>
          <a:ext cx="2052720" cy="123732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DAC CHANNEL GAIN CALIBRATION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0x09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True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19800</xdr:colOff>
      <xdr:row>10</xdr:row>
      <xdr:rowOff>85320</xdr:rowOff>
    </xdr:from>
    <xdr:to>
      <xdr:col>22</xdr:col>
      <xdr:colOff>464040</xdr:colOff>
      <xdr:row>17</xdr:row>
      <xdr:rowOff>131040</xdr:rowOff>
    </xdr:to>
    <xdr:pic>
      <xdr:nvPicPr>
        <xdr:cNvPr id="23" name="Image 13" descr=""/>
        <xdr:cNvPicPr/>
      </xdr:nvPicPr>
      <xdr:blipFill>
        <a:blip r:embed="rId1"/>
        <a:stretch/>
      </xdr:blipFill>
      <xdr:spPr>
        <a:xfrm>
          <a:off x="19800" y="1790280"/>
          <a:ext cx="11252880" cy="117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9000</xdr:colOff>
      <xdr:row>0</xdr:row>
      <xdr:rowOff>71640</xdr:rowOff>
    </xdr:from>
    <xdr:to>
      <xdr:col>0</xdr:col>
      <xdr:colOff>2052720</xdr:colOff>
      <xdr:row>8</xdr:row>
      <xdr:rowOff>147240</xdr:rowOff>
    </xdr:to>
    <xdr:sp>
      <xdr:nvSpPr>
        <xdr:cNvPr id="24" name="CustomShape 1"/>
        <xdr:cNvSpPr/>
      </xdr:nvSpPr>
      <xdr:spPr>
        <a:xfrm>
          <a:off x="9000" y="71640"/>
          <a:ext cx="2043720" cy="145476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DAC CHANNEL OFFSET CALIBRATION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0x0A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True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10</xdr:row>
      <xdr:rowOff>47880</xdr:rowOff>
    </xdr:from>
    <xdr:to>
      <xdr:col>22</xdr:col>
      <xdr:colOff>384840</xdr:colOff>
      <xdr:row>17</xdr:row>
      <xdr:rowOff>141120</xdr:rowOff>
    </xdr:to>
    <xdr:pic>
      <xdr:nvPicPr>
        <xdr:cNvPr id="25" name="Image 14" descr=""/>
        <xdr:cNvPicPr/>
      </xdr:nvPicPr>
      <xdr:blipFill>
        <a:blip r:embed="rId1"/>
        <a:stretch/>
      </xdr:blipFill>
      <xdr:spPr>
        <a:xfrm>
          <a:off x="0" y="1750680"/>
          <a:ext cx="11277360" cy="1226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160920</xdr:rowOff>
    </xdr:from>
    <xdr:to>
      <xdr:col>0</xdr:col>
      <xdr:colOff>2044080</xdr:colOff>
      <xdr:row>5</xdr:row>
      <xdr:rowOff>189360</xdr:rowOff>
    </xdr:to>
    <xdr:sp>
      <xdr:nvSpPr>
        <xdr:cNvPr id="26" name="CustomShape 1"/>
        <xdr:cNvSpPr/>
      </xdr:nvSpPr>
      <xdr:spPr>
        <a:xfrm>
          <a:off x="360" y="160920"/>
          <a:ext cx="2043720" cy="115236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STATUS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0x0B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0x1000)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False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8</xdr:row>
      <xdr:rowOff>0</xdr:rowOff>
    </xdr:from>
    <xdr:to>
      <xdr:col>22</xdr:col>
      <xdr:colOff>217800</xdr:colOff>
      <xdr:row>36</xdr:row>
      <xdr:rowOff>74160</xdr:rowOff>
    </xdr:to>
    <xdr:pic>
      <xdr:nvPicPr>
        <xdr:cNvPr id="27" name="Image 15" descr=""/>
        <xdr:cNvPicPr/>
      </xdr:nvPicPr>
      <xdr:blipFill>
        <a:blip r:embed="rId1"/>
        <a:stretch/>
      </xdr:blipFill>
      <xdr:spPr>
        <a:xfrm>
          <a:off x="0" y="1638000"/>
          <a:ext cx="11185200" cy="460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18000</xdr:colOff>
      <xdr:row>36</xdr:row>
      <xdr:rowOff>99000</xdr:rowOff>
    </xdr:from>
    <xdr:to>
      <xdr:col>22</xdr:col>
      <xdr:colOff>226080</xdr:colOff>
      <xdr:row>43</xdr:row>
      <xdr:rowOff>153720</xdr:rowOff>
    </xdr:to>
    <xdr:pic>
      <xdr:nvPicPr>
        <xdr:cNvPr id="28" name="Image 16" descr=""/>
        <xdr:cNvPicPr/>
      </xdr:nvPicPr>
      <xdr:blipFill>
        <a:blip r:embed="rId2"/>
        <a:stretch/>
      </xdr:blipFill>
      <xdr:spPr>
        <a:xfrm>
          <a:off x="18000" y="6271200"/>
          <a:ext cx="11175480" cy="118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160920</xdr:rowOff>
    </xdr:from>
    <xdr:to>
      <xdr:col>0</xdr:col>
      <xdr:colOff>2044080</xdr:colOff>
      <xdr:row>5</xdr:row>
      <xdr:rowOff>151560</xdr:rowOff>
    </xdr:to>
    <xdr:sp>
      <xdr:nvSpPr>
        <xdr:cNvPr id="29" name="CustomShape 1"/>
        <xdr:cNvSpPr/>
      </xdr:nvSpPr>
      <xdr:spPr>
        <a:xfrm>
          <a:off x="360" y="160920"/>
          <a:ext cx="2043720" cy="119052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STATUS MASK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0x0C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False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7</xdr:row>
      <xdr:rowOff>0</xdr:rowOff>
    </xdr:from>
    <xdr:to>
      <xdr:col>22</xdr:col>
      <xdr:colOff>10080</xdr:colOff>
      <xdr:row>35</xdr:row>
      <xdr:rowOff>54720</xdr:rowOff>
    </xdr:to>
    <xdr:pic>
      <xdr:nvPicPr>
        <xdr:cNvPr id="30" name="Image 17" descr=""/>
        <xdr:cNvPicPr/>
      </xdr:nvPicPr>
      <xdr:blipFill>
        <a:blip r:embed="rId1"/>
        <a:stretch/>
      </xdr:blipFill>
      <xdr:spPr>
        <a:xfrm>
          <a:off x="0" y="1552320"/>
          <a:ext cx="11262600" cy="4588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160920</xdr:rowOff>
    </xdr:from>
    <xdr:to>
      <xdr:col>0</xdr:col>
      <xdr:colOff>1782720</xdr:colOff>
      <xdr:row>4</xdr:row>
      <xdr:rowOff>93600</xdr:rowOff>
    </xdr:to>
    <xdr:sp>
      <xdr:nvSpPr>
        <xdr:cNvPr id="31" name="CustomShape 1"/>
        <xdr:cNvSpPr/>
      </xdr:nvSpPr>
      <xdr:spPr>
        <a:xfrm>
          <a:off x="360" y="160920"/>
          <a:ext cx="1782360" cy="114228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ALARM ACTION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0x0D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False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7</xdr:row>
      <xdr:rowOff>123840</xdr:rowOff>
    </xdr:from>
    <xdr:to>
      <xdr:col>22</xdr:col>
      <xdr:colOff>650160</xdr:colOff>
      <xdr:row>54</xdr:row>
      <xdr:rowOff>55080</xdr:rowOff>
    </xdr:to>
    <xdr:pic>
      <xdr:nvPicPr>
        <xdr:cNvPr id="32" name="Image 18" descr=""/>
        <xdr:cNvPicPr/>
      </xdr:nvPicPr>
      <xdr:blipFill>
        <a:blip r:embed="rId1"/>
        <a:stretch/>
      </xdr:blipFill>
      <xdr:spPr>
        <a:xfrm>
          <a:off x="0" y="1876320"/>
          <a:ext cx="11310840" cy="7541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161280</xdr:rowOff>
    </xdr:from>
    <xdr:to>
      <xdr:col>0</xdr:col>
      <xdr:colOff>1782720</xdr:colOff>
      <xdr:row>5</xdr:row>
      <xdr:rowOff>58320</xdr:rowOff>
    </xdr:to>
    <xdr:sp>
      <xdr:nvSpPr>
        <xdr:cNvPr id="33" name="CustomShape 1"/>
        <xdr:cNvSpPr/>
      </xdr:nvSpPr>
      <xdr:spPr>
        <a:xfrm>
          <a:off x="360" y="161280"/>
          <a:ext cx="1782360" cy="120168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USER ALARM CODE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True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8</xdr:row>
      <xdr:rowOff>0</xdr:rowOff>
    </xdr:from>
    <xdr:to>
      <xdr:col>22</xdr:col>
      <xdr:colOff>295560</xdr:colOff>
      <xdr:row>24</xdr:row>
      <xdr:rowOff>54720</xdr:rowOff>
    </xdr:to>
    <xdr:pic>
      <xdr:nvPicPr>
        <xdr:cNvPr id="34" name="Image 19" descr=""/>
        <xdr:cNvPicPr/>
      </xdr:nvPicPr>
      <xdr:blipFill>
        <a:blip r:embed="rId1"/>
        <a:stretch/>
      </xdr:blipFill>
      <xdr:spPr>
        <a:xfrm>
          <a:off x="0" y="1819080"/>
          <a:ext cx="11220480" cy="2645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36000</xdr:rowOff>
    </xdr:from>
    <xdr:to>
      <xdr:col>0</xdr:col>
      <xdr:colOff>1782360</xdr:colOff>
      <xdr:row>5</xdr:row>
      <xdr:rowOff>89640</xdr:rowOff>
    </xdr:to>
    <xdr:sp>
      <xdr:nvSpPr>
        <xdr:cNvPr id="35" name="CustomShape 1"/>
        <xdr:cNvSpPr/>
      </xdr:nvSpPr>
      <xdr:spPr>
        <a:xfrm>
          <a:off x="0" y="36000"/>
          <a:ext cx="1782360" cy="94896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RESERVED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0x0F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161280</xdr:rowOff>
    </xdr:from>
    <xdr:to>
      <xdr:col>0</xdr:col>
      <xdr:colOff>1782720</xdr:colOff>
      <xdr:row>7</xdr:row>
      <xdr:rowOff>84600</xdr:rowOff>
    </xdr:to>
    <xdr:sp>
      <xdr:nvSpPr>
        <xdr:cNvPr id="36" name="CustomShape 1"/>
        <xdr:cNvSpPr/>
      </xdr:nvSpPr>
      <xdr:spPr>
        <a:xfrm>
          <a:off x="360" y="161280"/>
          <a:ext cx="1782360" cy="130428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WRITE WATCHDOG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0x10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Write only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False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8</xdr:row>
      <xdr:rowOff>6480</xdr:rowOff>
    </xdr:from>
    <xdr:to>
      <xdr:col>22</xdr:col>
      <xdr:colOff>246960</xdr:colOff>
      <xdr:row>17</xdr:row>
      <xdr:rowOff>2520</xdr:rowOff>
    </xdr:to>
    <xdr:pic>
      <xdr:nvPicPr>
        <xdr:cNvPr id="37" name="Image 20" descr=""/>
        <xdr:cNvPicPr/>
      </xdr:nvPicPr>
      <xdr:blipFill>
        <a:blip r:embed="rId1"/>
        <a:stretch/>
      </xdr:blipFill>
      <xdr:spPr>
        <a:xfrm>
          <a:off x="0" y="1549440"/>
          <a:ext cx="11224800" cy="145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161280</xdr:rowOff>
    </xdr:from>
    <xdr:to>
      <xdr:col>0</xdr:col>
      <xdr:colOff>1782720</xdr:colOff>
      <xdr:row>7</xdr:row>
      <xdr:rowOff>140400</xdr:rowOff>
    </xdr:to>
    <xdr:sp>
      <xdr:nvSpPr>
        <xdr:cNvPr id="38" name="CustomShape 1"/>
        <xdr:cNvSpPr/>
      </xdr:nvSpPr>
      <xdr:spPr>
        <a:xfrm>
          <a:off x="360" y="161280"/>
          <a:ext cx="1782360" cy="117900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DEVICE ID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0x11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 only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False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8</xdr:row>
      <xdr:rowOff>76320</xdr:rowOff>
    </xdr:from>
    <xdr:to>
      <xdr:col>23</xdr:col>
      <xdr:colOff>133560</xdr:colOff>
      <xdr:row>17</xdr:row>
      <xdr:rowOff>45360</xdr:rowOff>
    </xdr:to>
    <xdr:pic>
      <xdr:nvPicPr>
        <xdr:cNvPr id="39" name="Image 21" descr=""/>
        <xdr:cNvPicPr/>
      </xdr:nvPicPr>
      <xdr:blipFill>
        <a:blip r:embed="rId1"/>
        <a:stretch/>
      </xdr:blipFill>
      <xdr:spPr>
        <a:xfrm>
          <a:off x="0" y="1438200"/>
          <a:ext cx="11234520" cy="1426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94320</xdr:colOff>
      <xdr:row>0</xdr:row>
      <xdr:rowOff>98640</xdr:rowOff>
    </xdr:from>
    <xdr:to>
      <xdr:col>0</xdr:col>
      <xdr:colOff>1656000</xdr:colOff>
      <xdr:row>1</xdr:row>
      <xdr:rowOff>669960</xdr:rowOff>
    </xdr:to>
    <xdr:sp>
      <xdr:nvSpPr>
        <xdr:cNvPr id="1" name="CustomShape 1"/>
        <xdr:cNvSpPr/>
      </xdr:nvSpPr>
      <xdr:spPr>
        <a:xfrm>
          <a:off x="94320" y="98640"/>
          <a:ext cx="1561680" cy="73296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RESET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Address 0x01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False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28440</xdr:colOff>
      <xdr:row>89</xdr:row>
      <xdr:rowOff>28800</xdr:rowOff>
    </xdr:from>
    <xdr:to>
      <xdr:col>20</xdr:col>
      <xdr:colOff>24480</xdr:colOff>
      <xdr:row>113</xdr:row>
      <xdr:rowOff>44640</xdr:rowOff>
    </xdr:to>
    <xdr:pic>
      <xdr:nvPicPr>
        <xdr:cNvPr id="2" name="Picture 4" descr=""/>
        <xdr:cNvPicPr/>
      </xdr:nvPicPr>
      <xdr:blipFill>
        <a:blip r:embed="rId1"/>
        <a:stretch/>
      </xdr:blipFill>
      <xdr:spPr>
        <a:xfrm>
          <a:off x="28440" y="15175800"/>
          <a:ext cx="9872640" cy="3902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9</xdr:row>
      <xdr:rowOff>153720</xdr:rowOff>
    </xdr:from>
    <xdr:to>
      <xdr:col>24</xdr:col>
      <xdr:colOff>2160</xdr:colOff>
      <xdr:row>21</xdr:row>
      <xdr:rowOff>103680</xdr:rowOff>
    </xdr:to>
    <xdr:pic>
      <xdr:nvPicPr>
        <xdr:cNvPr id="3" name="Image 1" descr=""/>
        <xdr:cNvPicPr/>
      </xdr:nvPicPr>
      <xdr:blipFill>
        <a:blip r:embed="rId2"/>
        <a:stretch/>
      </xdr:blipFill>
      <xdr:spPr>
        <a:xfrm>
          <a:off x="0" y="2346840"/>
          <a:ext cx="11313720" cy="1892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45000</xdr:colOff>
      <xdr:row>0</xdr:row>
      <xdr:rowOff>0</xdr:rowOff>
    </xdr:from>
    <xdr:to>
      <xdr:col>0</xdr:col>
      <xdr:colOff>1668960</xdr:colOff>
      <xdr:row>4</xdr:row>
      <xdr:rowOff>12240</xdr:rowOff>
    </xdr:to>
    <xdr:sp>
      <xdr:nvSpPr>
        <xdr:cNvPr id="4" name="CustomShape 1"/>
        <xdr:cNvSpPr/>
      </xdr:nvSpPr>
      <xdr:spPr>
        <a:xfrm>
          <a:off x="45000" y="0"/>
          <a:ext cx="1623960" cy="122544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RESET CONFIG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0x02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27000</xdr:colOff>
      <xdr:row>11</xdr:row>
      <xdr:rowOff>137160</xdr:rowOff>
    </xdr:from>
    <xdr:to>
      <xdr:col>24</xdr:col>
      <xdr:colOff>330120</xdr:colOff>
      <xdr:row>41</xdr:row>
      <xdr:rowOff>65160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27000" y="2510640"/>
          <a:ext cx="11238840" cy="4785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40320</xdr:colOff>
      <xdr:row>41</xdr:row>
      <xdr:rowOff>360</xdr:rowOff>
    </xdr:from>
    <xdr:to>
      <xdr:col>24</xdr:col>
      <xdr:colOff>304200</xdr:colOff>
      <xdr:row>52</xdr:row>
      <xdr:rowOff>139680</xdr:rowOff>
    </xdr:to>
    <xdr:pic>
      <xdr:nvPicPr>
        <xdr:cNvPr id="6" name="Image 3" descr=""/>
        <xdr:cNvPicPr/>
      </xdr:nvPicPr>
      <xdr:blipFill>
        <a:blip r:embed="rId2"/>
        <a:stretch/>
      </xdr:blipFill>
      <xdr:spPr>
        <a:xfrm>
          <a:off x="40320" y="7231680"/>
          <a:ext cx="11199600" cy="1920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160200</xdr:rowOff>
    </xdr:from>
    <xdr:to>
      <xdr:col>0</xdr:col>
      <xdr:colOff>1602360</xdr:colOff>
      <xdr:row>3</xdr:row>
      <xdr:rowOff>175320</xdr:rowOff>
    </xdr:to>
    <xdr:sp>
      <xdr:nvSpPr>
        <xdr:cNvPr id="7" name="CustomShape 1"/>
        <xdr:cNvSpPr/>
      </xdr:nvSpPr>
      <xdr:spPr>
        <a:xfrm>
          <a:off x="0" y="160200"/>
          <a:ext cx="1602360" cy="125820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SELECT DAC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0x03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False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7</xdr:row>
      <xdr:rowOff>102960</xdr:rowOff>
    </xdr:from>
    <xdr:to>
      <xdr:col>22</xdr:col>
      <xdr:colOff>684000</xdr:colOff>
      <xdr:row>52</xdr:row>
      <xdr:rowOff>34200</xdr:rowOff>
    </xdr:to>
    <xdr:pic>
      <xdr:nvPicPr>
        <xdr:cNvPr id="8" name="Image 4" descr=""/>
        <xdr:cNvPicPr/>
      </xdr:nvPicPr>
      <xdr:blipFill>
        <a:blip r:embed="rId1"/>
        <a:stretch/>
      </xdr:blipFill>
      <xdr:spPr>
        <a:xfrm>
          <a:off x="0" y="2033640"/>
          <a:ext cx="11187360" cy="7218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9000</xdr:colOff>
      <xdr:row>51</xdr:row>
      <xdr:rowOff>160920</xdr:rowOff>
    </xdr:from>
    <xdr:to>
      <xdr:col>22</xdr:col>
      <xdr:colOff>663480</xdr:colOff>
      <xdr:row>61</xdr:row>
      <xdr:rowOff>82440</xdr:rowOff>
    </xdr:to>
    <xdr:pic>
      <xdr:nvPicPr>
        <xdr:cNvPr id="9" name="Image 5" descr=""/>
        <xdr:cNvPicPr/>
      </xdr:nvPicPr>
      <xdr:blipFill>
        <a:blip r:embed="rId2"/>
        <a:stretch/>
      </xdr:blipFill>
      <xdr:spPr>
        <a:xfrm>
          <a:off x="9000" y="9216360"/>
          <a:ext cx="11157840" cy="1540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160920</xdr:rowOff>
    </xdr:from>
    <xdr:to>
      <xdr:col>0</xdr:col>
      <xdr:colOff>1863720</xdr:colOff>
      <xdr:row>6</xdr:row>
      <xdr:rowOff>66600</xdr:rowOff>
    </xdr:to>
    <xdr:sp>
      <xdr:nvSpPr>
        <xdr:cNvPr id="10" name="CustomShape 1"/>
        <xdr:cNvSpPr/>
      </xdr:nvSpPr>
      <xdr:spPr>
        <a:xfrm>
          <a:off x="0" y="160920"/>
          <a:ext cx="1863720" cy="120276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CONFIG DAC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0x04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True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9</xdr:row>
      <xdr:rowOff>45720</xdr:rowOff>
    </xdr:from>
    <xdr:to>
      <xdr:col>22</xdr:col>
      <xdr:colOff>504000</xdr:colOff>
      <xdr:row>62</xdr:row>
      <xdr:rowOff>72000</xdr:rowOff>
    </xdr:to>
    <xdr:pic>
      <xdr:nvPicPr>
        <xdr:cNvPr id="11" name="Image 6" descr=""/>
        <xdr:cNvPicPr/>
      </xdr:nvPicPr>
      <xdr:blipFill>
        <a:blip r:embed="rId1"/>
        <a:stretch/>
      </xdr:blipFill>
      <xdr:spPr>
        <a:xfrm>
          <a:off x="0" y="1828800"/>
          <a:ext cx="11186280" cy="860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61</xdr:row>
      <xdr:rowOff>156240</xdr:rowOff>
    </xdr:from>
    <xdr:to>
      <xdr:col>22</xdr:col>
      <xdr:colOff>494280</xdr:colOff>
      <xdr:row>83</xdr:row>
      <xdr:rowOff>105840</xdr:rowOff>
    </xdr:to>
    <xdr:pic>
      <xdr:nvPicPr>
        <xdr:cNvPr id="12" name="Image 7" descr=""/>
        <xdr:cNvPicPr/>
      </xdr:nvPicPr>
      <xdr:blipFill>
        <a:blip r:embed="rId2"/>
        <a:stretch/>
      </xdr:blipFill>
      <xdr:spPr>
        <a:xfrm>
          <a:off x="0" y="10359360"/>
          <a:ext cx="11176560" cy="351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160920</xdr:rowOff>
    </xdr:from>
    <xdr:to>
      <xdr:col>0</xdr:col>
      <xdr:colOff>1548720</xdr:colOff>
      <xdr:row>6</xdr:row>
      <xdr:rowOff>56160</xdr:rowOff>
    </xdr:to>
    <xdr:sp>
      <xdr:nvSpPr>
        <xdr:cNvPr id="13" name="CustomShape 1"/>
        <xdr:cNvSpPr/>
      </xdr:nvSpPr>
      <xdr:spPr>
        <a:xfrm>
          <a:off x="360" y="160920"/>
          <a:ext cx="1548360" cy="122868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DAC DATA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0x05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True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7</xdr:row>
      <xdr:rowOff>0</xdr:rowOff>
    </xdr:from>
    <xdr:to>
      <xdr:col>22</xdr:col>
      <xdr:colOff>554040</xdr:colOff>
      <xdr:row>12</xdr:row>
      <xdr:rowOff>159840</xdr:rowOff>
    </xdr:to>
    <xdr:pic>
      <xdr:nvPicPr>
        <xdr:cNvPr id="14" name="Image 8" descr=""/>
        <xdr:cNvPicPr/>
      </xdr:nvPicPr>
      <xdr:blipFill>
        <a:blip r:embed="rId1"/>
        <a:stretch/>
      </xdr:blipFill>
      <xdr:spPr>
        <a:xfrm>
          <a:off x="0" y="1495080"/>
          <a:ext cx="11247120" cy="969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160920</xdr:rowOff>
    </xdr:from>
    <xdr:to>
      <xdr:col>0</xdr:col>
      <xdr:colOff>1540080</xdr:colOff>
      <xdr:row>6</xdr:row>
      <xdr:rowOff>20520</xdr:rowOff>
    </xdr:to>
    <xdr:sp>
      <xdr:nvSpPr>
        <xdr:cNvPr id="15" name="CustomShape 1"/>
        <xdr:cNvSpPr/>
      </xdr:nvSpPr>
      <xdr:spPr>
        <a:xfrm>
          <a:off x="360" y="160920"/>
          <a:ext cx="1539720" cy="112608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SELECT BUCK BOOST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0x06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False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8</xdr:row>
      <xdr:rowOff>0</xdr:rowOff>
    </xdr:from>
    <xdr:to>
      <xdr:col>23</xdr:col>
      <xdr:colOff>76320</xdr:colOff>
      <xdr:row>21</xdr:row>
      <xdr:rowOff>150480</xdr:rowOff>
    </xdr:to>
    <xdr:pic>
      <xdr:nvPicPr>
        <xdr:cNvPr id="16" name="Image 9" descr=""/>
        <xdr:cNvPicPr/>
      </xdr:nvPicPr>
      <xdr:blipFill>
        <a:blip r:embed="rId1"/>
        <a:stretch/>
      </xdr:blipFill>
      <xdr:spPr>
        <a:xfrm>
          <a:off x="0" y="1590480"/>
          <a:ext cx="11200680" cy="2255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160920</xdr:rowOff>
    </xdr:from>
    <xdr:to>
      <xdr:col>0</xdr:col>
      <xdr:colOff>1540080</xdr:colOff>
      <xdr:row>5</xdr:row>
      <xdr:rowOff>152640</xdr:rowOff>
    </xdr:to>
    <xdr:sp>
      <xdr:nvSpPr>
        <xdr:cNvPr id="17" name="CustomShape 1"/>
        <xdr:cNvSpPr/>
      </xdr:nvSpPr>
      <xdr:spPr>
        <a:xfrm>
          <a:off x="360" y="160920"/>
          <a:ext cx="1539720" cy="138420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CONFIG BUCK- BOOST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0x07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True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7</xdr:row>
      <xdr:rowOff>15120</xdr:rowOff>
    </xdr:from>
    <xdr:to>
      <xdr:col>22</xdr:col>
      <xdr:colOff>503640</xdr:colOff>
      <xdr:row>53</xdr:row>
      <xdr:rowOff>50760</xdr:rowOff>
    </xdr:to>
    <xdr:pic>
      <xdr:nvPicPr>
        <xdr:cNvPr id="18" name="Image 10" descr=""/>
        <xdr:cNvPicPr/>
      </xdr:nvPicPr>
      <xdr:blipFill>
        <a:blip r:embed="rId1"/>
        <a:stretch/>
      </xdr:blipFill>
      <xdr:spPr>
        <a:xfrm>
          <a:off x="0" y="1760040"/>
          <a:ext cx="11207160" cy="7484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52</xdr:row>
      <xdr:rowOff>81720</xdr:rowOff>
    </xdr:from>
    <xdr:to>
      <xdr:col>22</xdr:col>
      <xdr:colOff>503640</xdr:colOff>
      <xdr:row>89</xdr:row>
      <xdr:rowOff>78840</xdr:rowOff>
    </xdr:to>
    <xdr:pic>
      <xdr:nvPicPr>
        <xdr:cNvPr id="19" name="Image 11" descr=""/>
        <xdr:cNvPicPr/>
      </xdr:nvPicPr>
      <xdr:blipFill>
        <a:blip r:embed="rId2"/>
        <a:stretch/>
      </xdr:blipFill>
      <xdr:spPr>
        <a:xfrm>
          <a:off x="0" y="9113040"/>
          <a:ext cx="11207160" cy="5988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161280</xdr:rowOff>
    </xdr:from>
    <xdr:to>
      <xdr:col>0</xdr:col>
      <xdr:colOff>1980720</xdr:colOff>
      <xdr:row>7</xdr:row>
      <xdr:rowOff>113400</xdr:rowOff>
    </xdr:to>
    <xdr:sp>
      <xdr:nvSpPr>
        <xdr:cNvPr id="20" name="CustomShape 1"/>
        <xdr:cNvSpPr/>
      </xdr:nvSpPr>
      <xdr:spPr>
        <a:xfrm>
          <a:off x="360" y="161280"/>
          <a:ext cx="1980360" cy="137124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DAC CHANNEL CALIBRATION ENABLE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0x08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Per Channel = True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9</xdr:row>
      <xdr:rowOff>114480</xdr:rowOff>
    </xdr:from>
    <xdr:to>
      <xdr:col>22</xdr:col>
      <xdr:colOff>414000</xdr:colOff>
      <xdr:row>19</xdr:row>
      <xdr:rowOff>121320</xdr:rowOff>
    </xdr:to>
    <xdr:pic>
      <xdr:nvPicPr>
        <xdr:cNvPr id="21" name="Image 12" descr=""/>
        <xdr:cNvPicPr/>
      </xdr:nvPicPr>
      <xdr:blipFill>
        <a:blip r:embed="rId1"/>
        <a:stretch/>
      </xdr:blipFill>
      <xdr:spPr>
        <a:xfrm>
          <a:off x="0" y="1857240"/>
          <a:ext cx="11244960" cy="1626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3.8" zeroHeight="false" outlineLevelRow="0" outlineLevelCol="0"/>
  <cols>
    <col collapsed="false" customWidth="true" hidden="false" outlineLevel="0" max="2" min="1" style="1" width="12.83"/>
    <col collapsed="false" customWidth="true" hidden="false" outlineLevel="0" max="3" min="3" style="1" width="36.41"/>
    <col collapsed="false" customWidth="true" hidden="false" outlineLevel="0" max="6" min="4" style="1" width="12.83"/>
    <col collapsed="false" customWidth="true" hidden="false" outlineLevel="0" max="7" min="7" style="1" width="16.32"/>
    <col collapsed="false" customWidth="true" hidden="false" outlineLevel="0" max="1025" min="8" style="1" width="12.83"/>
  </cols>
  <sheetData>
    <row r="1" customFormat="false" ht="35.2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/>
    </row>
    <row r="2" customFormat="false" ht="18" hidden="false" customHeight="true" outlineLevel="0" collapsed="false">
      <c r="A2" s="4" t="s">
        <v>6</v>
      </c>
      <c r="B2" s="5" t="str">
        <f aca="false">DEC2HEX(HEX2DEC(RIGHT(A2,LEN(A2)-2)) + 128)</f>
        <v>80</v>
      </c>
      <c r="C2" s="6" t="s">
        <v>7</v>
      </c>
      <c r="D2" s="6" t="s">
        <v>8</v>
      </c>
      <c r="E2" s="6" t="s">
        <v>9</v>
      </c>
      <c r="F2" s="6" t="s">
        <v>10</v>
      </c>
      <c r="G2" s="0"/>
    </row>
    <row r="3" customFormat="false" ht="18" hidden="false" customHeight="true" outlineLevel="0" collapsed="false">
      <c r="A3" s="4" t="s">
        <v>11</v>
      </c>
      <c r="B3" s="5" t="str">
        <f aca="false">DEC2HEX(HEX2DEC(RIGHT(A3,LEN(A3)-2)) + 128)</f>
        <v>81</v>
      </c>
      <c r="C3" s="6" t="s">
        <v>12</v>
      </c>
      <c r="D3" s="6" t="s">
        <v>13</v>
      </c>
      <c r="E3" s="6" t="s">
        <v>9</v>
      </c>
      <c r="F3" s="6" t="s">
        <v>10</v>
      </c>
      <c r="G3" s="0"/>
    </row>
    <row r="4" customFormat="false" ht="18" hidden="false" customHeight="true" outlineLevel="0" collapsed="false">
      <c r="A4" s="4" t="s">
        <v>14</v>
      </c>
      <c r="B4" s="5" t="str">
        <f aca="false">DEC2HEX(HEX2DEC(RIGHT(A4,LEN(A4)-2)) + 128)</f>
        <v>82</v>
      </c>
      <c r="C4" s="6" t="s">
        <v>15</v>
      </c>
      <c r="D4" s="6" t="s">
        <v>13</v>
      </c>
      <c r="E4" s="6" t="s">
        <v>9</v>
      </c>
      <c r="F4" s="6" t="s">
        <v>10</v>
      </c>
      <c r="G4" s="0"/>
    </row>
    <row r="5" customFormat="false" ht="18" hidden="false" customHeight="true" outlineLevel="0" collapsed="false">
      <c r="A5" s="4" t="s">
        <v>16</v>
      </c>
      <c r="B5" s="5" t="str">
        <f aca="false">DEC2HEX(HEX2DEC(RIGHT(A5,LEN(A5)-2)) + 128)</f>
        <v>83</v>
      </c>
      <c r="C5" s="6" t="s">
        <v>17</v>
      </c>
      <c r="D5" s="6" t="s">
        <v>13</v>
      </c>
      <c r="E5" s="6" t="s">
        <v>9</v>
      </c>
      <c r="F5" s="6" t="s">
        <v>10</v>
      </c>
      <c r="G5" s="0"/>
    </row>
    <row r="6" customFormat="false" ht="18" hidden="false" customHeight="true" outlineLevel="0" collapsed="false">
      <c r="A6" s="4" t="s">
        <v>18</v>
      </c>
      <c r="B6" s="5" t="str">
        <f aca="false">DEC2HEX(HEX2DEC(RIGHT(A6,LEN(A6)-2)) + 128)</f>
        <v>84</v>
      </c>
      <c r="C6" s="6" t="s">
        <v>19</v>
      </c>
      <c r="D6" s="6" t="s">
        <v>13</v>
      </c>
      <c r="E6" s="6" t="s">
        <v>20</v>
      </c>
      <c r="F6" s="6" t="s">
        <v>10</v>
      </c>
      <c r="G6" s="0"/>
    </row>
    <row r="7" customFormat="false" ht="18" hidden="false" customHeight="true" outlineLevel="0" collapsed="false">
      <c r="A7" s="4" t="s">
        <v>21</v>
      </c>
      <c r="B7" s="5" t="str">
        <f aca="false">DEC2HEX(HEX2DEC(RIGHT(A7,LEN(A7)-2)) + 128)</f>
        <v>85</v>
      </c>
      <c r="C7" s="6" t="s">
        <v>22</v>
      </c>
      <c r="D7" s="6" t="s">
        <v>13</v>
      </c>
      <c r="E7" s="6" t="s">
        <v>20</v>
      </c>
      <c r="F7" s="6" t="s">
        <v>10</v>
      </c>
      <c r="G7" s="0"/>
    </row>
    <row r="8" customFormat="false" ht="18" hidden="false" customHeight="true" outlineLevel="0" collapsed="false">
      <c r="A8" s="4" t="s">
        <v>23</v>
      </c>
      <c r="B8" s="5" t="str">
        <f aca="false">DEC2HEX(HEX2DEC(RIGHT(A8,LEN(A8)-2)) + 128)</f>
        <v>86</v>
      </c>
      <c r="C8" s="6" t="s">
        <v>24</v>
      </c>
      <c r="D8" s="6" t="s">
        <v>13</v>
      </c>
      <c r="E8" s="6" t="s">
        <v>9</v>
      </c>
      <c r="F8" s="6" t="s">
        <v>10</v>
      </c>
      <c r="G8" s="0"/>
    </row>
    <row r="9" customFormat="false" ht="18" hidden="false" customHeight="true" outlineLevel="0" collapsed="false">
      <c r="A9" s="4" t="s">
        <v>25</v>
      </c>
      <c r="B9" s="5" t="str">
        <f aca="false">DEC2HEX(HEX2DEC(RIGHT(A9,LEN(A9)-2)) + 128)</f>
        <v>87</v>
      </c>
      <c r="C9" s="6" t="s">
        <v>26</v>
      </c>
      <c r="D9" s="6" t="s">
        <v>13</v>
      </c>
      <c r="E9" s="6" t="s">
        <v>20</v>
      </c>
      <c r="F9" s="6" t="s">
        <v>10</v>
      </c>
      <c r="G9" s="0"/>
    </row>
    <row r="10" customFormat="false" ht="18" hidden="false" customHeight="true" outlineLevel="0" collapsed="false">
      <c r="A10" s="4" t="s">
        <v>27</v>
      </c>
      <c r="B10" s="5" t="str">
        <f aca="false">DEC2HEX(HEX2DEC(RIGHT(A10,LEN(A10)-2)) + 128)</f>
        <v>88</v>
      </c>
      <c r="C10" s="6" t="s">
        <v>28</v>
      </c>
      <c r="D10" s="6" t="s">
        <v>13</v>
      </c>
      <c r="E10" s="6" t="s">
        <v>20</v>
      </c>
      <c r="F10" s="6" t="s">
        <v>10</v>
      </c>
      <c r="G10" s="0"/>
    </row>
    <row r="11" customFormat="false" ht="18" hidden="false" customHeight="true" outlineLevel="0" collapsed="false">
      <c r="A11" s="4" t="s">
        <v>29</v>
      </c>
      <c r="B11" s="5" t="str">
        <f aca="false">DEC2HEX(HEX2DEC(RIGHT(A11,LEN(A11)-2)) + 128)</f>
        <v>89</v>
      </c>
      <c r="C11" s="6" t="s">
        <v>30</v>
      </c>
      <c r="D11" s="6" t="s">
        <v>13</v>
      </c>
      <c r="E11" s="6" t="s">
        <v>20</v>
      </c>
      <c r="F11" s="6" t="s">
        <v>10</v>
      </c>
      <c r="G11" s="0"/>
    </row>
    <row r="12" customFormat="false" ht="18" hidden="false" customHeight="true" outlineLevel="0" collapsed="false">
      <c r="A12" s="4" t="s">
        <v>31</v>
      </c>
      <c r="B12" s="5" t="str">
        <f aca="false">DEC2HEX(HEX2DEC(RIGHT(A12,LEN(A12)-2)) + 128)</f>
        <v>8A</v>
      </c>
      <c r="C12" s="6" t="s">
        <v>32</v>
      </c>
      <c r="D12" s="6" t="s">
        <v>13</v>
      </c>
      <c r="E12" s="6" t="s">
        <v>20</v>
      </c>
      <c r="F12" s="6" t="s">
        <v>10</v>
      </c>
      <c r="G12" s="0"/>
    </row>
    <row r="13" customFormat="false" ht="18" hidden="false" customHeight="true" outlineLevel="0" collapsed="false">
      <c r="A13" s="4" t="s">
        <v>33</v>
      </c>
      <c r="B13" s="5" t="str">
        <f aca="false">DEC2HEX(HEX2DEC(RIGHT(A13,LEN(A13)-2)) + 128)</f>
        <v>8B</v>
      </c>
      <c r="C13" s="6" t="s">
        <v>34</v>
      </c>
      <c r="D13" s="6" t="s">
        <v>13</v>
      </c>
      <c r="E13" s="6" t="s">
        <v>9</v>
      </c>
      <c r="F13" s="6" t="s">
        <v>35</v>
      </c>
      <c r="G13" s="0"/>
    </row>
    <row r="14" customFormat="false" ht="18" hidden="false" customHeight="true" outlineLevel="0" collapsed="false">
      <c r="A14" s="4" t="s">
        <v>36</v>
      </c>
      <c r="B14" s="5" t="str">
        <f aca="false">DEC2HEX(HEX2DEC(RIGHT(A14,LEN(A14)-2)) + 128)</f>
        <v>8C</v>
      </c>
      <c r="C14" s="6" t="s">
        <v>37</v>
      </c>
      <c r="D14" s="6" t="s">
        <v>13</v>
      </c>
      <c r="E14" s="6" t="s">
        <v>9</v>
      </c>
      <c r="F14" s="6" t="s">
        <v>10</v>
      </c>
      <c r="G14" s="0"/>
    </row>
    <row r="15" customFormat="false" ht="18" hidden="false" customHeight="true" outlineLevel="0" collapsed="false">
      <c r="A15" s="4" t="s">
        <v>38</v>
      </c>
      <c r="B15" s="5" t="str">
        <f aca="false">DEC2HEX(HEX2DEC(RIGHT(A15,LEN(A15)-2)) + 128)</f>
        <v>8D</v>
      </c>
      <c r="C15" s="6" t="s">
        <v>39</v>
      </c>
      <c r="D15" s="6" t="s">
        <v>13</v>
      </c>
      <c r="E15" s="6" t="s">
        <v>9</v>
      </c>
      <c r="F15" s="6" t="s">
        <v>10</v>
      </c>
      <c r="G15" s="0"/>
    </row>
    <row r="16" customFormat="false" ht="18" hidden="false" customHeight="true" outlineLevel="0" collapsed="false">
      <c r="A16" s="4" t="s">
        <v>40</v>
      </c>
      <c r="B16" s="5" t="str">
        <f aca="false">DEC2HEX(HEX2DEC(RIGHT(A16,LEN(A16)-2)) + 128)</f>
        <v>8E</v>
      </c>
      <c r="C16" s="6" t="s">
        <v>41</v>
      </c>
      <c r="D16" s="6" t="s">
        <v>13</v>
      </c>
      <c r="E16" s="6" t="s">
        <v>20</v>
      </c>
      <c r="F16" s="6" t="s">
        <v>10</v>
      </c>
      <c r="G16" s="0"/>
    </row>
    <row r="17" customFormat="false" ht="18" hidden="false" customHeight="true" outlineLevel="0" collapsed="false">
      <c r="A17" s="4" t="s">
        <v>42</v>
      </c>
      <c r="B17" s="5" t="str">
        <f aca="false">DEC2HEX(HEX2DEC(RIGHT(A17,LEN(A17)-2)) + 128)</f>
        <v>8F</v>
      </c>
      <c r="C17" s="6" t="s">
        <v>43</v>
      </c>
      <c r="D17" s="6" t="s">
        <v>44</v>
      </c>
      <c r="E17" s="6" t="s">
        <v>44</v>
      </c>
      <c r="F17" s="6" t="s">
        <v>44</v>
      </c>
      <c r="G17" s="0"/>
    </row>
    <row r="18" customFormat="false" ht="18" hidden="false" customHeight="true" outlineLevel="0" collapsed="false">
      <c r="A18" s="4" t="s">
        <v>45</v>
      </c>
      <c r="B18" s="5" t="str">
        <f aca="false">DEC2HEX(HEX2DEC(RIGHT(A18,LEN(A18)-2)) + 128)</f>
        <v>90</v>
      </c>
      <c r="C18" s="6" t="s">
        <v>46</v>
      </c>
      <c r="D18" s="6" t="s">
        <v>8</v>
      </c>
      <c r="E18" s="6" t="s">
        <v>9</v>
      </c>
      <c r="F18" s="6" t="s">
        <v>10</v>
      </c>
      <c r="G18" s="0"/>
    </row>
    <row r="19" customFormat="false" ht="18" hidden="false" customHeight="true" outlineLevel="0" collapsed="false">
      <c r="A19" s="4" t="s">
        <v>47</v>
      </c>
      <c r="B19" s="5" t="str">
        <f aca="false">DEC2HEX(HEX2DEC(RIGHT(A19,LEN(A19)-2)) + 128)</f>
        <v>91</v>
      </c>
      <c r="C19" s="6" t="s">
        <v>48</v>
      </c>
      <c r="D19" s="6" t="s">
        <v>49</v>
      </c>
      <c r="E19" s="6" t="s">
        <v>9</v>
      </c>
      <c r="F19" s="6" t="s">
        <v>10</v>
      </c>
      <c r="G19" s="0"/>
    </row>
    <row r="20" customFormat="false" ht="18" hidden="false" customHeight="true" outlineLevel="0" collapsed="false">
      <c r="A20" s="4" t="s">
        <v>50</v>
      </c>
      <c r="B20" s="7"/>
      <c r="C20" s="6" t="s">
        <v>43</v>
      </c>
      <c r="D20" s="6" t="s">
        <v>44</v>
      </c>
      <c r="E20" s="6" t="s">
        <v>44</v>
      </c>
      <c r="F20" s="6" t="s">
        <v>44</v>
      </c>
      <c r="G20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2.75" zeroHeight="false" outlineLevelRow="0" outlineLevelCol="0"/>
  <cols>
    <col collapsed="false" customWidth="true" hidden="false" outlineLevel="0" max="1" min="1" style="0" width="33.51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30.75" hidden="false" customHeight="false" outlineLevel="0" collapsed="false">
      <c r="B2" s="24" t="s">
        <v>84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5" t="s">
        <v>144</v>
      </c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5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0</v>
      </c>
      <c r="I4" s="28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28" t="n">
        <v>0</v>
      </c>
      <c r="O4" s="28" t="n">
        <v>0</v>
      </c>
      <c r="P4" s="28" t="n">
        <v>0</v>
      </c>
      <c r="Q4" s="28" t="n">
        <v>0</v>
      </c>
      <c r="R4" s="16" t="str">
        <f aca="false">DEC2HEX(Q4*2^0 + P4*2^1 + O4*2^2 +N4*2^3 + M4*2^4 + L4*2^5 + K4*2^6 +J4*2^7 + I4*2^8 + H4*2^9 + G4*2^10 + F4*2^11 + E4*2^12 + D4*2^13 + C4*2^14 + B4 * 2^15 )</f>
        <v>0</v>
      </c>
    </row>
  </sheetData>
  <mergeCells count="1">
    <mergeCell ref="B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75" zeroHeight="false" outlineLevelRow="0" outlineLevelCol="0"/>
  <cols>
    <col collapsed="false" customWidth="true" hidden="false" outlineLevel="0" max="1" min="1" style="0" width="33.16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15" hidden="false" customHeight="false" outlineLevel="0" collapsed="false">
      <c r="B2" s="24" t="s">
        <v>145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5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0</v>
      </c>
      <c r="I4" s="28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28" t="n">
        <v>0</v>
      </c>
      <c r="O4" s="28" t="n">
        <v>0</v>
      </c>
      <c r="P4" s="28" t="n">
        <v>0</v>
      </c>
      <c r="Q4" s="28" t="n">
        <v>0</v>
      </c>
      <c r="R4" s="16" t="str">
        <f aca="false">DEC2HEX(Q4*2^0 + P4*2^1 + O4*2^2 +N4*2^3 + M4*2^4 + L4*2^5 + K4*2^6 +J4*2^7 + I4*2^8 + H4*2^9 + G4*2^10 + F4*2^11 + E4*2^12 + D4*2^13 + C4*2^14 + B4 * 2^15 )</f>
        <v>0</v>
      </c>
    </row>
    <row r="25" customFormat="false" ht="12.75" hidden="false" customHeight="false" outlineLevel="0" collapsed="false">
      <c r="B25" s="0" t="n">
        <v>9</v>
      </c>
    </row>
  </sheetData>
  <mergeCells count="1">
    <mergeCell ref="B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2.75" zeroHeight="false" outlineLevelRow="0" outlineLevelCol="0"/>
  <cols>
    <col collapsed="false" customWidth="true" hidden="false" outlineLevel="0" max="1" min="1" style="0" width="34.49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15" hidden="false" customHeight="false" outlineLevel="0" collapsed="false">
      <c r="B2" s="24" t="s">
        <v>146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3.8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1</v>
      </c>
      <c r="I4" s="28" t="n">
        <v>1</v>
      </c>
      <c r="J4" s="28" t="n">
        <v>0</v>
      </c>
      <c r="K4" s="28" t="n">
        <v>0</v>
      </c>
      <c r="L4" s="28" t="n">
        <v>0</v>
      </c>
      <c r="M4" s="28" t="n">
        <v>0</v>
      </c>
      <c r="N4" s="28" t="n">
        <v>0</v>
      </c>
      <c r="O4" s="28" t="n">
        <v>1</v>
      </c>
      <c r="P4" s="28" t="n">
        <v>0</v>
      </c>
      <c r="Q4" s="28" t="n">
        <v>0</v>
      </c>
      <c r="R4" s="16" t="str">
        <f aca="false">DEC2HEX(Q4*2^0 + P4*2^1 + O4*2^2 +N4*2^3 + M4*2^4 + L4*2^5 + K4*2^6 +J4*2^7 + I4*2^8 + H4*2^9 + G4*2^10 + F4*2^11 + E4*2^12 + D4*2^13 + C4*2^14 + B4 * 2^15 )</f>
        <v>304</v>
      </c>
      <c r="S4" s="1" t="s">
        <v>147</v>
      </c>
      <c r="T4" s="27" t="s">
        <v>148</v>
      </c>
    </row>
    <row r="5" customFormat="false" ht="13.8" hidden="false" customHeight="false" outlineLevel="0" collapsed="false">
      <c r="B5" s="28" t="n">
        <v>0</v>
      </c>
      <c r="C5" s="28" t="n">
        <v>0</v>
      </c>
      <c r="D5" s="28" t="n">
        <v>0</v>
      </c>
      <c r="E5" s="28" t="n">
        <v>0</v>
      </c>
      <c r="F5" s="28" t="n">
        <v>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1</v>
      </c>
      <c r="N5" s="28" t="n">
        <v>0</v>
      </c>
      <c r="O5" s="28" t="n">
        <v>1</v>
      </c>
      <c r="P5" s="28" t="n">
        <v>0</v>
      </c>
      <c r="Q5" s="28" t="n">
        <v>0</v>
      </c>
      <c r="R5" s="16" t="str">
        <f aca="false">DEC2HEX(Q5*2^0 + P5*2^1 + O5*2^2 +N5*2^3 + M5*2^4 + L5*2^5 + K5*2^6 +J5*2^7 + I5*2^8 + H5*2^9 + G5*2^10 + F5*2^11 + E5*2^12 + D5*2^13 + C5*2^14 + B5 * 2^15 )</f>
        <v>14</v>
      </c>
      <c r="S5" s="1" t="s">
        <v>49</v>
      </c>
      <c r="T5" s="0" t="s">
        <v>149</v>
      </c>
    </row>
  </sheetData>
  <mergeCells count="1">
    <mergeCell ref="B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Z48" activeCellId="0" sqref="Z48"/>
    </sheetView>
  </sheetViews>
  <sheetFormatPr defaultRowHeight="12.75" zeroHeight="false" outlineLevelRow="0" outlineLevelCol="0"/>
  <cols>
    <col collapsed="false" customWidth="true" hidden="false" outlineLevel="0" max="1" min="1" style="0" width="35.67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30.75" hidden="false" customHeight="false" outlineLevel="0" collapsed="false">
      <c r="B2" s="24" t="s">
        <v>86</v>
      </c>
      <c r="C2" s="24"/>
      <c r="D2" s="24"/>
      <c r="E2" s="25" t="s">
        <v>150</v>
      </c>
      <c r="F2" s="25" t="s">
        <v>151</v>
      </c>
      <c r="G2" s="25" t="s">
        <v>152</v>
      </c>
      <c r="H2" s="25" t="s">
        <v>153</v>
      </c>
      <c r="I2" s="25" t="s">
        <v>154</v>
      </c>
      <c r="J2" s="25" t="s">
        <v>155</v>
      </c>
      <c r="K2" s="25" t="s">
        <v>156</v>
      </c>
      <c r="L2" s="25" t="s">
        <v>157</v>
      </c>
      <c r="M2" s="25" t="s">
        <v>158</v>
      </c>
      <c r="N2" s="25" t="s">
        <v>159</v>
      </c>
      <c r="O2" s="25" t="s">
        <v>160</v>
      </c>
      <c r="P2" s="25" t="s">
        <v>161</v>
      </c>
      <c r="Q2" s="25" t="s">
        <v>162</v>
      </c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5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0</v>
      </c>
      <c r="I4" s="28" t="n">
        <v>0</v>
      </c>
      <c r="J4" s="28" t="n">
        <v>0</v>
      </c>
      <c r="K4" s="28" t="n">
        <v>1</v>
      </c>
      <c r="L4" s="28" t="n">
        <v>0</v>
      </c>
      <c r="M4" s="28" t="n">
        <v>0</v>
      </c>
      <c r="N4" s="28" t="n">
        <v>0</v>
      </c>
      <c r="O4" s="28" t="n">
        <v>0</v>
      </c>
      <c r="P4" s="28" t="n">
        <v>0</v>
      </c>
      <c r="Q4" s="28" t="n">
        <v>0</v>
      </c>
      <c r="R4" s="16" t="str">
        <f aca="false">DEC2HEX(Q4*2^0 + P4*2^1 + O4*2^2 +N4*2^3 + M4*2^4 + L4*2^5 + K4*2^6 +J4*2^7 + I4*2^8 + H4*2^9 + G4*2^10 + F4*2^11 + E4*2^12 + D4*2^13 + C4*2^14 + B4 * 2^15 )</f>
        <v>40</v>
      </c>
      <c r="S4" s="0" t="s">
        <v>147</v>
      </c>
    </row>
    <row r="5" customFormat="false" ht="15" hidden="false" customHeight="false" outlineLevel="0" collapsed="false">
      <c r="B5" s="28" t="n">
        <v>0</v>
      </c>
      <c r="C5" s="28" t="n">
        <v>0</v>
      </c>
      <c r="D5" s="28" t="n">
        <v>0</v>
      </c>
      <c r="E5" s="28" t="n">
        <v>1</v>
      </c>
      <c r="F5" s="28" t="n">
        <v>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1</v>
      </c>
      <c r="L5" s="28" t="n">
        <v>0</v>
      </c>
      <c r="M5" s="28" t="n">
        <v>0</v>
      </c>
      <c r="N5" s="28" t="n">
        <v>0</v>
      </c>
      <c r="O5" s="28" t="n">
        <v>0</v>
      </c>
      <c r="P5" s="28" t="n">
        <v>0</v>
      </c>
      <c r="Q5" s="28" t="n">
        <v>0</v>
      </c>
      <c r="R5" s="16" t="str">
        <f aca="false">DEC2HEX(Q5*2^0 + P5*2^1 + O5*2^2 +N5*2^3 + M5*2^4 + L5*2^5 + K5*2^6 +J5*2^7 + I5*2^8 + H5*2^9 + G5*2^10 + F5*2^11 + E5*2^12 + D5*2^13 + C5*2^14 + B5 * 2^15 )</f>
        <v>1040</v>
      </c>
      <c r="S5" s="0" t="s">
        <v>163</v>
      </c>
    </row>
    <row r="6" customFormat="false" ht="15" hidden="false" customHeight="false" outlineLevel="0" collapsed="false">
      <c r="B6" s="28" t="n">
        <v>0</v>
      </c>
      <c r="C6" s="28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28" t="n">
        <v>0</v>
      </c>
      <c r="O6" s="28" t="n">
        <v>0</v>
      </c>
      <c r="P6" s="28" t="n">
        <v>0</v>
      </c>
      <c r="Q6" s="28" t="n">
        <v>0</v>
      </c>
      <c r="R6" s="16" t="str">
        <f aca="false">DEC2HEX(Q6*2^0 + P6*2^1 + O6*2^2 +N6*2^3 + M6*2^4 + L6*2^5 + K6*2^6 +J6*2^7 + I6*2^8 + H6*2^9 + G6*2^10 + F6*2^11 + E6*2^12 + D6*2^13 + C6*2^14 + B6 * 2^15 )</f>
        <v>0</v>
      </c>
    </row>
  </sheetData>
  <mergeCells count="1"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1" activeCellId="0" sqref="J51"/>
    </sheetView>
  </sheetViews>
  <sheetFormatPr defaultRowHeight="12.75" zeroHeight="false" outlineLevelRow="0" outlineLevelCol="0"/>
  <cols>
    <col collapsed="false" customWidth="true" hidden="false" outlineLevel="0" max="1" min="1" style="0" width="40.17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36.75" hidden="false" customHeight="false" outlineLevel="0" collapsed="false">
      <c r="B2" s="24" t="s">
        <v>84</v>
      </c>
      <c r="C2" s="24"/>
      <c r="D2" s="24"/>
      <c r="E2" s="24"/>
      <c r="F2" s="25" t="s">
        <v>164</v>
      </c>
      <c r="G2" s="24" t="s">
        <v>86</v>
      </c>
      <c r="H2" s="24"/>
      <c r="I2" s="24"/>
      <c r="J2" s="24"/>
      <c r="K2" s="24"/>
      <c r="L2" s="25" t="s">
        <v>165</v>
      </c>
      <c r="M2" s="25" t="s">
        <v>166</v>
      </c>
      <c r="N2" s="25" t="s">
        <v>167</v>
      </c>
      <c r="O2" s="25" t="s">
        <v>168</v>
      </c>
      <c r="P2" s="25" t="s">
        <v>169</v>
      </c>
      <c r="Q2" s="25" t="s">
        <v>170</v>
      </c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5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0</v>
      </c>
      <c r="I4" s="28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28" t="n">
        <v>0</v>
      </c>
      <c r="O4" s="28" t="n">
        <v>0</v>
      </c>
      <c r="P4" s="28" t="n">
        <v>0</v>
      </c>
      <c r="Q4" s="28" t="n">
        <v>0</v>
      </c>
      <c r="R4" s="16" t="str">
        <f aca="false">DEC2HEX(Q4*2^0 + P4*2^1 + O4*2^2 +N4*2^3 + M4*2^4 + L4*2^5 + K4*2^6 +J4*2^7 + I4*2^8 + H4*2^9 + G4*2^10 + F4*2^11 + E4*2^12 + D4*2^13 + C4*2^14 + B4 * 2^15 )</f>
        <v>0</v>
      </c>
    </row>
    <row r="5" customFormat="false" ht="15" hidden="false" customHeight="false" outlineLevel="0" collapsed="false">
      <c r="B5" s="28" t="n">
        <v>0</v>
      </c>
      <c r="C5" s="28" t="n">
        <v>0</v>
      </c>
      <c r="D5" s="28" t="n">
        <v>0</v>
      </c>
      <c r="E5" s="28" t="n">
        <v>0</v>
      </c>
      <c r="F5" s="28" t="n">
        <v>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28" t="n">
        <v>0</v>
      </c>
      <c r="O5" s="28" t="n">
        <v>0</v>
      </c>
      <c r="P5" s="28" t="n">
        <v>0</v>
      </c>
      <c r="Q5" s="28" t="n">
        <v>0</v>
      </c>
      <c r="R5" s="16" t="str">
        <f aca="false">DEC2HEX(Q5*2^0 + P5*2^1 + O5*2^2 +N5*2^3 + M5*2^4 + L5*2^5 + K5*2^6 +J5*2^7 + I5*2^8 + H5*2^9 + G5*2^10 + F5*2^11 + E5*2^12 + D5*2^13 + C5*2^14 + B5 * 2^15 )</f>
        <v>0</v>
      </c>
    </row>
    <row r="6" customFormat="false" ht="15" hidden="false" customHeight="false" outlineLevel="0" collapsed="false">
      <c r="B6" s="28" t="n">
        <v>0</v>
      </c>
      <c r="C6" s="28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28" t="n">
        <v>0</v>
      </c>
      <c r="O6" s="28" t="n">
        <v>0</v>
      </c>
      <c r="P6" s="28" t="n">
        <v>0</v>
      </c>
      <c r="Q6" s="28" t="n">
        <v>0</v>
      </c>
      <c r="R6" s="16" t="str">
        <f aca="false">DEC2HEX(Q6*2^0 + P6*2^1 + O6*2^2 +N6*2^3 + M6*2^4 + L6*2^5 + K6*2^6 +J6*2^7 + I6*2^8 + H6*2^9 + G6*2^10 + F6*2^11 + E6*2^12 + D6*2^13 + C6*2^14 + B6 * 2^15 )</f>
        <v>0</v>
      </c>
    </row>
    <row r="51" customFormat="false" ht="12.75" hidden="false" customHeight="false" outlineLevel="0" collapsed="false">
      <c r="J51" s="0" t="n">
        <v>1</v>
      </c>
    </row>
  </sheetData>
  <mergeCells count="2">
    <mergeCell ref="B2:E2"/>
    <mergeCell ref="G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2" activeCellId="0" sqref="A12"/>
    </sheetView>
  </sheetViews>
  <sheetFormatPr defaultRowHeight="12.75" zeroHeight="false" outlineLevelRow="0" outlineLevelCol="0"/>
  <cols>
    <col collapsed="false" customWidth="true" hidden="false" outlineLevel="0" max="1" min="1" style="0" width="30.83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52.5" hidden="false" customHeight="true" outlineLevel="0" collapsed="false">
      <c r="B2" s="31" t="s">
        <v>84</v>
      </c>
      <c r="C2" s="31"/>
      <c r="D2" s="31"/>
      <c r="E2" s="31"/>
      <c r="F2" s="31"/>
      <c r="G2" s="31"/>
      <c r="H2" s="31"/>
      <c r="I2" s="31"/>
      <c r="J2" s="32" t="s">
        <v>171</v>
      </c>
      <c r="K2" s="32"/>
      <c r="L2" s="32" t="s">
        <v>172</v>
      </c>
      <c r="M2" s="32"/>
      <c r="N2" s="32" t="s">
        <v>173</v>
      </c>
      <c r="O2" s="32"/>
      <c r="P2" s="32" t="s">
        <v>174</v>
      </c>
      <c r="Q2" s="32"/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5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0</v>
      </c>
      <c r="I4" s="28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28" t="n">
        <v>0</v>
      </c>
      <c r="O4" s="28" t="n">
        <v>0</v>
      </c>
      <c r="P4" s="28" t="n">
        <v>0</v>
      </c>
      <c r="Q4" s="28" t="n">
        <v>0</v>
      </c>
      <c r="R4" s="16" t="str">
        <f aca="false">DEC2HEX(Q4*2^0 + P4*2^1 + O4*2^2 +N4*2^3 + M4*2^4 + L4*2^5 + K4*2^6 +J4*2^7 + I4*2^8 + H4*2^9 + G4*2^10 + F4*2^11 + E4*2^12 + D4*2^13 + C4*2^14 + B4 * 2^15 )</f>
        <v>0</v>
      </c>
    </row>
    <row r="5" customFormat="false" ht="15" hidden="false" customHeight="false" outlineLevel="0" collapsed="false">
      <c r="B5" s="28" t="n">
        <v>0</v>
      </c>
      <c r="C5" s="28" t="n">
        <v>0</v>
      </c>
      <c r="D5" s="28" t="n">
        <v>0</v>
      </c>
      <c r="E5" s="28" t="n">
        <v>0</v>
      </c>
      <c r="F5" s="28" t="n">
        <v>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28" t="n">
        <v>0</v>
      </c>
      <c r="O5" s="28" t="n">
        <v>0</v>
      </c>
      <c r="P5" s="28" t="n">
        <v>0</v>
      </c>
      <c r="Q5" s="28" t="n">
        <v>0</v>
      </c>
      <c r="R5" s="16" t="str">
        <f aca="false">DEC2HEX(Q5*2^0 + P5*2^1 + O5*2^2 +N5*2^3 + M5*2^4 + L5*2^5 + K5*2^6 +J5*2^7 + I5*2^8 + H5*2^9 + G5*2^10 + F5*2^11 + E5*2^12 + D5*2^13 + C5*2^14 + B5 * 2^15 )</f>
        <v>0</v>
      </c>
    </row>
    <row r="6" customFormat="false" ht="15" hidden="false" customHeight="false" outlineLevel="0" collapsed="false">
      <c r="B6" s="28" t="n">
        <v>0</v>
      </c>
      <c r="C6" s="28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28" t="n">
        <v>0</v>
      </c>
      <c r="O6" s="28" t="n">
        <v>0</v>
      </c>
      <c r="P6" s="28" t="n">
        <v>0</v>
      </c>
      <c r="Q6" s="28" t="n">
        <v>0</v>
      </c>
      <c r="R6" s="16" t="str">
        <f aca="false">DEC2HEX(Q6*2^0 + P6*2^1 + O6*2^2 +N6*2^3 + M6*2^4 + L6*2^5 + K6*2^6 +J6*2^7 + I6*2^8 + H6*2^9 + G6*2^10 + F6*2^11 + E6*2^12 + D6*2^13 + C6*2^14 + B6 * 2^15 )</f>
        <v>0</v>
      </c>
    </row>
  </sheetData>
  <mergeCells count="5">
    <mergeCell ref="B2:I2"/>
    <mergeCell ref="J2:K2"/>
    <mergeCell ref="L2:M2"/>
    <mergeCell ref="N2:O2"/>
    <mergeCell ref="P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RowHeight="12.75" zeroHeight="false" outlineLevelRow="0" outlineLevelCol="0"/>
  <cols>
    <col collapsed="false" customWidth="true" hidden="false" outlineLevel="0" max="1" min="1" style="0" width="35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45" hidden="false" customHeight="false" outlineLevel="0" collapsed="false">
      <c r="B2" s="24" t="s">
        <v>175</v>
      </c>
      <c r="C2" s="24"/>
      <c r="D2" s="24"/>
      <c r="E2" s="24"/>
      <c r="F2" s="24"/>
      <c r="G2" s="24"/>
      <c r="H2" s="25" t="s">
        <v>176</v>
      </c>
      <c r="I2" s="25" t="s">
        <v>125</v>
      </c>
      <c r="J2" s="24" t="s">
        <v>84</v>
      </c>
      <c r="K2" s="24"/>
      <c r="L2" s="24"/>
      <c r="M2" s="24"/>
      <c r="N2" s="24"/>
      <c r="O2" s="24"/>
      <c r="P2" s="24"/>
      <c r="Q2" s="24"/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5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0</v>
      </c>
      <c r="I4" s="28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28" t="n">
        <v>0</v>
      </c>
      <c r="O4" s="28" t="n">
        <v>0</v>
      </c>
      <c r="P4" s="28" t="n">
        <v>0</v>
      </c>
      <c r="Q4" s="28" t="n">
        <v>0</v>
      </c>
      <c r="R4" s="16" t="str">
        <f aca="false">DEC2HEX(Q4*2^0 + P4*2^1 + O4*2^2 +N4*2^3 + M4*2^4 + L4*2^5 + K4*2^6 +J4*2^7 + I4*2^8 + H4*2^9 + G4*2^10 + F4*2^11 + E4*2^12 + D4*2^13 + C4*2^14 + B4 * 2^15 )</f>
        <v>0</v>
      </c>
    </row>
    <row r="5" customFormat="false" ht="15" hidden="false" customHeight="false" outlineLevel="0" collapsed="false">
      <c r="B5" s="28" t="n">
        <v>0</v>
      </c>
      <c r="C5" s="28" t="n">
        <v>0</v>
      </c>
      <c r="D5" s="28" t="n">
        <v>0</v>
      </c>
      <c r="E5" s="28" t="n">
        <v>0</v>
      </c>
      <c r="F5" s="28" t="n">
        <v>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28" t="n">
        <v>0</v>
      </c>
      <c r="O5" s="28" t="n">
        <v>0</v>
      </c>
      <c r="P5" s="28" t="n">
        <v>0</v>
      </c>
      <c r="Q5" s="28" t="n">
        <v>0</v>
      </c>
      <c r="R5" s="16" t="str">
        <f aca="false">DEC2HEX(Q5*2^0 + P5*2^1 + O5*2^2 +N5*2^3 + M5*2^4 + L5*2^5 + K5*2^6 +J5*2^7 + I5*2^8 + H5*2^9 + G5*2^10 + F5*2^11 + E5*2^12 + D5*2^13 + C5*2^14 + B5 * 2^15 )</f>
        <v>0</v>
      </c>
    </row>
    <row r="6" customFormat="false" ht="15" hidden="false" customHeight="false" outlineLevel="0" collapsed="false">
      <c r="B6" s="28" t="n">
        <v>0</v>
      </c>
      <c r="C6" s="28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28" t="n">
        <v>0</v>
      </c>
      <c r="O6" s="28" t="n">
        <v>0</v>
      </c>
      <c r="P6" s="28" t="n">
        <v>0</v>
      </c>
      <c r="Q6" s="28" t="n">
        <v>0</v>
      </c>
      <c r="R6" s="16" t="str">
        <f aca="false">DEC2HEX(Q6*2^0 + P6*2^1 + O6*2^2 +N6*2^3 + M6*2^4 + L6*2^5 + K6*2^6 +J6*2^7 + I6*2^8 + H6*2^9 + G6*2^10 + F6*2^11 + E6*2^12 + D6*2^13 + C6*2^14 + B6 * 2^15 )</f>
        <v>0</v>
      </c>
    </row>
  </sheetData>
  <mergeCells count="2">
    <mergeCell ref="B2:G2"/>
    <mergeCell ref="J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RowHeight="12.75" zeroHeight="false" outlineLevelRow="0" outlineLevelCol="0"/>
  <cols>
    <col collapsed="false" customWidth="true" hidden="false" outlineLevel="0" max="1" min="1" style="0" width="29.82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15" hidden="false" customHeight="false" outlineLevel="0" collapsed="false">
      <c r="B2" s="24" t="s">
        <v>86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5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0</v>
      </c>
      <c r="I4" s="28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28" t="n">
        <v>0</v>
      </c>
      <c r="O4" s="28" t="n">
        <v>0</v>
      </c>
      <c r="P4" s="28" t="n">
        <v>0</v>
      </c>
      <c r="Q4" s="28" t="n">
        <v>0</v>
      </c>
      <c r="R4" s="16" t="str">
        <f aca="false">DEC2HEX(Q4*2^0 + P4*2^1 + O4*2^2 +N4*2^3 + M4*2^4 + L4*2^5 + K4*2^6 +J4*2^7 + I4*2^8 + H4*2^9 + G4*2^10 + F4*2^11 + E4*2^12 + D4*2^13 + C4*2^14 + B4 * 2^15 )</f>
        <v>0</v>
      </c>
    </row>
  </sheetData>
  <mergeCells count="1">
    <mergeCell ref="B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75" zeroHeight="false" outlineLevelRow="0" outlineLevelCol="0"/>
  <cols>
    <col collapsed="false" customWidth="true" hidden="false" outlineLevel="0" max="1" min="1" style="0" width="35.83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27.75" hidden="false" customHeight="false" outlineLevel="0" collapsed="false">
      <c r="B2" s="24" t="s">
        <v>86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5" t="s">
        <v>177</v>
      </c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5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0</v>
      </c>
      <c r="I4" s="28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28" t="n">
        <v>0</v>
      </c>
      <c r="O4" s="28" t="n">
        <v>0</v>
      </c>
      <c r="P4" s="28" t="n">
        <v>0</v>
      </c>
      <c r="Q4" s="28" t="n">
        <v>0</v>
      </c>
      <c r="R4" s="16" t="str">
        <f aca="false">DEC2HEX(Q4*2^0 + P4*2^1 + O4*2^2 +N4*2^3 + M4*2^4 + L4*2^5 + K4*2^6 +J4*2^7 + I4*2^8 + H4*2^9 + G4*2^10 + F4*2^11 + E4*2^12 + D4*2^13 + C4*2^14 + B4 * 2^15 )</f>
        <v>0</v>
      </c>
    </row>
  </sheetData>
  <mergeCells count="1">
    <mergeCell ref="B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RowHeight="12.75" zeroHeight="false" outlineLevelRow="0" outlineLevelCol="0"/>
  <cols>
    <col collapsed="false" customWidth="true" hidden="false" outlineLevel="0" max="1" min="1" style="0" width="28.34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9" min="19" style="0" width="9.43"/>
    <col collapsed="false" customWidth="true" hidden="false" outlineLevel="0" max="1025" min="20" style="0" width="12.83"/>
  </cols>
  <sheetData>
    <row r="2" customFormat="false" ht="13.8" hidden="false" customHeight="false" outlineLevel="0" collapsed="false">
      <c r="B2" s="24" t="s">
        <v>84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 t="s">
        <v>178</v>
      </c>
      <c r="P2" s="24"/>
      <c r="Q2" s="24"/>
      <c r="R2" s="26"/>
    </row>
    <row r="3" customFormat="false" ht="13.8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179</v>
      </c>
      <c r="S3" s="20" t="s">
        <v>180</v>
      </c>
      <c r="T3" s="1"/>
      <c r="U3" s="1"/>
    </row>
    <row r="4" customFormat="false" ht="13.8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0</v>
      </c>
      <c r="I4" s="28" t="n">
        <v>0</v>
      </c>
      <c r="J4" s="28" t="n">
        <v>1</v>
      </c>
      <c r="K4" s="28" t="n">
        <v>0</v>
      </c>
      <c r="L4" s="28" t="n">
        <v>0</v>
      </c>
      <c r="M4" s="28" t="n">
        <v>1</v>
      </c>
      <c r="N4" s="33" t="n">
        <v>0</v>
      </c>
      <c r="O4" s="34" t="n">
        <v>0</v>
      </c>
      <c r="P4" s="33" t="n">
        <v>0</v>
      </c>
      <c r="Q4" s="33" t="n">
        <v>1</v>
      </c>
      <c r="R4" s="16" t="str">
        <f aca="false">DEC2HEX(Q4*2^0 + P4*2^1 + O4*2^2 +N4*2^3 + M4*2^4 + L4*2^5 + K4*2^6 +J4*2^7 + I4*2^8 + H4*2^9 + G4*2^10 + F4*2^11 + E4*2^12 + D4*2^13 + C4*2^14 + B4 * 2^15 )</f>
        <v>91</v>
      </c>
      <c r="S4" s="35" t="n">
        <f aca="false">Q4*2^0 + P4*2^1 + O4*2^2 +N4*2^3 + M4*2^4 + L4*2^5 + K4*2^6 +J4*2^7 + I4*2^8 + H4*2^9 + G4*2^10 + F4*2^11 + E4*2^12 + D4*2^13 + C4*2^14 + B4 * 2^15</f>
        <v>145</v>
      </c>
      <c r="T4" s="1" t="s">
        <v>181</v>
      </c>
      <c r="U4" s="1"/>
    </row>
    <row r="5" customFormat="false" ht="13.8" hidden="false" customHeight="false" outlineLevel="0" collapsed="false">
      <c r="B5" s="28" t="n">
        <v>0</v>
      </c>
      <c r="C5" s="28" t="n">
        <v>0</v>
      </c>
      <c r="D5" s="28" t="n">
        <v>0</v>
      </c>
      <c r="E5" s="28" t="n">
        <v>0</v>
      </c>
      <c r="F5" s="28" t="n">
        <v>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1</v>
      </c>
      <c r="M5" s="28" t="n">
        <v>0</v>
      </c>
      <c r="N5" s="33" t="n">
        <v>0</v>
      </c>
      <c r="O5" s="34" t="n">
        <v>0</v>
      </c>
      <c r="P5" s="33" t="n">
        <v>1</v>
      </c>
      <c r="Q5" s="33" t="n">
        <v>0</v>
      </c>
      <c r="R5" s="16" t="str">
        <f aca="false">DEC2HEX(Q5*2^0 + P5*2^1 + O5*2^2 +N5*2^3 + M5*2^4 + L5*2^5 + K5*2^6 +J5*2^7 + I5*2^8 + H5*2^9 + G5*2^10 + F5*2^11 + E5*2^12 + D5*2^13 + C5*2^14 + B5 * 2^15 )</f>
        <v>22</v>
      </c>
      <c r="S5" s="35" t="n">
        <f aca="false">Q5*2^0 + P5*2^1 + O5*2^2 +N5*2^3 + M5*2^4 + L5*2^5 + K5*2^6 +J5*2^7 + I5*2^8 + H5*2^9 + G5*2^10 + F5*2^11 + E5*2^12 + D5*2^13 + C5*2^14 + B5 * 2^15</f>
        <v>34</v>
      </c>
      <c r="T5" s="1" t="s">
        <v>182</v>
      </c>
      <c r="U5" s="1"/>
    </row>
    <row r="6" customFormat="false" ht="13.8" hidden="false" customHeight="false" outlineLevel="0" collapsed="false">
      <c r="B6" s="28" t="n">
        <v>0</v>
      </c>
      <c r="C6" s="28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0</v>
      </c>
      <c r="J6" s="28" t="n">
        <v>1</v>
      </c>
      <c r="K6" s="28" t="n">
        <v>0</v>
      </c>
      <c r="L6" s="28" t="n">
        <v>0</v>
      </c>
      <c r="M6" s="28" t="n">
        <v>0</v>
      </c>
      <c r="N6" s="33" t="n">
        <v>0</v>
      </c>
      <c r="O6" s="34" t="n">
        <v>0</v>
      </c>
      <c r="P6" s="33" t="n">
        <v>0</v>
      </c>
      <c r="Q6" s="33" t="n">
        <v>0</v>
      </c>
      <c r="R6" s="16" t="str">
        <f aca="false">DEC2HEX(Q6*2^0 + P6*2^1 + O6*2^2 +N6*2^3 + M6*2^4 + L6*2^5 + K6*2^6 +J6*2^7 + I6*2^8 + H6*2^9 + G6*2^10 + F6*2^11 + E6*2^12 + D6*2^13 + C6*2^14 + B6 * 2^15 )</f>
        <v>80</v>
      </c>
      <c r="S6" s="35" t="n">
        <f aca="false">Q6*2^0 + P6*2^1 + O6*2^2 +N6*2^3 + M6*2^4 + L6*2^5 + K6*2^6 +J6*2^7 + I6*2^8 + H6*2^9 + G6*2^10 + F6*2^11 + E6*2^12 + D6*2^13 + C6*2^14 + B6 * 2^15</f>
        <v>128</v>
      </c>
      <c r="T6" s="1" t="s">
        <v>183</v>
      </c>
      <c r="U6" s="1"/>
    </row>
  </sheetData>
  <mergeCells count="2">
    <mergeCell ref="B2:N2"/>
    <mergeCell ref="O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0" width="31.87"/>
    <col collapsed="false" customWidth="true" hidden="false" outlineLevel="0" max="7" min="2" style="0" width="5.66"/>
    <col collapsed="false" customWidth="true" hidden="false" outlineLevel="0" max="17" min="8" style="0" width="4.33"/>
    <col collapsed="false" customWidth="true" hidden="false" outlineLevel="0" max="1025" min="18" style="0" width="12.83"/>
  </cols>
  <sheetData>
    <row r="2" customFormat="false" ht="33" hidden="false" customHeight="false" outlineLevel="0" collapsed="false">
      <c r="B2" s="9" t="s">
        <v>51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59</v>
      </c>
      <c r="K2" s="9" t="s">
        <v>60</v>
      </c>
      <c r="L2" s="9" t="s">
        <v>61</v>
      </c>
      <c r="M2" s="9" t="s">
        <v>62</v>
      </c>
      <c r="N2" s="9" t="s">
        <v>63</v>
      </c>
      <c r="O2" s="9" t="s">
        <v>64</v>
      </c>
      <c r="P2" s="9" t="s">
        <v>65</v>
      </c>
      <c r="Q2" s="9" t="s">
        <v>66</v>
      </c>
      <c r="R2" s="10"/>
    </row>
    <row r="3" customFormat="false" ht="15" hidden="false" customHeight="false" outlineLevel="0" collapsed="false">
      <c r="B3" s="11" t="s">
        <v>67</v>
      </c>
      <c r="C3" s="12" t="s">
        <v>68</v>
      </c>
      <c r="D3" s="12" t="s">
        <v>69</v>
      </c>
      <c r="E3" s="12" t="s">
        <v>70</v>
      </c>
      <c r="F3" s="12" t="s">
        <v>71</v>
      </c>
      <c r="G3" s="12" t="s">
        <v>72</v>
      </c>
      <c r="H3" s="12" t="s">
        <v>73</v>
      </c>
      <c r="I3" s="13" t="s">
        <v>74</v>
      </c>
      <c r="J3" s="11" t="s">
        <v>75</v>
      </c>
      <c r="K3" s="12" t="s">
        <v>76</v>
      </c>
      <c r="L3" s="12" t="s">
        <v>77</v>
      </c>
      <c r="M3" s="12" t="s">
        <v>78</v>
      </c>
      <c r="N3" s="12" t="s">
        <v>79</v>
      </c>
      <c r="O3" s="12" t="s">
        <v>80</v>
      </c>
      <c r="P3" s="12" t="s">
        <v>81</v>
      </c>
      <c r="Q3" s="13" t="s">
        <v>82</v>
      </c>
      <c r="R3" s="14" t="s">
        <v>83</v>
      </c>
    </row>
    <row r="4" customFormat="false" ht="15" hidden="false" customHeight="false" outlineLevel="0" collapsed="false">
      <c r="B4" s="15" t="n">
        <v>0</v>
      </c>
      <c r="C4" s="15" t="n">
        <v>0</v>
      </c>
      <c r="D4" s="15" t="n">
        <v>0</v>
      </c>
      <c r="E4" s="15" t="n">
        <v>0</v>
      </c>
      <c r="F4" s="15" t="n">
        <v>0</v>
      </c>
      <c r="G4" s="15" t="n">
        <v>0</v>
      </c>
      <c r="H4" s="15" t="n">
        <v>0</v>
      </c>
      <c r="I4" s="15" t="n">
        <v>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15" t="n">
        <v>0</v>
      </c>
      <c r="R4" s="16" t="str">
        <f aca="false">DEC2HEX(Q4*2^0 + P4*2^1 + O4*2^2 +N4*2^3 + M4*2^4 + L4*2^5 + K4*2^6 +J4*2^7 + I4*2^8 + H4*2^9 + G4*2^10 + F4*2^11 + E4*2^12 + D4*2^13 + C4*2^14 + B4 * 2^15)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75" zeroHeight="false" outlineLevelRow="0" outlineLevelCol="0"/>
  <cols>
    <col collapsed="false" customWidth="true" hidden="false" outlineLevel="0" max="1" min="1" style="0" width="31.66"/>
    <col collapsed="false" customWidth="true" hidden="false" outlineLevel="0" max="9" min="2" style="0" width="6.81"/>
    <col collapsed="false" customWidth="true" hidden="false" outlineLevel="0" max="10" min="10" style="0" width="7.32"/>
    <col collapsed="false" customWidth="true" hidden="false" outlineLevel="0" max="15" min="11" style="0" width="6.81"/>
    <col collapsed="false" customWidth="true" hidden="false" outlineLevel="0" max="25" min="16" style="0" width="5.66"/>
    <col collapsed="false" customWidth="true" hidden="false" outlineLevel="0" max="26" min="26" style="0" width="13.66"/>
    <col collapsed="false" customWidth="true" hidden="false" outlineLevel="0" max="1025" min="27" style="0" width="9.66"/>
  </cols>
  <sheetData>
    <row r="2" customFormat="false" ht="66.2" hidden="false" customHeight="true" outlineLevel="0" collapsed="false">
      <c r="B2" s="17" t="s">
        <v>84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9" t="s">
        <v>85</v>
      </c>
      <c r="R2" s="10"/>
    </row>
    <row r="3" customFormat="false" ht="15" hidden="false" customHeight="false" outlineLevel="0" collapsed="false">
      <c r="B3" s="11" t="s">
        <v>67</v>
      </c>
      <c r="C3" s="12" t="s">
        <v>68</v>
      </c>
      <c r="D3" s="12" t="s">
        <v>69</v>
      </c>
      <c r="E3" s="12" t="s">
        <v>70</v>
      </c>
      <c r="F3" s="12" t="s">
        <v>71</v>
      </c>
      <c r="G3" s="12" t="s">
        <v>72</v>
      </c>
      <c r="H3" s="12" t="s">
        <v>73</v>
      </c>
      <c r="I3" s="13" t="s">
        <v>74</v>
      </c>
      <c r="J3" s="11" t="s">
        <v>75</v>
      </c>
      <c r="K3" s="12" t="s">
        <v>76</v>
      </c>
      <c r="L3" s="12" t="s">
        <v>77</v>
      </c>
      <c r="M3" s="12" t="s">
        <v>78</v>
      </c>
      <c r="N3" s="12" t="s">
        <v>79</v>
      </c>
      <c r="O3" s="12" t="s">
        <v>80</v>
      </c>
      <c r="P3" s="12" t="s">
        <v>81</v>
      </c>
      <c r="Q3" s="13" t="s">
        <v>82</v>
      </c>
      <c r="R3" s="14" t="s">
        <v>83</v>
      </c>
    </row>
    <row r="4" customFormat="false" ht="15" hidden="false" customHeight="false" outlineLevel="0" collapsed="false">
      <c r="B4" s="15" t="n">
        <v>0</v>
      </c>
      <c r="C4" s="15" t="n">
        <v>0</v>
      </c>
      <c r="D4" s="15" t="n">
        <v>0</v>
      </c>
      <c r="E4" s="15" t="n">
        <v>0</v>
      </c>
      <c r="F4" s="15" t="n">
        <v>0</v>
      </c>
      <c r="G4" s="15" t="n">
        <v>0</v>
      </c>
      <c r="H4" s="15" t="n">
        <v>0</v>
      </c>
      <c r="I4" s="15" t="n">
        <v>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15" t="n">
        <v>0</v>
      </c>
      <c r="R4" s="16" t="str">
        <f aca="false">DEC2HEX(Q4*2^0 + P4*2^1 + O4*2^2 +N4*2^3 + M4*2^4 + L4*2^5 + K4*2^6 +J4*2^7 + I4*2^8 + H4*2^9 + G4*2^10 + F4*2^11 + E4*2^12 + D4*2^13 + C4*2^14 + B4 * 2^15)</f>
        <v>0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A11" activeCellId="0" sqref="AA11"/>
    </sheetView>
  </sheetViews>
  <sheetFormatPr defaultRowHeight="12.75" zeroHeight="false" outlineLevelRow="0" outlineLevelCol="0"/>
  <cols>
    <col collapsed="false" customWidth="true" hidden="false" outlineLevel="0" max="1" min="1" style="0" width="28.51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16" min="19" style="0" width="9.66"/>
    <col collapsed="false" customWidth="true" hidden="false" outlineLevel="0" max="1025" min="1017" style="0" width="12.83"/>
  </cols>
  <sheetData>
    <row r="2" customFormat="false" ht="54" hidden="false" customHeight="true" outlineLevel="0" collapsed="false">
      <c r="B2" s="18" t="s">
        <v>86</v>
      </c>
      <c r="C2" s="18"/>
      <c r="D2" s="18"/>
      <c r="E2" s="9" t="s">
        <v>87</v>
      </c>
      <c r="F2" s="9" t="s">
        <v>88</v>
      </c>
      <c r="G2" s="9" t="s">
        <v>89</v>
      </c>
      <c r="H2" s="9" t="s">
        <v>90</v>
      </c>
      <c r="I2" s="18" t="s">
        <v>86</v>
      </c>
      <c r="J2" s="18"/>
      <c r="K2" s="18"/>
      <c r="L2" s="18"/>
      <c r="M2" s="9" t="s">
        <v>91</v>
      </c>
      <c r="N2" s="9" t="s">
        <v>92</v>
      </c>
      <c r="O2" s="9" t="s">
        <v>93</v>
      </c>
      <c r="P2" s="9" t="s">
        <v>94</v>
      </c>
      <c r="Q2" s="9" t="s">
        <v>95</v>
      </c>
      <c r="R2" s="10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3.8" hidden="false" customHeight="false" outlineLevel="0" collapsed="false">
      <c r="B4" s="15" t="n">
        <v>0</v>
      </c>
      <c r="C4" s="15" t="n">
        <v>0</v>
      </c>
      <c r="D4" s="15" t="n">
        <v>0</v>
      </c>
      <c r="E4" s="15" t="n">
        <v>0</v>
      </c>
      <c r="F4" s="15" t="n">
        <v>0</v>
      </c>
      <c r="G4" s="15" t="n">
        <v>0</v>
      </c>
      <c r="H4" s="15" t="n">
        <v>0</v>
      </c>
      <c r="I4" s="15" t="n">
        <v>0</v>
      </c>
      <c r="J4" s="15" t="n">
        <v>0</v>
      </c>
      <c r="K4" s="15" t="n">
        <v>0</v>
      </c>
      <c r="L4" s="15" t="n">
        <v>0</v>
      </c>
      <c r="M4" s="15" t="n">
        <v>1</v>
      </c>
      <c r="N4" s="15" t="n">
        <v>0</v>
      </c>
      <c r="O4" s="15" t="n">
        <v>0</v>
      </c>
      <c r="P4" s="15" t="n">
        <v>0</v>
      </c>
      <c r="Q4" s="15" t="n">
        <v>0</v>
      </c>
      <c r="R4" s="16" t="str">
        <f aca="false">DEC2HEX(Q4*2^0 + P4*2^1 + O4*2^2 +N4*2^3 + M4*2^4 + L4*2^5 + K4*2^6 +J4*2^7 + I4*2^8 + H4*2^9 + G4*2^10 + F4*2^11 + E4*2^12 + D4*2^13 + C4*2^14 + B4 * 2^15 )</f>
        <v>10</v>
      </c>
      <c r="S4" s="21" t="s">
        <v>96</v>
      </c>
      <c r="T4" s="22"/>
      <c r="U4" s="23"/>
    </row>
    <row r="5" customFormat="false" ht="13.8" hidden="false" customHeight="false" outlineLevel="0" collapsed="false">
      <c r="B5" s="15" t="n">
        <v>0</v>
      </c>
      <c r="C5" s="15" t="n">
        <v>0</v>
      </c>
      <c r="D5" s="15" t="n">
        <v>0</v>
      </c>
      <c r="E5" s="15" t="n">
        <v>0</v>
      </c>
      <c r="F5" s="15" t="n">
        <v>0</v>
      </c>
      <c r="G5" s="15" t="n">
        <v>0</v>
      </c>
      <c r="H5" s="15" t="n">
        <v>0</v>
      </c>
      <c r="I5" s="15" t="n">
        <v>0</v>
      </c>
      <c r="J5" s="15" t="n">
        <v>0</v>
      </c>
      <c r="K5" s="15" t="n">
        <v>0</v>
      </c>
      <c r="L5" s="15" t="n">
        <v>0</v>
      </c>
      <c r="M5" s="15" t="n">
        <v>0</v>
      </c>
      <c r="N5" s="15" t="n">
        <v>0</v>
      </c>
      <c r="O5" s="15" t="n">
        <v>0</v>
      </c>
      <c r="P5" s="15" t="n">
        <v>0</v>
      </c>
      <c r="Q5" s="15" t="n">
        <v>1</v>
      </c>
      <c r="R5" s="16" t="str">
        <f aca="false">DEC2HEX(Q5*2^0 + P5*2^1 + O5*2^2 +N5*2^3 + M5*2^4 + L5*2^5 + K5*2^6 +J5*2^7 + I5*2^8 + H5*2^9 + G5*2^10 + F5*2^11 + E5*2^12 + D5*2^13 + C5*2^14 + B5 * 2^15 )</f>
        <v>1</v>
      </c>
      <c r="S5" s="21" t="s">
        <v>97</v>
      </c>
      <c r="T5" s="22"/>
      <c r="U5" s="23"/>
    </row>
    <row r="6" customFormat="false" ht="13.8" hidden="false" customHeight="false" outlineLevel="0" collapsed="false"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6" t="str">
        <f aca="false">DEC2HEX(Q6*2^0 + P6*2^1 + O6*2^2 +N6*2^3 + M6*2^4 + L6*2^5 + K6*2^6 +J6*2^7 + I6*2^8 + H6*2^9 + G6*2^10 + F6*2^11 + E6*2^12 + D6*2^13 + C6*2^14 + B6 * 2^15 )</f>
        <v>0</v>
      </c>
      <c r="S6" s="21"/>
      <c r="T6" s="22"/>
      <c r="U6" s="23"/>
    </row>
  </sheetData>
  <mergeCells count="2">
    <mergeCell ref="B2:D2"/>
    <mergeCell ref="I2: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S2" activeCellId="0" sqref="S2"/>
    </sheetView>
  </sheetViews>
  <sheetFormatPr defaultRowHeight="12.75" zeroHeight="false" outlineLevelRow="0" outlineLevelCol="0"/>
  <cols>
    <col collapsed="false" customWidth="true" hidden="false" outlineLevel="0" max="1" min="1" style="0" width="28.34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70.15" hidden="false" customHeight="true" outlineLevel="0" collapsed="false">
      <c r="B2" s="24" t="s">
        <v>84</v>
      </c>
      <c r="C2" s="24"/>
      <c r="D2" s="24"/>
      <c r="E2" s="25" t="s">
        <v>98</v>
      </c>
      <c r="F2" s="25" t="s">
        <v>99</v>
      </c>
      <c r="G2" s="25" t="s">
        <v>100</v>
      </c>
      <c r="H2" s="25" t="s">
        <v>101</v>
      </c>
      <c r="I2" s="25" t="s">
        <v>102</v>
      </c>
      <c r="J2" s="25" t="s">
        <v>103</v>
      </c>
      <c r="K2" s="25" t="s">
        <v>104</v>
      </c>
      <c r="L2" s="25" t="s">
        <v>105</v>
      </c>
      <c r="M2" s="25" t="s">
        <v>106</v>
      </c>
      <c r="N2" s="25" t="s">
        <v>107</v>
      </c>
      <c r="O2" s="25" t="s">
        <v>108</v>
      </c>
      <c r="P2" s="25"/>
      <c r="Q2" s="25" t="s">
        <v>109</v>
      </c>
      <c r="R2" s="26"/>
      <c r="S2" s="27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3.8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0</v>
      </c>
      <c r="I4" s="28" t="n">
        <v>1</v>
      </c>
      <c r="J4" s="28" t="n">
        <v>1</v>
      </c>
      <c r="K4" s="28" t="n">
        <v>1</v>
      </c>
      <c r="L4" s="28" t="n">
        <v>1</v>
      </c>
      <c r="M4" s="28" t="n">
        <v>1</v>
      </c>
      <c r="N4" s="28" t="n">
        <v>0</v>
      </c>
      <c r="O4" s="28" t="n">
        <v>0</v>
      </c>
      <c r="P4" s="28" t="n">
        <v>0</v>
      </c>
      <c r="Q4" s="28" t="n">
        <v>0</v>
      </c>
      <c r="R4" s="16" t="str">
        <f aca="false">DEC2HEX(Q4*2^0 + P4*2^1 + O4*2^2 +N4*2^3 + M4*2^4 + L4*2^5 + K4*2^6 +J4*2^7 + I4*2^8 + H4*2^9 + G4*2^10 + F4*2^11 + E4*2^12 + D4*2^13 + C4*2^14 + B4 * 2^15 )</f>
        <v>1F0</v>
      </c>
      <c r="S4" s="29" t="n">
        <f aca="false">Q4*2^0 + P4*2^1 + O4*2^2 +N4*2^3 + M4*2^4 + L4*2^5 + K4*2^6 +J4*2^7 + I4*2^8 + H4*2^9 + G4*2^10 + F4*2^11 + E4*2^12 + D4*2^13 + C4*2^14 + B4 * 2^15</f>
        <v>496</v>
      </c>
    </row>
    <row r="5" customFormat="false" ht="13.8" hidden="false" customHeight="false" outlineLevel="0" collapsed="false">
      <c r="B5" s="28" t="n">
        <v>0</v>
      </c>
      <c r="C5" s="28" t="n">
        <v>0</v>
      </c>
      <c r="D5" s="28" t="n">
        <v>0</v>
      </c>
      <c r="E5" s="28" t="n">
        <v>1</v>
      </c>
      <c r="F5" s="28" t="n">
        <v>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28" t="n">
        <v>0</v>
      </c>
      <c r="O5" s="28" t="n">
        <v>0</v>
      </c>
      <c r="P5" s="28" t="n">
        <v>0</v>
      </c>
      <c r="Q5" s="28" t="n">
        <v>0</v>
      </c>
      <c r="R5" s="16" t="str">
        <f aca="false">DEC2HEX(Q5*2^0 + P5*2^1 + O5*2^2 +N5*2^3 + M5*2^4 + L5*2^5 + K5*2^6 +J5*2^7 + I5*2^8 + H5*2^9 + G5*2^10 + F5*2^11 + E5*2^12 + D5*2^13 + C5*2^14 + B5 * 2^15 )</f>
        <v>1000</v>
      </c>
      <c r="S5" s="29" t="n">
        <f aca="false">Q5*2^0 + P5*2^1 + O5*2^2 +N5*2^3 + M5*2^4 + L5*2^5 + K5*2^6 +J5*2^7 + I5*2^8 + H5*2^9 + G5*2^10 + F5*2^11 + E5*2^12 + D5*2^13 + C5*2^14 + B5 * 2^15</f>
        <v>4096</v>
      </c>
    </row>
    <row r="6" customFormat="false" ht="13.8" hidden="false" customHeight="false" outlineLevel="0" collapsed="false">
      <c r="B6" s="28" t="n">
        <v>0</v>
      </c>
      <c r="C6" s="28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28" t="n">
        <v>0</v>
      </c>
      <c r="O6" s="28" t="n">
        <v>0</v>
      </c>
      <c r="P6" s="28" t="n">
        <v>0</v>
      </c>
      <c r="Q6" s="28" t="n">
        <v>0</v>
      </c>
      <c r="R6" s="16" t="str">
        <f aca="false">DEC2HEX(Q6*2^0 + P6*2^1 + O6*2^2 +N6*2^3 + M6*2^4 + L6*2^5 + K6*2^6 +J6*2^7 + I6*2^8 + H6*2^9 + G6*2^10 + F6*2^11 + E6*2^12 + D6*2^13 + C6*2^14 + B6 * 2^15 )</f>
        <v>0</v>
      </c>
      <c r="S6" s="29" t="n">
        <f aca="false">Q6*2^0 + P6*2^1 + O6*2^2 +N6*2^3 + M6*2^4 + L6*2^5 + K6*2^6 +J6*2^7 + I6*2^8 + H6*2^9 + G6*2^10 + F6*2^11 + E6*2^12 + D6*2^13 + C6*2^14 + B6 * 2^15</f>
        <v>0</v>
      </c>
    </row>
  </sheetData>
  <mergeCells count="2">
    <mergeCell ref="B2:D2"/>
    <mergeCell ref="O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31.17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33" hidden="false" customHeight="false" outlineLevel="0" collapsed="false">
      <c r="B2" s="24" t="s">
        <v>110</v>
      </c>
      <c r="C2" s="24"/>
      <c r="D2" s="25" t="s">
        <v>111</v>
      </c>
      <c r="E2" s="25" t="s">
        <v>112</v>
      </c>
      <c r="F2" s="24" t="s">
        <v>113</v>
      </c>
      <c r="G2" s="24"/>
      <c r="H2" s="24"/>
      <c r="I2" s="24"/>
      <c r="J2" s="24" t="s">
        <v>114</v>
      </c>
      <c r="K2" s="24"/>
      <c r="L2" s="24"/>
      <c r="M2" s="25" t="s">
        <v>115</v>
      </c>
      <c r="N2" s="24" t="s">
        <v>116</v>
      </c>
      <c r="O2" s="24"/>
      <c r="P2" s="24"/>
      <c r="Q2" s="24"/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3.8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1</v>
      </c>
      <c r="F4" s="28" t="n">
        <v>0</v>
      </c>
      <c r="G4" s="28" t="n">
        <v>0</v>
      </c>
      <c r="H4" s="28" t="n">
        <v>0</v>
      </c>
      <c r="I4" s="28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28" t="n">
        <v>0</v>
      </c>
      <c r="O4" s="28" t="n">
        <v>1</v>
      </c>
      <c r="P4" s="28" t="n">
        <v>0</v>
      </c>
      <c r="Q4" s="28" t="n">
        <v>0</v>
      </c>
      <c r="R4" s="16" t="str">
        <f aca="false">DEC2HEX(Q4*2^0 + P4*2^1 + O4*2^2 +N4*2^3 + M4*2^4 + L4*2^5 + K4*2^6 +J4*2^7 + I4*2^8 + H4*2^9 + G4*2^10 + F4*2^11 + E4*2^12 + D4*2^13 + C4*2^14 + B4 * 2^15 )</f>
        <v>1004</v>
      </c>
      <c r="S4" s="1" t="s">
        <v>117</v>
      </c>
    </row>
    <row r="5" customFormat="false" ht="13.8" hidden="false" customHeight="false" outlineLevel="0" collapsed="false">
      <c r="B5" s="28" t="n">
        <v>0</v>
      </c>
      <c r="C5" s="28" t="n">
        <v>0</v>
      </c>
      <c r="D5" s="28" t="n">
        <v>0</v>
      </c>
      <c r="E5" s="28" t="n">
        <v>0</v>
      </c>
      <c r="F5" s="28" t="n">
        <v>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28" t="n">
        <v>0</v>
      </c>
      <c r="O5" s="28" t="n">
        <v>0</v>
      </c>
      <c r="P5" s="28" t="n">
        <v>0</v>
      </c>
      <c r="Q5" s="28" t="n">
        <v>0</v>
      </c>
      <c r="R5" s="16" t="str">
        <f aca="false">DEC2HEX(Q5*2^0 + P5*2^1 + O5*2^2 +N5*2^3 + M5*2^4 + L5*2^5 + K5*2^6 +J5*2^7 + I5*2^8 + H5*2^9 + G5*2^10 + F5*2^11 + E5*2^12 + D5*2^13 + C5*2^14 + B5 * 2^15 )</f>
        <v>0</v>
      </c>
      <c r="S5" s="1"/>
    </row>
    <row r="6" customFormat="false" ht="13.8" hidden="false" customHeight="false" outlineLevel="0" collapsed="false">
      <c r="B6" s="28" t="n">
        <v>0</v>
      </c>
      <c r="C6" s="28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28" t="n">
        <v>0</v>
      </c>
      <c r="O6" s="28" t="n">
        <v>0</v>
      </c>
      <c r="P6" s="28" t="n">
        <v>0</v>
      </c>
      <c r="Q6" s="28" t="n">
        <v>0</v>
      </c>
      <c r="R6" s="16" t="str">
        <f aca="false">DEC2HEX(Q6*2^0 + P6*2^1 + O6*2^2 +N6*2^3 + M6*2^4 + L6*2^5 + K6*2^6 +J6*2^7 + I6*2^8 + H6*2^9 + G6*2^10 + F6*2^11 + E6*2^12 + D6*2^13 + C6*2^14 + B6 * 2^15 )</f>
        <v>0</v>
      </c>
      <c r="S6" s="1"/>
    </row>
  </sheetData>
  <mergeCells count="4">
    <mergeCell ref="B2:C2"/>
    <mergeCell ref="F2:I2"/>
    <mergeCell ref="J2:L2"/>
    <mergeCell ref="N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2.75" zeroHeight="false" outlineLevelRow="0" outlineLevelCol="0"/>
  <cols>
    <col collapsed="false" customWidth="true" hidden="false" outlineLevel="0" max="1" min="1" style="0" width="25.66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025" min="18" style="0" width="12.83"/>
  </cols>
  <sheetData>
    <row r="2" customFormat="false" ht="32.25" hidden="false" customHeight="false" outlineLevel="0" collapsed="false">
      <c r="B2" s="25" t="s">
        <v>118</v>
      </c>
      <c r="C2" s="25" t="s">
        <v>119</v>
      </c>
      <c r="D2" s="25" t="s">
        <v>120</v>
      </c>
      <c r="E2" s="25" t="s">
        <v>121</v>
      </c>
      <c r="F2" s="25" t="s">
        <v>122</v>
      </c>
      <c r="G2" s="25" t="s">
        <v>123</v>
      </c>
      <c r="H2" s="25" t="s">
        <v>124</v>
      </c>
      <c r="I2" s="25" t="s">
        <v>125</v>
      </c>
      <c r="J2" s="25" t="s">
        <v>126</v>
      </c>
      <c r="K2" s="25" t="s">
        <v>127</v>
      </c>
      <c r="L2" s="25" t="s">
        <v>128</v>
      </c>
      <c r="M2" s="25" t="s">
        <v>129</v>
      </c>
      <c r="N2" s="25" t="s">
        <v>130</v>
      </c>
      <c r="O2" s="25" t="s">
        <v>131</v>
      </c>
      <c r="P2" s="25" t="s">
        <v>132</v>
      </c>
      <c r="Q2" s="25" t="s">
        <v>133</v>
      </c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5" hidden="false" customHeight="false" outlineLevel="0" collapsed="false">
      <c r="B4" s="28" t="n">
        <v>1</v>
      </c>
      <c r="C4" s="28" t="n">
        <v>1</v>
      </c>
      <c r="D4" s="28" t="n">
        <v>1</v>
      </c>
      <c r="E4" s="28" t="n">
        <v>1</v>
      </c>
      <c r="F4" s="28" t="n">
        <v>1</v>
      </c>
      <c r="G4" s="28" t="n">
        <v>1</v>
      </c>
      <c r="H4" s="28" t="n">
        <v>1</v>
      </c>
      <c r="I4" s="28" t="n">
        <v>1</v>
      </c>
      <c r="J4" s="28" t="n">
        <v>1</v>
      </c>
      <c r="K4" s="28" t="n">
        <v>1</v>
      </c>
      <c r="L4" s="28" t="n">
        <v>1</v>
      </c>
      <c r="M4" s="28" t="n">
        <v>1</v>
      </c>
      <c r="N4" s="28" t="n">
        <v>1</v>
      </c>
      <c r="O4" s="28" t="n">
        <v>1</v>
      </c>
      <c r="P4" s="28" t="n">
        <v>1</v>
      </c>
      <c r="Q4" s="28" t="n">
        <v>1</v>
      </c>
      <c r="R4" s="16" t="str">
        <f aca="false">DEC2HEX(Q4*2^0 + P4*2^1 + O4*2^2 +N4*2^3 + M4*2^4 + L4*2^5 + K4*2^6 +J4*2^7 + I4*2^8 + H4*2^9 + G4*2^10 + F4*2^11 + E4*2^12 + D4*2^13 + C4*2^14 + B4 * 2^15 )</f>
        <v>FFFF</v>
      </c>
    </row>
    <row r="5" customFormat="false" ht="15" hidden="false" customHeight="false" outlineLevel="0" collapsed="false">
      <c r="B5" s="28" t="n">
        <v>0</v>
      </c>
      <c r="C5" s="28" t="n">
        <v>0</v>
      </c>
      <c r="D5" s="28" t="n">
        <v>0</v>
      </c>
      <c r="E5" s="28" t="n">
        <v>0</v>
      </c>
      <c r="F5" s="28" t="n">
        <v>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28" t="n">
        <v>0</v>
      </c>
      <c r="O5" s="28" t="n">
        <v>0</v>
      </c>
      <c r="P5" s="28" t="n">
        <v>0</v>
      </c>
      <c r="Q5" s="28" t="n">
        <v>0</v>
      </c>
      <c r="R5" s="16" t="str">
        <f aca="false">DEC2HEX(Q5*2^0 + P5*2^1 + O5*2^2 +N5*2^3 + M5*2^4 + L5*2^5 + K5*2^6 +J5*2^7 + I5*2^8 + H5*2^9 + G5*2^10 + F5*2^11 + E5*2^12 + D5*2^13 + C5*2^14 + B5 * 2^15 )</f>
        <v>0</v>
      </c>
    </row>
    <row r="6" customFormat="false" ht="15" hidden="false" customHeight="false" outlineLevel="0" collapsed="false">
      <c r="B6" s="28" t="n">
        <v>0</v>
      </c>
      <c r="C6" s="28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28" t="n">
        <v>0</v>
      </c>
      <c r="O6" s="28" t="n">
        <v>0</v>
      </c>
      <c r="P6" s="28" t="n">
        <v>0</v>
      </c>
      <c r="Q6" s="28" t="n">
        <v>0</v>
      </c>
      <c r="R6" s="16" t="str">
        <f aca="false">DEC2HEX(Q6*2^0 + P6*2^1 + O6*2^2 +N6*2^3 + M6*2^4 + L6*2^5 + K6*2^6 +J6*2^7 + I6*2^8 + H6*2^9 + G6*2^10 + F6*2^11 + E6*2^12 + D6*2^13 + C6*2^14 + B6 * 2^15 )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5" activeCellId="0" sqref="Q45"/>
    </sheetView>
  </sheetViews>
  <sheetFormatPr defaultRowHeight="12.75" zeroHeight="false" outlineLevelRow="0" outlineLevelCol="0"/>
  <cols>
    <col collapsed="false" customWidth="true" hidden="false" outlineLevel="0" max="1" min="1" style="0" width="25.32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27" hidden="false" customHeight="false" outlineLevel="0" collapsed="false">
      <c r="B2" s="24" t="s">
        <v>86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 t="s">
        <v>134</v>
      </c>
      <c r="O2" s="25" t="s">
        <v>135</v>
      </c>
      <c r="P2" s="25" t="s">
        <v>136</v>
      </c>
      <c r="Q2" s="25" t="s">
        <v>137</v>
      </c>
      <c r="R2" s="26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5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0</v>
      </c>
      <c r="I4" s="28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28" t="n">
        <v>1</v>
      </c>
      <c r="O4" s="28" t="n">
        <v>1</v>
      </c>
      <c r="P4" s="28" t="n">
        <v>1</v>
      </c>
      <c r="Q4" s="28" t="n">
        <v>1</v>
      </c>
      <c r="R4" s="16" t="str">
        <f aca="false">DEC2HEX(Q4*2^0 + P4*2^1 + O4*2^2 +N4*2^3 + M4*2^4 + L4*2^5 + K4*2^6 +J4*2^7 + I4*2^8 + H4*2^9 + G4*2^10 + F4*2^11 + E4*2^12 + D4*2^13 + C4*2^14 + B4 * 2^15 )</f>
        <v>F</v>
      </c>
      <c r="S4" s="0" t="s">
        <v>138</v>
      </c>
    </row>
    <row r="5" customFormat="false" ht="15" hidden="false" customHeight="false" outlineLevel="0" collapsed="false">
      <c r="B5" s="28" t="n">
        <v>0</v>
      </c>
      <c r="C5" s="28" t="n">
        <v>0</v>
      </c>
      <c r="D5" s="28" t="n">
        <v>0</v>
      </c>
      <c r="E5" s="28" t="n">
        <v>0</v>
      </c>
      <c r="F5" s="28" t="n">
        <v>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28" t="n">
        <v>0</v>
      </c>
      <c r="O5" s="28" t="n">
        <v>0</v>
      </c>
      <c r="P5" s="28" t="n">
        <v>0</v>
      </c>
      <c r="Q5" s="28" t="n">
        <v>0</v>
      </c>
      <c r="R5" s="16" t="str">
        <f aca="false">DEC2HEX(Q5*2^0 + P5*2^1 + O5*2^2 +N5*2^3 + M5*2^4 + L5*2^5 + K5*2^6 +J5*2^7 + I5*2^8 + H5*2^9 + G5*2^10 + F5*2^11 + E5*2^12 + D5*2^13 + C5*2^14 + B5 * 2^15 )</f>
        <v>0</v>
      </c>
    </row>
    <row r="6" customFormat="false" ht="15" hidden="false" customHeight="false" outlineLevel="0" collapsed="false">
      <c r="B6" s="28" t="n">
        <v>0</v>
      </c>
      <c r="C6" s="28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28" t="n">
        <v>0</v>
      </c>
      <c r="O6" s="28" t="n">
        <v>0</v>
      </c>
      <c r="P6" s="28" t="n">
        <v>0</v>
      </c>
      <c r="Q6" s="28" t="n">
        <v>0</v>
      </c>
      <c r="R6" s="16" t="str">
        <f aca="false">DEC2HEX(Q6*2^0 + P6*2^1 + O6*2^2 +N6*2^3 + M6*2^4 + L6*2^5 + K6*2^6 +J6*2^7 + I6*2^8 + H6*2^9 + G6*2^10 + F6*2^11 + E6*2^12 + D6*2^13 + C6*2^14 + B6 * 2^15 )</f>
        <v>0</v>
      </c>
    </row>
  </sheetData>
  <mergeCells count="1">
    <mergeCell ref="B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5" activeCellId="0" sqref="X15"/>
    </sheetView>
  </sheetViews>
  <sheetFormatPr defaultRowHeight="12.75" zeroHeight="false" outlineLevelRow="0" outlineLevelCol="0"/>
  <cols>
    <col collapsed="false" customWidth="true" hidden="false" outlineLevel="0" max="1" min="1" style="0" width="31.5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53.1" hidden="false" customHeight="true" outlineLevel="0" collapsed="false">
      <c r="B2" s="24" t="s">
        <v>84</v>
      </c>
      <c r="C2" s="24"/>
      <c r="D2" s="24"/>
      <c r="E2" s="24"/>
      <c r="F2" s="30" t="s">
        <v>139</v>
      </c>
      <c r="G2" s="30"/>
      <c r="H2" s="30" t="s">
        <v>140</v>
      </c>
      <c r="I2" s="30"/>
      <c r="J2" s="30"/>
      <c r="K2" s="30"/>
      <c r="L2" s="30" t="s">
        <v>141</v>
      </c>
      <c r="M2" s="30"/>
      <c r="N2" s="30"/>
      <c r="O2" s="30"/>
      <c r="P2" s="30" t="s">
        <v>142</v>
      </c>
      <c r="Q2" s="30"/>
      <c r="R2" s="26"/>
      <c r="T2" s="27"/>
    </row>
    <row r="3" customFormat="false" ht="15" hidden="false" customHeight="fals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  <c r="I3" s="19" t="s">
        <v>74</v>
      </c>
      <c r="J3" s="19" t="s">
        <v>75</v>
      </c>
      <c r="K3" s="19" t="s">
        <v>76</v>
      </c>
      <c r="L3" s="19" t="s">
        <v>77</v>
      </c>
      <c r="M3" s="19" t="s">
        <v>78</v>
      </c>
      <c r="N3" s="19" t="s">
        <v>79</v>
      </c>
      <c r="O3" s="19" t="s">
        <v>80</v>
      </c>
      <c r="P3" s="19" t="s">
        <v>81</v>
      </c>
      <c r="Q3" s="19" t="s">
        <v>82</v>
      </c>
      <c r="R3" s="20" t="s">
        <v>83</v>
      </c>
    </row>
    <row r="4" customFormat="false" ht="13.8" hidden="false" customHeight="false" outlineLevel="0" collapsed="false">
      <c r="B4" s="28" t="n">
        <v>0</v>
      </c>
      <c r="C4" s="28" t="n">
        <v>0</v>
      </c>
      <c r="D4" s="28" t="n">
        <v>0</v>
      </c>
      <c r="E4" s="28" t="n">
        <v>0</v>
      </c>
      <c r="F4" s="28" t="n">
        <v>0</v>
      </c>
      <c r="G4" s="28" t="n">
        <v>0</v>
      </c>
      <c r="H4" s="28" t="n">
        <v>1</v>
      </c>
      <c r="I4" s="28" t="n">
        <v>0</v>
      </c>
      <c r="J4" s="28" t="n">
        <v>0</v>
      </c>
      <c r="K4" s="28" t="n">
        <v>0</v>
      </c>
      <c r="L4" s="28" t="n">
        <v>0</v>
      </c>
      <c r="M4" s="28" t="n">
        <v>1</v>
      </c>
      <c r="N4" s="28" t="n">
        <v>1</v>
      </c>
      <c r="O4" s="28" t="n">
        <v>1</v>
      </c>
      <c r="P4" s="28" t="n">
        <v>1</v>
      </c>
      <c r="Q4" s="28" t="n">
        <v>1</v>
      </c>
      <c r="R4" s="16" t="str">
        <f aca="false">DEC2HEX(Q4*2^0 + P4*2^1 + O4*2^2 +N4*2^3 + M4*2^4 + L4*2^5 + K4*2^6 +J4*2^7 + I4*2^8 + H4*2^9 + G4*2^10 + F4*2^11 + E4*2^12 + D4*2^13 + C4*2^14 + B4 * 2^15 )</f>
        <v>21F</v>
      </c>
      <c r="S4" s="1" t="s">
        <v>143</v>
      </c>
    </row>
    <row r="5" customFormat="false" ht="15" hidden="false" customHeight="false" outlineLevel="0" collapsed="false">
      <c r="B5" s="28" t="n">
        <v>0</v>
      </c>
      <c r="C5" s="28" t="n">
        <v>0</v>
      </c>
      <c r="D5" s="28" t="n">
        <v>0</v>
      </c>
      <c r="E5" s="28" t="n">
        <v>0</v>
      </c>
      <c r="F5" s="28" t="n">
        <v>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28" t="n">
        <v>0</v>
      </c>
      <c r="O5" s="28" t="n">
        <v>0</v>
      </c>
      <c r="P5" s="28" t="n">
        <v>1</v>
      </c>
      <c r="Q5" s="28" t="n">
        <v>1</v>
      </c>
      <c r="R5" s="16" t="str">
        <f aca="false">DEC2HEX(Q5*2^0 + P5*2^1 + O5*2^2 +N5*2^3 + M5*2^4 + L5*2^5 + K5*2^6 +J5*2^7 + I5*2^8 + H5*2^9 + G5*2^10 + F5*2^11 + E5*2^12 + D5*2^13 + C5*2^14 + B5 * 2^15 )</f>
        <v>3</v>
      </c>
    </row>
    <row r="6" customFormat="false" ht="15" hidden="false" customHeight="false" outlineLevel="0" collapsed="false">
      <c r="B6" s="28" t="n">
        <v>0</v>
      </c>
      <c r="C6" s="28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28" t="n">
        <v>0</v>
      </c>
      <c r="O6" s="28" t="n">
        <v>0</v>
      </c>
      <c r="P6" s="28" t="n">
        <v>0</v>
      </c>
      <c r="Q6" s="28" t="n">
        <v>0</v>
      </c>
      <c r="R6" s="16" t="str">
        <f aca="false">DEC2HEX(Q6*2^0 + P6*2^1 + O6*2^2 +N6*2^3 + M6*2^4 + L6*2^5 + K6*2^6 +J6*2^7 + I6*2^8 + H6*2^9 + G6*2^10 + F6*2^11 + E6*2^12 + D6*2^13 + C6*2^14 + B6 * 2^15 )</f>
        <v>0</v>
      </c>
    </row>
  </sheetData>
  <mergeCells count="5">
    <mergeCell ref="B2:E2"/>
    <mergeCell ref="F2:G2"/>
    <mergeCell ref="H2:K2"/>
    <mergeCell ref="L2:O2"/>
    <mergeCell ref="P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1407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2018-01-08T16:54:58Z</dcterms:created>
  <dc:creator/>
  <dc:description/>
  <dc:language>en-US</dc:language>
  <cp:lastModifiedBy/>
  <dcterms:modified xsi:type="dcterms:W3CDTF">2018-04-11T16:27:47Z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