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newrepo\covid-GTA-surge-planning\data\"/>
    </mc:Choice>
  </mc:AlternateContent>
  <xr:revisionPtr revIDLastSave="0" documentId="13_ncr:1_{6FF5F397-AF1B-4606-BC49-18C59F629706}" xr6:coauthVersionLast="45" xr6:coauthVersionMax="45" xr10:uidLastSave="{00000000-0000-0000-0000-000000000000}"/>
  <bookViews>
    <workbookView xWindow="36" yWindow="12"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L12" i="1" l="1"/>
  <c r="CK12" i="1" l="1"/>
  <c r="CJ12" i="1" l="1"/>
  <c r="CI12" i="1" l="1"/>
  <c r="CH12" i="1" l="1"/>
  <c r="CG12" i="1" l="1"/>
  <c r="CF12" i="1" l="1"/>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<sst xmlns="http://schemas.openxmlformats.org/spreadsheetml/2006/main" count="70" uniqueCount="68">
  <si>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</si>
  <si>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</si>
  <si>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</si>
  <si>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</si>
  <si>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</si>
  <si>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</si>
  <si>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</si>
  <si>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</si>
  <si>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</si>
  <si>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</si>
  <si>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</si>
  <si>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</si>
  <si>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</si>
  <si>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</si>
  <si>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</si>
  <si>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</si>
  <si>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</si>
  <si>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</si>
  <si>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</si>
  <si>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</si>
  <si>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</si>
  <si>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</si>
  <si>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</si>
  <si>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</si>
  <si>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</si>
  <si>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</si>
  <si>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</si>
  <si>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</si>
  <si>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</si>
  <si>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</si>
  <si>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</si>
  <si>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</si>
  <si>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</si>
  <si>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</si>
  <si>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</si>
  <si>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</si>
  <si>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</si>
  <si>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</si>
  <si>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</si>
  <si>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</si>
  <si>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</si>
  <si>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</si>
  <si>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</si>
  <si>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</si>
  <si>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</si>
  <si>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</si>
  <si>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</si>
  <si>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</si>
  <si>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</si>
  <si>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</si>
  <si>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</si>
  <si>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</si>
  <si>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</si>
  <si>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</si>
  <si>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</si>
  <si>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</si>
  <si>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</si>
  <si>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</si>
  <si>
    <t>^905</t>
  </si>
  <si>
    <t>^968</t>
  </si>
  <si>
    <t>*3346</t>
  </si>
  <si>
    <t>^1034</t>
  </si>
  <si>
    <t>*3546</t>
  </si>
  <si>
    <t>^1083</t>
  </si>
  <si>
    <t>^1149</t>
  </si>
  <si>
    <t>^1200</t>
  </si>
  <si>
    <t>*1963</t>
  </si>
  <si>
    <t>^1250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</si>
</sst>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10" fillId="0" borderId="0"/>
  </cellStyleXfs>
  <cellXfs count="31">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11" fillId="0" borderId="0" xfId="0" applyFont="1"/>
    <xf numFmtId="0" fontId="10" fillId="0" borderId="0" xfId="1"/>
    <xf numFmtId="0" fontId="10" fillId="6" borderId="0" xfId="1" applyFill="1"/>
    <xf numFmtId="0" fontId="10"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9" fillId="7" borderId="0" xfId="1" applyFont="1" applyFill="1" applyAlignment="1">
      <alignment horizontal="right"/>
    </xf>
    <xf numFmtId="0" fontId="13" fillId="0" borderId="0" xfId="0" applyFont="1" applyAlignment="1">
      <alignment wrapText="1"/>
    </xf>
    <xf numFmtId="0" fontId="9" fillId="7" borderId="0" xfId="0" applyFont="1" applyFill="1"/>
    <xf numFmtId="0" fontId="13" fillId="9" borderId="0" xfId="0" applyFont="1" applyFill="1" applyAlignment="1">
      <alignment wrapText="1"/>
    </xf>
    <xf numFmtId="0" fontId="13" fillId="0" borderId="0" xfId="0" applyFont="1"/>
    <xf numFmtId="0" fontId="8" fillId="7" borderId="0" xfId="1" applyFont="1" applyFill="1" applyAlignment="1">
      <alignment horizontal="right"/>
    </xf>
    <xf numFmtId="0" fontId="0" fillId="9" borderId="0" xfId="0" applyFill="1"/>
    <xf numFmtId="0" fontId="7" fillId="7" borderId="0" xfId="1" applyFont="1" applyFill="1" applyAlignment="1">
      <alignment horizontal="right"/>
    </xf>
    <xf numFmtId="0" fontId="6" fillId="7" borderId="0" xfId="1" applyFont="1" applyFill="1" applyAlignment="1">
      <alignment horizontal="right"/>
    </xf>
    <xf numFmtId="0" fontId="0" fillId="0" borderId="0" xfId="0" applyAlignment="1">
      <alignment horizontal="right"/>
    </xf>
    <xf numFmtId="0" fontId="0" fillId="3" borderId="0" xfId="0" applyFill="1" applyAlignment="1">
      <alignment horizontal="right"/>
    </xf>
    <xf numFmtId="0" fontId="5" fillId="7" borderId="0" xfId="1" applyFont="1" applyFill="1" applyAlignment="1">
      <alignment horizontal="right"/>
    </xf>
    <xf numFmtId="0" fontId="4" fillId="7" borderId="0" xfId="1" applyFont="1" applyFill="1" applyAlignment="1">
      <alignment horizontal="right"/>
    </xf>
    <xf numFmtId="0" fontId="3" fillId="7" borderId="0" xfId="1" applyFont="1" applyFill="1" applyAlignment="1">
      <alignment horizontal="right"/>
    </xf>
    <xf numFmtId="0" fontId="2" fillId="7" borderId="0" xfId="1" applyFont="1" applyFill="1" applyAlignment="1">
      <alignment horizontal="right"/>
    </xf>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CI2" activePane="bottomRight" state="frozen"/>
      <selection pane="topRight" activeCell="BN1" sqref="BN1"/>
      <selection pane="bottomLeft" activeCell="A2" sqref="A2"/>
      <selection pane="bottomRight" activeCell="CL13" sqref="CL13"/>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c r="CF1" s="2">
        <v>43937</v>
      </c>
      <c r="CG1" s="2">
        <v>43938</v>
      </c>
      <c r="CH1" s="2">
        <v>43939</v>
      </c>
      <c r="CI1" s="2">
        <v>43940</v>
      </c>
      <c r="CJ1" s="2">
        <v>43941</v>
      </c>
      <c r="CK1" s="2">
        <v>43942</v>
      </c>
      <c r="CL1" s="2">
        <v>43943</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c r="CF2" s="13">
        <v>2559</v>
      </c>
      <c r="CG2" s="13">
        <v>2818</v>
      </c>
      <c r="CH2" s="13" t="s">
        <v>60</v>
      </c>
      <c r="CI2" s="13" t="s">
        <v>62</v>
      </c>
      <c r="CJ2" s="13">
        <v>3343</v>
      </c>
      <c r="CK2" s="13">
        <v>3462</v>
      </c>
      <c r="CL2" s="13">
        <v>3685</v>
      </c>
    </row>
    <row r="3" spans="1:231" x14ac:dyDescent="0.3">
      <c r="AP3" s="6"/>
      <c r="AQ3" s="6"/>
      <c r="AR3" s="6"/>
      <c r="AS3" s="6"/>
      <c r="AT3" s="6"/>
      <c r="AU3" s="6"/>
      <c r="AV3" s="6"/>
      <c r="AW3" s="6"/>
      <c r="AX3" s="6"/>
      <c r="AY3" s="6"/>
      <c r="AZ3" s="6"/>
      <c r="BA3" s="6"/>
      <c r="BB3" s="6"/>
      <c r="BC3" s="6"/>
      <c r="BD3" s="6"/>
      <c r="BE3" s="6"/>
      <c r="BF3" s="6"/>
      <c r="BG3" s="6"/>
      <c r="BH3" s="6"/>
      <c r="BI3" s="6"/>
      <c r="BJ3" s="6"/>
      <c r="CH3" s="24"/>
      <c r="CI3" s="24"/>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c r="CF4" s="4">
        <v>496</v>
      </c>
      <c r="CG4" s="4">
        <v>531</v>
      </c>
      <c r="CH4" s="25">
        <v>568</v>
      </c>
      <c r="CI4" s="25">
        <v>621</v>
      </c>
      <c r="CJ4" s="4">
        <v>672</v>
      </c>
      <c r="CK4" s="4">
        <v>712</v>
      </c>
      <c r="CL4" s="4">
        <v>757</v>
      </c>
    </row>
    <row r="5" spans="1:231" x14ac:dyDescent="0.3">
      <c r="BP5" s="6"/>
      <c r="CH5" s="24"/>
      <c r="CI5" s="24"/>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c r="CF6" s="4">
        <v>350</v>
      </c>
      <c r="CG6" s="4">
        <v>359</v>
      </c>
      <c r="CH6" s="25">
        <v>368</v>
      </c>
      <c r="CI6" s="25">
        <v>380</v>
      </c>
      <c r="CJ6" s="4">
        <v>383</v>
      </c>
      <c r="CK6" s="4">
        <v>386</v>
      </c>
      <c r="CL6" s="4">
        <v>394</v>
      </c>
    </row>
    <row r="7" spans="1:231" x14ac:dyDescent="0.3">
      <c r="BP7" s="6"/>
      <c r="CH7" s="24"/>
      <c r="CI7" s="24"/>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c r="CF8" s="4">
        <v>1219</v>
      </c>
      <c r="CG8" s="4">
        <v>1274</v>
      </c>
      <c r="CH8" s="25">
        <v>1347</v>
      </c>
      <c r="CI8" s="25">
        <v>1449</v>
      </c>
      <c r="CJ8" s="4">
        <v>1665</v>
      </c>
      <c r="CK8" s="4">
        <v>1752</v>
      </c>
      <c r="CL8" s="13" t="s">
        <v>66</v>
      </c>
    </row>
    <row r="9" spans="1:231" x14ac:dyDescent="0.3">
      <c r="BP9" s="6"/>
      <c r="CH9" s="24"/>
      <c r="CI9" s="24"/>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22" t="s">
        <v>58</v>
      </c>
      <c r="CG10" s="23" t="s">
        <v>59</v>
      </c>
      <c r="CH10" s="26" t="s">
        <v>61</v>
      </c>
      <c r="CI10" s="27" t="s">
        <v>63</v>
      </c>
      <c r="CJ10" s="28" t="s">
        <v>64</v>
      </c>
      <c r="CK10" s="29" t="s">
        <v>65</v>
      </c>
      <c r="CL10" s="30" t="s">
        <v>67</v>
      </c>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c r="CF12">
        <f>CF2+CF4+CF6+CF8+905</f>
        <v>5529</v>
      </c>
      <c r="CG12">
        <f>CG2+CG4+CG6+CG8+968</f>
        <v>5950</v>
      </c>
      <c r="CH12">
        <f>3346+CH4+CH6+CH8+1034</f>
        <v>6663</v>
      </c>
      <c r="CI12">
        <f>3546+CI4+CI6+CI8+1083</f>
        <v>7079</v>
      </c>
      <c r="CJ12">
        <f>CJ2+CJ4+CJ6+CJ8+1149</f>
        <v>7212</v>
      </c>
      <c r="CK12">
        <f>CK2+CK4+CK6+CK8+1200</f>
        <v>7512</v>
      </c>
      <c r="CL12">
        <f>CL2+CL4+CL6+1963+1250</f>
        <v>8049</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2020-04-23T13:43:23Z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