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filterPrivacy="1"/>
  <xr:revisionPtr revIDLastSave="0" documentId="8_{AB241B90-AA88-4BE1-9B52-3261F93BD9BA}" xr6:coauthVersionLast="47" xr6:coauthVersionMax="47" xr10:uidLastSave="{00000000-0000-0000-0000-000000000000}"/>
  <bookViews>
    <workbookView xWindow="-108" yWindow="492" windowWidth="23256" windowHeight="12576" activeTab="1" xr2:uid="{00000000-000D-0000-FFFF-FFFF00000000}"/>
  </bookViews>
  <sheets>
    <sheet name="Version History" sheetId="5" r:id="rId1"/>
    <sheet name="FRS6 ROW" sheetId="1" r:id="rId2"/>
    <sheet name="Change Content ROW" sheetId="4" r:id="rId3"/>
  </sheets>
  <definedNames>
    <definedName name="_xlnm._FilterDatabase" localSheetId="1" hidden="1">'FRS6 ROW'!$A$2:$V$170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60" i="1" l="1"/>
  <c r="G160" i="1"/>
  <c r="I159" i="1"/>
  <c r="G159" i="1"/>
  <c r="I166" i="1"/>
  <c r="G166" i="1"/>
  <c r="I165" i="1"/>
  <c r="G165" i="1"/>
  <c r="I163" i="1"/>
  <c r="G163" i="1"/>
  <c r="I162" i="1"/>
  <c r="G162" i="1"/>
  <c r="I24" i="1" l="1"/>
  <c r="I25" i="1"/>
  <c r="I27" i="1"/>
  <c r="I28" i="1"/>
  <c r="I30" i="1"/>
  <c r="I31" i="1"/>
  <c r="I33" i="1"/>
  <c r="I34" i="1"/>
  <c r="I36" i="1"/>
  <c r="I37" i="1"/>
  <c r="I39" i="1"/>
  <c r="I40" i="1"/>
  <c r="I42" i="1"/>
  <c r="I43" i="1"/>
  <c r="I45" i="1"/>
  <c r="I46" i="1"/>
  <c r="I132" i="1"/>
  <c r="I133" i="1"/>
  <c r="I134" i="1"/>
  <c r="I135" i="1"/>
  <c r="G132" i="1"/>
  <c r="G133" i="1"/>
  <c r="G134" i="1"/>
  <c r="G135" i="1"/>
  <c r="D125" i="1"/>
  <c r="I124" i="1"/>
  <c r="G124" i="1"/>
  <c r="D124" i="1"/>
  <c r="I123" i="1"/>
  <c r="G123" i="1"/>
  <c r="D123" i="1"/>
  <c r="I169" i="1"/>
  <c r="G169" i="1"/>
  <c r="I168" i="1"/>
  <c r="G168" i="1"/>
  <c r="I157" i="1"/>
  <c r="G157" i="1"/>
  <c r="I156" i="1"/>
  <c r="G156" i="1"/>
  <c r="I154" i="1"/>
  <c r="G154" i="1"/>
  <c r="I153" i="1"/>
  <c r="G153" i="1"/>
  <c r="I152" i="1"/>
  <c r="G152" i="1"/>
  <c r="I151" i="1"/>
  <c r="G151" i="1"/>
  <c r="I150" i="1"/>
  <c r="G150" i="1"/>
  <c r="I149" i="1"/>
  <c r="G149" i="1"/>
  <c r="I148" i="1"/>
  <c r="G148" i="1"/>
  <c r="I147" i="1"/>
  <c r="G147" i="1"/>
  <c r="I146" i="1"/>
  <c r="G146" i="1"/>
  <c r="I144" i="1"/>
  <c r="G144" i="1"/>
  <c r="I143" i="1"/>
  <c r="G143" i="1"/>
  <c r="I93" i="1"/>
  <c r="I94" i="1"/>
  <c r="G93" i="1"/>
  <c r="G94" i="1"/>
  <c r="I98" i="1"/>
  <c r="I99" i="1"/>
  <c r="G98" i="1"/>
  <c r="G99" i="1"/>
  <c r="D142" i="1"/>
  <c r="D139" i="1"/>
  <c r="I63" i="1"/>
  <c r="I64" i="1"/>
  <c r="I65" i="1"/>
  <c r="I67" i="1"/>
  <c r="I68" i="1"/>
  <c r="I69" i="1"/>
  <c r="I71" i="1"/>
  <c r="I72" i="1"/>
  <c r="I73" i="1"/>
  <c r="I75" i="1"/>
  <c r="I76" i="1"/>
  <c r="I77" i="1"/>
  <c r="I79" i="1"/>
  <c r="I80" i="1"/>
  <c r="I81" i="1"/>
  <c r="I83" i="1"/>
  <c r="I84" i="1"/>
  <c r="G63" i="1"/>
  <c r="G64" i="1"/>
  <c r="G65" i="1"/>
  <c r="G67" i="1"/>
  <c r="G68" i="1"/>
  <c r="G69" i="1"/>
  <c r="G71" i="1"/>
  <c r="G72" i="1"/>
  <c r="G73" i="1"/>
  <c r="G75" i="1"/>
  <c r="G76" i="1"/>
  <c r="G77" i="1"/>
  <c r="G79" i="1"/>
  <c r="G80" i="1"/>
  <c r="G81" i="1"/>
  <c r="G83" i="1"/>
  <c r="G84" i="1"/>
  <c r="D129" i="1"/>
  <c r="G129" i="1"/>
  <c r="I129" i="1"/>
  <c r="D119" i="1"/>
  <c r="D122" i="1"/>
  <c r="D113" i="1"/>
  <c r="D116" i="1"/>
  <c r="D110" i="1"/>
  <c r="D89" i="1"/>
  <c r="D59" i="1"/>
  <c r="I48" i="1"/>
  <c r="G27" i="1"/>
  <c r="G28" i="1"/>
  <c r="G30" i="1"/>
  <c r="G31" i="1"/>
  <c r="G33" i="1"/>
  <c r="G34" i="1"/>
  <c r="G36" i="1"/>
  <c r="G37" i="1"/>
  <c r="G39" i="1"/>
  <c r="G40" i="1"/>
  <c r="G42" i="1"/>
  <c r="G43" i="1"/>
  <c r="G45" i="1"/>
  <c r="G46" i="1"/>
  <c r="G24" i="1"/>
  <c r="G25" i="1"/>
  <c r="G12" i="1"/>
  <c r="G13" i="1"/>
  <c r="G15" i="1"/>
  <c r="G16" i="1"/>
  <c r="G18" i="1"/>
  <c r="G19" i="1"/>
  <c r="I18" i="1"/>
  <c r="I15" i="1"/>
  <c r="D11" i="1"/>
  <c r="I115" i="1"/>
  <c r="G115" i="1"/>
  <c r="D115" i="1"/>
  <c r="I114" i="1"/>
  <c r="G114" i="1"/>
  <c r="D114" i="1"/>
  <c r="D4" i="1"/>
  <c r="D5" i="1"/>
  <c r="D6" i="1"/>
  <c r="D7" i="1"/>
  <c r="D8" i="1"/>
  <c r="D9" i="1"/>
  <c r="D10" i="1"/>
  <c r="D56" i="1"/>
  <c r="D57" i="1"/>
  <c r="D58" i="1"/>
  <c r="D86" i="1"/>
  <c r="D87" i="1"/>
  <c r="D88" i="1"/>
  <c r="D108" i="1"/>
  <c r="D109" i="1"/>
  <c r="D111" i="1"/>
  <c r="D112" i="1"/>
  <c r="D117" i="1"/>
  <c r="D118" i="1"/>
  <c r="D120" i="1"/>
  <c r="D121" i="1"/>
  <c r="D126" i="1"/>
  <c r="D127" i="1"/>
  <c r="D130" i="1"/>
  <c r="D128" i="1"/>
  <c r="D131" i="1"/>
  <c r="D137" i="1"/>
  <c r="D138" i="1"/>
  <c r="D140" i="1"/>
  <c r="D141" i="1"/>
  <c r="D3" i="1"/>
  <c r="I54" i="1"/>
  <c r="G54" i="1"/>
  <c r="I50" i="1"/>
  <c r="G50" i="1"/>
  <c r="G3" i="1"/>
  <c r="G4" i="1"/>
  <c r="I4" i="1"/>
  <c r="I5" i="1"/>
  <c r="I6" i="1"/>
  <c r="I7" i="1"/>
  <c r="I8" i="1"/>
  <c r="I9" i="1"/>
  <c r="I10" i="1"/>
  <c r="I12" i="1"/>
  <c r="I16" i="1"/>
  <c r="I13" i="1"/>
  <c r="I19" i="1"/>
  <c r="I21" i="1"/>
  <c r="I22" i="1"/>
  <c r="I49" i="1"/>
  <c r="I52" i="1"/>
  <c r="I53" i="1"/>
  <c r="I56" i="1"/>
  <c r="I57" i="1"/>
  <c r="I58" i="1"/>
  <c r="I60" i="1"/>
  <c r="I61" i="1"/>
  <c r="I86" i="1"/>
  <c r="I87" i="1"/>
  <c r="I88" i="1"/>
  <c r="I90" i="1"/>
  <c r="I91" i="1"/>
  <c r="I95" i="1"/>
  <c r="I96" i="1"/>
  <c r="I100" i="1"/>
  <c r="I101" i="1"/>
  <c r="I102" i="1"/>
  <c r="I104" i="1"/>
  <c r="I105" i="1"/>
  <c r="I106" i="1"/>
  <c r="I108" i="1"/>
  <c r="I109" i="1"/>
  <c r="I111" i="1"/>
  <c r="I112" i="1"/>
  <c r="I117" i="1"/>
  <c r="I118" i="1"/>
  <c r="I120" i="1"/>
  <c r="I121" i="1"/>
  <c r="I126" i="1"/>
  <c r="I127" i="1"/>
  <c r="I130" i="1"/>
  <c r="I128" i="1"/>
  <c r="I131" i="1"/>
  <c r="I137" i="1"/>
  <c r="I138" i="1"/>
  <c r="I140" i="1"/>
  <c r="I141" i="1"/>
  <c r="G5" i="1"/>
  <c r="G6" i="1"/>
  <c r="G7" i="1"/>
  <c r="G8" i="1"/>
  <c r="G9" i="1"/>
  <c r="G10" i="1"/>
  <c r="G21" i="1"/>
  <c r="G22" i="1"/>
  <c r="G48" i="1"/>
  <c r="G49" i="1"/>
  <c r="G52" i="1"/>
  <c r="G53" i="1"/>
  <c r="G56" i="1"/>
  <c r="G57" i="1"/>
  <c r="G58" i="1"/>
  <c r="G60" i="1"/>
  <c r="G61" i="1"/>
  <c r="G86" i="1"/>
  <c r="G87" i="1"/>
  <c r="G88" i="1"/>
  <c r="G90" i="1"/>
  <c r="G91" i="1"/>
  <c r="G95" i="1"/>
  <c r="G96" i="1"/>
  <c r="G100" i="1"/>
  <c r="G101" i="1"/>
  <c r="G102" i="1"/>
  <c r="G104" i="1"/>
  <c r="G105" i="1"/>
  <c r="G106" i="1"/>
  <c r="G108" i="1"/>
  <c r="G109" i="1"/>
  <c r="G111" i="1"/>
  <c r="G112" i="1"/>
  <c r="G117" i="1"/>
  <c r="G118" i="1"/>
  <c r="G120" i="1"/>
  <c r="G121" i="1"/>
  <c r="G126" i="1"/>
  <c r="G127" i="1"/>
  <c r="G130" i="1"/>
  <c r="G128" i="1"/>
  <c r="G131" i="1"/>
  <c r="G137" i="1"/>
  <c r="G138" i="1"/>
  <c r="G140" i="1"/>
  <c r="G141" i="1"/>
  <c r="I3" i="1"/>
</calcChain>
</file>

<file path=xl/sharedStrings.xml><?xml version="1.0" encoding="utf-8"?>
<sst xmlns="http://schemas.openxmlformats.org/spreadsheetml/2006/main" count="1605" uniqueCount="257">
  <si>
    <t>Date</t>
  </si>
  <si>
    <t>Document Version</t>
  </si>
  <si>
    <t>Change Content</t>
  </si>
  <si>
    <t>Person Modified</t>
  </si>
  <si>
    <t>24/3/2023</t>
  </si>
  <si>
    <t>V1.1</t>
  </si>
  <si>
    <t>SWBOM creation</t>
  </si>
  <si>
    <t>Sowmya</t>
  </si>
  <si>
    <t>V1.2</t>
  </si>
  <si>
    <t>updated SWBOM and added IDB,RCU,EPS,AP_ECU,FCAM, MCR,MFR,OCS,HUD</t>
  </si>
  <si>
    <t>V2.0</t>
  </si>
  <si>
    <t>Bootloader DID Ids added for missing ECU, AVAS purchase partnumber updated</t>
  </si>
  <si>
    <t>V2.1</t>
  </si>
  <si>
    <t>column E updated, ADAS component DID IDs added &amp; Variant allocation is updated</t>
  </si>
  <si>
    <t>V2.2</t>
  </si>
  <si>
    <t xml:space="preserve">In Column D, the naming for ADAS components has been changed </t>
  </si>
  <si>
    <t xml:space="preserve">VF6 FRS5.1.1.0  PP
- HW SW Matrix   </t>
  </si>
  <si>
    <t>For MBOM Team Reference</t>
  </si>
  <si>
    <t>US</t>
  </si>
  <si>
    <t>EU</t>
  </si>
  <si>
    <t>ECU Nmae</t>
  </si>
  <si>
    <t>PN Type</t>
  </si>
  <si>
    <t>VF PN with Revision</t>
  </si>
  <si>
    <t>Component name as per system</t>
  </si>
  <si>
    <t>PN DID</t>
  </si>
  <si>
    <t>VF PN</t>
  </si>
  <si>
    <t>Rev Did</t>
  </si>
  <si>
    <t>Rev</t>
  </si>
  <si>
    <t>Purchase Part Number with Rev</t>
  </si>
  <si>
    <t>part in MBOM after reflashed</t>
  </si>
  <si>
    <t>MBOM Commands</t>
  </si>
  <si>
    <t>ECO</t>
  </si>
  <si>
    <t>PLUS</t>
  </si>
  <si>
    <t>Commemnts</t>
  </si>
  <si>
    <t>VCU</t>
  </si>
  <si>
    <t>HW</t>
  </si>
  <si>
    <t>F191</t>
  </si>
  <si>
    <t>F141</t>
  </si>
  <si>
    <t>OK</t>
  </si>
  <si>
    <t>X</t>
  </si>
  <si>
    <t>SW (ASW0)</t>
  </si>
  <si>
    <t xml:space="preserve">SW </t>
  </si>
  <si>
    <t>F188</t>
  </si>
  <si>
    <t>F144</t>
  </si>
  <si>
    <t>SW (ASW1)</t>
  </si>
  <si>
    <t>SW_APP</t>
  </si>
  <si>
    <t>F104</t>
  </si>
  <si>
    <t>F145</t>
  </si>
  <si>
    <t>SW (BSW)</t>
  </si>
  <si>
    <t>SW_BASIC</t>
  </si>
  <si>
    <t>F105</t>
  </si>
  <si>
    <t>CAL_US (Eco)</t>
  </si>
  <si>
    <t>CAL</t>
  </si>
  <si>
    <t>F102</t>
  </si>
  <si>
    <t>F142</t>
  </si>
  <si>
    <t>O</t>
  </si>
  <si>
    <t>CAL_US(Plus)</t>
  </si>
  <si>
    <t>CAL_EU(Eco)</t>
  </si>
  <si>
    <t>CAL_EU(Plus)</t>
  </si>
  <si>
    <t>BootLoader</t>
  </si>
  <si>
    <t>F101</t>
  </si>
  <si>
    <t>3IN1_EU 11KW</t>
  </si>
  <si>
    <t>CPDU-OBC-DCDC_HW</t>
  </si>
  <si>
    <t>EEH70110023/01</t>
  </si>
  <si>
    <t>DCDC</t>
  </si>
  <si>
    <t>EEH70101700/01</t>
  </si>
  <si>
    <t>SOW70101118/01</t>
  </si>
  <si>
    <t>SW</t>
  </si>
  <si>
    <t>F148</t>
  </si>
  <si>
    <t>BL will read 0300</t>
  </si>
  <si>
    <t>POD_GW</t>
  </si>
  <si>
    <t>SOW70101119/01</t>
  </si>
  <si>
    <t>OBC</t>
  </si>
  <si>
    <t>OBC_MAIN</t>
  </si>
  <si>
    <t>SOW70101147/01</t>
  </si>
  <si>
    <t>3IN1_US 11KW</t>
  </si>
  <si>
    <t>EEH70103022/01</t>
  </si>
  <si>
    <t>EEH70104100/01</t>
  </si>
  <si>
    <t>SOW70101142/01</t>
  </si>
  <si>
    <t>3IN1_US 7.2K_1P</t>
  </si>
  <si>
    <t>EEH70105021/01</t>
  </si>
  <si>
    <t>EEH70105400/01</t>
  </si>
  <si>
    <t>SOW70101137/01</t>
  </si>
  <si>
    <t>3IN1_EU7.2K_1P</t>
  </si>
  <si>
    <t>EEH70107012/01</t>
  </si>
  <si>
    <t>EEH70107300/01</t>
  </si>
  <si>
    <t>SOW70101127/01</t>
  </si>
  <si>
    <t xml:space="preserve">EDS2.0 </t>
  </si>
  <si>
    <t>EEH70073003/02</t>
  </si>
  <si>
    <t>EDS_F</t>
  </si>
  <si>
    <t>PWT70031200/02</t>
  </si>
  <si>
    <t>SOW70073034/01</t>
  </si>
  <si>
    <t>SOW70073037/03</t>
  </si>
  <si>
    <t xml:space="preserve">EDS1.1 </t>
  </si>
  <si>
    <t>EEH99011004/03</t>
  </si>
  <si>
    <t>PWT70031100/02</t>
  </si>
  <si>
    <t>SOW70073030/01</t>
  </si>
  <si>
    <t>SOW70073033/03</t>
  </si>
  <si>
    <t>BMS</t>
  </si>
  <si>
    <t>HW C sample</t>
  </si>
  <si>
    <t xml:space="preserve">HW </t>
  </si>
  <si>
    <t>SW C Sample</t>
  </si>
  <si>
    <t>CAL C Sample</t>
  </si>
  <si>
    <t xml:space="preserve">CAL </t>
  </si>
  <si>
    <t>Eshifter + EPB</t>
  </si>
  <si>
    <t>EEP70030081/01</t>
  </si>
  <si>
    <t>GS</t>
  </si>
  <si>
    <t>EEP70030080/01</t>
  </si>
  <si>
    <t>SOW70030080/01</t>
  </si>
  <si>
    <t>0001</t>
  </si>
  <si>
    <t>IDB</t>
  </si>
  <si>
    <t>CHS70014007/02</t>
  </si>
  <si>
    <t>CHS70014050/02</t>
  </si>
  <si>
    <t>SOW70014190/02</t>
  </si>
  <si>
    <t>SOW70014050/02</t>
  </si>
  <si>
    <t>0301</t>
  </si>
  <si>
    <t>CHS70014040/02</t>
  </si>
  <si>
    <t>SOW70014200/02</t>
  </si>
  <si>
    <t>SOW70014040/02</t>
  </si>
  <si>
    <t>CHS70014030/02</t>
  </si>
  <si>
    <t>SOW70014210/02</t>
  </si>
  <si>
    <t>SOW70014030/02</t>
  </si>
  <si>
    <t>CHS70014020/02</t>
  </si>
  <si>
    <t>SOW70014220/02</t>
  </si>
  <si>
    <t>SOW70014020/02</t>
  </si>
  <si>
    <t>RCU</t>
  </si>
  <si>
    <t>CHS70008005/02</t>
  </si>
  <si>
    <t>CHS70008001/02</t>
  </si>
  <si>
    <t>SOW70008006/02</t>
  </si>
  <si>
    <t>SOW70008007/02</t>
  </si>
  <si>
    <t>EPS</t>
  </si>
  <si>
    <t>CHS70005003/07</t>
  </si>
  <si>
    <t>EPS1</t>
  </si>
  <si>
    <t>CHS70005016AA-01</t>
  </si>
  <si>
    <t>SOW70005006/01</t>
  </si>
  <si>
    <t>0102</t>
  </si>
  <si>
    <t>ACM</t>
  </si>
  <si>
    <t>BCM_315</t>
  </si>
  <si>
    <t>EEP70038012/01</t>
  </si>
  <si>
    <t>BCM</t>
  </si>
  <si>
    <t>SOW70048011/01</t>
  </si>
  <si>
    <t>v1.10</t>
  </si>
  <si>
    <t>BCM_BPM</t>
  </si>
  <si>
    <t>BCM_434</t>
  </si>
  <si>
    <t>CCU1</t>
  </si>
  <si>
    <t xml:space="preserve">  HW </t>
  </si>
  <si>
    <t>EEP70004032/01</t>
  </si>
  <si>
    <t>CCU_F</t>
  </si>
  <si>
    <t>EEP70004070/01</t>
  </si>
  <si>
    <t xml:space="preserve">  SW</t>
  </si>
  <si>
    <t>SOW70004062/01</t>
  </si>
  <si>
    <t xml:space="preserve">  CAL </t>
  </si>
  <si>
    <t>SOW70004064/01</t>
  </si>
  <si>
    <t>CCU2</t>
  </si>
  <si>
    <t>XGW</t>
  </si>
  <si>
    <t>APM</t>
  </si>
  <si>
    <t xml:space="preserve">  HW</t>
  </si>
  <si>
    <t xml:space="preserve">  SW </t>
  </si>
  <si>
    <t>SHVU_F</t>
  </si>
  <si>
    <t>BIN30022882/01</t>
  </si>
  <si>
    <t>BIN70022028/01</t>
  </si>
  <si>
    <t xml:space="preserve"> SW</t>
  </si>
  <si>
    <t>SOW70171023/01</t>
  </si>
  <si>
    <t>SHVU_R</t>
  </si>
  <si>
    <t>BIN70026314/01</t>
  </si>
  <si>
    <t>HW PN will read as BIN70026380/01</t>
  </si>
  <si>
    <t>SOW70171024/01</t>
  </si>
  <si>
    <t>OCS</t>
  </si>
  <si>
    <t>BIN30022839/02</t>
  </si>
  <si>
    <t>BIN70023119</t>
  </si>
  <si>
    <t>BIN30023548/01- Expected but,
Because of part unavailability we can use VN market PN BIN70023119</t>
  </si>
  <si>
    <t>SOW30022855/01</t>
  </si>
  <si>
    <t>MHU</t>
  </si>
  <si>
    <t>TBOX</t>
  </si>
  <si>
    <t>HUD</t>
  </si>
  <si>
    <t>HMI</t>
  </si>
  <si>
    <t>F106</t>
  </si>
  <si>
    <t>F146</t>
  </si>
  <si>
    <t>AVAS</t>
  </si>
  <si>
    <t>EEP30009027/03</t>
  </si>
  <si>
    <t>EEP30009010/06</t>
  </si>
  <si>
    <t>SOW30009013/04</t>
  </si>
  <si>
    <t>EEP30039001/02</t>
  </si>
  <si>
    <t>EEP30039000/05</t>
  </si>
  <si>
    <t>SOW30039002/03</t>
  </si>
  <si>
    <t>AP_ECU</t>
  </si>
  <si>
    <t>EEP70036071/02</t>
  </si>
  <si>
    <t>ADAS</t>
  </si>
  <si>
    <t>EEP70036130/02</t>
  </si>
  <si>
    <t>SOW70036078/02</t>
  </si>
  <si>
    <t>BL</t>
  </si>
  <si>
    <t>02</t>
  </si>
  <si>
    <t>HOST_APP_SW</t>
  </si>
  <si>
    <t>SOW70036071/02</t>
  </si>
  <si>
    <t>FD07</t>
  </si>
  <si>
    <t>CAL_USS</t>
  </si>
  <si>
    <t>SOW70036072/02</t>
  </si>
  <si>
    <t>FD08</t>
  </si>
  <si>
    <t>SOC_APP_SW</t>
  </si>
  <si>
    <t>SOW70036073/02</t>
  </si>
  <si>
    <t>FD01</t>
  </si>
  <si>
    <t>CAL_SVM</t>
  </si>
  <si>
    <t>SOW70036074/02</t>
  </si>
  <si>
    <t>FD02</t>
  </si>
  <si>
    <t>BITMAP</t>
  </si>
  <si>
    <t>SOW70036075/02</t>
  </si>
  <si>
    <t>FD04</t>
  </si>
  <si>
    <t>3D_CAR_MODEL</t>
  </si>
  <si>
    <t>SOW70036076/02</t>
  </si>
  <si>
    <t>FD05</t>
  </si>
  <si>
    <t>FCAM</t>
  </si>
  <si>
    <t>EEP70036111/02</t>
  </si>
  <si>
    <t>SCAM</t>
  </si>
  <si>
    <t>EEP70036115/02</t>
  </si>
  <si>
    <t>SOW70036113/02</t>
  </si>
  <si>
    <t>SOW70036114/02</t>
  </si>
  <si>
    <t>MCR1_RADAR</t>
  </si>
  <si>
    <t>EEP70036122/02</t>
  </si>
  <si>
    <t>EEP70036127/03</t>
  </si>
  <si>
    <t>SOW70036121/02</t>
  </si>
  <si>
    <t>MFR1_RADAR</t>
  </si>
  <si>
    <t>EEP70036124/02</t>
  </si>
  <si>
    <t>MRGEN</t>
  </si>
  <si>
    <t>EEP70036128/02</t>
  </si>
  <si>
    <t>SOW70036123/02</t>
  </si>
  <si>
    <t>ECU's</t>
  </si>
  <si>
    <t>EDS</t>
  </si>
  <si>
    <t> DFC bug fix
- Overcurrent bug fix
- State Machine bug fix
- Flow rate request bug fix</t>
  </si>
  <si>
    <t>1.AHB updated as per v11 DBC and SRS;
2.BSD updated as per v11 DBC and SRS;
3.Seat Track Position Sensor updated as per v11 DBC and SRS;
4.DBC v11.0 import;
5.ADAS turn light updated as per v11 DBC and SRS;
6.PN number change;
7.Remove two function ADAS_BCM_FoldMirrorReq and ADAS_BCM_HeadlightReq(come from 0x20F);
8.Modify GS illumination(Remove the Precondition:position lamp is ON);
9.Add diagnostic read diagnostic 
DID=0x0807/0x0808/0x0809/0xF18F base on the diagnostic spec V1.5;
10.Update the diagnostic service $11/$28/$10/$2E/$2F/$27/$31, add to relate with the speed;</t>
  </si>
  <si>
    <t>Implement the new Network Package 11
Implement ODST feature
Implement DID F18F
Implement CS requirements ( 8/23)</t>
  </si>
  <si>
    <t>3IN1 GTW V1</t>
  </si>
  <si>
    <t>Enable Flyback power to keep LV input source stable even LV BAT undervoltage
Update support read/write behavior of DID #F186 #F191 #F101 #F107 #D06B #F18C #F141 #0222
Fix sleeping issue by reconfiguring SBC module and CanTx Pin deinit state
Fix DTC store/clear NvM
Retrieving data. Wait a few seconds and try to cut or copy again.</t>
  </si>
  <si>
    <t>3IN1 GTW V2</t>
  </si>
  <si>
    <t>Update DTC based on ODX 0.22
Change Partnumber for PP
Compatible with HW C2 (non-programming support mode)
Add HSM Core for randomness improvement
Add Can Secure feature
ClearDTC sync Nvm before response positive
Fix bug $28 cause condition failed when jumping into programming session
Fix sleeping issue for corner cases
Fix Diagnostics bugs</t>
  </si>
  <si>
    <t>3IN1 DCDC V1</t>
  </si>
  <si>
    <t>Fix calibration for production
Fix E2E, Alive counter bug
Automatic enable communication control when back to default session
Disable WDG before go to programming session
Apply FUSA cerftified Driver Libs</t>
  </si>
  <si>
    <t>3IN1 DCDC V2</t>
  </si>
  <si>
    <t>Apply new driverlib
Clear CMPSS Error after GPIO_Init to fix OverPriCurrent_Fault after Flashing.
Change VFX_STATECONTROL_STARTUP_DELAY_RATE_TIME_MS and VFX_STATECONTROL_SWITCH_MODE_DELAY_RATE_TIME_MS to 20 ms.
Reduce ramp up current to When DCDC start to be On state
Update deadtime table clamp to reduce Uds spike at secondary mosfets
Update pass fail thresholds for calibration
Change E2E notification
Fix calib not return FAIL
Fix Alive Counter
Increase FC delta from 15 to 20V
Enable normal CAN message when return to default session
Add DCDC_Dis_PriFet_Mon status to CalibComm.
Adds logic for communication type field
Change Can Error Recover time to 1 cycle
Disable WDT before switching to programming session</t>
  </si>
  <si>
    <t>3IN1 OBC V1</t>
  </si>
  <si>
    <t>Tuning controller for EMC lab
Optimizing detect grid off algorithm
Automatic enable communication control when back to default session
Disable WDG before go to programming session
Retrieving data. Wait a few seconds and try to cut or copy again.</t>
  </si>
  <si>
    <t>3IN1 OBC V2</t>
  </si>
  <si>
    <t>improve anti-windup for peak current control, tuning efficiency for 1 phase mode
tuning GvBus for dynamic load
Ramp down for current limit
Fix bug fLineOVFlt error when grid off
fix bug start fail
fix LV124</t>
  </si>
  <si>
    <t>update FUSA 
update current  direction
Update CAN Signals baesd on new DBC
With Cyber Security and Secure CAN</t>
  </si>
  <si>
    <t xml:space="preserve"> - Fixed TFS issue :
454862 [VF6_VN][Driving Restriction] Not hide user profile screen when vehicle not in park
 454853 [VF6_VN][Mode] Can NOT on Pet mode/ Camp mode
454324 [VF6_VN] [User profile]Can change user profile manually, can not create user profile, can not open my profile
454841 [VF6_VN][Owner manual] Crash app when select prefer search result
453849[VF6_VN_Application] FM not display channel while have sound out put
 - Fixed Tms Issue :
[VF6LHD-1147] Click headlamp icon, vehicle image is VF8 - VinFast TMS
[VF6LHD-531] VFe33_PTO_MHU_Bluetooth Phone is not autoconnecting - VinFast TMS</t>
  </si>
  <si>
    <t>1.Correction on DID 0xF18F implemented 
2.Correction on AWL handshake DTC and AWL activation 
3.Freeze Frame Snapshot Data related corrections (0xF121)</t>
  </si>
  <si>
    <t>CCU</t>
  </si>
  <si>
    <t>1.SSA analysis for Vf33/34 and review
2.Performing SSLLT and Review for vf33/34
3.For logging DTC Blower PWM output Voltage &gt;= 75% of Vbat is not satiesfied
4.ECU transmitting CCU_WarnMsg message every 5ms
5.Invalid Data Received From Body Control Module DTC (0xC42281) healed in 3 correct signal transmission of ignition message
6.VINFAST_VFe33 Additional heater implementation
7.Implementation of 03_Body_CAN_Matrix_BEV_V10.4.399.dbc
8.Invalid data received when snapshot data record read for DTC's
9.Unexpected NRC observed when IO control requested in programming session
10.CAN message deletion from Application
11.Initial Tessy Testing for all CAN modules
12.Implement level 2 security access for IO Control
13.static key removal for security access
14.Duct sensor related DTC
15.VinFast_Vfe33::Update for Blower feedback DTC and pin 57 ADC value for X030 Release
16.Off Code 2 for Blower
17.Wake up Signal Measurement with Respect to voltage.
18.ITSe_Temp_OutOfRange and ITSe_Status this are two not set independently.
19.Air PTC heater logic with calibratable enable disable 
functionality.
20.AQS sensor logic need to implement
21.DTC should be logged after 1.5 sec hardware ignition turned on
22.update extended data record number for record number 0x01, 0x02, 0x03, 0x04, 0x10, 0x11
23.to implement DTC aging for cycle count of 40
0XF148, 0XF142 and 0XF143 those DID is not supported in Programming Session.
24.Vinfast_VFe33_VFe34s_Interface to return communication control state set by service 28</t>
  </si>
  <si>
    <t>SRR_FL</t>
  </si>
  <si>
    <t>SRR_FR</t>
  </si>
  <si>
    <t>SRR_RL</t>
  </si>
  <si>
    <t>SRR_RR</t>
  </si>
  <si>
    <t>13/4/2023</t>
  </si>
  <si>
    <t>V2.3</t>
  </si>
  <si>
    <t>update 3IN1 BL to 3 as required by VF MBOM/EDS team</t>
  </si>
  <si>
    <t>Dien Do</t>
  </si>
  <si>
    <t>F149</t>
  </si>
  <si>
    <t>F164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</si>
</sst>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sz val="11"/>
      <color theme="1"/>
      <name val="Calibri"/>
      <family val="2"/>
      <scheme val="minor"/>
    </font>
    <font>
      <sz val="8"/>
      <name val="Calibri"/>
      <family val="2"/>
      <scheme val="minor"/>
    </font>
    <font>
      <b/>
      <sz val="12"/>
      <color theme="1"/>
      <name val="Calibri"/>
      <charset val="134"/>
      <scheme val="minor"/>
    </font>
    <font>
      <b/>
      <sz val="18"/>
      <color theme="1"/>
      <name val="Calibri"/>
      <family val="2"/>
      <scheme val="minor"/>
    </font>
    <font>
      <b/>
      <sz val="11"/>
      <color rgb="FF000000"/>
      <name val="Calibri"/>
      <family val="2"/>
      <scheme val="minor"/>
    </font>
    <font>
      <sz val="12"/>
      <color rgb="FF000000"/>
      <name val="Calibri"/>
      <family val="2"/>
      <scheme val="minor"/>
    </font>
    <font>
      <sz val="11"/>
      <name val="Segoe UI"/>
      <family val="2"/>
      <charset val="1"/>
    </font>
    <font>
      <sz val="12"/>
      <name val="Calibri"/>
      <charset val="134"/>
    </font>
    <font>
      <sz val="12"/>
      <color rgb="FF000000"/>
      <name val="Calibri"/>
      <family val="2"/>
    </font>
    <font>
      <sz val="12"/>
      <color rgb="FF000000"/>
      <name val="Calibri"/>
      <charset val="134"/>
    </font>
    <font>
      <sz val="12"/>
      <color theme="1"/>
      <name val="Calibri"/>
      <family val="2"/>
      <scheme val="minor"/>
    </font>
    <font>
      <sz val="12"/>
      <color rgb="FF000000"/>
      <name val="Calibri"/>
      <family val="2"/>
      <charset val="1"/>
    </font>
    <font>
      <sz val="12"/>
      <color rgb="FF000000"/>
      <name val="Calibri"/>
    </font>
    <font>
      <b/>
      <sz val="11"/>
      <color rgb="FF000000"/>
      <name val="Calibri"/>
      <family val="2"/>
    </font>
    <font>
      <b/>
      <sz val="20"/>
      <color theme="1"/>
      <name val="Calibri"/>
      <family val="2"/>
      <scheme val="minor"/>
    </font>
    <font>
      <sz val="11"/>
      <color theme="1"/>
      <name val="Calibri"/>
      <family val="2"/>
      <charset val="1"/>
    </font>
    <font>
      <sz val="11"/>
      <color theme="1"/>
      <name val="Calibri"/>
      <family val="2"/>
    </font>
    <font>
      <sz val="12"/>
      <color theme="1"/>
      <name val="Calibri"/>
      <family val="2"/>
    </font>
    <font>
      <sz val="11"/>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rgb="FFFFFFFF"/>
        <bgColor rgb="FF000000"/>
      </patternFill>
    </fill>
    <fill>
      <patternFill patternType="solid">
        <fgColor theme="0"/>
        <bgColor rgb="FF000000"/>
      </patternFill>
    </fill>
    <fill>
      <patternFill patternType="solid">
        <fgColor theme="5" tint="0.39997558519241921"/>
        <bgColor indexed="64"/>
      </patternFill>
    </fill>
    <fill>
      <patternFill patternType="solid">
        <fgColor theme="6" tint="0.39997558519241921"/>
        <bgColor indexed="64"/>
      </patternFill>
    </fill>
    <fill>
      <patternFill patternType="solid">
        <fgColor rgb="FFFFC000"/>
        <bgColor rgb="FF000000"/>
      </patternFill>
    </fill>
    <fill>
      <patternFill patternType="solid">
        <fgColor rgb="FFFFC000"/>
        <bgColor indexed="64"/>
      </patternFill>
    </fill>
    <fill>
      <patternFill patternType="solid">
        <fgColor rgb="FFFFFFFF"/>
        <bgColor indexed="64"/>
      </patternFill>
    </fill>
    <fill>
      <patternFill patternType="solid">
        <fgColor rgb="FF92D050"/>
        <bgColor indexed="64"/>
      </patternFill>
    </fill>
    <fill>
      <patternFill patternType="solid">
        <fgColor rgb="FFFFFF00"/>
        <bgColor indexed="64"/>
      </patternFill>
    </fill>
  </fills>
  <borders count="40">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theme="2"/>
      </left>
      <right style="thin">
        <color theme="2"/>
      </right>
      <top style="thin">
        <color theme="2"/>
      </top>
      <bottom style="thin">
        <color theme="2"/>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rgb="FF000000"/>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theme="1"/>
      </left>
      <right style="thin">
        <color indexed="64"/>
      </right>
      <top style="thin">
        <color indexed="64"/>
      </top>
      <bottom/>
      <diagonal/>
    </border>
    <border>
      <left style="thin">
        <color theme="1"/>
      </left>
      <right style="thin">
        <color indexed="64"/>
      </right>
      <top/>
      <bottom style="thin">
        <color indexed="64"/>
      </bottom>
      <diagonal/>
    </border>
    <border>
      <left style="thin">
        <color theme="1"/>
      </left>
      <right/>
      <top style="thin">
        <color theme="1"/>
      </top>
      <bottom style="thin">
        <color theme="1"/>
      </bottom>
      <diagonal/>
    </border>
    <border>
      <left style="thin">
        <color indexed="64"/>
      </left>
      <right/>
      <top/>
      <bottom style="thin">
        <color indexed="64"/>
      </bottom>
      <diagonal/>
    </border>
    <border>
      <left/>
      <right style="thin">
        <color indexed="64"/>
      </right>
      <top/>
      <bottom/>
      <diagonal/>
    </border>
    <border>
      <left style="thin">
        <color theme="1"/>
      </left>
      <right style="thin">
        <color theme="1"/>
      </right>
      <top/>
      <bottom style="thin">
        <color theme="1"/>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style="thin">
        <color rgb="FF000000"/>
      </left>
      <right/>
      <top style="thin">
        <color rgb="FF000000"/>
      </top>
      <bottom style="thin">
        <color rgb="FF000000"/>
      </bottom>
      <diagonal/>
    </border>
    <border>
      <left style="thin">
        <color indexed="64"/>
      </left>
      <right/>
      <top style="thin">
        <color rgb="FF000000"/>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style="thin">
        <color theme="2"/>
      </right>
      <top style="thin">
        <color theme="2"/>
      </top>
      <bottom style="thin">
        <color theme="2"/>
      </bottom>
      <diagonal/>
    </border>
    <border>
      <left/>
      <right style="thin">
        <color theme="1"/>
      </right>
      <top style="thin">
        <color theme="1"/>
      </top>
      <bottom style="thin">
        <color theme="1"/>
      </bottom>
      <diagonal/>
    </border>
    <border>
      <left style="thin">
        <color theme="1"/>
      </left>
      <right/>
      <top/>
      <bottom style="thin">
        <color theme="1"/>
      </bottom>
      <diagonal/>
    </border>
    <border>
      <left style="thin">
        <color theme="1"/>
      </left>
      <right/>
      <top style="thin">
        <color theme="1"/>
      </top>
      <bottom/>
      <diagonal/>
    </border>
    <border>
      <left style="thin">
        <color rgb="FF000000"/>
      </left>
      <right/>
      <top style="thin">
        <color indexed="64"/>
      </top>
      <bottom/>
      <diagonal/>
    </border>
  </borders>
  <cellStyleXfs count="1">
    <xf numFmtId="0" fontId="0" fillId="0" borderId="0"/>
  </cellStyleXfs>
  <cellXfs count="251">
    <xf numFmtId="0" fontId="0" fillId="0" borderId="0" xfId="0"/>
    <xf numFmtId="0" fontId="0" fillId="0" borderId="0" xfId="0" applyAlignment="1">
      <alignment horizontal="center"/>
    </xf>
    <xf numFmtId="0" fontId="0" fillId="0" borderId="3" xfId="0" applyBorder="1" applyAlignment="1">
      <alignment horizontal="center"/>
    </xf>
    <xf numFmtId="0" fontId="0" fillId="0" borderId="3" xfId="0" quotePrefix="1" applyBorder="1"/>
    <xf numFmtId="0" fontId="0" fillId="2" borderId="3" xfId="0" quotePrefix="1" applyFill="1" applyBorder="1" applyAlignment="1">
      <alignment horizontal="left"/>
    </xf>
    <xf numFmtId="0" fontId="0" fillId="0" borderId="3" xfId="0" applyBorder="1" applyAlignment="1">
      <alignment horizontal="left"/>
    </xf>
    <xf numFmtId="0" fontId="1" fillId="7"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0" fillId="2" borderId="3" xfId="0" applyFill="1" applyBorder="1" applyAlignment="1">
      <alignment horizontal="center"/>
    </xf>
    <xf numFmtId="0" fontId="1" fillId="2" borderId="3" xfId="0" applyFont="1" applyFill="1" applyBorder="1" applyAlignment="1">
      <alignment horizontal="center" vertical="center" wrapText="1"/>
    </xf>
    <xf numFmtId="0" fontId="0" fillId="2" borderId="3" xfId="0" applyFill="1" applyBorder="1"/>
    <xf numFmtId="0" fontId="1" fillId="7" borderId="6"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5" fillId="8" borderId="12" xfId="0" applyFont="1" applyFill="1" applyBorder="1" applyAlignment="1">
      <alignment horizontal="center" vertical="center" wrapText="1"/>
    </xf>
    <xf numFmtId="0" fontId="5" fillId="8" borderId="13" xfId="0" applyFont="1" applyFill="1" applyBorder="1" applyAlignment="1">
      <alignment horizontal="center" vertical="center" wrapText="1"/>
    </xf>
    <xf numFmtId="0" fontId="1" fillId="9" borderId="4" xfId="0" applyFont="1" applyFill="1" applyBorder="1" applyAlignment="1">
      <alignment horizontal="center" vertical="center" wrapText="1"/>
    </xf>
    <xf numFmtId="0" fontId="3" fillId="10" borderId="2" xfId="0" applyFont="1" applyFill="1" applyBorder="1" applyAlignment="1">
      <alignment horizontal="center"/>
    </xf>
    <xf numFmtId="0" fontId="5" fillId="8" borderId="14"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0" fillId="0" borderId="13" xfId="0" applyBorder="1" applyAlignment="1">
      <alignment horizontal="center"/>
    </xf>
    <xf numFmtId="0" fontId="8" fillId="0" borderId="2" xfId="0" applyFont="1" applyBorder="1" applyAlignment="1">
      <alignment horizontal="left" vertical="top" wrapText="1"/>
    </xf>
    <xf numFmtId="0" fontId="9" fillId="0" borderId="2" xfId="0" applyFont="1" applyBorder="1" applyAlignment="1">
      <alignment wrapText="1"/>
    </xf>
    <xf numFmtId="0" fontId="1" fillId="12" borderId="14" xfId="0" applyFont="1" applyFill="1" applyBorder="1"/>
    <xf numFmtId="0" fontId="7" fillId="10" borderId="23" xfId="0" applyFont="1" applyFill="1" applyBorder="1" applyAlignment="1">
      <alignment wrapText="1"/>
    </xf>
    <xf numFmtId="0" fontId="9" fillId="10" borderId="2" xfId="0" applyFont="1" applyFill="1" applyBorder="1" applyAlignment="1">
      <alignment wrapText="1"/>
    </xf>
    <xf numFmtId="0" fontId="11" fillId="0" borderId="5" xfId="0" applyFont="1" applyBorder="1" applyAlignment="1">
      <alignment vertical="center"/>
    </xf>
    <xf numFmtId="0" fontId="11" fillId="0" borderId="2" xfId="0" applyFont="1" applyBorder="1" applyAlignment="1">
      <alignment horizontal="center"/>
    </xf>
    <xf numFmtId="0" fontId="11" fillId="0" borderId="1" xfId="0" applyFont="1" applyBorder="1" applyAlignment="1">
      <alignment horizontal="center"/>
    </xf>
    <xf numFmtId="0" fontId="11" fillId="0" borderId="2" xfId="0" applyFont="1" applyBorder="1"/>
    <xf numFmtId="0" fontId="11" fillId="11" borderId="2" xfId="0" applyFont="1" applyFill="1" applyBorder="1" applyAlignment="1">
      <alignment horizontal="center"/>
    </xf>
    <xf numFmtId="0" fontId="11" fillId="0" borderId="18" xfId="0" applyFont="1" applyBorder="1" applyAlignment="1">
      <alignment horizontal="center"/>
    </xf>
    <xf numFmtId="0" fontId="11" fillId="0" borderId="20" xfId="0" applyFont="1" applyBorder="1" applyAlignment="1">
      <alignment horizontal="center"/>
    </xf>
    <xf numFmtId="0" fontId="11" fillId="0" borderId="7" xfId="0" applyFont="1" applyBorder="1" applyAlignment="1">
      <alignment horizontal="center"/>
    </xf>
    <xf numFmtId="0" fontId="11" fillId="0" borderId="8" xfId="0" applyFont="1" applyBorder="1" applyAlignment="1">
      <alignment horizontal="center"/>
    </xf>
    <xf numFmtId="0" fontId="6" fillId="11" borderId="2" xfId="0" applyFont="1" applyFill="1" applyBorder="1" applyAlignment="1">
      <alignment horizontal="center" vertical="center"/>
    </xf>
    <xf numFmtId="0" fontId="6" fillId="0" borderId="2" xfId="0" applyFont="1" applyBorder="1" applyAlignment="1">
      <alignment horizontal="center" vertical="center"/>
    </xf>
    <xf numFmtId="0" fontId="11" fillId="0" borderId="14" xfId="0" applyFont="1" applyBorder="1" applyAlignment="1">
      <alignment horizontal="center"/>
    </xf>
    <xf numFmtId="0" fontId="11" fillId="0" borderId="17" xfId="0" applyFont="1" applyBorder="1" applyAlignment="1">
      <alignment horizontal="center"/>
    </xf>
    <xf numFmtId="0" fontId="12" fillId="10" borderId="14" xfId="0" applyFont="1" applyFill="1" applyBorder="1" applyAlignment="1">
      <alignment horizontal="center" vertical="center"/>
    </xf>
    <xf numFmtId="0" fontId="12" fillId="0" borderId="14" xfId="0" applyFont="1" applyBorder="1" applyAlignment="1">
      <alignment horizontal="center"/>
    </xf>
    <xf numFmtId="0" fontId="11" fillId="0" borderId="2" xfId="0" applyFont="1" applyBorder="1" applyAlignment="1">
      <alignment vertical="center"/>
    </xf>
    <xf numFmtId="0" fontId="6" fillId="4" borderId="2" xfId="0" applyFont="1" applyFill="1" applyBorder="1" applyAlignment="1">
      <alignment horizontal="center" vertical="center"/>
    </xf>
    <xf numFmtId="0" fontId="6" fillId="5" borderId="2" xfId="0" applyFont="1" applyFill="1" applyBorder="1" applyAlignment="1">
      <alignment horizontal="center" vertical="center"/>
    </xf>
    <xf numFmtId="0" fontId="6" fillId="0" borderId="1" xfId="0" applyFont="1" applyBorder="1" applyAlignment="1">
      <alignment horizontal="center" vertical="center"/>
    </xf>
    <xf numFmtId="0" fontId="13" fillId="0" borderId="14" xfId="0" applyFont="1" applyBorder="1" applyAlignment="1">
      <alignment horizontal="center"/>
    </xf>
    <xf numFmtId="0" fontId="0" fillId="0" borderId="14" xfId="0" applyBorder="1"/>
    <xf numFmtId="0" fontId="0" fillId="0" borderId="14" xfId="0" applyBorder="1" applyAlignment="1">
      <alignment wrapText="1"/>
    </xf>
    <xf numFmtId="0" fontId="10" fillId="4" borderId="14" xfId="0" applyFont="1" applyFill="1" applyBorder="1" applyAlignment="1">
      <alignment wrapText="1"/>
    </xf>
    <xf numFmtId="0" fontId="10" fillId="4" borderId="5" xfId="0" applyFont="1" applyFill="1" applyBorder="1" applyAlignment="1">
      <alignment wrapText="1"/>
    </xf>
    <xf numFmtId="0" fontId="6" fillId="2" borderId="2" xfId="0" applyFont="1" applyFill="1" applyBorder="1" applyAlignment="1">
      <alignment horizontal="center" vertical="center"/>
    </xf>
    <xf numFmtId="0" fontId="0" fillId="0" borderId="2" xfId="0" applyBorder="1" applyAlignment="1">
      <alignment vertical="top" wrapText="1"/>
    </xf>
    <xf numFmtId="0" fontId="11" fillId="0" borderId="2" xfId="0" applyFont="1" applyBorder="1" applyAlignment="1">
      <alignment horizontal="left" vertical="center" wrapText="1"/>
    </xf>
    <xf numFmtId="0" fontId="4" fillId="0" borderId="11" xfId="0" applyFont="1" applyBorder="1" applyAlignment="1">
      <alignment horizontal="center" vertical="center"/>
    </xf>
    <xf numFmtId="0" fontId="14" fillId="8" borderId="24" xfId="0" applyFont="1" applyFill="1" applyBorder="1" applyAlignment="1">
      <alignment wrapText="1"/>
    </xf>
    <xf numFmtId="0" fontId="11" fillId="11" borderId="5" xfId="0" applyFont="1" applyFill="1" applyBorder="1" applyAlignment="1">
      <alignment vertical="center"/>
    </xf>
    <xf numFmtId="0" fontId="11" fillId="10" borderId="2" xfId="0" applyFont="1" applyFill="1" applyBorder="1" applyAlignment="1">
      <alignment horizontal="center"/>
    </xf>
    <xf numFmtId="0" fontId="6" fillId="11" borderId="2" xfId="0" applyFont="1" applyFill="1" applyBorder="1" applyAlignment="1">
      <alignment horizontal="center" vertical="center" wrapText="1"/>
    </xf>
    <xf numFmtId="0" fontId="6" fillId="11" borderId="5" xfId="0" applyFont="1" applyFill="1" applyBorder="1" applyAlignment="1">
      <alignment horizontal="center" vertical="center"/>
    </xf>
    <xf numFmtId="0" fontId="6" fillId="11" borderId="14" xfId="0" applyFont="1" applyFill="1" applyBorder="1" applyAlignment="1">
      <alignment horizontal="center" wrapText="1"/>
    </xf>
    <xf numFmtId="0" fontId="6" fillId="10" borderId="2" xfId="0" applyFont="1" applyFill="1" applyBorder="1" applyAlignment="1">
      <alignment horizontal="center" vertical="center"/>
    </xf>
    <xf numFmtId="0" fontId="11" fillId="11" borderId="14" xfId="0" applyFont="1" applyFill="1" applyBorder="1" applyAlignment="1">
      <alignment horizontal="center"/>
    </xf>
    <xf numFmtId="0" fontId="11" fillId="11" borderId="1" xfId="0" applyFont="1" applyFill="1" applyBorder="1" applyAlignment="1">
      <alignment horizontal="center"/>
    </xf>
    <xf numFmtId="0" fontId="11" fillId="11" borderId="2" xfId="0" applyFont="1" applyFill="1" applyBorder="1" applyAlignment="1">
      <alignment vertical="center"/>
    </xf>
    <xf numFmtId="0" fontId="11" fillId="11" borderId="4" xfId="0" applyFont="1" applyFill="1" applyBorder="1" applyAlignment="1">
      <alignment vertical="center"/>
    </xf>
    <xf numFmtId="0" fontId="1" fillId="0" borderId="14" xfId="0" applyFont="1" applyBorder="1" applyAlignment="1">
      <alignment horizontal="center"/>
    </xf>
    <xf numFmtId="14" fontId="0" fillId="0" borderId="0" xfId="0" applyNumberFormat="1"/>
    <xf numFmtId="0" fontId="11" fillId="10" borderId="5" xfId="0" applyFont="1" applyFill="1" applyBorder="1" applyAlignment="1">
      <alignment vertical="center"/>
    </xf>
    <xf numFmtId="0" fontId="11" fillId="11" borderId="5" xfId="0" applyFont="1" applyFill="1" applyBorder="1" applyAlignment="1">
      <alignment horizontal="center"/>
    </xf>
    <xf numFmtId="0" fontId="11" fillId="0" borderId="5" xfId="0" applyFont="1" applyBorder="1"/>
    <xf numFmtId="0" fontId="6" fillId="11" borderId="5" xfId="0" applyFont="1" applyFill="1" applyBorder="1" applyAlignment="1">
      <alignment horizontal="center" vertical="center" wrapText="1"/>
    </xf>
    <xf numFmtId="0" fontId="12" fillId="11" borderId="14" xfId="0" applyFont="1" applyFill="1" applyBorder="1" applyAlignment="1">
      <alignment horizontal="center" vertical="center"/>
    </xf>
    <xf numFmtId="0" fontId="12" fillId="11" borderId="12" xfId="0" applyFont="1" applyFill="1" applyBorder="1" applyAlignment="1">
      <alignment horizontal="center"/>
    </xf>
    <xf numFmtId="0" fontId="0" fillId="11" borderId="0" xfId="0" applyFill="1"/>
    <xf numFmtId="0" fontId="11" fillId="11" borderId="7" xfId="0" applyFont="1" applyFill="1" applyBorder="1" applyAlignment="1">
      <alignment horizontal="center"/>
    </xf>
    <xf numFmtId="0" fontId="6" fillId="10" borderId="7" xfId="0" applyFont="1" applyFill="1" applyBorder="1" applyAlignment="1">
      <alignment horizontal="center" vertical="center"/>
    </xf>
    <xf numFmtId="0" fontId="11" fillId="0" borderId="22" xfId="0" applyFont="1" applyBorder="1"/>
    <xf numFmtId="0" fontId="6" fillId="11" borderId="1" xfId="0" applyFont="1" applyFill="1" applyBorder="1" applyAlignment="1">
      <alignment horizontal="center" vertical="center" wrapText="1"/>
    </xf>
    <xf numFmtId="0" fontId="11" fillId="0" borderId="0" xfId="0" applyFont="1" applyAlignment="1">
      <alignment horizontal="center"/>
    </xf>
    <xf numFmtId="0" fontId="6" fillId="0" borderId="7" xfId="0" applyFont="1" applyBorder="1" applyAlignment="1">
      <alignment horizontal="center" vertical="center"/>
    </xf>
    <xf numFmtId="0" fontId="11" fillId="11" borderId="11" xfId="0" applyFont="1" applyFill="1" applyBorder="1" applyAlignment="1">
      <alignment horizontal="center"/>
    </xf>
    <xf numFmtId="0" fontId="6" fillId="0" borderId="5" xfId="0" applyFont="1" applyBorder="1" applyAlignment="1">
      <alignment horizontal="center" vertical="center"/>
    </xf>
    <xf numFmtId="0" fontId="0" fillId="0" borderId="14" xfId="0" applyBorder="1" applyAlignment="1">
      <alignment horizontal="center" wrapText="1"/>
    </xf>
    <xf numFmtId="0" fontId="12" fillId="11" borderId="25" xfId="0" applyFont="1" applyFill="1" applyBorder="1" applyAlignment="1">
      <alignment horizontal="center"/>
    </xf>
    <xf numFmtId="0" fontId="11" fillId="10" borderId="14" xfId="0" applyFont="1" applyFill="1" applyBorder="1" applyAlignment="1">
      <alignment horizontal="center"/>
    </xf>
    <xf numFmtId="0" fontId="11" fillId="0" borderId="12" xfId="0" applyFont="1" applyBorder="1" applyAlignment="1">
      <alignment horizontal="center"/>
    </xf>
    <xf numFmtId="0" fontId="11" fillId="0" borderId="26" xfId="0" applyFont="1" applyBorder="1" applyAlignment="1">
      <alignment horizontal="center"/>
    </xf>
    <xf numFmtId="0" fontId="6" fillId="5" borderId="1" xfId="0" applyFont="1" applyFill="1" applyBorder="1" applyAlignment="1">
      <alignment horizontal="center" vertical="center"/>
    </xf>
    <xf numFmtId="0" fontId="11" fillId="11" borderId="14" xfId="0" applyFont="1" applyFill="1" applyBorder="1" applyAlignment="1">
      <alignment vertical="center"/>
    </xf>
    <xf numFmtId="0" fontId="6" fillId="10" borderId="11" xfId="0" applyFont="1" applyFill="1" applyBorder="1" applyAlignment="1">
      <alignment horizontal="center" vertical="center"/>
    </xf>
    <xf numFmtId="0" fontId="11" fillId="10" borderId="2" xfId="0" applyFont="1" applyFill="1" applyBorder="1" applyAlignment="1">
      <alignment vertical="center"/>
    </xf>
    <xf numFmtId="0" fontId="11" fillId="0" borderId="11" xfId="0" applyFont="1" applyBorder="1" applyAlignment="1">
      <alignment horizontal="center"/>
    </xf>
    <xf numFmtId="0" fontId="11" fillId="11" borderId="18" xfId="0" applyFont="1" applyFill="1" applyBorder="1" applyAlignment="1">
      <alignment horizontal="center"/>
    </xf>
    <xf numFmtId="0" fontId="11" fillId="10" borderId="25" xfId="0" applyFont="1" applyFill="1" applyBorder="1" applyAlignment="1">
      <alignment vertical="center"/>
    </xf>
    <xf numFmtId="0" fontId="11" fillId="0" borderId="5" xfId="0" applyFont="1" applyBorder="1" applyAlignment="1">
      <alignment horizontal="center"/>
    </xf>
    <xf numFmtId="0" fontId="11" fillId="0" borderId="25" xfId="0" applyFont="1" applyBorder="1" applyAlignment="1">
      <alignment horizontal="center"/>
    </xf>
    <xf numFmtId="0" fontId="9" fillId="0" borderId="2" xfId="0" applyFont="1" applyBorder="1"/>
    <xf numFmtId="0" fontId="9" fillId="4" borderId="2" xfId="0" applyFont="1" applyFill="1" applyBorder="1"/>
    <xf numFmtId="0" fontId="9" fillId="11" borderId="2" xfId="0" applyFont="1" applyFill="1" applyBorder="1"/>
    <xf numFmtId="0" fontId="9" fillId="11" borderId="1" xfId="0" applyFont="1" applyFill="1" applyBorder="1"/>
    <xf numFmtId="49" fontId="9" fillId="11" borderId="1" xfId="0" applyNumberFormat="1" applyFont="1" applyFill="1" applyBorder="1" applyAlignment="1">
      <alignment horizontal="right"/>
    </xf>
    <xf numFmtId="0" fontId="11" fillId="10" borderId="2" xfId="0" applyFont="1" applyFill="1" applyBorder="1" applyAlignment="1">
      <alignment horizontal="right"/>
    </xf>
    <xf numFmtId="0" fontId="6" fillId="11" borderId="2" xfId="0" applyFont="1" applyFill="1" applyBorder="1" applyAlignment="1">
      <alignment horizontal="right" vertical="center" wrapText="1"/>
    </xf>
    <xf numFmtId="0" fontId="0" fillId="11" borderId="0" xfId="0" applyFill="1" applyAlignment="1">
      <alignment horizontal="right" vertical="center"/>
    </xf>
    <xf numFmtId="0" fontId="6" fillId="11" borderId="5" xfId="0" applyFont="1" applyFill="1" applyBorder="1" applyAlignment="1">
      <alignment horizontal="right" vertical="center" wrapText="1"/>
    </xf>
    <xf numFmtId="0" fontId="6" fillId="11" borderId="5" xfId="0" applyFont="1" applyFill="1" applyBorder="1" applyAlignment="1">
      <alignment horizontal="right" vertical="center"/>
    </xf>
    <xf numFmtId="0" fontId="6" fillId="11" borderId="0" xfId="0" applyFont="1" applyFill="1" applyAlignment="1">
      <alignment horizontal="right" vertical="center" wrapText="1"/>
    </xf>
    <xf numFmtId="0" fontId="6" fillId="11" borderId="14" xfId="0" applyFont="1" applyFill="1" applyBorder="1" applyAlignment="1">
      <alignment horizontal="right" wrapText="1"/>
    </xf>
    <xf numFmtId="0" fontId="12" fillId="10" borderId="14" xfId="0" applyFont="1" applyFill="1" applyBorder="1" applyAlignment="1">
      <alignment horizontal="right" vertical="center"/>
    </xf>
    <xf numFmtId="0" fontId="12" fillId="10" borderId="14" xfId="0" applyFont="1" applyFill="1" applyBorder="1" applyAlignment="1">
      <alignment horizontal="right" wrapText="1"/>
    </xf>
    <xf numFmtId="49" fontId="11" fillId="11" borderId="2" xfId="0" applyNumberFormat="1" applyFont="1" applyFill="1" applyBorder="1" applyAlignment="1">
      <alignment horizontal="right"/>
    </xf>
    <xf numFmtId="0" fontId="13" fillId="0" borderId="14" xfId="0" applyFont="1" applyBorder="1" applyAlignment="1">
      <alignment horizontal="right"/>
    </xf>
    <xf numFmtId="0" fontId="13" fillId="0" borderId="0" xfId="0" applyFont="1" applyAlignment="1">
      <alignment horizontal="right"/>
    </xf>
    <xf numFmtId="0" fontId="11" fillId="0" borderId="14" xfId="0" applyFont="1" applyBorder="1"/>
    <xf numFmtId="0" fontId="11" fillId="0" borderId="14" xfId="0" applyFont="1" applyBorder="1" applyAlignment="1">
      <alignment vertical="center"/>
    </xf>
    <xf numFmtId="0" fontId="6" fillId="0" borderId="14" xfId="0" applyFont="1" applyBorder="1" applyAlignment="1">
      <alignment horizontal="center" vertical="center"/>
    </xf>
    <xf numFmtId="0" fontId="6" fillId="4" borderId="14" xfId="0" applyFont="1" applyFill="1" applyBorder="1" applyAlignment="1">
      <alignment horizontal="center" vertical="center"/>
    </xf>
    <xf numFmtId="0" fontId="0" fillId="0" borderId="14" xfId="0" applyBorder="1" applyAlignment="1">
      <alignment horizontal="center"/>
    </xf>
    <xf numFmtId="49" fontId="0" fillId="2" borderId="14" xfId="0" quotePrefix="1" applyNumberFormat="1" applyFill="1" applyBorder="1" applyAlignment="1">
      <alignment horizontal="right"/>
    </xf>
    <xf numFmtId="49" fontId="6" fillId="4" borderId="5" xfId="0" applyNumberFormat="1" applyFont="1" applyFill="1" applyBorder="1" applyAlignment="1">
      <alignment horizontal="right" vertical="center"/>
    </xf>
    <xf numFmtId="0" fontId="11" fillId="0" borderId="27" xfId="0" applyFont="1" applyBorder="1" applyAlignment="1">
      <alignment horizontal="center"/>
    </xf>
    <xf numFmtId="0" fontId="0" fillId="2" borderId="35" xfId="0" applyFill="1" applyBorder="1" applyAlignment="1">
      <alignment horizontal="center"/>
    </xf>
    <xf numFmtId="0" fontId="11" fillId="2" borderId="12" xfId="0" applyFont="1" applyFill="1" applyBorder="1" applyAlignment="1">
      <alignment horizontal="center"/>
    </xf>
    <xf numFmtId="0" fontId="11" fillId="0" borderId="25" xfId="0" applyFont="1" applyBorder="1"/>
    <xf numFmtId="0" fontId="11" fillId="0" borderId="14" xfId="0" applyFont="1" applyBorder="1" applyAlignment="1">
      <alignment wrapText="1"/>
    </xf>
    <xf numFmtId="0" fontId="11" fillId="2" borderId="14" xfId="0" applyFont="1" applyFill="1" applyBorder="1" applyAlignment="1">
      <alignment wrapText="1"/>
    </xf>
    <xf numFmtId="0" fontId="11" fillId="2" borderId="14" xfId="0" applyFont="1" applyFill="1" applyBorder="1"/>
    <xf numFmtId="0" fontId="11" fillId="0" borderId="36" xfId="0" applyFont="1" applyBorder="1" applyAlignment="1">
      <alignment horizontal="center"/>
    </xf>
    <xf numFmtId="0" fontId="11" fillId="0" borderId="22" xfId="0" applyFont="1" applyBorder="1" applyAlignment="1">
      <alignment horizontal="center"/>
    </xf>
    <xf numFmtId="0" fontId="11" fillId="11" borderId="2" xfId="0" quotePrefix="1" applyFont="1" applyFill="1" applyBorder="1" applyAlignment="1">
      <alignment horizontal="center"/>
    </xf>
    <xf numFmtId="0" fontId="0" fillId="0" borderId="25" xfId="0" applyBorder="1" applyAlignment="1">
      <alignment horizontal="center"/>
    </xf>
    <xf numFmtId="0" fontId="0" fillId="0" borderId="24" xfId="0" applyBorder="1" applyAlignment="1">
      <alignment horizontal="center"/>
    </xf>
    <xf numFmtId="0" fontId="11" fillId="11" borderId="25" xfId="0" applyFont="1" applyFill="1" applyBorder="1" applyAlignment="1">
      <alignment vertical="center"/>
    </xf>
    <xf numFmtId="0" fontId="0" fillId="0" borderId="0" xfId="0" applyAlignment="1">
      <alignment wrapText="1"/>
    </xf>
    <xf numFmtId="0" fontId="11" fillId="2" borderId="2" xfId="0" quotePrefix="1" applyFont="1" applyFill="1" applyBorder="1" applyAlignment="1">
      <alignment horizontal="center"/>
    </xf>
    <xf numFmtId="0" fontId="16" fillId="0" borderId="14" xfId="0" applyFont="1" applyBorder="1"/>
    <xf numFmtId="49" fontId="11" fillId="11" borderId="5" xfId="0" applyNumberFormat="1" applyFont="1" applyFill="1" applyBorder="1" applyAlignment="1">
      <alignment horizontal="right"/>
    </xf>
    <xf numFmtId="49" fontId="11" fillId="11" borderId="1" xfId="0" applyNumberFormat="1" applyFont="1" applyFill="1" applyBorder="1" applyAlignment="1">
      <alignment horizontal="right"/>
    </xf>
    <xf numFmtId="0" fontId="11" fillId="0" borderId="1" xfId="0" applyFont="1" applyBorder="1" applyAlignment="1">
      <alignment wrapText="1"/>
    </xf>
    <xf numFmtId="0" fontId="0" fillId="0" borderId="30" xfId="0" applyBorder="1" applyAlignment="1">
      <alignment horizontal="center"/>
    </xf>
    <xf numFmtId="49" fontId="11" fillId="11" borderId="7" xfId="0" applyNumberFormat="1" applyFont="1" applyFill="1" applyBorder="1" applyAlignment="1">
      <alignment horizontal="right"/>
    </xf>
    <xf numFmtId="49" fontId="11" fillId="0" borderId="7" xfId="0" applyNumberFormat="1" applyFont="1" applyBorder="1" applyAlignment="1">
      <alignment horizontal="right"/>
    </xf>
    <xf numFmtId="0" fontId="11" fillId="0" borderId="37" xfId="0" applyFont="1" applyBorder="1" applyAlignment="1">
      <alignment horizontal="center"/>
    </xf>
    <xf numFmtId="0" fontId="11" fillId="0" borderId="38" xfId="0" applyFont="1" applyBorder="1" applyAlignment="1">
      <alignment horizontal="center"/>
    </xf>
    <xf numFmtId="0" fontId="11" fillId="0" borderId="30" xfId="0" applyFont="1" applyBorder="1" applyAlignment="1">
      <alignment horizontal="center"/>
    </xf>
    <xf numFmtId="0" fontId="0" fillId="0" borderId="32" xfId="0" applyBorder="1" applyAlignment="1">
      <alignment horizontal="center"/>
    </xf>
    <xf numFmtId="0" fontId="0" fillId="2" borderId="35" xfId="0" applyFill="1" applyBorder="1"/>
    <xf numFmtId="0" fontId="11" fillId="11" borderId="7" xfId="0" applyFont="1" applyFill="1" applyBorder="1" applyAlignment="1">
      <alignment horizontal="center"/>
    </xf>
    <xf numFmtId="0" fontId="13" fillId="0" borderId="14" xfId="0" applyFont="1" applyBorder="1" applyAlignment="1"/>
    <xf numFmtId="0" fontId="11" fillId="0" borderId="5" xfId="0" applyFont="1" applyBorder="1" applyAlignment="1">
      <alignment horizontal="center"/>
    </xf>
    <xf numFmtId="0" fontId="11" fillId="0" borderId="1" xfId="0" applyFont="1" applyBorder="1" applyAlignment="1">
      <alignment horizontal="center"/>
    </xf>
    <xf numFmtId="0" fontId="11" fillId="0" borderId="14" xfId="0" applyFont="1" applyBorder="1" applyAlignment="1">
      <alignment horizontal="center"/>
    </xf>
    <xf numFmtId="0" fontId="11" fillId="0" borderId="25" xfId="0" applyFont="1" applyBorder="1" applyAlignment="1">
      <alignment horizontal="center"/>
    </xf>
    <xf numFmtId="0" fontId="11" fillId="0" borderId="5" xfId="0" applyFont="1" applyBorder="1" applyAlignment="1">
      <alignment horizontal="center"/>
    </xf>
    <xf numFmtId="0" fontId="11" fillId="0" borderId="4" xfId="0" applyFont="1" applyBorder="1" applyAlignment="1">
      <alignment horizontal="center"/>
    </xf>
    <xf numFmtId="0" fontId="11" fillId="0" borderId="7" xfId="0" applyFont="1" applyBorder="1" applyAlignment="1">
      <alignment horizontal="center"/>
    </xf>
    <xf numFmtId="0" fontId="0" fillId="0" borderId="14" xfId="0" applyBorder="1" applyAlignment="1">
      <alignment horizontal="center"/>
    </xf>
    <xf numFmtId="0" fontId="11" fillId="0" borderId="22" xfId="0" applyFont="1" applyBorder="1" applyAlignment="1">
      <alignment horizontal="center"/>
    </xf>
    <xf numFmtId="0" fontId="11" fillId="0" borderId="19" xfId="0" applyFont="1" applyBorder="1" applyAlignment="1">
      <alignment horizontal="center"/>
    </xf>
    <xf numFmtId="0" fontId="11" fillId="0" borderId="26" xfId="0" applyFont="1" applyBorder="1" applyAlignment="1">
      <alignment horizontal="center"/>
    </xf>
    <xf numFmtId="0" fontId="11" fillId="0" borderId="32" xfId="0" applyFont="1" applyBorder="1" applyAlignment="1">
      <alignment horizontal="center"/>
    </xf>
    <xf numFmtId="0" fontId="11" fillId="0" borderId="33" xfId="0" applyFont="1" applyBorder="1" applyAlignment="1">
      <alignment horizontal="center"/>
    </xf>
    <xf numFmtId="0" fontId="11" fillId="0" borderId="34" xfId="0" applyFont="1" applyBorder="1" applyAlignment="1">
      <alignment horizontal="center"/>
    </xf>
    <xf numFmtId="0" fontId="16" fillId="11" borderId="30" xfId="0" applyFont="1" applyFill="1" applyBorder="1" applyAlignment="1">
      <alignment horizontal="center"/>
    </xf>
    <xf numFmtId="0" fontId="11" fillId="11" borderId="30" xfId="0" applyFont="1" applyFill="1" applyBorder="1" applyAlignment="1">
      <alignment horizontal="center"/>
    </xf>
    <xf numFmtId="0" fontId="13" fillId="0" borderId="14" xfId="0" applyFont="1" applyBorder="1" applyAlignment="1">
      <alignment horizontal="center"/>
    </xf>
    <xf numFmtId="0" fontId="11" fillId="0" borderId="1" xfId="0" applyFont="1" applyBorder="1" applyAlignment="1">
      <alignment horizontal="center"/>
    </xf>
    <xf numFmtId="0" fontId="11" fillId="11" borderId="7" xfId="0" applyFont="1" applyFill="1" applyBorder="1" applyAlignment="1">
      <alignment horizontal="center"/>
    </xf>
    <xf numFmtId="0" fontId="0" fillId="0" borderId="30" xfId="0" applyBorder="1" applyAlignment="1">
      <alignment horizontal="center"/>
    </xf>
    <xf numFmtId="0" fontId="0" fillId="0" borderId="25" xfId="0" applyBorder="1" applyAlignment="1">
      <alignment horizontal="center"/>
    </xf>
    <xf numFmtId="0" fontId="0" fillId="0" borderId="13" xfId="0" applyBorder="1" applyAlignment="1">
      <alignment horizontal="center"/>
    </xf>
    <xf numFmtId="0" fontId="13" fillId="0" borderId="25" xfId="0" applyFont="1" applyBorder="1" applyAlignment="1">
      <alignment horizontal="center"/>
    </xf>
    <xf numFmtId="0" fontId="11" fillId="11" borderId="4" xfId="0" applyFont="1" applyFill="1" applyBorder="1" applyAlignment="1">
      <alignment horizontal="center"/>
    </xf>
    <xf numFmtId="0" fontId="11" fillId="11" borderId="1" xfId="0" applyFont="1" applyFill="1" applyBorder="1" applyAlignment="1">
      <alignment horizontal="center"/>
    </xf>
    <xf numFmtId="0" fontId="11" fillId="11" borderId="5" xfId="0" applyFont="1" applyFill="1" applyBorder="1" applyAlignment="1">
      <alignment horizontal="center"/>
    </xf>
    <xf numFmtId="0" fontId="11" fillId="11" borderId="14" xfId="0" applyFont="1" applyFill="1" applyBorder="1" applyAlignment="1">
      <alignment horizontal="center"/>
    </xf>
    <xf numFmtId="0" fontId="11" fillId="0" borderId="13" xfId="0" applyFont="1" applyBorder="1" applyAlignment="1">
      <alignment horizontal="center"/>
    </xf>
    <xf numFmtId="0" fontId="15" fillId="0" borderId="7" xfId="0" applyFont="1" applyBorder="1" applyAlignment="1">
      <alignment horizontal="center" vertical="center"/>
    </xf>
    <xf numFmtId="0" fontId="15" fillId="0" borderId="10" xfId="0" applyFont="1" applyBorder="1" applyAlignment="1">
      <alignment horizontal="center" vertical="center"/>
    </xf>
    <xf numFmtId="0" fontId="4" fillId="9" borderId="7" xfId="0" applyFont="1" applyFill="1" applyBorder="1" applyAlignment="1">
      <alignment horizontal="center" vertical="center"/>
    </xf>
    <xf numFmtId="0" fontId="4" fillId="9" borderId="10" xfId="0" applyFont="1" applyFill="1" applyBorder="1" applyAlignment="1">
      <alignment horizontal="center" vertical="center"/>
    </xf>
    <xf numFmtId="0" fontId="4" fillId="9" borderId="11" xfId="0" applyFont="1" applyFill="1" applyBorder="1" applyAlignment="1">
      <alignment horizontal="center" vertical="center"/>
    </xf>
    <xf numFmtId="0" fontId="11" fillId="11" borderId="5" xfId="0" quotePrefix="1" applyFont="1" applyFill="1" applyBorder="1" applyAlignment="1">
      <alignment horizontal="center"/>
    </xf>
    <xf numFmtId="0" fontId="11" fillId="11" borderId="4" xfId="0" quotePrefix="1" applyFont="1" applyFill="1" applyBorder="1" applyAlignment="1">
      <alignment horizontal="center"/>
    </xf>
    <xf numFmtId="0" fontId="11" fillId="11" borderId="1" xfId="0" quotePrefix="1" applyFont="1" applyFill="1" applyBorder="1" applyAlignment="1">
      <alignment horizontal="center"/>
    </xf>
    <xf numFmtId="0" fontId="11" fillId="0" borderId="9" xfId="0" applyFont="1" applyBorder="1" applyAlignment="1">
      <alignment horizontal="center"/>
    </xf>
    <xf numFmtId="0" fontId="11" fillId="0" borderId="5" xfId="0" quotePrefix="1" applyFont="1" applyBorder="1" applyAlignment="1">
      <alignment horizontal="center"/>
    </xf>
    <xf numFmtId="0" fontId="11" fillId="0" borderId="4" xfId="0" quotePrefix="1" applyFont="1" applyBorder="1" applyAlignment="1">
      <alignment horizontal="center"/>
    </xf>
    <xf numFmtId="0" fontId="11" fillId="0" borderId="1" xfId="0" quotePrefix="1" applyFont="1" applyBorder="1" applyAlignment="1">
      <alignment horizontal="center"/>
    </xf>
    <xf numFmtId="0" fontId="9" fillId="11" borderId="25" xfId="0" applyFont="1" applyFill="1" applyBorder="1" applyAlignment="1">
      <alignment horizontal="center"/>
    </xf>
    <xf numFmtId="0" fontId="9" fillId="11" borderId="13" xfId="0" applyFont="1" applyFill="1" applyBorder="1" applyAlignment="1">
      <alignment horizontal="center"/>
    </xf>
    <xf numFmtId="0" fontId="9" fillId="11" borderId="12" xfId="0" applyFont="1" applyFill="1" applyBorder="1" applyAlignment="1">
      <alignment horizontal="center"/>
    </xf>
    <xf numFmtId="0" fontId="11" fillId="0" borderId="12" xfId="0" applyFont="1" applyBorder="1" applyAlignment="1">
      <alignment horizontal="center"/>
    </xf>
    <xf numFmtId="0" fontId="9" fillId="11" borderId="30" xfId="0" applyFont="1" applyFill="1" applyBorder="1" applyAlignment="1">
      <alignment horizontal="center"/>
    </xf>
    <xf numFmtId="0" fontId="19" fillId="0" borderId="39" xfId="0" applyFont="1" applyBorder="1" applyAlignment="1">
      <alignment horizontal="left" vertical="center" wrapText="1"/>
    </xf>
    <xf numFmtId="0" fontId="19" fillId="0" borderId="33" xfId="0" applyFont="1" applyBorder="1" applyAlignment="1">
      <alignment horizontal="left" vertical="center" wrapText="1"/>
    </xf>
    <xf numFmtId="0" fontId="19" fillId="0" borderId="34" xfId="0" applyFont="1" applyBorder="1" applyAlignment="1">
      <alignment horizontal="left" vertical="center" wrapText="1"/>
    </xf>
    <xf numFmtId="0" fontId="1" fillId="6" borderId="7" xfId="0" applyFont="1" applyFill="1" applyBorder="1" applyAlignment="1">
      <alignment horizontal="center"/>
    </xf>
    <xf numFmtId="0" fontId="1" fillId="6" borderId="11" xfId="0" applyFont="1" applyFill="1" applyBorder="1" applyAlignment="1">
      <alignment horizontal="center"/>
    </xf>
    <xf numFmtId="0" fontId="1" fillId="6" borderId="27" xfId="0" applyFont="1" applyFill="1" applyBorder="1" applyAlignment="1">
      <alignment horizontal="center"/>
    </xf>
    <xf numFmtId="0" fontId="1" fillId="6" borderId="22" xfId="0" applyFont="1" applyFill="1" applyBorder="1" applyAlignment="1">
      <alignment horizontal="center"/>
    </xf>
    <xf numFmtId="0" fontId="1" fillId="2" borderId="3" xfId="0" applyFont="1" applyFill="1" applyBorder="1" applyAlignment="1">
      <alignment horizontal="center" wrapText="1"/>
    </xf>
    <xf numFmtId="0" fontId="0" fillId="2" borderId="3" xfId="0" applyFill="1" applyBorder="1" applyAlignment="1">
      <alignment horizontal="center"/>
    </xf>
    <xf numFmtId="0" fontId="11" fillId="0" borderId="15" xfId="0" applyFont="1" applyBorder="1" applyAlignment="1">
      <alignment horizontal="center"/>
    </xf>
    <xf numFmtId="0" fontId="11" fillId="0" borderId="16" xfId="0" applyFont="1" applyBorder="1" applyAlignment="1">
      <alignment horizontal="center"/>
    </xf>
    <xf numFmtId="0" fontId="12" fillId="0" borderId="5" xfId="0" applyFont="1" applyBorder="1" applyAlignment="1">
      <alignment horizontal="center"/>
    </xf>
    <xf numFmtId="0" fontId="12" fillId="0" borderId="4" xfId="0" applyFont="1" applyBorder="1" applyAlignment="1">
      <alignment horizontal="center"/>
    </xf>
    <xf numFmtId="0" fontId="12" fillId="0" borderId="1" xfId="0" applyFont="1" applyBorder="1" applyAlignment="1">
      <alignment horizontal="center"/>
    </xf>
    <xf numFmtId="0" fontId="12" fillId="0" borderId="14" xfId="0" applyFont="1" applyBorder="1" applyAlignment="1">
      <alignment horizontal="center"/>
    </xf>
    <xf numFmtId="0" fontId="12" fillId="0" borderId="28" xfId="0" applyFont="1" applyBorder="1" applyAlignment="1">
      <alignment horizontal="center"/>
    </xf>
    <xf numFmtId="0" fontId="12" fillId="0" borderId="0" xfId="0" applyFont="1" applyAlignment="1">
      <alignment horizontal="center"/>
    </xf>
    <xf numFmtId="0" fontId="12" fillId="0" borderId="29" xfId="0" applyFont="1" applyBorder="1" applyAlignment="1">
      <alignment horizontal="center"/>
    </xf>
    <xf numFmtId="0" fontId="12" fillId="0" borderId="22" xfId="0" applyFont="1" applyBorder="1" applyAlignment="1">
      <alignment horizontal="center"/>
    </xf>
    <xf numFmtId="0" fontId="12" fillId="0" borderId="19" xfId="0" applyFont="1" applyBorder="1" applyAlignment="1">
      <alignment horizontal="center"/>
    </xf>
    <xf numFmtId="0" fontId="12" fillId="0" borderId="26" xfId="0" applyFont="1" applyBorder="1" applyAlignment="1">
      <alignment horizontal="center"/>
    </xf>
    <xf numFmtId="0" fontId="11" fillId="11" borderId="22" xfId="0" applyFont="1" applyFill="1" applyBorder="1" applyAlignment="1">
      <alignment horizontal="center"/>
    </xf>
    <xf numFmtId="0" fontId="11" fillId="11" borderId="19" xfId="0" applyFont="1" applyFill="1" applyBorder="1" applyAlignment="1">
      <alignment horizontal="center"/>
    </xf>
    <xf numFmtId="0" fontId="11" fillId="2" borderId="2" xfId="0" applyFont="1" applyFill="1" applyBorder="1" applyAlignment="1">
      <alignment horizontal="center"/>
    </xf>
    <xf numFmtId="0" fontId="11" fillId="0" borderId="31" xfId="0" applyFont="1" applyBorder="1" applyAlignment="1">
      <alignment horizontal="center"/>
    </xf>
    <xf numFmtId="0" fontId="11" fillId="0" borderId="6" xfId="0" applyFont="1" applyBorder="1" applyAlignment="1">
      <alignment horizontal="center"/>
    </xf>
    <xf numFmtId="0" fontId="11" fillId="0" borderId="18" xfId="0" applyFont="1" applyBorder="1" applyAlignment="1">
      <alignment horizontal="center"/>
    </xf>
    <xf numFmtId="0" fontId="11" fillId="0" borderId="11" xfId="0" applyFont="1" applyBorder="1"/>
    <xf numFmtId="0" fontId="11" fillId="0" borderId="26" xfId="0" applyFont="1" applyBorder="1"/>
    <xf numFmtId="0" fontId="0" fillId="2" borderId="2" xfId="0" applyFill="1" applyBorder="1" applyAlignment="1">
      <alignment horizontal="center"/>
    </xf>
    <xf numFmtId="0" fontId="11" fillId="2" borderId="2" xfId="0" applyFont="1" applyFill="1" applyBorder="1" applyAlignment="1">
      <alignment horizontal="right"/>
    </xf>
    <xf numFmtId="0" fontId="6" fillId="2" borderId="14" xfId="0" applyFont="1" applyFill="1" applyBorder="1" applyAlignment="1">
      <alignment horizontal="center"/>
    </xf>
    <xf numFmtId="0" fontId="6" fillId="2" borderId="1" xfId="0" applyFont="1" applyFill="1" applyBorder="1" applyAlignment="1">
      <alignment horizontal="center"/>
    </xf>
    <xf numFmtId="0" fontId="6" fillId="2" borderId="2" xfId="0" applyFont="1" applyFill="1" applyBorder="1" applyAlignment="1">
      <alignment horizontal="center"/>
    </xf>
    <xf numFmtId="49" fontId="6" fillId="2" borderId="2" xfId="0" applyNumberFormat="1" applyFont="1" applyFill="1" applyBorder="1" applyAlignment="1">
      <alignment horizontal="right"/>
    </xf>
    <xf numFmtId="49" fontId="6" fillId="5" borderId="2" xfId="0" applyNumberFormat="1" applyFont="1" applyFill="1" applyBorder="1" applyAlignment="1">
      <alignment horizontal="right" vertical="center"/>
    </xf>
    <xf numFmtId="0" fontId="13" fillId="2" borderId="21" xfId="0" applyFont="1" applyFill="1" applyBorder="1" applyAlignment="1">
      <alignment horizontal="center"/>
    </xf>
    <xf numFmtId="0" fontId="13" fillId="2" borderId="7" xfId="0" applyFont="1" applyFill="1" applyBorder="1" applyAlignment="1">
      <alignment horizontal="right"/>
    </xf>
    <xf numFmtId="0" fontId="6" fillId="2" borderId="2" xfId="0" applyFont="1" applyFill="1" applyBorder="1" applyAlignment="1">
      <alignment horizontal="right" vertical="center"/>
    </xf>
    <xf numFmtId="0" fontId="6" fillId="2" borderId="0" xfId="0" applyFont="1" applyFill="1" applyAlignment="1">
      <alignment horizontal="right" vertical="center"/>
    </xf>
    <xf numFmtId="0" fontId="18" fillId="2" borderId="2" xfId="0" applyFont="1" applyFill="1" applyBorder="1" applyAlignment="1">
      <alignment horizontal="center" vertical="center"/>
    </xf>
    <xf numFmtId="0" fontId="17" fillId="2" borderId="2" xfId="0" applyFont="1" applyFill="1" applyBorder="1" applyAlignment="1">
      <alignment horizontal="center" vertical="center"/>
    </xf>
    <xf numFmtId="0" fontId="0" fillId="2" borderId="2" xfId="0" applyFill="1" applyBorder="1" applyAlignment="1">
      <alignment horizontal="center" vertical="center"/>
    </xf>
    <xf numFmtId="49" fontId="0" fillId="2" borderId="2" xfId="0" applyNumberFormat="1" applyFill="1" applyBorder="1" applyAlignment="1">
      <alignment horizontal="right"/>
    </xf>
    <xf numFmtId="0" fontId="11" fillId="2" borderId="9" xfId="0" applyFont="1" applyFill="1" applyBorder="1" applyAlignment="1">
      <alignment horizontal="center"/>
    </xf>
    <xf numFmtId="0" fontId="11" fillId="2" borderId="4" xfId="0" applyFont="1" applyFill="1" applyBorder="1" applyAlignment="1">
      <alignment horizontal="center"/>
    </xf>
    <xf numFmtId="0" fontId="11" fillId="2" borderId="1" xfId="0" applyFont="1" applyFill="1" applyBorder="1" applyAlignment="1">
      <alignment horizontal="center"/>
    </xf>
    <xf numFmtId="0" fontId="12" fillId="2" borderId="28" xfId="0" applyFont="1" applyFill="1" applyBorder="1" applyAlignment="1">
      <alignment horizontal="center"/>
    </xf>
    <xf numFmtId="0" fontId="11" fillId="2" borderId="0" xfId="0" applyFont="1" applyFill="1" applyAlignment="1">
      <alignment horizontal="center"/>
    </xf>
    <xf numFmtId="0" fontId="11" fillId="2" borderId="0" xfId="0" applyFont="1" applyFill="1" applyAlignment="1">
      <alignment horizontal="center"/>
    </xf>
    <xf numFmtId="0" fontId="11" fillId="2" borderId="14" xfId="0" applyFont="1" applyFill="1" applyBorder="1" applyAlignment="1">
      <alignment horizontal="center"/>
    </xf>
    <xf numFmtId="0" fontId="11" fillId="2" borderId="31" xfId="0" applyFont="1" applyFill="1" applyBorder="1" applyAlignment="1">
      <alignment horizontal="center"/>
    </xf>
    <xf numFmtId="0" fontId="11" fillId="2" borderId="6" xfId="0" applyFont="1" applyFill="1" applyBorder="1" applyAlignment="1">
      <alignment horizontal="center"/>
    </xf>
    <xf numFmtId="0" fontId="11" fillId="2" borderId="18" xfId="0" applyFont="1" applyFill="1" applyBorder="1" applyAlignment="1">
      <alignment horizontal="center"/>
    </xf>
    <xf numFmtId="0" fontId="11" fillId="2" borderId="5" xfId="0" applyFont="1" applyFill="1" applyBorder="1" applyAlignment="1">
      <alignment horizontal="center"/>
    </xf>
    <xf numFmtId="0" fontId="11" fillId="2" borderId="27" xfId="0" applyFont="1" applyFill="1" applyBorder="1" applyAlignment="1">
      <alignment horizontal="center"/>
    </xf>
    <xf numFmtId="0" fontId="11" fillId="2" borderId="25" xfId="0" applyFont="1" applyFill="1" applyBorder="1" applyAlignment="1">
      <alignment horizontal="center"/>
    </xf>
    <xf numFmtId="0" fontId="11" fillId="2" borderId="2" xfId="0" applyFont="1" applyFill="1" applyBorder="1" applyAlignment="1">
      <alignment horizontal="center" vertical="center"/>
    </xf>
  </cellXfs>
  <cellStyles count="1">
    <cellStyle name="Normal" xfId="0" builtinId="0"/>
  </cellStyles>
  <dxfs count="14">
    <dxf>
      <font>
        <color auto="1"/>
      </font>
      <fill>
        <patternFill>
          <bgColor theme="9"/>
        </patternFill>
      </fill>
    </dxf>
    <dxf>
      <fill>
        <patternFill>
          <bgColor rgb="FF00B050"/>
        </patternFill>
      </fill>
    </dxf>
    <dxf>
      <font>
        <color auto="1"/>
      </font>
      <fill>
        <patternFill>
          <bgColor theme="9"/>
        </patternFill>
      </fill>
    </dxf>
    <dxf>
      <fill>
        <patternFill>
          <bgColor rgb="FF00B050"/>
        </patternFill>
      </fill>
    </dxf>
    <dxf>
      <font>
        <color auto="1"/>
      </font>
      <fill>
        <patternFill>
          <bgColor theme="9"/>
        </patternFill>
      </fill>
    </dxf>
    <dxf>
      <fill>
        <patternFill>
          <bgColor rgb="FF00B050"/>
        </patternFill>
      </fill>
    </dxf>
    <dxf>
      <fill>
        <patternFill>
          <bgColor theme="9"/>
        </patternFill>
      </fill>
    </dxf>
    <dxf>
      <fill>
        <patternFill>
          <bgColor theme="9"/>
        </patternFill>
      </fill>
    </dxf>
    <dxf>
      <font>
        <color auto="1"/>
      </font>
      <fill>
        <patternFill>
          <bgColor theme="9"/>
        </patternFill>
      </fill>
    </dxf>
    <dxf>
      <font>
        <color auto="1"/>
      </font>
      <fill>
        <patternFill>
          <bgColor theme="9"/>
        </patternFill>
      </fill>
    </dxf>
    <dxf>
      <font>
        <color rgb="FF000000"/>
      </font>
      <fill>
        <patternFill patternType="solid">
          <bgColor rgb="FF92D050"/>
        </patternFill>
      </fill>
    </dxf>
    <dxf>
      <font>
        <color rgb="FF000000"/>
      </font>
      <fill>
        <patternFill patternType="solid">
          <bgColor rgb="FFAEAAAA"/>
        </patternFill>
      </fill>
    </dxf>
    <dxf>
      <font>
        <color auto="1"/>
      </font>
      <fill>
        <patternFill>
          <bgColor theme="9"/>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
  <sheetViews>
    <sheetView workbookViewId="0">
      <selection activeCell="C7" sqref="C7"/>
    </sheetView>
  </sheetViews>
  <sheetFormatPr defaultRowHeight="14.4"/>
  <cols>
    <col min="1" max="1" width="10.33203125" customWidth="1"/>
    <col min="2" max="2" width="18.88671875" customWidth="1"/>
    <col min="3" max="3" width="45.109375" customWidth="1"/>
    <col min="4" max="4" width="20.44140625" customWidth="1"/>
  </cols>
  <sheetData>
    <row r="1" spans="1:4">
      <c r="A1" s="64" t="s">
        <v>0</v>
      </c>
      <c r="B1" s="64" t="s">
        <v>1</v>
      </c>
      <c r="C1" s="64" t="s">
        <v>2</v>
      </c>
      <c r="D1" s="64" t="s">
        <v>3</v>
      </c>
    </row>
    <row r="2" spans="1:4">
      <c r="A2" s="65" t="s">
        <v>4</v>
      </c>
      <c r="B2" t="s">
        <v>5</v>
      </c>
      <c r="C2" t="s">
        <v>6</v>
      </c>
      <c r="D2" t="s">
        <v>7</v>
      </c>
    </row>
    <row r="3" spans="1:4" ht="36.75" customHeight="1">
      <c r="A3" s="65">
        <v>45142</v>
      </c>
      <c r="B3" t="s">
        <v>8</v>
      </c>
      <c r="C3" s="132" t="s">
        <v>9</v>
      </c>
      <c r="D3" t="s">
        <v>7</v>
      </c>
    </row>
    <row r="4" spans="1:4" ht="28.8">
      <c r="A4" s="65">
        <v>45173</v>
      </c>
      <c r="B4" t="s">
        <v>10</v>
      </c>
      <c r="C4" s="132" t="s">
        <v>11</v>
      </c>
      <c r="D4" t="s">
        <v>7</v>
      </c>
    </row>
    <row r="5" spans="1:4" ht="28.8">
      <c r="A5" s="65">
        <v>45234</v>
      </c>
      <c r="B5" t="s">
        <v>12</v>
      </c>
      <c r="C5" s="132" t="s">
        <v>13</v>
      </c>
      <c r="D5" t="s">
        <v>7</v>
      </c>
    </row>
    <row r="6" spans="1:4" ht="28.8">
      <c r="A6" s="65">
        <v>45264</v>
      </c>
      <c r="B6" t="s">
        <v>14</v>
      </c>
      <c r="C6" s="132" t="s">
        <v>15</v>
      </c>
      <c r="D6" t="s">
        <v>7</v>
      </c>
    </row>
    <row r="7" spans="1:4" ht="28.8">
      <c r="A7" s="65" t="s">
        <v>251</v>
      </c>
      <c r="B7" t="s">
        <v>252</v>
      </c>
      <c r="C7" s="132" t="s">
        <v>253</v>
      </c>
      <c r="D7" t="s">
        <v>254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V263"/>
  <sheetViews>
    <sheetView tabSelected="1" zoomScale="85" zoomScaleNormal="85" workbookViewId="0">
      <pane xSplit="3" ySplit="2" topLeftCell="D3" activePane="bottomRight" state="frozen"/>
      <selection pane="topRight"/>
      <selection pane="bottomLeft"/>
      <selection pane="bottomRight" activeCell="J90" sqref="J90:J94"/>
    </sheetView>
  </sheetViews>
  <sheetFormatPr defaultRowHeight="15" customHeight="1"/>
  <cols>
    <col min="1" max="1" width="19.6640625" customWidth="1"/>
    <col min="2" max="2" width="21" customWidth="1"/>
    <col min="3" max="4" width="19.6640625" customWidth="1"/>
    <col min="5" max="5" width="23.109375" customWidth="1"/>
    <col min="6" max="6" width="19.44140625" customWidth="1"/>
    <col min="7" max="7" width="23.33203125" customWidth="1"/>
    <col min="8" max="9" width="13" customWidth="1"/>
    <col min="10" max="12" width="19.44140625" customWidth="1"/>
    <col min="13" max="16" width="9.109375" style="1"/>
    <col min="17" max="17" width="45.44140625" customWidth="1"/>
    <col min="18" max="22" width="9.109375" style="10"/>
  </cols>
  <sheetData>
    <row r="1" spans="1:22" ht="34.5" customHeight="1">
      <c r="A1" s="176" t="s">
        <v>16</v>
      </c>
      <c r="B1" s="177"/>
      <c r="C1" s="177"/>
      <c r="D1" s="178" t="s">
        <v>17</v>
      </c>
      <c r="E1" s="179"/>
      <c r="F1" s="179"/>
      <c r="G1" s="179"/>
      <c r="H1" s="179"/>
      <c r="I1" s="179"/>
      <c r="J1" s="180"/>
      <c r="K1" s="52"/>
      <c r="L1" s="52"/>
      <c r="M1" s="196" t="s">
        <v>18</v>
      </c>
      <c r="N1" s="197"/>
      <c r="O1" s="198" t="s">
        <v>19</v>
      </c>
      <c r="P1" s="199"/>
      <c r="R1" s="8"/>
      <c r="S1" s="8"/>
      <c r="T1" s="200"/>
      <c r="U1" s="201"/>
      <c r="V1" s="201"/>
    </row>
    <row r="2" spans="1:22" ht="62.25" customHeight="1">
      <c r="A2" s="7" t="s">
        <v>20</v>
      </c>
      <c r="B2" s="7" t="s">
        <v>21</v>
      </c>
      <c r="C2" s="18" t="s">
        <v>22</v>
      </c>
      <c r="D2" s="17" t="s">
        <v>23</v>
      </c>
      <c r="E2" s="14" t="s">
        <v>21</v>
      </c>
      <c r="F2" s="15" t="s">
        <v>24</v>
      </c>
      <c r="G2" s="14" t="s">
        <v>25</v>
      </c>
      <c r="H2" s="14" t="s">
        <v>26</v>
      </c>
      <c r="I2" s="14" t="s">
        <v>27</v>
      </c>
      <c r="J2" s="13" t="s">
        <v>28</v>
      </c>
      <c r="K2" s="53" t="s">
        <v>29</v>
      </c>
      <c r="L2" s="53" t="s">
        <v>30</v>
      </c>
      <c r="M2" s="6" t="s">
        <v>31</v>
      </c>
      <c r="N2" s="11" t="s">
        <v>32</v>
      </c>
      <c r="O2" s="6" t="s">
        <v>31</v>
      </c>
      <c r="P2" s="11" t="s">
        <v>32</v>
      </c>
      <c r="Q2" s="12" t="s">
        <v>33</v>
      </c>
      <c r="R2" s="9"/>
      <c r="S2" s="9"/>
      <c r="T2" s="9"/>
      <c r="U2" s="9"/>
      <c r="V2" s="9"/>
    </row>
    <row r="3" spans="1:22" ht="15.6">
      <c r="A3" s="25" t="s">
        <v>34</v>
      </c>
      <c r="B3" s="26" t="s">
        <v>35</v>
      </c>
      <c r="C3" s="26"/>
      <c r="D3" s="68" t="str">
        <f>A3</f>
        <v>VCU</v>
      </c>
      <c r="E3" s="26" t="s">
        <v>35</v>
      </c>
      <c r="F3" s="26" t="s">
        <v>36</v>
      </c>
      <c r="G3" s="26" t="e">
        <f>LEFT(C3,FIND("/",C3)-1)</f>
        <v>#VALUE!</v>
      </c>
      <c r="H3" s="26" t="s">
        <v>37</v>
      </c>
      <c r="I3" s="26" t="e">
        <f>RIGHT(C3,LEN(C3)-FIND("/",C3))</f>
        <v>#VALUE!</v>
      </c>
      <c r="J3" s="237"/>
      <c r="K3" s="184"/>
      <c r="L3" s="217"/>
      <c r="M3" s="216"/>
      <c r="N3" s="216"/>
      <c r="O3" s="216"/>
      <c r="P3" s="216"/>
      <c r="Q3" s="220"/>
      <c r="R3"/>
      <c r="S3"/>
      <c r="T3"/>
      <c r="U3"/>
      <c r="V3"/>
    </row>
    <row r="4" spans="1:22" ht="15.6">
      <c r="A4" s="54" t="s">
        <v>34</v>
      </c>
      <c r="B4" s="55" t="s">
        <v>40</v>
      </c>
      <c r="C4" s="216"/>
      <c r="D4" s="68" t="str">
        <f t="shared" ref="D4:D89" si="0">A4</f>
        <v>VCU</v>
      </c>
      <c r="E4" s="26" t="s">
        <v>41</v>
      </c>
      <c r="F4" s="26" t="s">
        <v>42</v>
      </c>
      <c r="G4" s="29" t="e">
        <f t="shared" ref="G4:G102" si="1">LEFT(C4,FIND("/",C4)-1)</f>
        <v>#VALUE!</v>
      </c>
      <c r="H4" s="26" t="s">
        <v>43</v>
      </c>
      <c r="I4" s="29" t="e">
        <f t="shared" ref="I4:I102" si="2">RIGHT(C4,LEN(C4)-FIND("/",C4))</f>
        <v>#VALUE!</v>
      </c>
      <c r="J4" s="238"/>
      <c r="K4" s="153"/>
      <c r="L4" s="218"/>
      <c r="M4" s="216"/>
      <c r="N4" s="216"/>
      <c r="O4" s="216"/>
      <c r="P4" s="216"/>
      <c r="Q4" s="220"/>
      <c r="R4"/>
      <c r="S4"/>
      <c r="T4"/>
      <c r="U4"/>
      <c r="V4"/>
    </row>
    <row r="5" spans="1:22" ht="15.6">
      <c r="A5" s="54" t="s">
        <v>34</v>
      </c>
      <c r="B5" s="55" t="s">
        <v>44</v>
      </c>
      <c r="C5" s="216"/>
      <c r="D5" s="68" t="str">
        <f t="shared" si="0"/>
        <v>VCU</v>
      </c>
      <c r="E5" s="26" t="s">
        <v>45</v>
      </c>
      <c r="F5" s="26" t="s">
        <v>46</v>
      </c>
      <c r="G5" s="29" t="e">
        <f t="shared" si="1"/>
        <v>#VALUE!</v>
      </c>
      <c r="H5" s="26" t="s">
        <v>47</v>
      </c>
      <c r="I5" s="29" t="e">
        <f t="shared" si="2"/>
        <v>#VALUE!</v>
      </c>
      <c r="J5" s="238"/>
      <c r="K5" s="153"/>
      <c r="L5" s="218"/>
      <c r="M5" s="216"/>
      <c r="N5" s="216"/>
      <c r="O5" s="216"/>
      <c r="P5" s="216"/>
      <c r="Q5" s="220"/>
      <c r="R5"/>
      <c r="S5"/>
      <c r="T5"/>
      <c r="U5"/>
      <c r="V5"/>
    </row>
    <row r="6" spans="1:22" ht="15.6">
      <c r="A6" s="54" t="s">
        <v>34</v>
      </c>
      <c r="B6" s="55" t="s">
        <v>48</v>
      </c>
      <c r="C6" s="216"/>
      <c r="D6" s="68" t="str">
        <f t="shared" si="0"/>
        <v>VCU</v>
      </c>
      <c r="E6" s="26" t="s">
        <v>49</v>
      </c>
      <c r="F6" s="26" t="s">
        <v>50</v>
      </c>
      <c r="G6" s="29" t="e">
        <f t="shared" si="1"/>
        <v>#VALUE!</v>
      </c>
      <c r="H6" s="26" t="s">
        <v>47</v>
      </c>
      <c r="I6" s="29" t="e">
        <f t="shared" si="2"/>
        <v>#VALUE!</v>
      </c>
      <c r="J6" s="238"/>
      <c r="K6" s="153"/>
      <c r="L6" s="218"/>
      <c r="M6" s="216"/>
      <c r="N6" s="216"/>
      <c r="O6" s="216"/>
      <c r="P6" s="216"/>
      <c r="Q6" s="220"/>
      <c r="R6"/>
      <c r="S6"/>
      <c r="T6"/>
      <c r="U6"/>
      <c r="V6"/>
    </row>
    <row r="7" spans="1:22" ht="15.6">
      <c r="A7" s="54" t="s">
        <v>34</v>
      </c>
      <c r="B7" s="55" t="s">
        <v>51</v>
      </c>
      <c r="C7" s="216"/>
      <c r="D7" s="68" t="str">
        <f t="shared" si="0"/>
        <v>VCU</v>
      </c>
      <c r="E7" s="26" t="s">
        <v>52</v>
      </c>
      <c r="F7" s="26" t="s">
        <v>53</v>
      </c>
      <c r="G7" s="29" t="e">
        <f t="shared" si="1"/>
        <v>#VALUE!</v>
      </c>
      <c r="H7" s="26" t="s">
        <v>54</v>
      </c>
      <c r="I7" s="29" t="e">
        <f t="shared" si="2"/>
        <v>#VALUE!</v>
      </c>
      <c r="J7" s="238"/>
      <c r="K7" s="153"/>
      <c r="L7" s="218"/>
      <c r="M7" s="216"/>
      <c r="N7" s="216"/>
      <c r="O7" s="216"/>
      <c r="P7" s="216"/>
      <c r="Q7" s="221"/>
      <c r="R7" s="8"/>
      <c r="S7" s="8"/>
      <c r="T7" s="8"/>
      <c r="U7" s="8"/>
      <c r="V7" s="8"/>
    </row>
    <row r="8" spans="1:22" ht="15.6">
      <c r="A8" s="54" t="s">
        <v>34</v>
      </c>
      <c r="B8" s="55" t="s">
        <v>56</v>
      </c>
      <c r="C8" s="216"/>
      <c r="D8" s="68" t="str">
        <f t="shared" si="0"/>
        <v>VCU</v>
      </c>
      <c r="E8" s="26" t="s">
        <v>52</v>
      </c>
      <c r="F8" s="26" t="s">
        <v>53</v>
      </c>
      <c r="G8" s="29" t="e">
        <f t="shared" si="1"/>
        <v>#VALUE!</v>
      </c>
      <c r="H8" s="26" t="s">
        <v>54</v>
      </c>
      <c r="I8" s="29" t="e">
        <f t="shared" si="2"/>
        <v>#VALUE!</v>
      </c>
      <c r="J8" s="238"/>
      <c r="K8" s="153"/>
      <c r="L8" s="218"/>
      <c r="M8" s="216"/>
      <c r="N8" s="216"/>
      <c r="O8" s="216"/>
      <c r="P8" s="216"/>
      <c r="Q8" s="220"/>
      <c r="R8" s="8"/>
      <c r="S8" s="8"/>
      <c r="T8" s="8"/>
      <c r="U8" s="8"/>
      <c r="V8" s="8"/>
    </row>
    <row r="9" spans="1:22" ht="15.6">
      <c r="A9" s="54" t="s">
        <v>34</v>
      </c>
      <c r="B9" s="55" t="s">
        <v>57</v>
      </c>
      <c r="C9" s="216"/>
      <c r="D9" s="68" t="str">
        <f t="shared" si="0"/>
        <v>VCU</v>
      </c>
      <c r="E9" s="26" t="s">
        <v>52</v>
      </c>
      <c r="F9" s="26" t="s">
        <v>53</v>
      </c>
      <c r="G9" s="29" t="e">
        <f t="shared" si="1"/>
        <v>#VALUE!</v>
      </c>
      <c r="H9" s="26" t="s">
        <v>54</v>
      </c>
      <c r="I9" s="29" t="e">
        <f t="shared" si="2"/>
        <v>#VALUE!</v>
      </c>
      <c r="J9" s="238"/>
      <c r="K9" s="153"/>
      <c r="L9" s="218"/>
      <c r="M9" s="216"/>
      <c r="N9" s="216"/>
      <c r="O9" s="216"/>
      <c r="P9" s="216"/>
      <c r="Q9" s="220"/>
      <c r="R9" s="8"/>
      <c r="S9" s="8"/>
      <c r="T9" s="8"/>
      <c r="U9" s="8"/>
      <c r="V9" s="8"/>
    </row>
    <row r="10" spans="1:22" ht="15.6">
      <c r="A10" s="54" t="s">
        <v>34</v>
      </c>
      <c r="B10" s="55" t="s">
        <v>58</v>
      </c>
      <c r="C10" s="216"/>
      <c r="D10" s="68" t="str">
        <f t="shared" si="0"/>
        <v>VCU</v>
      </c>
      <c r="E10" s="26" t="s">
        <v>52</v>
      </c>
      <c r="F10" s="26" t="s">
        <v>53</v>
      </c>
      <c r="G10" s="29" t="e">
        <f t="shared" si="1"/>
        <v>#VALUE!</v>
      </c>
      <c r="H10" s="26" t="s">
        <v>54</v>
      </c>
      <c r="I10" s="29" t="e">
        <f t="shared" si="2"/>
        <v>#VALUE!</v>
      </c>
      <c r="J10" s="238"/>
      <c r="K10" s="153"/>
      <c r="L10" s="218"/>
      <c r="M10" s="216"/>
      <c r="N10" s="216"/>
      <c r="O10" s="216"/>
      <c r="P10" s="216"/>
      <c r="Q10" s="220"/>
      <c r="R10" s="8"/>
      <c r="S10" s="8"/>
      <c r="T10" s="8"/>
      <c r="U10" s="8"/>
      <c r="V10" s="8"/>
    </row>
    <row r="11" spans="1:22" ht="15.6">
      <c r="A11" s="66" t="s">
        <v>34</v>
      </c>
      <c r="B11" s="55" t="s">
        <v>59</v>
      </c>
      <c r="C11" s="223"/>
      <c r="D11" s="68" t="str">
        <f t="shared" si="0"/>
        <v>VCU</v>
      </c>
      <c r="E11" s="26" t="s">
        <v>59</v>
      </c>
      <c r="F11" s="26" t="s">
        <v>60</v>
      </c>
      <c r="G11" s="55"/>
      <c r="H11" s="55"/>
      <c r="I11" s="55"/>
      <c r="J11" s="239"/>
      <c r="K11" s="165"/>
      <c r="L11" s="219"/>
      <c r="M11" s="216"/>
      <c r="N11" s="216"/>
      <c r="O11" s="216"/>
      <c r="P11" s="216"/>
      <c r="Q11" s="220"/>
      <c r="R11" s="8"/>
      <c r="S11" s="8"/>
      <c r="T11" s="8"/>
      <c r="U11" s="8"/>
      <c r="V11" s="8"/>
    </row>
    <row r="12" spans="1:22" ht="15.6" hidden="1">
      <c r="A12" s="54" t="s">
        <v>61</v>
      </c>
      <c r="B12" s="59" t="s">
        <v>62</v>
      </c>
      <c r="C12" s="56" t="s">
        <v>63</v>
      </c>
      <c r="D12" s="68" t="s">
        <v>64</v>
      </c>
      <c r="E12" s="35" t="s">
        <v>35</v>
      </c>
      <c r="F12" s="35" t="s">
        <v>36</v>
      </c>
      <c r="G12" s="29" t="str">
        <f t="shared" si="1"/>
        <v>EEH70110023</v>
      </c>
      <c r="H12" s="26" t="s">
        <v>37</v>
      </c>
      <c r="I12" s="29" t="str">
        <f t="shared" si="2"/>
        <v>01</v>
      </c>
      <c r="J12" s="173" t="s">
        <v>65</v>
      </c>
      <c r="K12" s="152"/>
      <c r="L12" s="152" t="s">
        <v>38</v>
      </c>
      <c r="M12" s="149" t="s">
        <v>55</v>
      </c>
      <c r="N12" s="30" t="s">
        <v>55</v>
      </c>
      <c r="O12" s="149" t="s">
        <v>55</v>
      </c>
      <c r="P12" s="61" t="s">
        <v>39</v>
      </c>
      <c r="Q12" s="28"/>
      <c r="R12" s="8"/>
      <c r="S12" s="8"/>
      <c r="T12" s="8"/>
      <c r="U12" s="8"/>
      <c r="V12" s="8"/>
    </row>
    <row r="13" spans="1:22" ht="15.6" hidden="1">
      <c r="A13" s="54" t="s">
        <v>61</v>
      </c>
      <c r="B13" s="59" t="s">
        <v>64</v>
      </c>
      <c r="C13" s="56" t="s">
        <v>66</v>
      </c>
      <c r="D13" s="68" t="s">
        <v>64</v>
      </c>
      <c r="E13" s="35" t="s">
        <v>67</v>
      </c>
      <c r="F13" s="35" t="s">
        <v>42</v>
      </c>
      <c r="G13" s="29" t="str">
        <f>LEFT(C13,FIND("/",C13)-1)</f>
        <v>SOW70101118</v>
      </c>
      <c r="H13" s="26" t="s">
        <v>68</v>
      </c>
      <c r="I13" s="29" t="str">
        <f>RIGHT(C13,LEN(C13)-FIND("/",C13))</f>
        <v>01</v>
      </c>
      <c r="J13" s="171"/>
      <c r="K13" s="153"/>
      <c r="L13" s="153"/>
      <c r="M13" s="26" t="s">
        <v>55</v>
      </c>
      <c r="N13" s="32" t="s">
        <v>55</v>
      </c>
      <c r="O13" s="26" t="s">
        <v>55</v>
      </c>
      <c r="P13" s="33" t="s">
        <v>39</v>
      </c>
      <c r="Q13" s="28"/>
      <c r="R13" s="8"/>
      <c r="S13" s="8"/>
      <c r="T13" s="8"/>
      <c r="U13" s="8"/>
      <c r="V13" s="8"/>
    </row>
    <row r="14" spans="1:22" ht="15.6" hidden="1">
      <c r="A14" s="54" t="s">
        <v>61</v>
      </c>
      <c r="B14" s="59" t="s">
        <v>59</v>
      </c>
      <c r="C14" s="101">
        <v>3</v>
      </c>
      <c r="D14" s="68" t="s">
        <v>64</v>
      </c>
      <c r="E14" s="35" t="s">
        <v>59</v>
      </c>
      <c r="F14" s="35" t="s">
        <v>60</v>
      </c>
      <c r="G14" s="29"/>
      <c r="H14" s="26"/>
      <c r="I14" s="29"/>
      <c r="J14" s="171"/>
      <c r="K14" s="153"/>
      <c r="L14" s="153"/>
      <c r="M14" s="26" t="s">
        <v>55</v>
      </c>
      <c r="N14" s="32" t="s">
        <v>55</v>
      </c>
      <c r="O14" s="26" t="s">
        <v>55</v>
      </c>
      <c r="P14" s="33" t="s">
        <v>39</v>
      </c>
      <c r="Q14" s="28" t="s">
        <v>69</v>
      </c>
      <c r="R14" s="8"/>
      <c r="S14" s="8"/>
      <c r="T14" s="8"/>
      <c r="U14" s="8"/>
      <c r="V14" s="8"/>
    </row>
    <row r="15" spans="1:22" ht="15.6" hidden="1">
      <c r="A15" s="54" t="s">
        <v>61</v>
      </c>
      <c r="B15" s="59" t="s">
        <v>62</v>
      </c>
      <c r="C15" s="56" t="s">
        <v>63</v>
      </c>
      <c r="D15" s="68" t="s">
        <v>70</v>
      </c>
      <c r="E15" s="35" t="s">
        <v>35</v>
      </c>
      <c r="F15" s="35" t="s">
        <v>36</v>
      </c>
      <c r="G15" s="29" t="str">
        <f t="shared" ref="G15" si="3">LEFT(C15,FIND("/",C15)-1)</f>
        <v>EEH70110023</v>
      </c>
      <c r="H15" s="26" t="s">
        <v>37</v>
      </c>
      <c r="I15" s="29" t="str">
        <f t="shared" ref="I15" si="4">RIGHT(C15,LEN(C15)-FIND("/",C15))</f>
        <v>01</v>
      </c>
      <c r="J15" s="171"/>
      <c r="K15" s="153"/>
      <c r="L15" s="153"/>
      <c r="M15" s="26" t="s">
        <v>55</v>
      </c>
      <c r="N15" s="32" t="s">
        <v>55</v>
      </c>
      <c r="O15" s="26" t="s">
        <v>55</v>
      </c>
      <c r="P15" s="33" t="s">
        <v>39</v>
      </c>
      <c r="Q15" s="28"/>
      <c r="R15" s="8"/>
      <c r="S15" s="8"/>
      <c r="T15" s="8"/>
      <c r="U15" s="8"/>
      <c r="V15" s="8"/>
    </row>
    <row r="16" spans="1:22" ht="15.6" hidden="1">
      <c r="A16" s="54" t="s">
        <v>61</v>
      </c>
      <c r="B16" s="59" t="s">
        <v>70</v>
      </c>
      <c r="C16" s="56" t="s">
        <v>71</v>
      </c>
      <c r="D16" s="68" t="s">
        <v>70</v>
      </c>
      <c r="E16" s="35" t="s">
        <v>67</v>
      </c>
      <c r="F16" s="35" t="s">
        <v>42</v>
      </c>
      <c r="G16" s="29" t="str">
        <f t="shared" si="1"/>
        <v>SOW70101119</v>
      </c>
      <c r="H16" s="26" t="s">
        <v>68</v>
      </c>
      <c r="I16" s="29" t="str">
        <f t="shared" si="2"/>
        <v>01</v>
      </c>
      <c r="J16" s="171"/>
      <c r="K16" s="153"/>
      <c r="L16" s="153"/>
      <c r="M16" s="26" t="s">
        <v>55</v>
      </c>
      <c r="N16" s="32" t="s">
        <v>55</v>
      </c>
      <c r="O16" s="26" t="s">
        <v>55</v>
      </c>
      <c r="P16" s="61" t="s">
        <v>39</v>
      </c>
      <c r="Q16" s="28"/>
      <c r="R16" s="8"/>
      <c r="S16" s="8"/>
      <c r="T16" s="8"/>
      <c r="U16" s="8"/>
      <c r="V16" s="8"/>
    </row>
    <row r="17" spans="1:22" ht="15.6" hidden="1">
      <c r="A17" s="54" t="s">
        <v>61</v>
      </c>
      <c r="B17" s="59" t="s">
        <v>59</v>
      </c>
      <c r="C17" s="102">
        <v>3</v>
      </c>
      <c r="D17" s="68" t="s">
        <v>70</v>
      </c>
      <c r="E17" s="59" t="s">
        <v>59</v>
      </c>
      <c r="F17" s="35" t="s">
        <v>60</v>
      </c>
      <c r="G17" s="72"/>
      <c r="I17" s="72"/>
      <c r="J17" s="171"/>
      <c r="K17" s="153"/>
      <c r="L17" s="153"/>
      <c r="M17" s="26" t="s">
        <v>55</v>
      </c>
      <c r="N17" s="32" t="s">
        <v>55</v>
      </c>
      <c r="O17" s="26" t="s">
        <v>55</v>
      </c>
      <c r="P17" s="61" t="s">
        <v>39</v>
      </c>
      <c r="Q17" s="28" t="s">
        <v>69</v>
      </c>
      <c r="R17" s="8"/>
      <c r="S17" s="8"/>
      <c r="T17" s="8"/>
      <c r="U17" s="8"/>
      <c r="V17" s="8"/>
    </row>
    <row r="18" spans="1:22" ht="15.6" hidden="1">
      <c r="A18" s="54" t="s">
        <v>61</v>
      </c>
      <c r="B18" s="59" t="s">
        <v>62</v>
      </c>
      <c r="C18" s="56" t="s">
        <v>63</v>
      </c>
      <c r="D18" s="68" t="s">
        <v>72</v>
      </c>
      <c r="E18" s="35" t="s">
        <v>35</v>
      </c>
      <c r="F18" s="35" t="s">
        <v>36</v>
      </c>
      <c r="G18" s="29" t="str">
        <f t="shared" ref="G18" si="5">LEFT(C18,FIND("/",C18)-1)</f>
        <v>EEH70110023</v>
      </c>
      <c r="H18" s="26" t="s">
        <v>37</v>
      </c>
      <c r="I18" s="29" t="str">
        <f t="shared" ref="I18" si="6">RIGHT(C18,LEN(C18)-FIND("/",C18))</f>
        <v>01</v>
      </c>
      <c r="J18" s="171"/>
      <c r="K18" s="153"/>
      <c r="L18" s="153"/>
      <c r="M18" s="26" t="s">
        <v>55</v>
      </c>
      <c r="N18" s="32" t="s">
        <v>55</v>
      </c>
      <c r="O18" s="26" t="s">
        <v>55</v>
      </c>
      <c r="P18" s="33" t="s">
        <v>39</v>
      </c>
      <c r="Q18" s="28"/>
      <c r="R18" s="8"/>
      <c r="S18" s="8"/>
      <c r="T18" s="8"/>
      <c r="U18" s="8"/>
      <c r="V18" s="8"/>
    </row>
    <row r="19" spans="1:22" ht="15.6" hidden="1">
      <c r="A19" s="54" t="s">
        <v>61</v>
      </c>
      <c r="B19" s="59" t="s">
        <v>73</v>
      </c>
      <c r="C19" s="56" t="s">
        <v>74</v>
      </c>
      <c r="D19" s="68" t="s">
        <v>72</v>
      </c>
      <c r="E19" s="35" t="s">
        <v>67</v>
      </c>
      <c r="F19" s="35" t="s">
        <v>42</v>
      </c>
      <c r="G19" s="29" t="str">
        <f t="shared" si="1"/>
        <v>SOW70101147</v>
      </c>
      <c r="H19" s="26" t="s">
        <v>68</v>
      </c>
      <c r="I19" s="29" t="str">
        <f t="shared" si="2"/>
        <v>01</v>
      </c>
      <c r="J19" s="171"/>
      <c r="K19" s="153"/>
      <c r="L19" s="153"/>
      <c r="M19" s="26" t="s">
        <v>55</v>
      </c>
      <c r="N19" s="32" t="s">
        <v>55</v>
      </c>
      <c r="O19" s="26" t="s">
        <v>55</v>
      </c>
      <c r="P19" s="61" t="s">
        <v>39</v>
      </c>
      <c r="Q19" s="28"/>
      <c r="R19" s="8"/>
      <c r="S19" s="8"/>
      <c r="T19" s="8"/>
      <c r="U19" s="8"/>
      <c r="V19" s="8"/>
    </row>
    <row r="20" spans="1:22" ht="15.6" hidden="1">
      <c r="A20" s="54" t="s">
        <v>61</v>
      </c>
      <c r="B20" s="59" t="s">
        <v>59</v>
      </c>
      <c r="C20" s="101">
        <v>3</v>
      </c>
      <c r="D20" s="68" t="s">
        <v>72</v>
      </c>
      <c r="E20" s="59" t="s">
        <v>59</v>
      </c>
      <c r="F20" s="35" t="s">
        <v>60</v>
      </c>
      <c r="G20" s="29"/>
      <c r="H20" s="26"/>
      <c r="I20" s="29"/>
      <c r="J20" s="172"/>
      <c r="K20" s="165"/>
      <c r="L20" s="165"/>
      <c r="M20" s="26" t="s">
        <v>55</v>
      </c>
      <c r="N20" s="32" t="s">
        <v>55</v>
      </c>
      <c r="O20" s="26" t="s">
        <v>55</v>
      </c>
      <c r="P20" s="33" t="s">
        <v>39</v>
      </c>
      <c r="Q20" s="28" t="s">
        <v>69</v>
      </c>
      <c r="R20" s="8"/>
      <c r="S20" s="8"/>
      <c r="T20" s="8"/>
      <c r="U20" s="8"/>
      <c r="V20" s="8"/>
    </row>
    <row r="21" spans="1:22" ht="15.6" hidden="1">
      <c r="A21" s="54" t="s">
        <v>75</v>
      </c>
      <c r="B21" s="59" t="s">
        <v>62</v>
      </c>
      <c r="C21" s="34" t="s">
        <v>76</v>
      </c>
      <c r="D21" s="68" t="s">
        <v>64</v>
      </c>
      <c r="E21" s="35" t="s">
        <v>35</v>
      </c>
      <c r="F21" s="35" t="s">
        <v>36</v>
      </c>
      <c r="G21" s="29" t="str">
        <f t="shared" si="1"/>
        <v>EEH70103022</v>
      </c>
      <c r="H21" s="26" t="s">
        <v>37</v>
      </c>
      <c r="I21" s="29" t="str">
        <f t="shared" si="2"/>
        <v>01</v>
      </c>
      <c r="J21" s="181" t="s">
        <v>77</v>
      </c>
      <c r="K21" s="185"/>
      <c r="L21" s="185" t="s">
        <v>38</v>
      </c>
      <c r="M21" s="26" t="s">
        <v>55</v>
      </c>
      <c r="N21" s="61" t="s">
        <v>39</v>
      </c>
      <c r="O21" s="26" t="s">
        <v>55</v>
      </c>
      <c r="P21" s="33" t="s">
        <v>55</v>
      </c>
      <c r="Q21" s="28"/>
      <c r="R21" s="8"/>
      <c r="S21" s="8"/>
      <c r="T21" s="8"/>
      <c r="U21" s="8"/>
      <c r="V21" s="8"/>
    </row>
    <row r="22" spans="1:22" ht="15.6" hidden="1">
      <c r="A22" s="54" t="s">
        <v>75</v>
      </c>
      <c r="B22" s="59" t="s">
        <v>64</v>
      </c>
      <c r="C22" s="56" t="s">
        <v>66</v>
      </c>
      <c r="D22" s="68" t="s">
        <v>64</v>
      </c>
      <c r="E22" s="35" t="s">
        <v>67</v>
      </c>
      <c r="F22" s="35" t="s">
        <v>42</v>
      </c>
      <c r="G22" s="29" t="str">
        <f>LEFT(C22,FIND("/",C22)-1)</f>
        <v>SOW70101118</v>
      </c>
      <c r="H22" s="26" t="s">
        <v>68</v>
      </c>
      <c r="I22" s="29" t="str">
        <f>RIGHT(C22,LEN(C22)-FIND("/",C22))</f>
        <v>01</v>
      </c>
      <c r="J22" s="182"/>
      <c r="K22" s="186"/>
      <c r="L22" s="186"/>
      <c r="M22" s="26" t="s">
        <v>55</v>
      </c>
      <c r="N22" s="32" t="s">
        <v>39</v>
      </c>
      <c r="O22" s="26" t="s">
        <v>55</v>
      </c>
      <c r="P22" s="33" t="s">
        <v>55</v>
      </c>
      <c r="Q22" s="28"/>
      <c r="R22" s="8"/>
      <c r="S22" s="8"/>
      <c r="T22" s="8"/>
      <c r="U22" s="8"/>
      <c r="V22" s="8"/>
    </row>
    <row r="23" spans="1:22" ht="15.6" hidden="1">
      <c r="A23" s="54" t="s">
        <v>75</v>
      </c>
      <c r="B23" s="59" t="s">
        <v>59</v>
      </c>
      <c r="C23" s="101">
        <v>3</v>
      </c>
      <c r="D23" s="68" t="s">
        <v>64</v>
      </c>
      <c r="E23" s="35" t="s">
        <v>59</v>
      </c>
      <c r="F23" s="35" t="s">
        <v>60</v>
      </c>
      <c r="G23" s="29"/>
      <c r="H23" s="26"/>
      <c r="I23" s="29"/>
      <c r="J23" s="182"/>
      <c r="K23" s="186"/>
      <c r="L23" s="186"/>
      <c r="M23" s="26" t="s">
        <v>55</v>
      </c>
      <c r="N23" s="32" t="s">
        <v>39</v>
      </c>
      <c r="O23" s="26" t="s">
        <v>55</v>
      </c>
      <c r="P23" s="33" t="s">
        <v>55</v>
      </c>
      <c r="Q23" s="28"/>
      <c r="R23" s="8"/>
      <c r="S23" s="8"/>
      <c r="T23" s="8"/>
      <c r="U23" s="8"/>
      <c r="V23" s="8"/>
    </row>
    <row r="24" spans="1:22" ht="15.6" hidden="1">
      <c r="A24" s="54" t="s">
        <v>75</v>
      </c>
      <c r="B24" s="59" t="s">
        <v>62</v>
      </c>
      <c r="C24" s="34" t="s">
        <v>76</v>
      </c>
      <c r="D24" s="68" t="s">
        <v>70</v>
      </c>
      <c r="E24" s="35" t="s">
        <v>35</v>
      </c>
      <c r="F24" s="35" t="s">
        <v>36</v>
      </c>
      <c r="G24" s="29" t="str">
        <f t="shared" ref="G24:G46" si="7">LEFT(C24,FIND("/",C24)-1)</f>
        <v>EEH70103022</v>
      </c>
      <c r="H24" s="26" t="s">
        <v>37</v>
      </c>
      <c r="I24" s="29" t="str">
        <f t="shared" ref="I24:I46" si="8">RIGHT(C24,LEN(C24)-FIND("/",C24))</f>
        <v>01</v>
      </c>
      <c r="J24" s="182"/>
      <c r="K24" s="186"/>
      <c r="L24" s="186"/>
      <c r="M24" s="26" t="s">
        <v>55</v>
      </c>
      <c r="N24" s="32" t="s">
        <v>39</v>
      </c>
      <c r="O24" s="26" t="s">
        <v>55</v>
      </c>
      <c r="P24" s="33" t="s">
        <v>55</v>
      </c>
      <c r="Q24" s="28"/>
      <c r="R24" s="8"/>
      <c r="S24" s="8"/>
      <c r="T24" s="8"/>
      <c r="U24" s="8"/>
      <c r="V24" s="8"/>
    </row>
    <row r="25" spans="1:22" ht="15.6" hidden="1">
      <c r="A25" s="54" t="s">
        <v>75</v>
      </c>
      <c r="B25" s="59" t="s">
        <v>70</v>
      </c>
      <c r="C25" s="56" t="s">
        <v>71</v>
      </c>
      <c r="D25" s="68" t="s">
        <v>70</v>
      </c>
      <c r="E25" s="35" t="s">
        <v>67</v>
      </c>
      <c r="F25" s="80" t="s">
        <v>42</v>
      </c>
      <c r="G25" s="29" t="str">
        <f t="shared" si="7"/>
        <v>SOW70101119</v>
      </c>
      <c r="H25" s="26" t="s">
        <v>68</v>
      </c>
      <c r="I25" s="29" t="str">
        <f t="shared" si="8"/>
        <v>01</v>
      </c>
      <c r="J25" s="182"/>
      <c r="K25" s="186"/>
      <c r="L25" s="186"/>
      <c r="M25" s="26" t="s">
        <v>55</v>
      </c>
      <c r="N25" s="61" t="s">
        <v>39</v>
      </c>
      <c r="O25" s="26" t="s">
        <v>55</v>
      </c>
      <c r="P25" s="33" t="s">
        <v>55</v>
      </c>
      <c r="Q25" s="28"/>
      <c r="R25" s="8"/>
      <c r="S25" s="8"/>
      <c r="T25" s="8"/>
      <c r="U25" s="8"/>
      <c r="V25" s="8"/>
    </row>
    <row r="26" spans="1:22" ht="15.6" hidden="1">
      <c r="A26" s="54" t="s">
        <v>75</v>
      </c>
      <c r="B26" s="59" t="s">
        <v>59</v>
      </c>
      <c r="C26" s="102">
        <v>3</v>
      </c>
      <c r="D26" s="68" t="s">
        <v>70</v>
      </c>
      <c r="E26" s="74" t="s">
        <v>59</v>
      </c>
      <c r="F26" s="81" t="s">
        <v>60</v>
      </c>
      <c r="G26" s="79"/>
      <c r="I26" s="29"/>
      <c r="J26" s="182"/>
      <c r="K26" s="186"/>
      <c r="L26" s="186"/>
      <c r="M26" s="26" t="s">
        <v>55</v>
      </c>
      <c r="N26" s="61" t="s">
        <v>39</v>
      </c>
      <c r="O26" s="26" t="s">
        <v>55</v>
      </c>
      <c r="P26" s="33" t="s">
        <v>55</v>
      </c>
      <c r="Q26" s="28"/>
      <c r="R26" s="8"/>
      <c r="S26" s="8"/>
      <c r="T26" s="8"/>
      <c r="U26" s="8"/>
      <c r="V26" s="8"/>
    </row>
    <row r="27" spans="1:22" ht="15.6" hidden="1">
      <c r="A27" s="54" t="s">
        <v>75</v>
      </c>
      <c r="B27" s="59" t="s">
        <v>62</v>
      </c>
      <c r="C27" s="34" t="s">
        <v>76</v>
      </c>
      <c r="D27" s="68" t="s">
        <v>72</v>
      </c>
      <c r="E27" s="78" t="s">
        <v>35</v>
      </c>
      <c r="F27" s="81" t="s">
        <v>36</v>
      </c>
      <c r="G27" s="79" t="str">
        <f t="shared" si="7"/>
        <v>EEH70103022</v>
      </c>
      <c r="H27" s="26" t="s">
        <v>37</v>
      </c>
      <c r="I27" s="29" t="str">
        <f t="shared" si="8"/>
        <v>01</v>
      </c>
      <c r="J27" s="182"/>
      <c r="K27" s="186"/>
      <c r="L27" s="186"/>
      <c r="M27" s="26" t="s">
        <v>55</v>
      </c>
      <c r="N27" s="32" t="s">
        <v>39</v>
      </c>
      <c r="O27" s="26" t="s">
        <v>55</v>
      </c>
      <c r="P27" s="33" t="s">
        <v>55</v>
      </c>
      <c r="Q27" s="28"/>
      <c r="R27" s="8"/>
      <c r="S27" s="8"/>
      <c r="T27" s="8"/>
      <c r="U27" s="8"/>
      <c r="V27" s="8"/>
    </row>
    <row r="28" spans="1:22" ht="15.6" hidden="1">
      <c r="A28" s="54" t="s">
        <v>75</v>
      </c>
      <c r="B28" s="59" t="s">
        <v>73</v>
      </c>
      <c r="C28" s="56" t="s">
        <v>78</v>
      </c>
      <c r="D28" s="68" t="s">
        <v>72</v>
      </c>
      <c r="E28" s="35" t="s">
        <v>67</v>
      </c>
      <c r="F28" s="43" t="s">
        <v>42</v>
      </c>
      <c r="G28" s="29" t="str">
        <f t="shared" si="7"/>
        <v>SOW70101142</v>
      </c>
      <c r="H28" s="26" t="s">
        <v>68</v>
      </c>
      <c r="I28" s="29" t="str">
        <f t="shared" si="8"/>
        <v>01</v>
      </c>
      <c r="J28" s="182"/>
      <c r="K28" s="186"/>
      <c r="L28" s="186"/>
      <c r="M28" s="26" t="s">
        <v>55</v>
      </c>
      <c r="N28" s="61" t="s">
        <v>39</v>
      </c>
      <c r="O28" s="26" t="s">
        <v>55</v>
      </c>
      <c r="P28" s="33" t="s">
        <v>55</v>
      </c>
      <c r="Q28" s="28"/>
      <c r="R28" s="8"/>
      <c r="S28" s="8"/>
      <c r="T28" s="8"/>
      <c r="U28" s="8"/>
      <c r="V28" s="8"/>
    </row>
    <row r="29" spans="1:22" ht="15.6" hidden="1">
      <c r="A29" s="54" t="s">
        <v>75</v>
      </c>
      <c r="B29" s="59" t="s">
        <v>59</v>
      </c>
      <c r="C29" s="103">
        <v>3</v>
      </c>
      <c r="D29" s="68" t="s">
        <v>72</v>
      </c>
      <c r="E29" s="59" t="s">
        <v>59</v>
      </c>
      <c r="F29" s="35" t="s">
        <v>60</v>
      </c>
      <c r="G29" s="29"/>
      <c r="H29" s="26"/>
      <c r="I29" s="29"/>
      <c r="J29" s="183"/>
      <c r="K29" s="187"/>
      <c r="L29" s="187"/>
      <c r="M29" s="26" t="s">
        <v>55</v>
      </c>
      <c r="N29" s="32" t="s">
        <v>39</v>
      </c>
      <c r="O29" s="26" t="s">
        <v>55</v>
      </c>
      <c r="P29" s="33" t="s">
        <v>55</v>
      </c>
      <c r="Q29" s="28"/>
      <c r="R29" s="8"/>
      <c r="S29" s="8"/>
      <c r="T29" s="8"/>
      <c r="U29" s="8"/>
      <c r="V29" s="8"/>
    </row>
    <row r="30" spans="1:22" ht="15.6" hidden="1">
      <c r="A30" s="54" t="s">
        <v>79</v>
      </c>
      <c r="B30" s="59" t="s">
        <v>62</v>
      </c>
      <c r="C30" s="57" t="s">
        <v>80</v>
      </c>
      <c r="D30" s="68" t="s">
        <v>64</v>
      </c>
      <c r="E30" s="35" t="s">
        <v>35</v>
      </c>
      <c r="F30" s="35" t="s">
        <v>36</v>
      </c>
      <c r="G30" s="29" t="str">
        <f t="shared" si="7"/>
        <v>EEH70105021</v>
      </c>
      <c r="H30" s="26" t="s">
        <v>37</v>
      </c>
      <c r="I30" s="29" t="str">
        <f t="shared" si="8"/>
        <v>01</v>
      </c>
      <c r="J30" s="181" t="s">
        <v>81</v>
      </c>
      <c r="K30" s="185"/>
      <c r="L30" s="185"/>
      <c r="M30" s="61" t="s">
        <v>39</v>
      </c>
      <c r="N30" s="32" t="s">
        <v>55</v>
      </c>
      <c r="O30" s="26" t="s">
        <v>55</v>
      </c>
      <c r="P30" s="33" t="s">
        <v>55</v>
      </c>
      <c r="Q30" s="28"/>
      <c r="R30" s="8"/>
      <c r="S30" s="8"/>
      <c r="T30" s="8"/>
      <c r="U30" s="8"/>
      <c r="V30" s="8"/>
    </row>
    <row r="31" spans="1:22" ht="15.6" hidden="1">
      <c r="A31" s="54" t="s">
        <v>79</v>
      </c>
      <c r="B31" s="59" t="s">
        <v>64</v>
      </c>
      <c r="C31" s="56" t="s">
        <v>66</v>
      </c>
      <c r="D31" s="68" t="s">
        <v>64</v>
      </c>
      <c r="E31" s="35" t="s">
        <v>67</v>
      </c>
      <c r="F31" s="35" t="s">
        <v>42</v>
      </c>
      <c r="G31" s="29" t="str">
        <f t="shared" si="7"/>
        <v>SOW70101118</v>
      </c>
      <c r="H31" s="26"/>
      <c r="I31" s="29" t="str">
        <f t="shared" si="8"/>
        <v>01</v>
      </c>
      <c r="J31" s="182"/>
      <c r="K31" s="186"/>
      <c r="L31" s="186"/>
      <c r="M31" s="26" t="s">
        <v>39</v>
      </c>
      <c r="N31" s="32" t="s">
        <v>55</v>
      </c>
      <c r="O31" s="26" t="s">
        <v>55</v>
      </c>
      <c r="P31" s="33" t="s">
        <v>55</v>
      </c>
      <c r="Q31" s="28"/>
      <c r="R31" s="8"/>
      <c r="S31" s="8"/>
      <c r="T31" s="8"/>
      <c r="U31" s="8"/>
      <c r="V31" s="8"/>
    </row>
    <row r="32" spans="1:22" ht="15.6" hidden="1">
      <c r="A32" s="54" t="s">
        <v>79</v>
      </c>
      <c r="B32" s="59" t="s">
        <v>59</v>
      </c>
      <c r="C32" s="104">
        <v>3</v>
      </c>
      <c r="D32" s="68" t="s">
        <v>64</v>
      </c>
      <c r="E32" s="35" t="s">
        <v>59</v>
      </c>
      <c r="F32" s="35" t="s">
        <v>60</v>
      </c>
      <c r="G32" s="29"/>
      <c r="H32" s="26"/>
      <c r="I32" s="29"/>
      <c r="J32" s="182"/>
      <c r="K32" s="186"/>
      <c r="L32" s="186"/>
      <c r="M32" s="26" t="s">
        <v>39</v>
      </c>
      <c r="N32" s="32" t="s">
        <v>55</v>
      </c>
      <c r="O32" s="26" t="s">
        <v>55</v>
      </c>
      <c r="P32" s="33" t="s">
        <v>55</v>
      </c>
      <c r="Q32" s="28"/>
      <c r="R32" s="8"/>
      <c r="S32" s="8"/>
      <c r="T32" s="8"/>
      <c r="U32" s="8"/>
      <c r="V32" s="8"/>
    </row>
    <row r="33" spans="1:22" ht="15.6" hidden="1">
      <c r="A33" s="54" t="s">
        <v>79</v>
      </c>
      <c r="B33" s="59" t="s">
        <v>62</v>
      </c>
      <c r="C33" s="57" t="s">
        <v>80</v>
      </c>
      <c r="D33" s="68" t="s">
        <v>70</v>
      </c>
      <c r="E33" s="35" t="s">
        <v>35</v>
      </c>
      <c r="F33" s="35" t="s">
        <v>36</v>
      </c>
      <c r="G33" s="29" t="str">
        <f t="shared" si="7"/>
        <v>EEH70105021</v>
      </c>
      <c r="H33" s="26" t="s">
        <v>37</v>
      </c>
      <c r="I33" s="29" t="str">
        <f t="shared" si="8"/>
        <v>01</v>
      </c>
      <c r="J33" s="182"/>
      <c r="K33" s="186"/>
      <c r="L33" s="186"/>
      <c r="M33" s="26" t="s">
        <v>39</v>
      </c>
      <c r="N33" s="32" t="s">
        <v>55</v>
      </c>
      <c r="O33" s="26" t="s">
        <v>55</v>
      </c>
      <c r="P33" s="33" t="s">
        <v>55</v>
      </c>
      <c r="Q33" s="28"/>
      <c r="R33" s="8"/>
      <c r="S33" s="8"/>
      <c r="T33" s="8"/>
      <c r="U33" s="8"/>
      <c r="V33" s="8"/>
    </row>
    <row r="34" spans="1:22" ht="15.6" hidden="1">
      <c r="A34" s="54" t="s">
        <v>79</v>
      </c>
      <c r="B34" s="59" t="s">
        <v>70</v>
      </c>
      <c r="C34" s="56" t="s">
        <v>71</v>
      </c>
      <c r="D34" s="68" t="s">
        <v>70</v>
      </c>
      <c r="E34" s="35" t="s">
        <v>67</v>
      </c>
      <c r="F34" s="35" t="s">
        <v>42</v>
      </c>
      <c r="G34" s="29" t="str">
        <f t="shared" si="7"/>
        <v>SOW70101119</v>
      </c>
      <c r="H34" s="26" t="s">
        <v>68</v>
      </c>
      <c r="I34" s="29" t="str">
        <f t="shared" si="8"/>
        <v>01</v>
      </c>
      <c r="J34" s="182"/>
      <c r="K34" s="186"/>
      <c r="L34" s="186"/>
      <c r="M34" s="61" t="s">
        <v>39</v>
      </c>
      <c r="N34" s="32" t="s">
        <v>55</v>
      </c>
      <c r="O34" s="26" t="s">
        <v>55</v>
      </c>
      <c r="P34" s="33" t="s">
        <v>55</v>
      </c>
      <c r="Q34" s="28"/>
      <c r="R34" s="8"/>
      <c r="S34" s="8"/>
      <c r="T34" s="8"/>
      <c r="U34" s="8"/>
      <c r="V34" s="8"/>
    </row>
    <row r="35" spans="1:22" ht="15.6" hidden="1">
      <c r="A35" s="54" t="s">
        <v>79</v>
      </c>
      <c r="B35" s="59" t="s">
        <v>59</v>
      </c>
      <c r="C35" s="102">
        <v>3</v>
      </c>
      <c r="D35" s="68" t="s">
        <v>70</v>
      </c>
      <c r="E35" s="59" t="s">
        <v>59</v>
      </c>
      <c r="F35" s="35" t="s">
        <v>60</v>
      </c>
      <c r="G35" s="29"/>
      <c r="H35" s="26"/>
      <c r="I35" s="29"/>
      <c r="J35" s="182"/>
      <c r="K35" s="186"/>
      <c r="L35" s="186"/>
      <c r="M35" s="61" t="s">
        <v>39</v>
      </c>
      <c r="N35" s="32" t="s">
        <v>55</v>
      </c>
      <c r="O35" s="26" t="s">
        <v>55</v>
      </c>
      <c r="P35" s="33" t="s">
        <v>55</v>
      </c>
      <c r="Q35" s="28"/>
      <c r="R35" s="8"/>
      <c r="S35" s="8"/>
      <c r="T35" s="8"/>
      <c r="U35" s="8"/>
      <c r="V35" s="8"/>
    </row>
    <row r="36" spans="1:22" ht="15.6" hidden="1">
      <c r="A36" s="54" t="s">
        <v>79</v>
      </c>
      <c r="B36" s="59" t="s">
        <v>62</v>
      </c>
      <c r="C36" s="57" t="s">
        <v>80</v>
      </c>
      <c r="D36" s="68" t="s">
        <v>72</v>
      </c>
      <c r="E36" s="35" t="s">
        <v>35</v>
      </c>
      <c r="F36" s="35" t="s">
        <v>36</v>
      </c>
      <c r="G36" s="29" t="str">
        <f t="shared" si="7"/>
        <v>EEH70105021</v>
      </c>
      <c r="H36" s="26" t="s">
        <v>37</v>
      </c>
      <c r="I36" s="29" t="str">
        <f t="shared" si="8"/>
        <v>01</v>
      </c>
      <c r="J36" s="182"/>
      <c r="K36" s="186"/>
      <c r="L36" s="186"/>
      <c r="M36" s="26" t="s">
        <v>39</v>
      </c>
      <c r="N36" s="32" t="s">
        <v>55</v>
      </c>
      <c r="O36" s="26" t="s">
        <v>55</v>
      </c>
      <c r="P36" s="33" t="s">
        <v>55</v>
      </c>
      <c r="Q36" s="28"/>
      <c r="R36" s="8"/>
      <c r="S36" s="8"/>
      <c r="T36" s="8"/>
      <c r="U36" s="8"/>
      <c r="V36" s="8"/>
    </row>
    <row r="37" spans="1:22" ht="15.6" hidden="1">
      <c r="A37" s="54" t="s">
        <v>79</v>
      </c>
      <c r="B37" s="59" t="s">
        <v>73</v>
      </c>
      <c r="C37" s="56" t="s">
        <v>82</v>
      </c>
      <c r="D37" s="68" t="s">
        <v>72</v>
      </c>
      <c r="E37" s="35" t="s">
        <v>67</v>
      </c>
      <c r="F37" s="35" t="s">
        <v>42</v>
      </c>
      <c r="G37" s="29" t="str">
        <f t="shared" si="7"/>
        <v>SOW70101137</v>
      </c>
      <c r="H37" s="26" t="s">
        <v>68</v>
      </c>
      <c r="I37" s="29" t="str">
        <f t="shared" si="8"/>
        <v>01</v>
      </c>
      <c r="J37" s="182"/>
      <c r="K37" s="186"/>
      <c r="L37" s="186"/>
      <c r="M37" s="61" t="s">
        <v>39</v>
      </c>
      <c r="N37" s="32" t="s">
        <v>55</v>
      </c>
      <c r="O37" s="26" t="s">
        <v>55</v>
      </c>
      <c r="P37" s="33" t="s">
        <v>55</v>
      </c>
      <c r="Q37" s="28"/>
      <c r="R37" s="8"/>
      <c r="S37" s="8"/>
      <c r="T37" s="8"/>
      <c r="U37" s="8"/>
      <c r="V37" s="8"/>
    </row>
    <row r="38" spans="1:22" ht="15.6" hidden="1">
      <c r="A38" s="54" t="s">
        <v>79</v>
      </c>
      <c r="B38" s="59" t="s">
        <v>59</v>
      </c>
      <c r="C38" s="105">
        <v>3</v>
      </c>
      <c r="D38" s="68" t="s">
        <v>72</v>
      </c>
      <c r="E38" s="59" t="s">
        <v>59</v>
      </c>
      <c r="F38" s="35" t="s">
        <v>60</v>
      </c>
      <c r="G38" s="29"/>
      <c r="H38" s="26"/>
      <c r="I38" s="29"/>
      <c r="J38" s="183"/>
      <c r="K38" s="187"/>
      <c r="L38" s="187"/>
      <c r="M38" s="26" t="s">
        <v>39</v>
      </c>
      <c r="N38" s="32" t="s">
        <v>55</v>
      </c>
      <c r="O38" s="26" t="s">
        <v>55</v>
      </c>
      <c r="P38" s="33" t="s">
        <v>55</v>
      </c>
      <c r="Q38" s="28"/>
      <c r="R38" s="8"/>
      <c r="S38" s="8"/>
      <c r="T38" s="8"/>
      <c r="U38" s="8"/>
      <c r="V38" s="8"/>
    </row>
    <row r="39" spans="1:22" ht="15.6" hidden="1">
      <c r="A39" s="54" t="s">
        <v>83</v>
      </c>
      <c r="B39" s="59" t="s">
        <v>62</v>
      </c>
      <c r="C39" s="58" t="s">
        <v>84</v>
      </c>
      <c r="D39" s="68" t="s">
        <v>64</v>
      </c>
      <c r="E39" s="35" t="s">
        <v>35</v>
      </c>
      <c r="F39" s="35" t="s">
        <v>36</v>
      </c>
      <c r="G39" s="29" t="str">
        <f t="shared" si="7"/>
        <v>EEH70107012</v>
      </c>
      <c r="H39" s="26" t="s">
        <v>37</v>
      </c>
      <c r="I39" s="29" t="str">
        <f t="shared" si="8"/>
        <v>01</v>
      </c>
      <c r="J39" s="181" t="s">
        <v>85</v>
      </c>
      <c r="K39" s="185"/>
      <c r="L39" s="185"/>
      <c r="M39" s="26" t="s">
        <v>55</v>
      </c>
      <c r="N39" s="32" t="s">
        <v>55</v>
      </c>
      <c r="O39" s="61" t="s">
        <v>39</v>
      </c>
      <c r="P39" s="33" t="s">
        <v>55</v>
      </c>
      <c r="Q39" s="28"/>
      <c r="R39" s="8"/>
      <c r="S39" s="8"/>
      <c r="T39" s="8"/>
      <c r="U39" s="8"/>
      <c r="V39" s="8"/>
    </row>
    <row r="40" spans="1:22" ht="15.6" hidden="1">
      <c r="A40" s="54" t="s">
        <v>83</v>
      </c>
      <c r="B40" s="59" t="s">
        <v>64</v>
      </c>
      <c r="C40" s="69" t="s">
        <v>66</v>
      </c>
      <c r="D40" s="68" t="s">
        <v>64</v>
      </c>
      <c r="E40" s="35" t="s">
        <v>67</v>
      </c>
      <c r="F40" s="35" t="s">
        <v>42</v>
      </c>
      <c r="G40" s="29" t="str">
        <f t="shared" si="7"/>
        <v>SOW70101118</v>
      </c>
      <c r="H40" s="26" t="s">
        <v>68</v>
      </c>
      <c r="I40" s="29" t="str">
        <f t="shared" si="8"/>
        <v>01</v>
      </c>
      <c r="J40" s="182"/>
      <c r="K40" s="186"/>
      <c r="L40" s="186"/>
      <c r="M40" s="26" t="s">
        <v>55</v>
      </c>
      <c r="N40" s="32" t="s">
        <v>55</v>
      </c>
      <c r="O40" s="26" t="s">
        <v>39</v>
      </c>
      <c r="P40" s="37" t="s">
        <v>55</v>
      </c>
      <c r="Q40" s="28"/>
      <c r="R40" s="8"/>
      <c r="S40" s="8"/>
      <c r="T40" s="8"/>
      <c r="U40" s="8"/>
      <c r="V40" s="8"/>
    </row>
    <row r="41" spans="1:22" ht="15.6" hidden="1">
      <c r="A41" s="54" t="s">
        <v>83</v>
      </c>
      <c r="B41" s="74" t="s">
        <v>59</v>
      </c>
      <c r="C41" s="106">
        <v>3</v>
      </c>
      <c r="D41" s="75" t="s">
        <v>64</v>
      </c>
      <c r="E41" s="35" t="s">
        <v>59</v>
      </c>
      <c r="F41" s="35" t="s">
        <v>60</v>
      </c>
      <c r="G41" s="29"/>
      <c r="H41" s="26"/>
      <c r="I41" s="29"/>
      <c r="J41" s="182"/>
      <c r="K41" s="186"/>
      <c r="L41" s="186"/>
      <c r="M41" s="26" t="s">
        <v>55</v>
      </c>
      <c r="N41" s="32" t="s">
        <v>55</v>
      </c>
      <c r="O41" s="26" t="s">
        <v>39</v>
      </c>
      <c r="P41" s="37" t="s">
        <v>55</v>
      </c>
      <c r="Q41" s="28"/>
      <c r="R41" s="8"/>
      <c r="S41" s="8"/>
      <c r="T41" s="8"/>
      <c r="U41" s="8"/>
      <c r="V41" s="8"/>
    </row>
    <row r="42" spans="1:22" ht="15.6" hidden="1">
      <c r="A42" s="54" t="s">
        <v>83</v>
      </c>
      <c r="B42" s="74" t="s">
        <v>62</v>
      </c>
      <c r="C42" s="58" t="s">
        <v>84</v>
      </c>
      <c r="D42" s="75" t="s">
        <v>70</v>
      </c>
      <c r="E42" s="35" t="s">
        <v>35</v>
      </c>
      <c r="F42" s="35" t="s">
        <v>36</v>
      </c>
      <c r="G42" s="29" t="str">
        <f t="shared" si="7"/>
        <v>EEH70107012</v>
      </c>
      <c r="H42" s="26" t="s">
        <v>37</v>
      </c>
      <c r="I42" s="29" t="str">
        <f t="shared" si="8"/>
        <v>01</v>
      </c>
      <c r="J42" s="182"/>
      <c r="K42" s="186"/>
      <c r="L42" s="186"/>
      <c r="M42" s="26" t="s">
        <v>55</v>
      </c>
      <c r="N42" s="32" t="s">
        <v>55</v>
      </c>
      <c r="O42" s="26" t="s">
        <v>39</v>
      </c>
      <c r="P42" s="37" t="s">
        <v>55</v>
      </c>
      <c r="Q42" s="28"/>
      <c r="R42" s="8"/>
      <c r="S42" s="8"/>
      <c r="T42" s="8"/>
      <c r="U42" s="8"/>
      <c r="V42" s="8"/>
    </row>
    <row r="43" spans="1:22" ht="15.6" hidden="1">
      <c r="A43" s="54" t="s">
        <v>83</v>
      </c>
      <c r="B43" s="59" t="s">
        <v>70</v>
      </c>
      <c r="C43" s="76" t="s">
        <v>71</v>
      </c>
      <c r="D43" s="68" t="s">
        <v>70</v>
      </c>
      <c r="E43" s="35" t="s">
        <v>67</v>
      </c>
      <c r="F43" s="35" t="s">
        <v>42</v>
      </c>
      <c r="G43" s="29" t="str">
        <f t="shared" si="7"/>
        <v>SOW70101119</v>
      </c>
      <c r="H43" s="26" t="s">
        <v>68</v>
      </c>
      <c r="I43" s="29" t="str">
        <f t="shared" si="8"/>
        <v>01</v>
      </c>
      <c r="J43" s="182"/>
      <c r="K43" s="186"/>
      <c r="L43" s="186"/>
      <c r="M43" s="26" t="s">
        <v>55</v>
      </c>
      <c r="N43" s="32" t="s">
        <v>55</v>
      </c>
      <c r="O43" s="61" t="s">
        <v>39</v>
      </c>
      <c r="P43" s="37" t="s">
        <v>55</v>
      </c>
      <c r="Q43" s="28"/>
      <c r="R43" s="8"/>
      <c r="S43" s="8"/>
      <c r="T43" s="8"/>
      <c r="U43" s="8"/>
      <c r="V43" s="8"/>
    </row>
    <row r="44" spans="1:22" ht="15.6" hidden="1">
      <c r="A44" s="54" t="s">
        <v>83</v>
      </c>
      <c r="B44" s="59" t="s">
        <v>59</v>
      </c>
      <c r="C44" s="102">
        <v>3</v>
      </c>
      <c r="D44" s="68" t="s">
        <v>70</v>
      </c>
      <c r="E44" s="59" t="s">
        <v>59</v>
      </c>
      <c r="F44" s="35" t="s">
        <v>60</v>
      </c>
      <c r="G44" s="29"/>
      <c r="H44" s="26"/>
      <c r="I44" s="29"/>
      <c r="J44" s="182"/>
      <c r="K44" s="186"/>
      <c r="L44" s="186"/>
      <c r="M44" s="26" t="s">
        <v>55</v>
      </c>
      <c r="N44" s="32" t="s">
        <v>55</v>
      </c>
      <c r="O44" s="61" t="s">
        <v>39</v>
      </c>
      <c r="P44" s="37" t="s">
        <v>55</v>
      </c>
      <c r="Q44" s="28"/>
      <c r="R44" s="8"/>
      <c r="S44" s="8"/>
      <c r="T44" s="8"/>
      <c r="U44" s="8"/>
      <c r="V44" s="8"/>
    </row>
    <row r="45" spans="1:22" ht="15.6" hidden="1">
      <c r="A45" s="54" t="s">
        <v>83</v>
      </c>
      <c r="B45" s="59" t="s">
        <v>62</v>
      </c>
      <c r="C45" s="58" t="s">
        <v>84</v>
      </c>
      <c r="D45" s="68" t="s">
        <v>72</v>
      </c>
      <c r="E45" s="35" t="s">
        <v>35</v>
      </c>
      <c r="F45" s="35" t="s">
        <v>36</v>
      </c>
      <c r="G45" s="29" t="str">
        <f t="shared" si="7"/>
        <v>EEH70107012</v>
      </c>
      <c r="H45" s="26" t="s">
        <v>37</v>
      </c>
      <c r="I45" s="29" t="str">
        <f t="shared" si="8"/>
        <v>01</v>
      </c>
      <c r="J45" s="182"/>
      <c r="K45" s="186"/>
      <c r="L45" s="186"/>
      <c r="M45" s="26" t="s">
        <v>55</v>
      </c>
      <c r="N45" s="32" t="s">
        <v>55</v>
      </c>
      <c r="O45" s="26" t="s">
        <v>39</v>
      </c>
      <c r="P45" s="37" t="s">
        <v>55</v>
      </c>
      <c r="Q45" s="28"/>
      <c r="R45" s="8"/>
      <c r="S45" s="8"/>
      <c r="T45" s="8"/>
      <c r="U45" s="8"/>
      <c r="V45" s="8"/>
    </row>
    <row r="46" spans="1:22" ht="15.6" hidden="1">
      <c r="A46" s="54" t="s">
        <v>83</v>
      </c>
      <c r="B46" s="59" t="s">
        <v>73</v>
      </c>
      <c r="C46" s="56" t="s">
        <v>86</v>
      </c>
      <c r="D46" s="68" t="s">
        <v>72</v>
      </c>
      <c r="E46" s="35" t="s">
        <v>67</v>
      </c>
      <c r="F46" s="35" t="s">
        <v>42</v>
      </c>
      <c r="G46" s="29" t="str">
        <f t="shared" si="7"/>
        <v>SOW70101127</v>
      </c>
      <c r="H46" s="26" t="s">
        <v>68</v>
      </c>
      <c r="I46" s="29" t="str">
        <f t="shared" si="8"/>
        <v>01</v>
      </c>
      <c r="J46" s="182"/>
      <c r="K46" s="186"/>
      <c r="L46" s="186"/>
      <c r="M46" s="26" t="s">
        <v>55</v>
      </c>
      <c r="N46" s="32" t="s">
        <v>55</v>
      </c>
      <c r="O46" s="61" t="s">
        <v>39</v>
      </c>
      <c r="P46" s="37" t="s">
        <v>55</v>
      </c>
      <c r="Q46" s="28"/>
      <c r="R46" s="8"/>
      <c r="S46" s="8"/>
      <c r="T46" s="8"/>
      <c r="U46" s="8"/>
      <c r="V46" s="8"/>
    </row>
    <row r="47" spans="1:22" ht="15.6" hidden="1">
      <c r="A47" s="54" t="s">
        <v>83</v>
      </c>
      <c r="B47" s="59" t="s">
        <v>59</v>
      </c>
      <c r="C47" s="105">
        <v>3</v>
      </c>
      <c r="D47" s="68" t="s">
        <v>72</v>
      </c>
      <c r="E47" s="59" t="s">
        <v>59</v>
      </c>
      <c r="F47" s="35" t="s">
        <v>60</v>
      </c>
      <c r="G47" s="29"/>
      <c r="H47" s="26"/>
      <c r="I47" s="29"/>
      <c r="J47" s="183"/>
      <c r="K47" s="187"/>
      <c r="L47" s="187"/>
      <c r="M47" s="26" t="s">
        <v>55</v>
      </c>
      <c r="N47" s="32" t="s">
        <v>55</v>
      </c>
      <c r="O47" s="26" t="s">
        <v>39</v>
      </c>
      <c r="P47" s="37" t="s">
        <v>55</v>
      </c>
      <c r="Q47" s="28"/>
      <c r="R47" s="8"/>
      <c r="S47" s="8"/>
      <c r="T47" s="8"/>
      <c r="U47" s="8"/>
      <c r="V47" s="8"/>
    </row>
    <row r="48" spans="1:22" ht="15.6" hidden="1">
      <c r="A48" s="25" t="s">
        <v>87</v>
      </c>
      <c r="B48" s="35" t="s">
        <v>35</v>
      </c>
      <c r="C48" s="38" t="s">
        <v>88</v>
      </c>
      <c r="D48" s="68" t="s">
        <v>89</v>
      </c>
      <c r="E48" s="35" t="s">
        <v>35</v>
      </c>
      <c r="F48" s="35" t="s">
        <v>36</v>
      </c>
      <c r="G48" s="26" t="str">
        <f t="shared" si="1"/>
        <v>EEH70073003</v>
      </c>
      <c r="H48" s="26" t="s">
        <v>37</v>
      </c>
      <c r="I48" s="55" t="str">
        <f t="shared" si="2"/>
        <v>02</v>
      </c>
      <c r="J48" s="204" t="s">
        <v>90</v>
      </c>
      <c r="K48" s="204"/>
      <c r="L48" s="204"/>
      <c r="M48" s="61" t="s">
        <v>39</v>
      </c>
      <c r="N48" s="32" t="s">
        <v>55</v>
      </c>
      <c r="O48" s="61" t="s">
        <v>39</v>
      </c>
      <c r="P48" s="37" t="s">
        <v>55</v>
      </c>
      <c r="Q48" s="28"/>
      <c r="R48" s="8"/>
      <c r="S48" s="8"/>
      <c r="T48" s="8"/>
      <c r="U48" s="8"/>
      <c r="V48" s="8"/>
    </row>
    <row r="49" spans="1:22" ht="15.6" hidden="1">
      <c r="A49" s="54" t="s">
        <v>87</v>
      </c>
      <c r="B49" s="59" t="s">
        <v>67</v>
      </c>
      <c r="C49" s="70" t="s">
        <v>91</v>
      </c>
      <c r="D49" s="68" t="s">
        <v>89</v>
      </c>
      <c r="E49" s="35" t="s">
        <v>67</v>
      </c>
      <c r="F49" s="35" t="s">
        <v>42</v>
      </c>
      <c r="G49" s="29" t="str">
        <f t="shared" si="1"/>
        <v>SOW70073034</v>
      </c>
      <c r="H49" s="26" t="s">
        <v>68</v>
      </c>
      <c r="I49" s="29" t="str">
        <f t="shared" si="2"/>
        <v>01</v>
      </c>
      <c r="J49" s="205"/>
      <c r="K49" s="205"/>
      <c r="L49" s="205"/>
      <c r="M49" s="61" t="s">
        <v>39</v>
      </c>
      <c r="N49" s="32" t="s">
        <v>55</v>
      </c>
      <c r="O49" s="61" t="s">
        <v>39</v>
      </c>
      <c r="P49" s="37" t="s">
        <v>55</v>
      </c>
      <c r="Q49" s="28"/>
      <c r="R49" s="8"/>
      <c r="S49" s="8"/>
      <c r="T49" s="8"/>
      <c r="U49" s="8"/>
      <c r="V49" s="8"/>
    </row>
    <row r="50" spans="1:22" ht="15.6" hidden="1">
      <c r="A50" s="54" t="s">
        <v>87</v>
      </c>
      <c r="B50" s="59" t="s">
        <v>52</v>
      </c>
      <c r="C50" s="70" t="s">
        <v>92</v>
      </c>
      <c r="D50" s="68" t="s">
        <v>89</v>
      </c>
      <c r="E50" s="35" t="s">
        <v>52</v>
      </c>
      <c r="F50" s="35" t="s">
        <v>53</v>
      </c>
      <c r="G50" s="29" t="str">
        <f t="shared" si="1"/>
        <v>SOW70073037</v>
      </c>
      <c r="H50" s="32" t="s">
        <v>54</v>
      </c>
      <c r="I50" s="29" t="str">
        <f t="shared" ref="I50" si="9">RIGHT(C50,LEN(C50)-FIND("/",C50))</f>
        <v>03</v>
      </c>
      <c r="J50" s="205"/>
      <c r="K50" s="205"/>
      <c r="L50" s="205"/>
      <c r="M50" s="61" t="s">
        <v>39</v>
      </c>
      <c r="N50" s="32" t="s">
        <v>55</v>
      </c>
      <c r="O50" s="61" t="s">
        <v>39</v>
      </c>
      <c r="P50" s="37" t="s">
        <v>55</v>
      </c>
      <c r="Q50" s="28"/>
      <c r="R50" s="8"/>
      <c r="S50" s="8"/>
      <c r="T50" s="8"/>
      <c r="U50" s="8"/>
      <c r="V50" s="8"/>
    </row>
    <row r="51" spans="1:22" ht="15.6" hidden="1">
      <c r="A51" s="66" t="s">
        <v>87</v>
      </c>
      <c r="B51" s="59" t="s">
        <v>59</v>
      </c>
      <c r="C51" s="107">
        <v>4402</v>
      </c>
      <c r="D51" s="68" t="s">
        <v>89</v>
      </c>
      <c r="E51" s="35" t="s">
        <v>59</v>
      </c>
      <c r="F51" s="35" t="s">
        <v>60</v>
      </c>
      <c r="G51" s="26"/>
      <c r="H51" s="26"/>
      <c r="I51" s="26"/>
      <c r="J51" s="206"/>
      <c r="K51" s="206"/>
      <c r="L51" s="206"/>
      <c r="M51" s="61" t="s">
        <v>39</v>
      </c>
      <c r="N51" s="32" t="s">
        <v>55</v>
      </c>
      <c r="O51" s="61" t="s">
        <v>39</v>
      </c>
      <c r="P51" s="37" t="s">
        <v>55</v>
      </c>
      <c r="Q51" s="28"/>
      <c r="R51" s="8"/>
      <c r="S51" s="8"/>
      <c r="T51" s="8"/>
      <c r="U51" s="8"/>
      <c r="V51" s="8"/>
    </row>
    <row r="52" spans="1:22" ht="15.6" hidden="1">
      <c r="A52" s="25" t="s">
        <v>93</v>
      </c>
      <c r="B52" s="35" t="s">
        <v>35</v>
      </c>
      <c r="C52" s="39" t="s">
        <v>94</v>
      </c>
      <c r="D52" s="68" t="s">
        <v>89</v>
      </c>
      <c r="E52" s="35" t="s">
        <v>35</v>
      </c>
      <c r="F52" s="35" t="s">
        <v>36</v>
      </c>
      <c r="G52" s="26" t="str">
        <f t="shared" si="1"/>
        <v>EEH99011004</v>
      </c>
      <c r="H52" s="26" t="s">
        <v>37</v>
      </c>
      <c r="I52" s="26" t="str">
        <f t="shared" si="2"/>
        <v>03</v>
      </c>
      <c r="J52" s="211" t="s">
        <v>95</v>
      </c>
      <c r="K52" s="204"/>
      <c r="L52" s="204"/>
      <c r="M52" s="26" t="s">
        <v>55</v>
      </c>
      <c r="N52" s="32" t="s">
        <v>39</v>
      </c>
      <c r="O52" s="26" t="s">
        <v>55</v>
      </c>
      <c r="P52" s="37" t="s">
        <v>39</v>
      </c>
      <c r="Q52" s="28"/>
      <c r="R52" s="8"/>
      <c r="S52" s="8"/>
      <c r="T52" s="8"/>
      <c r="U52" s="8"/>
      <c r="V52" s="8"/>
    </row>
    <row r="53" spans="1:22" ht="15.6" hidden="1">
      <c r="A53" s="54" t="s">
        <v>93</v>
      </c>
      <c r="B53" s="59" t="s">
        <v>67</v>
      </c>
      <c r="C53" s="71" t="s">
        <v>96</v>
      </c>
      <c r="D53" s="68" t="s">
        <v>89</v>
      </c>
      <c r="E53" s="35" t="s">
        <v>67</v>
      </c>
      <c r="F53" s="35" t="s">
        <v>42</v>
      </c>
      <c r="G53" s="29" t="str">
        <f t="shared" si="1"/>
        <v>SOW70073030</v>
      </c>
      <c r="H53" s="26" t="s">
        <v>68</v>
      </c>
      <c r="I53" s="67" t="str">
        <f t="shared" si="2"/>
        <v>01</v>
      </c>
      <c r="J53" s="212"/>
      <c r="K53" s="205"/>
      <c r="L53" s="205"/>
      <c r="M53" s="26" t="s">
        <v>55</v>
      </c>
      <c r="N53" s="32" t="s">
        <v>39</v>
      </c>
      <c r="O53" s="26" t="s">
        <v>55</v>
      </c>
      <c r="P53" s="37" t="s">
        <v>39</v>
      </c>
      <c r="Q53" s="28"/>
      <c r="R53" s="8"/>
      <c r="S53" s="8"/>
      <c r="T53" s="8"/>
      <c r="U53" s="8"/>
      <c r="V53" s="8"/>
    </row>
    <row r="54" spans="1:22" ht="15" hidden="1" customHeight="1">
      <c r="A54" s="54" t="s">
        <v>93</v>
      </c>
      <c r="B54" s="59" t="s">
        <v>52</v>
      </c>
      <c r="C54" s="82" t="s">
        <v>97</v>
      </c>
      <c r="D54" s="68" t="s">
        <v>89</v>
      </c>
      <c r="E54" s="35" t="s">
        <v>52</v>
      </c>
      <c r="F54" s="35" t="s">
        <v>53</v>
      </c>
      <c r="G54" s="29" t="str">
        <f t="shared" si="1"/>
        <v>SOW70073033</v>
      </c>
      <c r="H54" s="32" t="s">
        <v>54</v>
      </c>
      <c r="I54" s="60" t="str">
        <f t="shared" si="2"/>
        <v>03</v>
      </c>
      <c r="J54" s="212"/>
      <c r="K54" s="205"/>
      <c r="L54" s="205"/>
      <c r="M54" s="26" t="s">
        <v>55</v>
      </c>
      <c r="N54" s="32" t="s">
        <v>39</v>
      </c>
      <c r="O54" s="26" t="s">
        <v>55</v>
      </c>
      <c r="P54" s="37" t="s">
        <v>39</v>
      </c>
      <c r="Q54" s="28"/>
      <c r="R54" s="8"/>
      <c r="S54" s="8"/>
      <c r="T54" s="8"/>
      <c r="U54" s="8"/>
      <c r="V54" s="8"/>
    </row>
    <row r="55" spans="1:22" ht="15" hidden="1" customHeight="1">
      <c r="A55" s="66" t="s">
        <v>93</v>
      </c>
      <c r="B55" s="74" t="s">
        <v>59</v>
      </c>
      <c r="C55" s="108">
        <v>4402</v>
      </c>
      <c r="D55" s="75" t="s">
        <v>89</v>
      </c>
      <c r="E55" s="35" t="s">
        <v>59</v>
      </c>
      <c r="F55" s="35" t="s">
        <v>60</v>
      </c>
      <c r="G55" s="26"/>
      <c r="H55" s="32"/>
      <c r="I55" s="36"/>
      <c r="J55" s="213"/>
      <c r="K55" s="205"/>
      <c r="L55" s="206"/>
      <c r="M55" s="93" t="s">
        <v>55</v>
      </c>
      <c r="N55" s="119" t="s">
        <v>39</v>
      </c>
      <c r="O55" s="148" t="s">
        <v>55</v>
      </c>
      <c r="P55" s="142" t="s">
        <v>39</v>
      </c>
      <c r="Q55" s="28"/>
      <c r="R55" s="8"/>
      <c r="S55" s="8"/>
      <c r="T55" s="8"/>
      <c r="U55" s="8"/>
      <c r="V55" s="8"/>
    </row>
    <row r="56" spans="1:22" ht="15.6">
      <c r="A56" s="25" t="s">
        <v>98</v>
      </c>
      <c r="B56" s="74" t="s">
        <v>99</v>
      </c>
      <c r="C56" s="224"/>
      <c r="D56" s="75" t="str">
        <f t="shared" si="0"/>
        <v>BMS</v>
      </c>
      <c r="E56" s="35" t="s">
        <v>100</v>
      </c>
      <c r="F56" s="35" t="s">
        <v>36</v>
      </c>
      <c r="G56" s="26" t="e">
        <f t="shared" si="1"/>
        <v>#VALUE!</v>
      </c>
      <c r="H56" s="32" t="s">
        <v>37</v>
      </c>
      <c r="I56" s="84" t="e">
        <f t="shared" si="2"/>
        <v>#VALUE!</v>
      </c>
      <c r="J56" s="240"/>
      <c r="K56" s="207"/>
      <c r="L56" s="208"/>
      <c r="M56" s="216"/>
      <c r="N56" s="216"/>
      <c r="O56" s="216"/>
      <c r="P56" s="216"/>
      <c r="Q56" s="220"/>
      <c r="R56" s="8"/>
      <c r="S56" s="8"/>
      <c r="T56" s="8"/>
      <c r="U56" s="8"/>
      <c r="V56" s="8"/>
    </row>
    <row r="57" spans="1:22" ht="15.6">
      <c r="A57" s="54" t="s">
        <v>98</v>
      </c>
      <c r="B57" s="59" t="s">
        <v>101</v>
      </c>
      <c r="C57" s="225"/>
      <c r="D57" s="68" t="str">
        <f t="shared" si="0"/>
        <v>BMS</v>
      </c>
      <c r="E57" s="35" t="s">
        <v>41</v>
      </c>
      <c r="F57" s="35" t="s">
        <v>42</v>
      </c>
      <c r="G57" s="26" t="e">
        <f t="shared" si="1"/>
        <v>#VALUE!</v>
      </c>
      <c r="H57" s="32" t="s">
        <v>68</v>
      </c>
      <c r="I57" s="60" t="e">
        <f t="shared" si="2"/>
        <v>#VALUE!</v>
      </c>
      <c r="J57" s="241"/>
      <c r="K57" s="207"/>
      <c r="L57" s="209"/>
      <c r="M57" s="222"/>
      <c r="N57" s="222"/>
      <c r="O57" s="216"/>
      <c r="P57" s="216"/>
      <c r="Q57" s="220"/>
      <c r="R57" s="8"/>
      <c r="S57" s="8"/>
      <c r="T57" s="8"/>
      <c r="U57" s="8"/>
      <c r="V57" s="8"/>
    </row>
    <row r="58" spans="1:22" ht="15.6">
      <c r="A58" s="54" t="s">
        <v>98</v>
      </c>
      <c r="B58" s="59" t="s">
        <v>102</v>
      </c>
      <c r="C58" s="226"/>
      <c r="D58" s="68" t="str">
        <f t="shared" si="0"/>
        <v>BMS</v>
      </c>
      <c r="E58" s="35" t="s">
        <v>103</v>
      </c>
      <c r="F58" s="35" t="s">
        <v>53</v>
      </c>
      <c r="G58" s="26" t="e">
        <f t="shared" si="1"/>
        <v>#VALUE!</v>
      </c>
      <c r="H58" s="32" t="s">
        <v>54</v>
      </c>
      <c r="I58" s="60" t="e">
        <f t="shared" si="2"/>
        <v>#VALUE!</v>
      </c>
      <c r="J58" s="241"/>
      <c r="K58" s="207"/>
      <c r="L58" s="209"/>
      <c r="M58" s="222"/>
      <c r="N58" s="222"/>
      <c r="O58" s="216"/>
      <c r="P58" s="216"/>
      <c r="Q58" s="220"/>
      <c r="R58" s="8"/>
      <c r="S58" s="8"/>
      <c r="T58" s="8"/>
      <c r="U58" s="8"/>
      <c r="V58" s="8"/>
    </row>
    <row r="59" spans="1:22" ht="15.6">
      <c r="A59" s="66" t="s">
        <v>98</v>
      </c>
      <c r="B59" s="59" t="s">
        <v>59</v>
      </c>
      <c r="C59" s="227"/>
      <c r="D59" s="68" t="str">
        <f t="shared" si="0"/>
        <v>BMS</v>
      </c>
      <c r="E59" s="35" t="s">
        <v>59</v>
      </c>
      <c r="F59" s="35" t="s">
        <v>60</v>
      </c>
      <c r="G59" s="26"/>
      <c r="H59" s="32"/>
      <c r="I59" s="83"/>
      <c r="J59" s="242"/>
      <c r="K59" s="207"/>
      <c r="L59" s="210"/>
      <c r="M59" s="222"/>
      <c r="N59" s="222"/>
      <c r="O59" s="216"/>
      <c r="P59" s="216"/>
      <c r="Q59" s="75"/>
      <c r="R59" s="8"/>
      <c r="S59" s="8"/>
      <c r="T59" s="8"/>
      <c r="U59" s="8"/>
      <c r="V59" s="8"/>
    </row>
    <row r="60" spans="1:22" ht="15.6" hidden="1">
      <c r="A60" s="54" t="s">
        <v>104</v>
      </c>
      <c r="B60" s="59" t="s">
        <v>35</v>
      </c>
      <c r="C60" s="29" t="s">
        <v>105</v>
      </c>
      <c r="D60" s="68" t="s">
        <v>106</v>
      </c>
      <c r="E60" s="35" t="s">
        <v>35</v>
      </c>
      <c r="F60" s="35" t="s">
        <v>36</v>
      </c>
      <c r="G60" s="29" t="str">
        <f t="shared" si="1"/>
        <v>EEP70030081</v>
      </c>
      <c r="H60" s="32" t="s">
        <v>37</v>
      </c>
      <c r="I60" s="60" t="str">
        <f t="shared" si="2"/>
        <v>01</v>
      </c>
      <c r="J60" s="214" t="s">
        <v>107</v>
      </c>
      <c r="K60" s="153"/>
      <c r="L60" s="152"/>
      <c r="M60" s="27" t="s">
        <v>39</v>
      </c>
      <c r="N60" s="30" t="s">
        <v>39</v>
      </c>
      <c r="O60" s="149" t="s">
        <v>55</v>
      </c>
      <c r="P60" s="31" t="s">
        <v>55</v>
      </c>
      <c r="Q60" s="202"/>
      <c r="R60" s="8"/>
      <c r="S60" s="8"/>
      <c r="T60" s="8"/>
      <c r="U60" s="8"/>
      <c r="V60" s="8"/>
    </row>
    <row r="61" spans="1:22" ht="15.6" hidden="1">
      <c r="A61" s="54" t="s">
        <v>104</v>
      </c>
      <c r="B61" s="59" t="s">
        <v>67</v>
      </c>
      <c r="C61" s="29" t="s">
        <v>108</v>
      </c>
      <c r="D61" s="68" t="s">
        <v>106</v>
      </c>
      <c r="E61" s="35" t="s">
        <v>67</v>
      </c>
      <c r="F61" s="35" t="s">
        <v>42</v>
      </c>
      <c r="G61" s="29" t="str">
        <f t="shared" si="1"/>
        <v>SOW70030080</v>
      </c>
      <c r="H61" s="26" t="s">
        <v>68</v>
      </c>
      <c r="I61" s="61" t="str">
        <f t="shared" si="2"/>
        <v>01</v>
      </c>
      <c r="J61" s="215"/>
      <c r="K61" s="153"/>
      <c r="L61" s="153"/>
      <c r="M61" s="26" t="s">
        <v>39</v>
      </c>
      <c r="N61" s="32" t="s">
        <v>39</v>
      </c>
      <c r="O61" s="26" t="s">
        <v>55</v>
      </c>
      <c r="P61" s="33" t="s">
        <v>55</v>
      </c>
      <c r="Q61" s="203"/>
      <c r="R61" s="8"/>
      <c r="S61" s="8"/>
      <c r="T61" s="8"/>
      <c r="U61" s="8"/>
      <c r="V61" s="8"/>
    </row>
    <row r="62" spans="1:22" ht="15.6" hidden="1">
      <c r="A62" s="54" t="s">
        <v>104</v>
      </c>
      <c r="B62" s="59" t="s">
        <v>59</v>
      </c>
      <c r="C62" s="109" t="s">
        <v>109</v>
      </c>
      <c r="D62" s="68" t="s">
        <v>106</v>
      </c>
      <c r="E62" s="35" t="s">
        <v>59</v>
      </c>
      <c r="F62" s="35" t="s">
        <v>60</v>
      </c>
      <c r="G62" s="29"/>
      <c r="H62" s="26"/>
      <c r="I62" s="61"/>
      <c r="J62" s="215"/>
      <c r="K62" s="153"/>
      <c r="L62" s="153"/>
      <c r="M62" s="26" t="s">
        <v>39</v>
      </c>
      <c r="N62" s="32" t="s">
        <v>39</v>
      </c>
      <c r="O62" s="26" t="s">
        <v>55</v>
      </c>
      <c r="P62" s="33" t="s">
        <v>55</v>
      </c>
      <c r="Q62" s="85"/>
      <c r="R62" s="8"/>
      <c r="S62" s="8"/>
      <c r="T62" s="8"/>
      <c r="U62" s="8"/>
      <c r="V62" s="8"/>
    </row>
    <row r="63" spans="1:22" ht="15.6" hidden="1">
      <c r="A63" s="54" t="s">
        <v>110</v>
      </c>
      <c r="B63" s="59" t="s">
        <v>35</v>
      </c>
      <c r="C63" s="95" t="s">
        <v>111</v>
      </c>
      <c r="D63" s="68" t="s">
        <v>110</v>
      </c>
      <c r="E63" s="59" t="s">
        <v>35</v>
      </c>
      <c r="F63" s="35" t="s">
        <v>36</v>
      </c>
      <c r="G63" s="55" t="str">
        <f t="shared" si="1"/>
        <v>CHS70014007</v>
      </c>
      <c r="H63" s="26" t="s">
        <v>37</v>
      </c>
      <c r="I63" s="91" t="str">
        <f t="shared" si="2"/>
        <v>02</v>
      </c>
      <c r="J63" s="188" t="s">
        <v>112</v>
      </c>
      <c r="K63" s="151"/>
      <c r="L63" s="151"/>
      <c r="M63" s="90" t="s">
        <v>39</v>
      </c>
      <c r="N63" s="32" t="s">
        <v>55</v>
      </c>
      <c r="O63" s="26" t="s">
        <v>55</v>
      </c>
      <c r="P63" s="33" t="s">
        <v>55</v>
      </c>
      <c r="Q63" s="85"/>
      <c r="R63" s="8"/>
      <c r="S63" s="8"/>
      <c r="T63" s="8"/>
      <c r="U63" s="8"/>
      <c r="V63" s="8"/>
    </row>
    <row r="64" spans="1:22" ht="15.6" hidden="1">
      <c r="A64" s="54" t="s">
        <v>110</v>
      </c>
      <c r="B64" s="59" t="s">
        <v>67</v>
      </c>
      <c r="C64" s="97" t="s">
        <v>113</v>
      </c>
      <c r="D64" s="68" t="s">
        <v>110</v>
      </c>
      <c r="E64" s="59" t="s">
        <v>67</v>
      </c>
      <c r="F64" s="35" t="s">
        <v>42</v>
      </c>
      <c r="G64" s="29" t="str">
        <f t="shared" si="1"/>
        <v>SOW70014190</v>
      </c>
      <c r="H64" s="26" t="s">
        <v>68</v>
      </c>
      <c r="I64" s="91" t="str">
        <f t="shared" si="2"/>
        <v>02</v>
      </c>
      <c r="J64" s="189"/>
      <c r="K64" s="175"/>
      <c r="L64" s="175"/>
      <c r="M64" s="90" t="s">
        <v>39</v>
      </c>
      <c r="N64" s="32" t="s">
        <v>55</v>
      </c>
      <c r="O64" s="26" t="s">
        <v>55</v>
      </c>
      <c r="P64" s="33" t="s">
        <v>55</v>
      </c>
      <c r="Q64" s="85"/>
      <c r="R64" s="8"/>
      <c r="S64" s="8"/>
      <c r="T64" s="8"/>
      <c r="U64" s="8"/>
      <c r="V64" s="8"/>
    </row>
    <row r="65" spans="1:22" ht="15.6" hidden="1">
      <c r="A65" s="54" t="s">
        <v>110</v>
      </c>
      <c r="B65" s="59" t="s">
        <v>52</v>
      </c>
      <c r="C65" s="98" t="s">
        <v>114</v>
      </c>
      <c r="D65" s="68" t="s">
        <v>110</v>
      </c>
      <c r="E65" s="59" t="s">
        <v>52</v>
      </c>
      <c r="F65" s="35" t="s">
        <v>53</v>
      </c>
      <c r="G65" s="29" t="str">
        <f t="shared" si="1"/>
        <v>SOW70014050</v>
      </c>
      <c r="H65" s="32" t="s">
        <v>54</v>
      </c>
      <c r="I65" s="91" t="str">
        <f t="shared" si="2"/>
        <v>02</v>
      </c>
      <c r="J65" s="189"/>
      <c r="K65" s="175"/>
      <c r="L65" s="175"/>
      <c r="M65" s="90" t="s">
        <v>39</v>
      </c>
      <c r="N65" s="32" t="s">
        <v>55</v>
      </c>
      <c r="O65" s="26" t="s">
        <v>55</v>
      </c>
      <c r="P65" s="33" t="s">
        <v>55</v>
      </c>
      <c r="Q65" s="85"/>
      <c r="R65" s="8"/>
      <c r="S65" s="8"/>
      <c r="T65" s="8"/>
      <c r="U65" s="8"/>
      <c r="V65" s="8"/>
    </row>
    <row r="66" spans="1:22" ht="15.6" hidden="1">
      <c r="A66" s="54" t="s">
        <v>110</v>
      </c>
      <c r="B66" s="59" t="s">
        <v>59</v>
      </c>
      <c r="C66" s="99" t="s">
        <v>115</v>
      </c>
      <c r="D66" s="68" t="s">
        <v>110</v>
      </c>
      <c r="E66" s="59" t="s">
        <v>59</v>
      </c>
      <c r="F66" s="35" t="s">
        <v>60</v>
      </c>
      <c r="G66" s="29"/>
      <c r="H66" s="32"/>
      <c r="I66" s="91"/>
      <c r="J66" s="190"/>
      <c r="K66" s="191"/>
      <c r="L66" s="191"/>
      <c r="M66" s="90" t="s">
        <v>39</v>
      </c>
      <c r="N66" s="32" t="s">
        <v>55</v>
      </c>
      <c r="O66" s="26" t="s">
        <v>55</v>
      </c>
      <c r="P66" s="33" t="s">
        <v>55</v>
      </c>
      <c r="Q66" s="85"/>
      <c r="R66" s="8"/>
      <c r="S66" s="8"/>
      <c r="T66" s="8"/>
      <c r="U66" s="8"/>
      <c r="V66" s="8"/>
    </row>
    <row r="67" spans="1:22" ht="15.6" hidden="1">
      <c r="A67" s="54" t="s">
        <v>110</v>
      </c>
      <c r="B67" s="59" t="s">
        <v>35</v>
      </c>
      <c r="C67" s="95" t="s">
        <v>111</v>
      </c>
      <c r="D67" s="68" t="s">
        <v>110</v>
      </c>
      <c r="E67" s="59" t="s">
        <v>35</v>
      </c>
      <c r="F67" s="35" t="s">
        <v>36</v>
      </c>
      <c r="G67" s="55" t="str">
        <f t="shared" si="1"/>
        <v>CHS70014007</v>
      </c>
      <c r="H67" s="26" t="s">
        <v>37</v>
      </c>
      <c r="I67" s="91" t="str">
        <f t="shared" si="2"/>
        <v>02</v>
      </c>
      <c r="J67" s="188" t="s">
        <v>116</v>
      </c>
      <c r="K67" s="151"/>
      <c r="L67" s="159"/>
      <c r="M67" s="90" t="s">
        <v>55</v>
      </c>
      <c r="N67" s="32" t="s">
        <v>39</v>
      </c>
      <c r="O67" s="26" t="s">
        <v>55</v>
      </c>
      <c r="P67" s="33" t="s">
        <v>55</v>
      </c>
      <c r="Q67" s="85"/>
      <c r="R67" s="8"/>
      <c r="S67" s="8"/>
      <c r="T67" s="8"/>
      <c r="U67" s="8"/>
      <c r="V67" s="8"/>
    </row>
    <row r="68" spans="1:22" ht="15.6" hidden="1">
      <c r="A68" s="54" t="s">
        <v>110</v>
      </c>
      <c r="B68" s="59" t="s">
        <v>67</v>
      </c>
      <c r="C68" s="97" t="s">
        <v>117</v>
      </c>
      <c r="D68" s="68" t="s">
        <v>110</v>
      </c>
      <c r="E68" s="59" t="s">
        <v>67</v>
      </c>
      <c r="F68" s="35" t="s">
        <v>42</v>
      </c>
      <c r="G68" s="29" t="str">
        <f t="shared" si="1"/>
        <v>SOW70014200</v>
      </c>
      <c r="H68" s="26" t="s">
        <v>68</v>
      </c>
      <c r="I68" s="91" t="str">
        <f t="shared" si="2"/>
        <v>02</v>
      </c>
      <c r="J68" s="189"/>
      <c r="K68" s="175"/>
      <c r="L68" s="160"/>
      <c r="M68" s="90" t="s">
        <v>55</v>
      </c>
      <c r="N68" s="32" t="s">
        <v>39</v>
      </c>
      <c r="O68" s="26" t="s">
        <v>55</v>
      </c>
      <c r="P68" s="33" t="s">
        <v>55</v>
      </c>
      <c r="Q68" s="85"/>
      <c r="R68" s="8"/>
      <c r="S68" s="8"/>
      <c r="T68" s="8"/>
      <c r="U68" s="8"/>
      <c r="V68" s="8"/>
    </row>
    <row r="69" spans="1:22" ht="15.6" hidden="1">
      <c r="A69" s="54" t="s">
        <v>110</v>
      </c>
      <c r="B69" s="59" t="s">
        <v>52</v>
      </c>
      <c r="C69" s="98" t="s">
        <v>118</v>
      </c>
      <c r="D69" s="68" t="s">
        <v>110</v>
      </c>
      <c r="E69" s="59" t="s">
        <v>52</v>
      </c>
      <c r="F69" s="35" t="s">
        <v>53</v>
      </c>
      <c r="G69" s="29" t="str">
        <f t="shared" si="1"/>
        <v>SOW70014040</v>
      </c>
      <c r="H69" s="32" t="s">
        <v>54</v>
      </c>
      <c r="I69" s="91" t="str">
        <f t="shared" si="2"/>
        <v>02</v>
      </c>
      <c r="J69" s="189"/>
      <c r="K69" s="175"/>
      <c r="L69" s="160"/>
      <c r="M69" s="90" t="s">
        <v>55</v>
      </c>
      <c r="N69" s="32" t="s">
        <v>39</v>
      </c>
      <c r="O69" s="26" t="s">
        <v>55</v>
      </c>
      <c r="P69" s="33" t="s">
        <v>55</v>
      </c>
      <c r="Q69" s="85"/>
      <c r="R69" s="8"/>
      <c r="S69" s="8"/>
      <c r="T69" s="8"/>
      <c r="U69" s="8"/>
      <c r="V69" s="8"/>
    </row>
    <row r="70" spans="1:22" ht="15.6" hidden="1">
      <c r="A70" s="54" t="s">
        <v>110</v>
      </c>
      <c r="B70" s="59" t="s">
        <v>59</v>
      </c>
      <c r="C70" s="99" t="s">
        <v>115</v>
      </c>
      <c r="D70" s="68" t="s">
        <v>110</v>
      </c>
      <c r="E70" s="59" t="s">
        <v>59</v>
      </c>
      <c r="F70" s="35" t="s">
        <v>60</v>
      </c>
      <c r="G70" s="29"/>
      <c r="H70" s="32"/>
      <c r="I70" s="91"/>
      <c r="J70" s="190"/>
      <c r="K70" s="191"/>
      <c r="L70" s="161"/>
      <c r="M70" s="90" t="s">
        <v>55</v>
      </c>
      <c r="N70" s="32" t="s">
        <v>39</v>
      </c>
      <c r="O70" s="26" t="s">
        <v>55</v>
      </c>
      <c r="P70" s="33" t="s">
        <v>55</v>
      </c>
      <c r="Q70" s="85"/>
      <c r="R70" s="8"/>
      <c r="S70" s="8"/>
      <c r="T70" s="8"/>
      <c r="U70" s="8"/>
      <c r="V70" s="8"/>
    </row>
    <row r="71" spans="1:22" ht="15.6" hidden="1">
      <c r="A71" s="54" t="s">
        <v>110</v>
      </c>
      <c r="B71" s="59" t="s">
        <v>35</v>
      </c>
      <c r="C71" s="95" t="s">
        <v>111</v>
      </c>
      <c r="D71" s="68" t="s">
        <v>110</v>
      </c>
      <c r="E71" s="59" t="s">
        <v>35</v>
      </c>
      <c r="F71" s="35" t="s">
        <v>36</v>
      </c>
      <c r="G71" s="55" t="str">
        <f t="shared" si="1"/>
        <v>CHS70014007</v>
      </c>
      <c r="H71" s="26" t="s">
        <v>37</v>
      </c>
      <c r="I71" s="91" t="str">
        <f t="shared" si="2"/>
        <v>02</v>
      </c>
      <c r="J71" s="188" t="s">
        <v>119</v>
      </c>
      <c r="K71" s="151"/>
      <c r="L71" s="159"/>
      <c r="M71" s="26" t="s">
        <v>55</v>
      </c>
      <c r="N71" s="32" t="s">
        <v>55</v>
      </c>
      <c r="O71" s="26" t="s">
        <v>39</v>
      </c>
      <c r="P71" s="33" t="s">
        <v>55</v>
      </c>
      <c r="Q71" s="85"/>
      <c r="R71" s="8"/>
      <c r="S71" s="8"/>
      <c r="T71" s="8"/>
      <c r="U71" s="8"/>
      <c r="V71" s="8"/>
    </row>
    <row r="72" spans="1:22" ht="15.6" hidden="1">
      <c r="A72" s="54" t="s">
        <v>110</v>
      </c>
      <c r="B72" s="59" t="s">
        <v>67</v>
      </c>
      <c r="C72" s="97" t="s">
        <v>120</v>
      </c>
      <c r="D72" s="68" t="s">
        <v>110</v>
      </c>
      <c r="E72" s="59" t="s">
        <v>67</v>
      </c>
      <c r="F72" s="35" t="s">
        <v>42</v>
      </c>
      <c r="G72" s="29" t="str">
        <f t="shared" si="1"/>
        <v>SOW70014210</v>
      </c>
      <c r="H72" s="26" t="s">
        <v>68</v>
      </c>
      <c r="I72" s="91" t="str">
        <f t="shared" si="2"/>
        <v>02</v>
      </c>
      <c r="J72" s="189"/>
      <c r="K72" s="175"/>
      <c r="L72" s="160"/>
      <c r="M72" s="26" t="s">
        <v>55</v>
      </c>
      <c r="N72" s="32" t="s">
        <v>55</v>
      </c>
      <c r="O72" s="26" t="s">
        <v>39</v>
      </c>
      <c r="P72" s="33" t="s">
        <v>55</v>
      </c>
      <c r="Q72" s="85"/>
      <c r="R72" s="8"/>
      <c r="S72" s="8"/>
      <c r="T72" s="8"/>
      <c r="U72" s="8"/>
      <c r="V72" s="8"/>
    </row>
    <row r="73" spans="1:22" ht="15.6" hidden="1">
      <c r="A73" s="54" t="s">
        <v>110</v>
      </c>
      <c r="B73" s="59" t="s">
        <v>52</v>
      </c>
      <c r="C73" s="98" t="s">
        <v>121</v>
      </c>
      <c r="D73" s="68" t="s">
        <v>110</v>
      </c>
      <c r="E73" s="59" t="s">
        <v>52</v>
      </c>
      <c r="F73" s="35" t="s">
        <v>53</v>
      </c>
      <c r="G73" s="29" t="str">
        <f t="shared" si="1"/>
        <v>SOW70014030</v>
      </c>
      <c r="H73" s="32" t="s">
        <v>54</v>
      </c>
      <c r="I73" s="91" t="str">
        <f t="shared" si="2"/>
        <v>02</v>
      </c>
      <c r="J73" s="189"/>
      <c r="K73" s="175"/>
      <c r="L73" s="160"/>
      <c r="M73" s="26" t="s">
        <v>55</v>
      </c>
      <c r="N73" s="32" t="s">
        <v>55</v>
      </c>
      <c r="O73" s="26" t="s">
        <v>39</v>
      </c>
      <c r="P73" s="33" t="s">
        <v>55</v>
      </c>
      <c r="Q73" s="85"/>
      <c r="R73" s="8"/>
      <c r="S73" s="8"/>
      <c r="T73" s="8"/>
      <c r="U73" s="8"/>
      <c r="V73" s="8"/>
    </row>
    <row r="74" spans="1:22" ht="15.6" hidden="1">
      <c r="A74" s="54" t="s">
        <v>110</v>
      </c>
      <c r="B74" s="59" t="s">
        <v>59</v>
      </c>
      <c r="C74" s="99" t="s">
        <v>115</v>
      </c>
      <c r="D74" s="68" t="s">
        <v>110</v>
      </c>
      <c r="E74" s="59" t="s">
        <v>59</v>
      </c>
      <c r="F74" s="35" t="s">
        <v>60</v>
      </c>
      <c r="G74" s="29"/>
      <c r="H74" s="32"/>
      <c r="I74" s="91"/>
      <c r="J74" s="190"/>
      <c r="K74" s="191"/>
      <c r="L74" s="161"/>
      <c r="M74" s="90" t="s">
        <v>55</v>
      </c>
      <c r="N74" s="32" t="s">
        <v>55</v>
      </c>
      <c r="O74" s="26" t="s">
        <v>39</v>
      </c>
      <c r="P74" s="33" t="s">
        <v>55</v>
      </c>
      <c r="Q74" s="85"/>
      <c r="R74" s="8"/>
      <c r="S74" s="8"/>
      <c r="T74" s="8"/>
      <c r="U74" s="8"/>
      <c r="V74" s="8"/>
    </row>
    <row r="75" spans="1:22" ht="15.6" hidden="1">
      <c r="A75" s="54" t="s">
        <v>110</v>
      </c>
      <c r="B75" s="59" t="s">
        <v>35</v>
      </c>
      <c r="C75" s="95" t="s">
        <v>111</v>
      </c>
      <c r="D75" s="68" t="s">
        <v>110</v>
      </c>
      <c r="E75" s="59" t="s">
        <v>35</v>
      </c>
      <c r="F75" s="35" t="s">
        <v>36</v>
      </c>
      <c r="G75" s="55" t="str">
        <f t="shared" si="1"/>
        <v>CHS70014007</v>
      </c>
      <c r="H75" s="26" t="s">
        <v>37</v>
      </c>
      <c r="I75" s="91" t="str">
        <f t="shared" si="2"/>
        <v>02</v>
      </c>
      <c r="J75" s="188" t="s">
        <v>122</v>
      </c>
      <c r="K75" s="151"/>
      <c r="L75" s="151"/>
      <c r="M75" s="90" t="s">
        <v>55</v>
      </c>
      <c r="N75" s="32" t="s">
        <v>55</v>
      </c>
      <c r="O75" s="26" t="s">
        <v>55</v>
      </c>
      <c r="P75" s="33" t="s">
        <v>39</v>
      </c>
      <c r="Q75" s="85"/>
      <c r="R75" s="8"/>
      <c r="S75" s="8"/>
      <c r="T75" s="8"/>
      <c r="U75" s="8"/>
      <c r="V75" s="8"/>
    </row>
    <row r="76" spans="1:22" ht="15.6" hidden="1">
      <c r="A76" s="54" t="s">
        <v>110</v>
      </c>
      <c r="B76" s="59" t="s">
        <v>67</v>
      </c>
      <c r="C76" s="97" t="s">
        <v>123</v>
      </c>
      <c r="D76" s="68" t="s">
        <v>110</v>
      </c>
      <c r="E76" s="59" t="s">
        <v>67</v>
      </c>
      <c r="F76" s="35" t="s">
        <v>42</v>
      </c>
      <c r="G76" s="29" t="str">
        <f t="shared" si="1"/>
        <v>SOW70014220</v>
      </c>
      <c r="H76" s="26" t="s">
        <v>68</v>
      </c>
      <c r="I76" s="91" t="str">
        <f t="shared" si="2"/>
        <v>02</v>
      </c>
      <c r="J76" s="189"/>
      <c r="K76" s="175"/>
      <c r="L76" s="175"/>
      <c r="M76" s="90" t="s">
        <v>55</v>
      </c>
      <c r="N76" s="32" t="s">
        <v>55</v>
      </c>
      <c r="O76" s="26" t="s">
        <v>55</v>
      </c>
      <c r="P76" s="33" t="s">
        <v>39</v>
      </c>
      <c r="Q76" s="85"/>
      <c r="R76" s="8"/>
      <c r="S76" s="8"/>
      <c r="T76" s="8"/>
      <c r="U76" s="8"/>
      <c r="V76" s="8"/>
    </row>
    <row r="77" spans="1:22" ht="15.6" hidden="1">
      <c r="A77" s="54" t="s">
        <v>110</v>
      </c>
      <c r="B77" s="59" t="s">
        <v>52</v>
      </c>
      <c r="C77" s="98" t="s">
        <v>124</v>
      </c>
      <c r="D77" s="68" t="s">
        <v>110</v>
      </c>
      <c r="E77" s="59" t="s">
        <v>52</v>
      </c>
      <c r="F77" s="35" t="s">
        <v>53</v>
      </c>
      <c r="G77" s="29" t="str">
        <f t="shared" si="1"/>
        <v>SOW70014020</v>
      </c>
      <c r="H77" s="32" t="s">
        <v>54</v>
      </c>
      <c r="I77" s="91" t="str">
        <f t="shared" si="2"/>
        <v>02</v>
      </c>
      <c r="J77" s="189"/>
      <c r="K77" s="175"/>
      <c r="L77" s="175"/>
      <c r="M77" s="90" t="s">
        <v>55</v>
      </c>
      <c r="N77" s="32" t="s">
        <v>55</v>
      </c>
      <c r="O77" s="26" t="s">
        <v>55</v>
      </c>
      <c r="P77" s="33" t="s">
        <v>39</v>
      </c>
      <c r="Q77" s="85"/>
      <c r="R77" s="8"/>
      <c r="S77" s="8"/>
      <c r="T77" s="8"/>
      <c r="U77" s="8"/>
      <c r="V77" s="8"/>
    </row>
    <row r="78" spans="1:22" ht="15.6" hidden="1">
      <c r="A78" s="54" t="s">
        <v>110</v>
      </c>
      <c r="B78" s="59" t="s">
        <v>59</v>
      </c>
      <c r="C78" s="99" t="s">
        <v>115</v>
      </c>
      <c r="D78" s="68" t="s">
        <v>110</v>
      </c>
      <c r="E78" s="59" t="s">
        <v>59</v>
      </c>
      <c r="F78" s="35" t="s">
        <v>60</v>
      </c>
      <c r="G78" s="29"/>
      <c r="H78" s="32"/>
      <c r="I78" s="91"/>
      <c r="J78" s="190"/>
      <c r="K78" s="191"/>
      <c r="L78" s="191"/>
      <c r="M78" s="90" t="s">
        <v>55</v>
      </c>
      <c r="N78" s="32" t="s">
        <v>55</v>
      </c>
      <c r="O78" s="26" t="s">
        <v>55</v>
      </c>
      <c r="P78" s="33" t="s">
        <v>39</v>
      </c>
      <c r="Q78" s="85"/>
      <c r="R78" s="8"/>
      <c r="S78" s="8"/>
      <c r="T78" s="8"/>
      <c r="U78" s="8"/>
      <c r="V78" s="8"/>
    </row>
    <row r="79" spans="1:22" ht="15.6" hidden="1">
      <c r="A79" s="54" t="s">
        <v>125</v>
      </c>
      <c r="B79" s="59" t="s">
        <v>35</v>
      </c>
      <c r="C79" s="96" t="s">
        <v>126</v>
      </c>
      <c r="D79" s="68" t="s">
        <v>125</v>
      </c>
      <c r="E79" s="59" t="s">
        <v>35</v>
      </c>
      <c r="F79" s="35" t="s">
        <v>36</v>
      </c>
      <c r="G79" s="55" t="str">
        <f t="shared" si="1"/>
        <v>CHS70008005</v>
      </c>
      <c r="H79" s="26" t="s">
        <v>37</v>
      </c>
      <c r="I79" s="91" t="str">
        <f t="shared" si="2"/>
        <v>02</v>
      </c>
      <c r="J79" s="192" t="s">
        <v>127</v>
      </c>
      <c r="K79" s="159"/>
      <c r="L79" s="150"/>
      <c r="M79" s="90" t="s">
        <v>39</v>
      </c>
      <c r="N79" s="32" t="s">
        <v>39</v>
      </c>
      <c r="O79" s="26" t="s">
        <v>39</v>
      </c>
      <c r="P79" s="33" t="s">
        <v>39</v>
      </c>
      <c r="Q79" s="85"/>
      <c r="R79" s="8"/>
      <c r="S79" s="8"/>
      <c r="T79" s="8"/>
      <c r="U79" s="8"/>
      <c r="V79" s="8"/>
    </row>
    <row r="80" spans="1:22" ht="15.6" hidden="1">
      <c r="A80" s="54" t="s">
        <v>125</v>
      </c>
      <c r="B80" s="59" t="s">
        <v>67</v>
      </c>
      <c r="C80" s="97" t="s">
        <v>128</v>
      </c>
      <c r="D80" s="68" t="s">
        <v>125</v>
      </c>
      <c r="E80" s="59" t="s">
        <v>67</v>
      </c>
      <c r="F80" s="35" t="s">
        <v>42</v>
      </c>
      <c r="G80" s="29" t="str">
        <f t="shared" si="1"/>
        <v>SOW70008006</v>
      </c>
      <c r="H80" s="26" t="s">
        <v>68</v>
      </c>
      <c r="I80" s="91" t="str">
        <f t="shared" si="2"/>
        <v>02</v>
      </c>
      <c r="J80" s="192"/>
      <c r="K80" s="160"/>
      <c r="L80" s="150"/>
      <c r="M80" s="90" t="s">
        <v>39</v>
      </c>
      <c r="N80" s="32" t="s">
        <v>39</v>
      </c>
      <c r="O80" s="26" t="s">
        <v>39</v>
      </c>
      <c r="P80" s="33" t="s">
        <v>39</v>
      </c>
      <c r="Q80" s="85"/>
      <c r="R80" s="8"/>
      <c r="S80" s="8"/>
      <c r="T80" s="8"/>
      <c r="U80" s="8"/>
      <c r="V80" s="8"/>
    </row>
    <row r="81" spans="1:22" ht="15.6" hidden="1">
      <c r="A81" s="54" t="s">
        <v>125</v>
      </c>
      <c r="B81" s="59" t="s">
        <v>52</v>
      </c>
      <c r="C81" s="98" t="s">
        <v>129</v>
      </c>
      <c r="D81" s="68" t="s">
        <v>125</v>
      </c>
      <c r="E81" s="59" t="s">
        <v>52</v>
      </c>
      <c r="F81" s="35" t="s">
        <v>53</v>
      </c>
      <c r="G81" s="29" t="str">
        <f t="shared" si="1"/>
        <v>SOW70008007</v>
      </c>
      <c r="H81" s="32" t="s">
        <v>54</v>
      </c>
      <c r="I81" s="91" t="str">
        <f t="shared" si="2"/>
        <v>02</v>
      </c>
      <c r="J81" s="192"/>
      <c r="K81" s="160"/>
      <c r="L81" s="150"/>
      <c r="M81" s="90" t="s">
        <v>39</v>
      </c>
      <c r="N81" s="32" t="s">
        <v>39</v>
      </c>
      <c r="O81" s="26" t="s">
        <v>39</v>
      </c>
      <c r="P81" s="33" t="s">
        <v>39</v>
      </c>
      <c r="Q81" s="85"/>
      <c r="R81" s="8"/>
      <c r="S81" s="8"/>
      <c r="T81" s="8"/>
      <c r="U81" s="8"/>
      <c r="V81" s="8"/>
    </row>
    <row r="82" spans="1:22" ht="15.6" hidden="1">
      <c r="A82" s="54" t="s">
        <v>125</v>
      </c>
      <c r="B82" s="59" t="s">
        <v>59</v>
      </c>
      <c r="C82" s="135" t="s">
        <v>115</v>
      </c>
      <c r="D82" s="68" t="s">
        <v>125</v>
      </c>
      <c r="E82" s="35" t="s">
        <v>59</v>
      </c>
      <c r="F82" s="35" t="s">
        <v>60</v>
      </c>
      <c r="G82" s="29"/>
      <c r="H82" s="26"/>
      <c r="I82" s="91"/>
      <c r="J82" s="192"/>
      <c r="K82" s="160"/>
      <c r="L82" s="151"/>
      <c r="M82" s="90" t="s">
        <v>39</v>
      </c>
      <c r="N82" s="32" t="s">
        <v>39</v>
      </c>
      <c r="O82" s="26" t="s">
        <v>39</v>
      </c>
      <c r="P82" s="33" t="s">
        <v>39</v>
      </c>
      <c r="Q82" s="85"/>
      <c r="R82" s="8"/>
      <c r="S82" s="8"/>
      <c r="T82" s="8"/>
      <c r="U82" s="8"/>
      <c r="V82" s="8"/>
    </row>
    <row r="83" spans="1:22" ht="15.6" hidden="1">
      <c r="A83" s="54" t="s">
        <v>130</v>
      </c>
      <c r="B83" s="74" t="s">
        <v>35</v>
      </c>
      <c r="C83" s="134" t="s">
        <v>131</v>
      </c>
      <c r="D83" s="75" t="s">
        <v>132</v>
      </c>
      <c r="E83" s="59" t="s">
        <v>35</v>
      </c>
      <c r="F83" s="35" t="s">
        <v>36</v>
      </c>
      <c r="G83" s="29" t="str">
        <f t="shared" si="1"/>
        <v>CHS70005003</v>
      </c>
      <c r="H83" s="26" t="s">
        <v>37</v>
      </c>
      <c r="I83" s="91" t="str">
        <f t="shared" si="2"/>
        <v>07</v>
      </c>
      <c r="J83" s="162" t="s">
        <v>133</v>
      </c>
      <c r="K83" s="159"/>
      <c r="L83" s="150"/>
      <c r="M83" s="90" t="s">
        <v>39</v>
      </c>
      <c r="N83" s="32" t="s">
        <v>39</v>
      </c>
      <c r="O83" s="26" t="s">
        <v>39</v>
      </c>
      <c r="P83" s="33" t="s">
        <v>39</v>
      </c>
      <c r="Q83" s="85"/>
      <c r="R83" s="8"/>
      <c r="S83" s="8"/>
      <c r="T83" s="8"/>
      <c r="U83" s="8"/>
      <c r="V83" s="8"/>
    </row>
    <row r="84" spans="1:22" ht="15.6" hidden="1">
      <c r="A84" s="54" t="s">
        <v>130</v>
      </c>
      <c r="B84" s="74" t="s">
        <v>67</v>
      </c>
      <c r="C84" s="134" t="s">
        <v>134</v>
      </c>
      <c r="D84" s="75" t="s">
        <v>132</v>
      </c>
      <c r="E84" s="59" t="s">
        <v>67</v>
      </c>
      <c r="F84" s="35" t="s">
        <v>42</v>
      </c>
      <c r="G84" s="29" t="str">
        <f t="shared" si="1"/>
        <v>SOW70005006</v>
      </c>
      <c r="H84" s="26" t="s">
        <v>68</v>
      </c>
      <c r="I84" s="91" t="str">
        <f t="shared" si="2"/>
        <v>01</v>
      </c>
      <c r="J84" s="163"/>
      <c r="K84" s="160"/>
      <c r="L84" s="150"/>
      <c r="M84" s="90" t="s">
        <v>39</v>
      </c>
      <c r="N84" s="32" t="s">
        <v>39</v>
      </c>
      <c r="O84" s="26" t="s">
        <v>39</v>
      </c>
      <c r="P84" s="33" t="s">
        <v>39</v>
      </c>
      <c r="Q84" s="85"/>
      <c r="R84" s="8"/>
      <c r="S84" s="8"/>
      <c r="T84" s="8"/>
      <c r="U84" s="8"/>
      <c r="V84" s="8"/>
    </row>
    <row r="85" spans="1:22" ht="15.6" hidden="1">
      <c r="A85" s="54" t="s">
        <v>130</v>
      </c>
      <c r="B85" s="59" t="s">
        <v>59</v>
      </c>
      <c r="C85" s="136" t="s">
        <v>135</v>
      </c>
      <c r="D85" s="75" t="s">
        <v>132</v>
      </c>
      <c r="E85" s="59" t="s">
        <v>59</v>
      </c>
      <c r="F85" s="35" t="s">
        <v>60</v>
      </c>
      <c r="G85" s="29"/>
      <c r="H85" s="32" t="s">
        <v>54</v>
      </c>
      <c r="I85" s="91"/>
      <c r="J85" s="163"/>
      <c r="K85" s="161"/>
      <c r="L85" s="150"/>
      <c r="M85" s="90" t="s">
        <v>39</v>
      </c>
      <c r="N85" s="32" t="s">
        <v>39</v>
      </c>
      <c r="O85" s="26" t="s">
        <v>39</v>
      </c>
      <c r="P85" s="33" t="s">
        <v>39</v>
      </c>
      <c r="Q85" s="85"/>
      <c r="R85" s="8"/>
      <c r="S85" s="8"/>
      <c r="T85" s="8"/>
      <c r="U85" s="8"/>
      <c r="V85" s="8"/>
    </row>
    <row r="86" spans="1:22" ht="15.6">
      <c r="A86" s="25" t="s">
        <v>136</v>
      </c>
      <c r="B86" s="42" t="s">
        <v>100</v>
      </c>
      <c r="C86" s="42"/>
      <c r="D86" s="68" t="str">
        <f t="shared" si="0"/>
        <v>ACM</v>
      </c>
      <c r="E86" s="42" t="s">
        <v>100</v>
      </c>
      <c r="F86" s="35" t="s">
        <v>36</v>
      </c>
      <c r="G86" s="26" t="e">
        <f t="shared" si="1"/>
        <v>#VALUE!</v>
      </c>
      <c r="H86" s="26" t="s">
        <v>37</v>
      </c>
      <c r="I86" s="26" t="e">
        <f t="shared" si="2"/>
        <v>#VALUE!</v>
      </c>
      <c r="J86" s="238"/>
      <c r="K86" s="153"/>
      <c r="L86" s="153"/>
      <c r="M86" s="26"/>
      <c r="N86" s="32"/>
      <c r="O86" s="26"/>
      <c r="P86" s="33"/>
      <c r="Q86" s="28"/>
      <c r="R86" s="8"/>
      <c r="S86" s="8"/>
      <c r="T86" s="8"/>
      <c r="U86" s="8"/>
      <c r="V86" s="8"/>
    </row>
    <row r="87" spans="1:22" ht="15.6">
      <c r="A87" s="25" t="s">
        <v>136</v>
      </c>
      <c r="B87" s="42" t="s">
        <v>41</v>
      </c>
      <c r="C87" s="42"/>
      <c r="D87" s="68" t="str">
        <f t="shared" si="0"/>
        <v>ACM</v>
      </c>
      <c r="E87" s="42" t="s">
        <v>41</v>
      </c>
      <c r="F87" s="35" t="s">
        <v>42</v>
      </c>
      <c r="G87" s="26" t="e">
        <f t="shared" si="1"/>
        <v>#VALUE!</v>
      </c>
      <c r="H87" s="26" t="s">
        <v>68</v>
      </c>
      <c r="I87" s="26" t="e">
        <f t="shared" si="2"/>
        <v>#VALUE!</v>
      </c>
      <c r="J87" s="238"/>
      <c r="K87" s="153"/>
      <c r="L87" s="153"/>
      <c r="M87" s="26"/>
      <c r="N87" s="32"/>
      <c r="O87" s="26"/>
      <c r="P87" s="33"/>
      <c r="Q87" s="28"/>
      <c r="R87" s="8"/>
      <c r="S87" s="8"/>
      <c r="T87" s="8"/>
      <c r="U87" s="8"/>
      <c r="V87" s="8"/>
    </row>
    <row r="88" spans="1:22" ht="15.6">
      <c r="A88" s="40" t="s">
        <v>136</v>
      </c>
      <c r="B88" s="42" t="s">
        <v>103</v>
      </c>
      <c r="C88" s="42"/>
      <c r="D88" s="68" t="str">
        <f t="shared" si="0"/>
        <v>ACM</v>
      </c>
      <c r="E88" s="42" t="s">
        <v>103</v>
      </c>
      <c r="F88" s="35" t="s">
        <v>53</v>
      </c>
      <c r="G88" s="26" t="e">
        <f t="shared" si="1"/>
        <v>#VALUE!</v>
      </c>
      <c r="H88" s="26" t="s">
        <v>54</v>
      </c>
      <c r="I88" s="26" t="e">
        <f t="shared" si="2"/>
        <v>#VALUE!</v>
      </c>
      <c r="J88" s="238"/>
      <c r="K88" s="153"/>
      <c r="L88" s="153"/>
      <c r="M88" s="26"/>
      <c r="N88" s="32"/>
      <c r="O88" s="26"/>
      <c r="P88" s="33"/>
      <c r="Q88" s="68"/>
      <c r="R88" s="8"/>
      <c r="S88" s="8"/>
      <c r="T88" s="8"/>
      <c r="U88" s="8"/>
      <c r="V88" s="8"/>
    </row>
    <row r="89" spans="1:22" ht="15.6">
      <c r="A89" s="40" t="s">
        <v>136</v>
      </c>
      <c r="B89" s="86" t="s">
        <v>59</v>
      </c>
      <c r="C89" s="228"/>
      <c r="D89" s="68" t="str">
        <f t="shared" si="0"/>
        <v>ACM</v>
      </c>
      <c r="E89" s="86" t="s">
        <v>59</v>
      </c>
      <c r="F89" s="43" t="s">
        <v>60</v>
      </c>
      <c r="G89" s="26"/>
      <c r="H89" s="26"/>
      <c r="I89" s="26"/>
      <c r="J89" s="238"/>
      <c r="K89" s="153"/>
      <c r="L89" s="153"/>
      <c r="M89" s="26"/>
      <c r="N89" s="32"/>
      <c r="O89" s="26"/>
      <c r="P89" s="37"/>
      <c r="Q89" s="122"/>
      <c r="R89" s="120"/>
      <c r="S89" s="8"/>
      <c r="T89" s="8"/>
      <c r="U89" s="8"/>
      <c r="V89" s="8"/>
    </row>
    <row r="90" spans="1:22" ht="15.6" hidden="1">
      <c r="A90" s="40" t="s">
        <v>137</v>
      </c>
      <c r="B90" s="43" t="s">
        <v>100</v>
      </c>
      <c r="C90" s="26" t="s">
        <v>138</v>
      </c>
      <c r="D90" s="68" t="s">
        <v>139</v>
      </c>
      <c r="E90" s="43" t="s">
        <v>100</v>
      </c>
      <c r="F90" s="43" t="s">
        <v>36</v>
      </c>
      <c r="G90" s="26" t="str">
        <f t="shared" si="1"/>
        <v>EEP70038012</v>
      </c>
      <c r="H90" s="26" t="s">
        <v>37</v>
      </c>
      <c r="I90" s="32" t="str">
        <f t="shared" si="2"/>
        <v>01</v>
      </c>
      <c r="J90" s="174"/>
      <c r="K90" s="151"/>
      <c r="L90" s="151"/>
      <c r="M90" s="90" t="s">
        <v>39</v>
      </c>
      <c r="N90" s="32" t="s">
        <v>39</v>
      </c>
      <c r="O90" s="26" t="s">
        <v>55</v>
      </c>
      <c r="P90" s="37" t="s">
        <v>55</v>
      </c>
      <c r="Q90" s="123"/>
      <c r="R90" s="120"/>
      <c r="S90" s="8"/>
      <c r="T90" s="8"/>
      <c r="U90" s="8"/>
      <c r="V90" s="8"/>
    </row>
    <row r="91" spans="1:22" ht="15.6" hidden="1">
      <c r="A91" s="62" t="s">
        <v>137</v>
      </c>
      <c r="B91" s="59" t="s">
        <v>41</v>
      </c>
      <c r="C91" s="29" t="s">
        <v>140</v>
      </c>
      <c r="D91" s="68" t="s">
        <v>139</v>
      </c>
      <c r="E91" s="35" t="s">
        <v>41</v>
      </c>
      <c r="F91" s="35" t="s">
        <v>42</v>
      </c>
      <c r="G91" s="29" t="str">
        <f t="shared" si="1"/>
        <v>SOW70048011</v>
      </c>
      <c r="H91" s="26" t="s">
        <v>68</v>
      </c>
      <c r="I91" s="73" t="str">
        <f t="shared" si="2"/>
        <v>01</v>
      </c>
      <c r="J91" s="174"/>
      <c r="K91" s="175"/>
      <c r="L91" s="175"/>
      <c r="M91" s="90" t="s">
        <v>39</v>
      </c>
      <c r="N91" s="32" t="s">
        <v>39</v>
      </c>
      <c r="O91" s="26" t="s">
        <v>55</v>
      </c>
      <c r="P91" s="37" t="s">
        <v>55</v>
      </c>
      <c r="Q91" s="112"/>
      <c r="R91" s="120"/>
      <c r="S91" s="8"/>
      <c r="T91" s="8"/>
      <c r="U91" s="8"/>
      <c r="V91" s="8"/>
    </row>
    <row r="92" spans="1:22" ht="15.6" hidden="1">
      <c r="A92" s="89" t="s">
        <v>137</v>
      </c>
      <c r="B92" s="59" t="s">
        <v>59</v>
      </c>
      <c r="C92" s="100" t="s">
        <v>141</v>
      </c>
      <c r="D92" s="68" t="s">
        <v>139</v>
      </c>
      <c r="E92" s="35" t="s">
        <v>59</v>
      </c>
      <c r="F92" s="35" t="s">
        <v>60</v>
      </c>
      <c r="G92" s="29"/>
      <c r="H92" s="26"/>
      <c r="I92" s="73"/>
      <c r="J92" s="174"/>
      <c r="K92" s="175"/>
      <c r="L92" s="175"/>
      <c r="M92" s="90" t="s">
        <v>39</v>
      </c>
      <c r="N92" s="32" t="s">
        <v>39</v>
      </c>
      <c r="O92" s="26" t="s">
        <v>55</v>
      </c>
      <c r="P92" s="37" t="s">
        <v>55</v>
      </c>
      <c r="Q92" s="112"/>
      <c r="R92" s="120"/>
      <c r="S92" s="8"/>
      <c r="T92" s="8"/>
      <c r="U92" s="8"/>
      <c r="V92" s="8"/>
    </row>
    <row r="93" spans="1:22" ht="15.6">
      <c r="A93" s="66" t="s">
        <v>142</v>
      </c>
      <c r="B93" s="59" t="s">
        <v>35</v>
      </c>
      <c r="C93" s="216"/>
      <c r="D93" s="66" t="s">
        <v>142</v>
      </c>
      <c r="E93" s="43" t="s">
        <v>100</v>
      </c>
      <c r="F93" s="43" t="s">
        <v>36</v>
      </c>
      <c r="G93" s="29" t="e">
        <f t="shared" si="1"/>
        <v>#VALUE!</v>
      </c>
      <c r="H93" s="26" t="s">
        <v>37</v>
      </c>
      <c r="I93" s="73" t="e">
        <f t="shared" si="2"/>
        <v>#VALUE!</v>
      </c>
      <c r="J93" s="243"/>
      <c r="K93" s="175"/>
      <c r="L93" s="175"/>
      <c r="M93" s="90"/>
      <c r="N93" s="32"/>
      <c r="O93" s="26"/>
      <c r="P93" s="37"/>
      <c r="Q93" s="112"/>
      <c r="R93" s="120"/>
      <c r="S93" s="8"/>
      <c r="T93" s="8"/>
      <c r="U93" s="8"/>
      <c r="V93" s="8"/>
    </row>
    <row r="94" spans="1:22" ht="15.6">
      <c r="A94" s="54" t="s">
        <v>142</v>
      </c>
      <c r="B94" s="59" t="s">
        <v>67</v>
      </c>
      <c r="C94" s="216"/>
      <c r="D94" s="66" t="s">
        <v>142</v>
      </c>
      <c r="E94" s="35" t="s">
        <v>41</v>
      </c>
      <c r="F94" s="35" t="s">
        <v>42</v>
      </c>
      <c r="G94" s="29" t="e">
        <f t="shared" si="1"/>
        <v>#VALUE!</v>
      </c>
      <c r="H94" s="26" t="s">
        <v>68</v>
      </c>
      <c r="I94" s="73" t="e">
        <f t="shared" si="2"/>
        <v>#VALUE!</v>
      </c>
      <c r="J94" s="243"/>
      <c r="K94" s="175"/>
      <c r="L94" s="175"/>
      <c r="M94" s="127"/>
      <c r="N94" s="32"/>
      <c r="O94" s="26"/>
      <c r="P94" s="37"/>
      <c r="Q94" s="112"/>
      <c r="R94" s="120"/>
      <c r="S94" s="8"/>
      <c r="T94" s="8"/>
      <c r="U94" s="8"/>
      <c r="V94" s="8"/>
    </row>
    <row r="95" spans="1:22" ht="15.6">
      <c r="A95" s="25" t="s">
        <v>143</v>
      </c>
      <c r="B95" s="35" t="s">
        <v>100</v>
      </c>
      <c r="C95" s="216"/>
      <c r="D95" s="68" t="s">
        <v>139</v>
      </c>
      <c r="E95" s="35" t="s">
        <v>100</v>
      </c>
      <c r="F95" s="35" t="s">
        <v>36</v>
      </c>
      <c r="G95" s="26" t="e">
        <f t="shared" si="1"/>
        <v>#VALUE!</v>
      </c>
      <c r="H95" s="26" t="s">
        <v>37</v>
      </c>
      <c r="I95" s="26" t="e">
        <f t="shared" si="2"/>
        <v>#VALUE!</v>
      </c>
      <c r="J95" s="244"/>
      <c r="K95" s="150"/>
      <c r="L95" s="150"/>
      <c r="M95" s="36"/>
      <c r="N95" s="32"/>
      <c r="O95" s="90"/>
      <c r="P95" s="37"/>
      <c r="Q95" s="112"/>
      <c r="R95" s="120"/>
      <c r="S95" s="8"/>
      <c r="T95" s="8"/>
      <c r="U95" s="8"/>
      <c r="V95" s="8"/>
    </row>
    <row r="96" spans="1:22" ht="15.6">
      <c r="A96" s="87" t="s">
        <v>143</v>
      </c>
      <c r="B96" s="88" t="s">
        <v>41</v>
      </c>
      <c r="C96" s="216"/>
      <c r="D96" s="68" t="s">
        <v>139</v>
      </c>
      <c r="E96" s="35" t="s">
        <v>41</v>
      </c>
      <c r="F96" s="35" t="s">
        <v>42</v>
      </c>
      <c r="G96" s="29" t="e">
        <f t="shared" si="1"/>
        <v>#VALUE!</v>
      </c>
      <c r="H96" s="26" t="s">
        <v>68</v>
      </c>
      <c r="I96" s="29" t="e">
        <f t="shared" si="2"/>
        <v>#VALUE!</v>
      </c>
      <c r="J96" s="245"/>
      <c r="K96" s="150"/>
      <c r="L96" s="150"/>
      <c r="M96" s="36"/>
      <c r="N96" s="32"/>
      <c r="O96" s="90"/>
      <c r="P96" s="37"/>
      <c r="Q96" s="112"/>
      <c r="R96" s="120"/>
      <c r="S96" s="8"/>
      <c r="T96" s="8"/>
      <c r="U96" s="8"/>
      <c r="V96" s="8"/>
    </row>
    <row r="97" spans="1:22" ht="15.6">
      <c r="A97" s="92" t="s">
        <v>143</v>
      </c>
      <c r="B97" s="88" t="s">
        <v>59</v>
      </c>
      <c r="C97" s="223"/>
      <c r="D97" s="68" t="s">
        <v>139</v>
      </c>
      <c r="E97" s="35" t="s">
        <v>59</v>
      </c>
      <c r="F97" s="35" t="s">
        <v>60</v>
      </c>
      <c r="G97" s="29"/>
      <c r="H97" s="26"/>
      <c r="I97" s="29"/>
      <c r="J97" s="245"/>
      <c r="K97" s="150"/>
      <c r="L97" s="150"/>
      <c r="M97" s="36"/>
      <c r="N97" s="32"/>
      <c r="O97" s="90"/>
      <c r="P97" s="37"/>
      <c r="Q97" s="84"/>
      <c r="R97" s="120"/>
      <c r="S97" s="8"/>
      <c r="T97" s="8"/>
      <c r="U97" s="8"/>
      <c r="V97" s="8"/>
    </row>
    <row r="98" spans="1:22" ht="15.6">
      <c r="A98" s="92" t="s">
        <v>142</v>
      </c>
      <c r="B98" s="88" t="s">
        <v>35</v>
      </c>
      <c r="C98" s="216"/>
      <c r="D98" s="66" t="s">
        <v>142</v>
      </c>
      <c r="E98" s="35" t="s">
        <v>100</v>
      </c>
      <c r="F98" s="35" t="s">
        <v>36</v>
      </c>
      <c r="G98" s="29" t="e">
        <f t="shared" si="1"/>
        <v>#VALUE!</v>
      </c>
      <c r="H98" s="26" t="s">
        <v>37</v>
      </c>
      <c r="I98" s="29" t="e">
        <f t="shared" si="2"/>
        <v>#VALUE!</v>
      </c>
      <c r="J98" s="245"/>
      <c r="K98" s="150"/>
      <c r="L98" s="150"/>
      <c r="M98" s="36"/>
      <c r="N98" s="32"/>
      <c r="O98" s="90"/>
      <c r="P98" s="37"/>
      <c r="Q98" s="84"/>
      <c r="R98" s="120"/>
      <c r="S98" s="8"/>
      <c r="T98" s="8"/>
      <c r="U98" s="8"/>
      <c r="V98" s="8"/>
    </row>
    <row r="99" spans="1:22" ht="15.6">
      <c r="A99" s="131" t="s">
        <v>142</v>
      </c>
      <c r="B99" s="88" t="s">
        <v>67</v>
      </c>
      <c r="C99" s="216"/>
      <c r="D99" s="66" t="s">
        <v>142</v>
      </c>
      <c r="E99" s="35" t="s">
        <v>41</v>
      </c>
      <c r="F99" s="35" t="s">
        <v>42</v>
      </c>
      <c r="G99" s="29" t="e">
        <f t="shared" si="1"/>
        <v>#VALUE!</v>
      </c>
      <c r="H99" s="26" t="s">
        <v>68</v>
      </c>
      <c r="I99" s="29" t="e">
        <f t="shared" si="2"/>
        <v>#VALUE!</v>
      </c>
      <c r="J99" s="246"/>
      <c r="K99" s="150"/>
      <c r="L99" s="150"/>
      <c r="M99" s="36"/>
      <c r="N99" s="32"/>
      <c r="O99" s="90"/>
      <c r="P99" s="37"/>
      <c r="Q99" s="84"/>
      <c r="R99" s="120"/>
      <c r="S99" s="8"/>
      <c r="T99" s="8"/>
      <c r="U99" s="8"/>
      <c r="V99" s="8"/>
    </row>
    <row r="100" spans="1:22" ht="15.6" hidden="1">
      <c r="A100" s="87" t="s">
        <v>144</v>
      </c>
      <c r="B100" s="88" t="s">
        <v>145</v>
      </c>
      <c r="C100" s="29" t="s">
        <v>146</v>
      </c>
      <c r="D100" s="68" t="s">
        <v>147</v>
      </c>
      <c r="E100" s="35" t="s">
        <v>145</v>
      </c>
      <c r="F100" s="35" t="s">
        <v>36</v>
      </c>
      <c r="G100" s="29" t="str">
        <f t="shared" si="1"/>
        <v>EEP70004032</v>
      </c>
      <c r="H100" s="26" t="s">
        <v>37</v>
      </c>
      <c r="I100" s="29" t="str">
        <f t="shared" si="2"/>
        <v>01</v>
      </c>
      <c r="J100" s="173" t="s">
        <v>148</v>
      </c>
      <c r="K100" s="153"/>
      <c r="L100" s="153"/>
      <c r="M100" s="27" t="s">
        <v>39</v>
      </c>
      <c r="N100" s="32" t="s">
        <v>55</v>
      </c>
      <c r="O100" s="26" t="s">
        <v>39</v>
      </c>
      <c r="P100" s="37" t="s">
        <v>55</v>
      </c>
      <c r="Q100" s="112"/>
      <c r="R100" s="120"/>
      <c r="S100" s="8"/>
      <c r="T100" s="8"/>
      <c r="U100" s="8"/>
      <c r="V100" s="8"/>
    </row>
    <row r="101" spans="1:22" ht="18.75" hidden="1" customHeight="1">
      <c r="A101" s="87" t="s">
        <v>144</v>
      </c>
      <c r="B101" s="88" t="s">
        <v>149</v>
      </c>
      <c r="C101" s="29" t="s">
        <v>150</v>
      </c>
      <c r="D101" s="68" t="s">
        <v>147</v>
      </c>
      <c r="E101" s="35" t="s">
        <v>149</v>
      </c>
      <c r="F101" s="35" t="s">
        <v>42</v>
      </c>
      <c r="G101" s="29" t="str">
        <f t="shared" si="1"/>
        <v>SOW70004062</v>
      </c>
      <c r="H101" s="26" t="s">
        <v>68</v>
      </c>
      <c r="I101" s="29" t="str">
        <f t="shared" si="2"/>
        <v>01</v>
      </c>
      <c r="J101" s="171"/>
      <c r="K101" s="153"/>
      <c r="L101" s="153"/>
      <c r="M101" s="26" t="s">
        <v>39</v>
      </c>
      <c r="N101" s="32" t="s">
        <v>55</v>
      </c>
      <c r="O101" s="26" t="s">
        <v>39</v>
      </c>
      <c r="P101" s="37" t="s">
        <v>55</v>
      </c>
      <c r="Q101" s="112"/>
      <c r="R101" s="120"/>
      <c r="S101" s="8"/>
      <c r="T101" s="8"/>
      <c r="U101" s="8"/>
      <c r="V101" s="8"/>
    </row>
    <row r="102" spans="1:22" ht="15.6" hidden="1">
      <c r="A102" s="87" t="s">
        <v>144</v>
      </c>
      <c r="B102" s="88" t="s">
        <v>151</v>
      </c>
      <c r="C102" s="29" t="s">
        <v>152</v>
      </c>
      <c r="D102" s="68" t="s">
        <v>147</v>
      </c>
      <c r="E102" s="35" t="s">
        <v>151</v>
      </c>
      <c r="F102" s="35" t="s">
        <v>53</v>
      </c>
      <c r="G102" s="29" t="str">
        <f t="shared" si="1"/>
        <v>SOW70004064</v>
      </c>
      <c r="H102" s="26" t="s">
        <v>54</v>
      </c>
      <c r="I102" s="29" t="str">
        <f t="shared" si="2"/>
        <v>01</v>
      </c>
      <c r="J102" s="171"/>
      <c r="K102" s="153"/>
      <c r="L102" s="153"/>
      <c r="M102" s="26" t="s">
        <v>39</v>
      </c>
      <c r="N102" s="32" t="s">
        <v>55</v>
      </c>
      <c r="O102" s="26" t="s">
        <v>39</v>
      </c>
      <c r="P102" s="37" t="s">
        <v>55</v>
      </c>
      <c r="Q102" s="112"/>
      <c r="R102" s="120"/>
      <c r="S102" s="8"/>
      <c r="T102" s="8"/>
      <c r="U102" s="8"/>
      <c r="V102" s="8"/>
    </row>
    <row r="103" spans="1:22" ht="15.6" hidden="1">
      <c r="A103" s="87" t="s">
        <v>144</v>
      </c>
      <c r="B103" s="88" t="s">
        <v>59</v>
      </c>
      <c r="C103" s="100">
        <v>1.31</v>
      </c>
      <c r="D103" s="68" t="s">
        <v>147</v>
      </c>
      <c r="E103" s="35" t="s">
        <v>59</v>
      </c>
      <c r="F103" s="35" t="s">
        <v>60</v>
      </c>
      <c r="G103" s="29"/>
      <c r="H103" s="26"/>
      <c r="I103" s="29"/>
      <c r="J103" s="172"/>
      <c r="K103" s="165"/>
      <c r="L103" s="165"/>
      <c r="M103" s="26" t="s">
        <v>39</v>
      </c>
      <c r="N103" s="32" t="s">
        <v>55</v>
      </c>
      <c r="O103" s="26" t="s">
        <v>39</v>
      </c>
      <c r="P103" s="37" t="s">
        <v>55</v>
      </c>
      <c r="Q103" s="36"/>
      <c r="R103" s="120"/>
      <c r="S103" s="8"/>
      <c r="T103" s="8"/>
      <c r="U103" s="8"/>
      <c r="V103" s="8"/>
    </row>
    <row r="104" spans="1:22" ht="15.6">
      <c r="A104" s="63" t="s">
        <v>153</v>
      </c>
      <c r="B104" s="59" t="s">
        <v>145</v>
      </c>
      <c r="C104" s="216"/>
      <c r="D104" s="68" t="s">
        <v>147</v>
      </c>
      <c r="E104" s="35" t="s">
        <v>145</v>
      </c>
      <c r="F104" s="35" t="s">
        <v>36</v>
      </c>
      <c r="G104" s="29" t="e">
        <f t="shared" ref="G104:G141" si="10">LEFT(C104,FIND("/",C104)-1)</f>
        <v>#VALUE!</v>
      </c>
      <c r="H104" s="26" t="s">
        <v>37</v>
      </c>
      <c r="I104" s="29" t="e">
        <f t="shared" ref="I104:I141" si="11">RIGHT(C104,LEN(C104)-FIND("/",C104))</f>
        <v>#VALUE!</v>
      </c>
      <c r="J104" s="247"/>
      <c r="K104" s="152"/>
      <c r="L104" s="152"/>
      <c r="M104" s="26"/>
      <c r="N104" s="32"/>
      <c r="O104" s="26"/>
      <c r="P104" s="37"/>
      <c r="Q104" s="112"/>
      <c r="R104" s="120"/>
      <c r="S104" s="8"/>
      <c r="T104" s="8"/>
      <c r="U104" s="8"/>
      <c r="V104" s="8"/>
    </row>
    <row r="105" spans="1:22" ht="15.6">
      <c r="A105" s="54" t="s">
        <v>153</v>
      </c>
      <c r="B105" s="59" t="s">
        <v>67</v>
      </c>
      <c r="C105" s="216"/>
      <c r="D105" s="68" t="s">
        <v>147</v>
      </c>
      <c r="E105" s="35" t="s">
        <v>67</v>
      </c>
      <c r="F105" s="35" t="s">
        <v>42</v>
      </c>
      <c r="G105" s="29" t="e">
        <f t="shared" si="10"/>
        <v>#VALUE!</v>
      </c>
      <c r="H105" s="26" t="s">
        <v>68</v>
      </c>
      <c r="I105" s="29" t="e">
        <f t="shared" si="11"/>
        <v>#VALUE!</v>
      </c>
      <c r="J105" s="238"/>
      <c r="K105" s="153"/>
      <c r="L105" s="153"/>
      <c r="M105" s="26"/>
      <c r="N105" s="32"/>
      <c r="O105" s="26"/>
      <c r="P105" s="37"/>
      <c r="Q105" s="112"/>
      <c r="R105" s="120"/>
      <c r="S105" s="8"/>
      <c r="T105" s="8"/>
      <c r="U105" s="8"/>
      <c r="V105" s="8"/>
    </row>
    <row r="106" spans="1:22" ht="15.6">
      <c r="A106" s="54" t="s">
        <v>153</v>
      </c>
      <c r="B106" s="59" t="s">
        <v>52</v>
      </c>
      <c r="C106" s="216"/>
      <c r="D106" s="68" t="s">
        <v>147</v>
      </c>
      <c r="E106" s="35" t="s">
        <v>52</v>
      </c>
      <c r="F106" s="35" t="s">
        <v>53</v>
      </c>
      <c r="G106" s="29" t="e">
        <f t="shared" si="10"/>
        <v>#VALUE!</v>
      </c>
      <c r="H106" s="26" t="s">
        <v>54</v>
      </c>
      <c r="I106" s="29" t="e">
        <f t="shared" si="11"/>
        <v>#VALUE!</v>
      </c>
      <c r="J106" s="238"/>
      <c r="K106" s="153"/>
      <c r="L106" s="153"/>
      <c r="M106" s="26"/>
      <c r="N106" s="32"/>
      <c r="O106" s="26"/>
      <c r="P106" s="37"/>
      <c r="Q106" s="112"/>
      <c r="R106" s="120"/>
      <c r="S106" s="8"/>
      <c r="T106" s="8"/>
      <c r="U106" s="8"/>
      <c r="V106" s="8"/>
    </row>
    <row r="107" spans="1:22" ht="15.6">
      <c r="A107" s="54" t="s">
        <v>153</v>
      </c>
      <c r="B107" s="59" t="s">
        <v>59</v>
      </c>
      <c r="C107" s="223"/>
      <c r="D107" s="68" t="s">
        <v>147</v>
      </c>
      <c r="E107" s="35" t="s">
        <v>59</v>
      </c>
      <c r="F107" s="35" t="s">
        <v>60</v>
      </c>
      <c r="G107" s="29"/>
      <c r="H107" s="26"/>
      <c r="I107" s="29"/>
      <c r="J107" s="239"/>
      <c r="K107" s="153"/>
      <c r="L107" s="153"/>
      <c r="M107" s="26"/>
      <c r="N107" s="32"/>
      <c r="O107" s="26"/>
      <c r="P107" s="37"/>
      <c r="Q107" s="94"/>
      <c r="R107" s="120"/>
      <c r="S107" s="8"/>
      <c r="T107" s="8"/>
      <c r="U107" s="8"/>
      <c r="V107" s="8"/>
    </row>
    <row r="108" spans="1:22" ht="15.6">
      <c r="A108" s="54" t="s">
        <v>154</v>
      </c>
      <c r="B108" s="59" t="s">
        <v>100</v>
      </c>
      <c r="C108" s="229"/>
      <c r="D108" s="68" t="str">
        <f t="shared" ref="D108:D142" si="12">A108</f>
        <v>XGW</v>
      </c>
      <c r="E108" s="41" t="s">
        <v>100</v>
      </c>
      <c r="F108" s="41" t="s">
        <v>36</v>
      </c>
      <c r="G108" s="29" t="e">
        <f t="shared" si="10"/>
        <v>#VALUE!</v>
      </c>
      <c r="H108" s="26" t="s">
        <v>37</v>
      </c>
      <c r="I108" s="29" t="e">
        <f t="shared" si="11"/>
        <v>#VALUE!</v>
      </c>
      <c r="J108" s="248"/>
      <c r="K108" s="150"/>
      <c r="L108" s="150"/>
      <c r="M108" s="90"/>
      <c r="N108" s="32"/>
      <c r="O108" s="26"/>
      <c r="P108" s="37"/>
      <c r="Q108" s="124"/>
      <c r="R108" s="120"/>
      <c r="S108" s="8"/>
      <c r="T108" s="8"/>
      <c r="U108" s="8"/>
      <c r="V108" s="8"/>
    </row>
    <row r="109" spans="1:22" ht="15.6">
      <c r="A109" s="54" t="s">
        <v>154</v>
      </c>
      <c r="B109" s="59" t="s">
        <v>41</v>
      </c>
      <c r="C109" s="229"/>
      <c r="D109" s="68" t="str">
        <f t="shared" si="12"/>
        <v>XGW</v>
      </c>
      <c r="E109" s="41" t="s">
        <v>41</v>
      </c>
      <c r="F109" s="41" t="s">
        <v>42</v>
      </c>
      <c r="G109" s="29" t="e">
        <f t="shared" si="10"/>
        <v>#VALUE!</v>
      </c>
      <c r="H109" s="26" t="s">
        <v>68</v>
      </c>
      <c r="I109" s="29" t="e">
        <f t="shared" si="11"/>
        <v>#VALUE!</v>
      </c>
      <c r="J109" s="245"/>
      <c r="K109" s="150"/>
      <c r="L109" s="150"/>
      <c r="M109" s="90"/>
      <c r="N109" s="32"/>
      <c r="O109" s="26"/>
      <c r="P109" s="37"/>
      <c r="Q109" s="125"/>
      <c r="R109" s="120"/>
      <c r="S109" s="8"/>
      <c r="T109" s="8"/>
      <c r="U109" s="8"/>
      <c r="V109" s="8"/>
    </row>
    <row r="110" spans="1:22" ht="15.6">
      <c r="A110" s="54" t="s">
        <v>154</v>
      </c>
      <c r="B110" s="59" t="s">
        <v>59</v>
      </c>
      <c r="C110" s="230"/>
      <c r="D110" s="68" t="str">
        <f t="shared" si="12"/>
        <v>XGW</v>
      </c>
      <c r="E110" s="41" t="s">
        <v>59</v>
      </c>
      <c r="F110" s="41" t="s">
        <v>60</v>
      </c>
      <c r="G110" s="29"/>
      <c r="H110" s="26"/>
      <c r="I110" s="29"/>
      <c r="J110" s="245"/>
      <c r="K110" s="151"/>
      <c r="L110" s="151"/>
      <c r="M110" s="77"/>
      <c r="N110" s="77"/>
      <c r="O110" s="26"/>
      <c r="P110" s="37"/>
      <c r="Q110" s="121"/>
      <c r="R110" s="120"/>
      <c r="S110" s="8"/>
      <c r="T110" s="8"/>
      <c r="U110" s="8"/>
      <c r="V110" s="8"/>
    </row>
    <row r="111" spans="1:22" ht="15.6">
      <c r="A111" s="25" t="s">
        <v>155</v>
      </c>
      <c r="B111" s="41" t="s">
        <v>156</v>
      </c>
      <c r="C111" s="42"/>
      <c r="D111" s="68" t="str">
        <f t="shared" si="12"/>
        <v>APM</v>
      </c>
      <c r="E111" s="41" t="s">
        <v>156</v>
      </c>
      <c r="F111" s="41" t="s">
        <v>36</v>
      </c>
      <c r="G111" s="26" t="e">
        <f t="shared" si="10"/>
        <v>#VALUE!</v>
      </c>
      <c r="H111" s="26" t="s">
        <v>37</v>
      </c>
      <c r="I111" s="32" t="e">
        <f t="shared" si="11"/>
        <v>#VALUE!</v>
      </c>
      <c r="J111" s="243"/>
      <c r="K111" s="150"/>
      <c r="L111" s="150"/>
      <c r="N111" s="116"/>
      <c r="O111" s="32"/>
      <c r="P111" s="126"/>
      <c r="Q111" s="137"/>
      <c r="R111" s="8"/>
      <c r="S111" s="8"/>
      <c r="T111" s="8"/>
      <c r="U111" s="8"/>
      <c r="V111" s="8"/>
    </row>
    <row r="112" spans="1:22" ht="15.6">
      <c r="A112" s="54" t="s">
        <v>155</v>
      </c>
      <c r="B112" s="35" t="s">
        <v>157</v>
      </c>
      <c r="C112" s="49"/>
      <c r="D112" s="68" t="str">
        <f t="shared" si="12"/>
        <v>APM</v>
      </c>
      <c r="E112" s="35" t="s">
        <v>157</v>
      </c>
      <c r="F112" s="35" t="s">
        <v>42</v>
      </c>
      <c r="G112" s="29" t="e">
        <f t="shared" si="10"/>
        <v>#VALUE!</v>
      </c>
      <c r="H112" s="26" t="s">
        <v>68</v>
      </c>
      <c r="I112" s="73" t="e">
        <f t="shared" si="11"/>
        <v>#VALUE!</v>
      </c>
      <c r="J112" s="243"/>
      <c r="K112" s="150"/>
      <c r="L112" s="150"/>
      <c r="N112" s="116"/>
      <c r="O112" s="32"/>
      <c r="P112" s="126"/>
      <c r="Q112" s="16"/>
      <c r="R112" s="8"/>
      <c r="S112" s="8"/>
      <c r="T112" s="8"/>
      <c r="U112" s="8"/>
      <c r="V112" s="8"/>
    </row>
    <row r="113" spans="1:22" ht="15.6">
      <c r="A113" s="25" t="s">
        <v>155</v>
      </c>
      <c r="B113" s="35" t="s">
        <v>59</v>
      </c>
      <c r="C113" s="231"/>
      <c r="D113" s="68" t="str">
        <f t="shared" si="12"/>
        <v>APM</v>
      </c>
      <c r="E113" s="35" t="s">
        <v>59</v>
      </c>
      <c r="F113" s="35" t="s">
        <v>60</v>
      </c>
      <c r="G113" s="26"/>
      <c r="H113" s="26"/>
      <c r="I113" s="32"/>
      <c r="J113" s="243"/>
      <c r="K113" s="150"/>
      <c r="L113" s="150"/>
      <c r="N113" s="116"/>
      <c r="O113" s="32"/>
      <c r="P113" s="126"/>
      <c r="Q113" s="16"/>
      <c r="R113" s="8"/>
      <c r="S113" s="8"/>
      <c r="T113" s="8"/>
      <c r="U113" s="8"/>
      <c r="V113" s="8"/>
    </row>
    <row r="114" spans="1:22" ht="15.6">
      <c r="A114" s="25" t="s">
        <v>155</v>
      </c>
      <c r="B114" s="41" t="s">
        <v>156</v>
      </c>
      <c r="C114" s="42"/>
      <c r="D114" s="68" t="str">
        <f t="shared" ref="D114:D116" si="13">A114</f>
        <v>APM</v>
      </c>
      <c r="E114" s="41" t="s">
        <v>156</v>
      </c>
      <c r="F114" s="41" t="s">
        <v>36</v>
      </c>
      <c r="G114" s="26" t="e">
        <f t="shared" ref="G114:G115" si="14">LEFT(C114,FIND("/",C114)-1)</f>
        <v>#VALUE!</v>
      </c>
      <c r="H114" s="26" t="s">
        <v>37</v>
      </c>
      <c r="I114" s="32" t="e">
        <f t="shared" ref="I114:I115" si="15">RIGHT(C114,LEN(C114)-FIND("/",C114))</f>
        <v>#VALUE!</v>
      </c>
      <c r="J114" s="243"/>
      <c r="K114" s="150"/>
      <c r="L114" s="150"/>
      <c r="M114" s="90"/>
      <c r="N114" s="30"/>
      <c r="O114" s="26"/>
      <c r="P114" s="33"/>
      <c r="Q114" s="137"/>
      <c r="R114" s="8"/>
      <c r="S114" s="8"/>
      <c r="T114" s="8"/>
      <c r="U114" s="8"/>
      <c r="V114" s="8"/>
    </row>
    <row r="115" spans="1:22" ht="15.6">
      <c r="A115" s="54" t="s">
        <v>155</v>
      </c>
      <c r="B115" s="35" t="s">
        <v>157</v>
      </c>
      <c r="C115" s="49"/>
      <c r="D115" s="68" t="str">
        <f t="shared" si="13"/>
        <v>APM</v>
      </c>
      <c r="E115" s="35" t="s">
        <v>157</v>
      </c>
      <c r="F115" s="35" t="s">
        <v>42</v>
      </c>
      <c r="G115" s="29" t="e">
        <f t="shared" si="14"/>
        <v>#VALUE!</v>
      </c>
      <c r="H115" s="26" t="s">
        <v>68</v>
      </c>
      <c r="I115" s="73" t="e">
        <f t="shared" si="15"/>
        <v>#VALUE!</v>
      </c>
      <c r="J115" s="243"/>
      <c r="K115" s="150"/>
      <c r="L115" s="150"/>
      <c r="M115" s="90"/>
      <c r="N115" s="32"/>
      <c r="O115" s="26"/>
      <c r="P115" s="33"/>
      <c r="Q115" s="16"/>
      <c r="R115" s="8"/>
      <c r="S115" s="8"/>
      <c r="T115" s="8"/>
      <c r="U115" s="8"/>
      <c r="V115" s="8"/>
    </row>
    <row r="116" spans="1:22" ht="15.6">
      <c r="A116" s="25" t="s">
        <v>155</v>
      </c>
      <c r="B116" s="35" t="s">
        <v>59</v>
      </c>
      <c r="C116" s="232"/>
      <c r="D116" s="68" t="str">
        <f t="shared" si="13"/>
        <v>APM</v>
      </c>
      <c r="E116" s="35" t="s">
        <v>59</v>
      </c>
      <c r="F116" s="35" t="s">
        <v>60</v>
      </c>
      <c r="G116" s="26"/>
      <c r="H116" s="26"/>
      <c r="I116" s="32"/>
      <c r="J116" s="249"/>
      <c r="K116" s="151"/>
      <c r="L116" s="151"/>
      <c r="M116" s="90"/>
      <c r="N116" s="32"/>
      <c r="O116" s="26"/>
      <c r="P116" s="33"/>
      <c r="Q116" s="16"/>
      <c r="R116" s="8"/>
      <c r="S116" s="8"/>
      <c r="T116" s="8"/>
      <c r="U116" s="8"/>
      <c r="V116" s="8"/>
    </row>
    <row r="117" spans="1:22" ht="15.6" hidden="1">
      <c r="A117" s="25" t="s">
        <v>158</v>
      </c>
      <c r="B117" s="49" t="s">
        <v>35</v>
      </c>
      <c r="C117" s="44" t="s">
        <v>159</v>
      </c>
      <c r="D117" s="68" t="str">
        <f t="shared" si="12"/>
        <v>SHVU_F</v>
      </c>
      <c r="E117" s="35" t="s">
        <v>35</v>
      </c>
      <c r="F117" s="26" t="s">
        <v>36</v>
      </c>
      <c r="G117" s="26" t="str">
        <f t="shared" si="10"/>
        <v>BIN30022882</v>
      </c>
      <c r="H117" s="26" t="s">
        <v>37</v>
      </c>
      <c r="I117" s="32" t="str">
        <f t="shared" si="11"/>
        <v>01</v>
      </c>
      <c r="J117" s="164" t="s">
        <v>160</v>
      </c>
      <c r="K117" s="164"/>
      <c r="L117" s="164"/>
      <c r="M117" s="90" t="s">
        <v>55</v>
      </c>
      <c r="N117" s="32" t="s">
        <v>39</v>
      </c>
      <c r="O117" s="26" t="s">
        <v>55</v>
      </c>
      <c r="P117" s="33" t="s">
        <v>39</v>
      </c>
      <c r="Q117" s="28"/>
      <c r="R117" s="8"/>
      <c r="S117" s="8"/>
      <c r="T117" s="8"/>
      <c r="U117" s="8"/>
      <c r="V117" s="8"/>
    </row>
    <row r="118" spans="1:22" ht="15.6" hidden="1">
      <c r="A118" s="25" t="s">
        <v>158</v>
      </c>
      <c r="B118" s="49" t="s">
        <v>161</v>
      </c>
      <c r="C118" s="44" t="s">
        <v>162</v>
      </c>
      <c r="D118" s="68" t="str">
        <f t="shared" si="12"/>
        <v>SHVU_F</v>
      </c>
      <c r="E118" s="35" t="s">
        <v>161</v>
      </c>
      <c r="F118" s="26" t="s">
        <v>42</v>
      </c>
      <c r="G118" s="26" t="str">
        <f t="shared" si="10"/>
        <v>SOW70171023</v>
      </c>
      <c r="H118" s="26" t="s">
        <v>68</v>
      </c>
      <c r="I118" s="32" t="str">
        <f t="shared" si="11"/>
        <v>01</v>
      </c>
      <c r="J118" s="164"/>
      <c r="K118" s="164"/>
      <c r="L118" s="164"/>
      <c r="M118" s="90" t="s">
        <v>55</v>
      </c>
      <c r="N118" s="32" t="s">
        <v>39</v>
      </c>
      <c r="O118" s="26" t="s">
        <v>55</v>
      </c>
      <c r="P118" s="33" t="s">
        <v>39</v>
      </c>
      <c r="Q118" s="28"/>
      <c r="R118" s="8"/>
      <c r="S118" s="8"/>
      <c r="T118" s="8"/>
      <c r="U118" s="8"/>
      <c r="V118" s="8"/>
    </row>
    <row r="119" spans="1:22" ht="15.6" hidden="1">
      <c r="A119" s="25" t="s">
        <v>158</v>
      </c>
      <c r="B119" s="49" t="s">
        <v>59</v>
      </c>
      <c r="C119" s="110">
        <v>1.02</v>
      </c>
      <c r="D119" s="68" t="str">
        <f t="shared" si="12"/>
        <v>SHVU_F</v>
      </c>
      <c r="E119" s="35" t="s">
        <v>59</v>
      </c>
      <c r="F119" s="26" t="s">
        <v>60</v>
      </c>
      <c r="G119" s="26"/>
      <c r="H119" s="26"/>
      <c r="I119" s="32"/>
      <c r="J119" s="164"/>
      <c r="K119" s="164"/>
      <c r="L119" s="164"/>
      <c r="M119" s="90" t="s">
        <v>55</v>
      </c>
      <c r="N119" s="32" t="s">
        <v>39</v>
      </c>
      <c r="O119" s="26" t="s">
        <v>55</v>
      </c>
      <c r="P119" s="33" t="s">
        <v>39</v>
      </c>
      <c r="Q119" s="28"/>
      <c r="R119" s="8"/>
      <c r="S119" s="8"/>
      <c r="T119" s="8"/>
      <c r="U119" s="8"/>
      <c r="V119" s="8"/>
    </row>
    <row r="120" spans="1:22" ht="15.6" hidden="1">
      <c r="A120" s="25" t="s">
        <v>163</v>
      </c>
      <c r="B120" s="49" t="s">
        <v>35</v>
      </c>
      <c r="C120" s="44" t="s">
        <v>159</v>
      </c>
      <c r="D120" s="68" t="str">
        <f t="shared" si="12"/>
        <v>SHVU_R</v>
      </c>
      <c r="E120" s="35" t="s">
        <v>35</v>
      </c>
      <c r="F120" s="26" t="s">
        <v>36</v>
      </c>
      <c r="G120" s="26" t="str">
        <f t="shared" si="10"/>
        <v>BIN30022882</v>
      </c>
      <c r="H120" s="26" t="s">
        <v>37</v>
      </c>
      <c r="I120" s="32" t="str">
        <f t="shared" si="11"/>
        <v>01</v>
      </c>
      <c r="J120" s="164" t="s">
        <v>164</v>
      </c>
      <c r="K120" s="164"/>
      <c r="L120" s="164"/>
      <c r="M120" s="90" t="s">
        <v>55</v>
      </c>
      <c r="N120" s="32" t="s">
        <v>39</v>
      </c>
      <c r="O120" s="26" t="s">
        <v>55</v>
      </c>
      <c r="P120" s="33" t="s">
        <v>39</v>
      </c>
      <c r="Q120" s="28" t="s">
        <v>165</v>
      </c>
      <c r="R120" s="8"/>
      <c r="S120" s="8"/>
      <c r="T120" s="8"/>
      <c r="U120" s="8"/>
      <c r="V120" s="8"/>
    </row>
    <row r="121" spans="1:22" ht="15.6" hidden="1">
      <c r="A121" s="25" t="s">
        <v>163</v>
      </c>
      <c r="B121" s="49" t="s">
        <v>161</v>
      </c>
      <c r="C121" s="44" t="s">
        <v>166</v>
      </c>
      <c r="D121" s="68" t="str">
        <f t="shared" si="12"/>
        <v>SHVU_R</v>
      </c>
      <c r="E121" s="35" t="s">
        <v>161</v>
      </c>
      <c r="F121" s="26" t="s">
        <v>42</v>
      </c>
      <c r="G121" s="26" t="str">
        <f t="shared" si="10"/>
        <v>SOW70171024</v>
      </c>
      <c r="H121" s="26" t="s">
        <v>68</v>
      </c>
      <c r="I121" s="32" t="str">
        <f t="shared" si="11"/>
        <v>01</v>
      </c>
      <c r="J121" s="164"/>
      <c r="K121" s="164"/>
      <c r="L121" s="164"/>
      <c r="M121" s="90" t="s">
        <v>55</v>
      </c>
      <c r="N121" s="119" t="s">
        <v>39</v>
      </c>
      <c r="O121" s="26" t="s">
        <v>55</v>
      </c>
      <c r="P121" s="33" t="s">
        <v>39</v>
      </c>
      <c r="Q121" s="28"/>
      <c r="R121" s="8"/>
      <c r="S121" s="8"/>
      <c r="T121" s="8"/>
      <c r="U121" s="8"/>
      <c r="V121" s="8"/>
    </row>
    <row r="122" spans="1:22" ht="15.6" hidden="1">
      <c r="A122" s="25" t="s">
        <v>163</v>
      </c>
      <c r="B122" s="49" t="s">
        <v>59</v>
      </c>
      <c r="C122" s="111">
        <v>1.02</v>
      </c>
      <c r="D122" s="68" t="str">
        <f t="shared" si="12"/>
        <v>SHVU_R</v>
      </c>
      <c r="E122" s="35" t="s">
        <v>59</v>
      </c>
      <c r="F122" s="26" t="s">
        <v>60</v>
      </c>
      <c r="G122" s="26"/>
      <c r="H122" s="26"/>
      <c r="I122" s="32"/>
      <c r="J122" s="170"/>
      <c r="K122" s="170"/>
      <c r="L122" s="170"/>
      <c r="M122" s="127" t="s">
        <v>55</v>
      </c>
      <c r="N122" s="94" t="s">
        <v>39</v>
      </c>
      <c r="O122" s="119" t="s">
        <v>55</v>
      </c>
      <c r="P122" s="77" t="s">
        <v>39</v>
      </c>
      <c r="Q122" s="28"/>
      <c r="R122" s="8"/>
      <c r="S122" s="8"/>
      <c r="T122" s="8"/>
      <c r="U122" s="8"/>
      <c r="V122" s="8"/>
    </row>
    <row r="123" spans="1:22" ht="15.6" hidden="1">
      <c r="A123" s="25" t="s">
        <v>167</v>
      </c>
      <c r="B123" s="35" t="s">
        <v>35</v>
      </c>
      <c r="C123" s="44" t="s">
        <v>168</v>
      </c>
      <c r="D123" s="25" t="str">
        <f>A123</f>
        <v>OCS</v>
      </c>
      <c r="E123" s="35" t="s">
        <v>35</v>
      </c>
      <c r="F123" s="26" t="s">
        <v>36</v>
      </c>
      <c r="G123" s="26" t="str">
        <f t="shared" ref="G123:G124" si="16">LEFT(C123,FIND("/",C123)-1)</f>
        <v>BIN30022839</v>
      </c>
      <c r="H123" s="26" t="s">
        <v>37</v>
      </c>
      <c r="I123" s="32" t="str">
        <f t="shared" ref="I123:I124" si="17">RIGHT(C123,LEN(C123)-FIND("/",C123))</f>
        <v>02</v>
      </c>
      <c r="J123" s="164" t="s">
        <v>169</v>
      </c>
      <c r="K123" s="155"/>
      <c r="L123" s="164"/>
      <c r="M123" s="36" t="s">
        <v>39</v>
      </c>
      <c r="N123" s="36" t="s">
        <v>39</v>
      </c>
      <c r="O123" s="36" t="s">
        <v>39</v>
      </c>
      <c r="P123" s="36" t="s">
        <v>39</v>
      </c>
      <c r="Q123" s="193" t="s">
        <v>170</v>
      </c>
      <c r="R123" s="8"/>
      <c r="S123" s="8"/>
      <c r="T123" s="8"/>
      <c r="U123" s="8"/>
      <c r="V123" s="8"/>
    </row>
    <row r="124" spans="1:22" ht="15.6" hidden="1">
      <c r="A124" s="25" t="s">
        <v>167</v>
      </c>
      <c r="B124" s="35" t="s">
        <v>67</v>
      </c>
      <c r="C124" s="44" t="s">
        <v>171</v>
      </c>
      <c r="D124" s="25" t="str">
        <f>A124</f>
        <v>OCS</v>
      </c>
      <c r="E124" s="35" t="s">
        <v>67</v>
      </c>
      <c r="F124" s="26" t="s">
        <v>42</v>
      </c>
      <c r="G124" s="26" t="str">
        <f t="shared" si="16"/>
        <v>SOW30022855</v>
      </c>
      <c r="H124" s="26" t="s">
        <v>68</v>
      </c>
      <c r="I124" s="32" t="str">
        <f t="shared" si="17"/>
        <v>01</v>
      </c>
      <c r="J124" s="164"/>
      <c r="K124" s="155"/>
      <c r="L124" s="164"/>
      <c r="M124" s="36" t="s">
        <v>39</v>
      </c>
      <c r="N124" s="36" t="s">
        <v>39</v>
      </c>
      <c r="O124" s="36" t="s">
        <v>39</v>
      </c>
      <c r="P124" s="36" t="s">
        <v>39</v>
      </c>
      <c r="Q124" s="194"/>
      <c r="R124" s="8"/>
      <c r="S124" s="8"/>
      <c r="T124" s="8"/>
      <c r="U124" s="8"/>
      <c r="V124" s="8"/>
    </row>
    <row r="125" spans="1:22" ht="15.6" hidden="1">
      <c r="A125" s="25" t="s">
        <v>167</v>
      </c>
      <c r="B125" s="35" t="s">
        <v>59</v>
      </c>
      <c r="C125" s="111">
        <v>2101</v>
      </c>
      <c r="D125" s="25" t="str">
        <f>A125</f>
        <v>OCS</v>
      </c>
      <c r="E125" s="35" t="s">
        <v>59</v>
      </c>
      <c r="F125" s="26" t="s">
        <v>60</v>
      </c>
      <c r="G125" s="26"/>
      <c r="H125" s="26"/>
      <c r="I125" s="32"/>
      <c r="J125" s="164"/>
      <c r="K125" s="155"/>
      <c r="L125" s="164"/>
      <c r="M125" s="36" t="s">
        <v>39</v>
      </c>
      <c r="N125" s="36" t="s">
        <v>39</v>
      </c>
      <c r="O125" s="36" t="s">
        <v>39</v>
      </c>
      <c r="P125" s="36" t="s">
        <v>39</v>
      </c>
      <c r="Q125" s="195"/>
      <c r="R125" s="8"/>
      <c r="S125" s="8"/>
      <c r="T125" s="8"/>
      <c r="U125" s="8"/>
      <c r="V125" s="8"/>
    </row>
    <row r="126" spans="1:22" ht="15.6">
      <c r="A126" s="25" t="s">
        <v>172</v>
      </c>
      <c r="B126" s="35" t="s">
        <v>35</v>
      </c>
      <c r="C126" s="216"/>
      <c r="D126" s="68" t="str">
        <f t="shared" si="12"/>
        <v>MHU</v>
      </c>
      <c r="E126" s="35" t="s">
        <v>35</v>
      </c>
      <c r="F126" s="26" t="s">
        <v>36</v>
      </c>
      <c r="G126" s="26" t="e">
        <f t="shared" si="10"/>
        <v>#VALUE!</v>
      </c>
      <c r="H126" s="26" t="s">
        <v>37</v>
      </c>
      <c r="I126" s="26" t="e">
        <f t="shared" si="11"/>
        <v>#VALUE!</v>
      </c>
      <c r="J126" s="238"/>
      <c r="K126" s="153"/>
      <c r="L126" s="153"/>
      <c r="M126" s="27"/>
      <c r="N126" s="27"/>
      <c r="O126" s="27"/>
      <c r="P126" s="27"/>
      <c r="Q126" s="147"/>
      <c r="R126" s="8"/>
      <c r="S126" s="8"/>
      <c r="T126" s="8"/>
      <c r="U126" s="8"/>
      <c r="V126" s="8"/>
    </row>
    <row r="127" spans="1:22" ht="15.6">
      <c r="A127" s="54" t="s">
        <v>172</v>
      </c>
      <c r="B127" s="59" t="s">
        <v>67</v>
      </c>
      <c r="C127" s="216"/>
      <c r="D127" s="68" t="str">
        <f t="shared" si="12"/>
        <v>MHU</v>
      </c>
      <c r="E127" s="35" t="s">
        <v>67</v>
      </c>
      <c r="F127" s="26" t="s">
        <v>42</v>
      </c>
      <c r="G127" s="26" t="e">
        <f t="shared" si="10"/>
        <v>#VALUE!</v>
      </c>
      <c r="H127" s="55" t="s">
        <v>68</v>
      </c>
      <c r="I127" s="29" t="e">
        <f t="shared" si="11"/>
        <v>#VALUE!</v>
      </c>
      <c r="J127" s="238"/>
      <c r="K127" s="153"/>
      <c r="L127" s="153"/>
      <c r="M127" s="26"/>
      <c r="N127" s="26"/>
      <c r="O127" s="26"/>
      <c r="P127" s="26"/>
      <c r="Q127" s="147"/>
      <c r="R127" s="8"/>
      <c r="S127" s="8"/>
      <c r="T127" s="8"/>
      <c r="U127" s="8"/>
      <c r="V127" s="8"/>
    </row>
    <row r="128" spans="1:22" ht="15.6">
      <c r="A128" s="54" t="s">
        <v>172</v>
      </c>
      <c r="B128" s="59" t="s">
        <v>173</v>
      </c>
      <c r="C128" s="216"/>
      <c r="D128" s="68" t="str">
        <f>A128</f>
        <v>MHU</v>
      </c>
      <c r="E128" s="35" t="s">
        <v>173</v>
      </c>
      <c r="F128" s="26" t="s">
        <v>256</v>
      </c>
      <c r="G128" s="26" t="e">
        <f>LEFT(C128,FIND("/",C128)-1)</f>
        <v>#VALUE!</v>
      </c>
      <c r="H128" s="55" t="s">
        <v>255</v>
      </c>
      <c r="I128" s="29" t="e">
        <f>RIGHT(C128,LEN(C128)-FIND("/",C128))</f>
        <v>#VALUE!</v>
      </c>
      <c r="J128" s="239"/>
      <c r="K128" s="165"/>
      <c r="L128" s="165"/>
      <c r="M128" s="26"/>
      <c r="N128" s="26"/>
      <c r="O128" s="26"/>
      <c r="P128" s="26"/>
      <c r="Q128" s="28"/>
      <c r="R128" s="8"/>
      <c r="S128" s="8"/>
      <c r="T128" s="8"/>
      <c r="U128" s="8"/>
      <c r="V128" s="8"/>
    </row>
    <row r="129" spans="1:22" ht="15.6">
      <c r="A129" s="25" t="s">
        <v>172</v>
      </c>
      <c r="B129" s="59" t="s">
        <v>35</v>
      </c>
      <c r="C129" s="216"/>
      <c r="D129" s="68" t="str">
        <f t="shared" si="12"/>
        <v>MHU</v>
      </c>
      <c r="E129" s="35" t="s">
        <v>35</v>
      </c>
      <c r="F129" s="26" t="s">
        <v>36</v>
      </c>
      <c r="G129" s="26" t="e">
        <f t="shared" si="10"/>
        <v>#VALUE!</v>
      </c>
      <c r="H129" s="55" t="s">
        <v>37</v>
      </c>
      <c r="I129" s="26" t="e">
        <f t="shared" si="11"/>
        <v>#VALUE!</v>
      </c>
      <c r="J129" s="247"/>
      <c r="K129" s="152"/>
      <c r="L129" s="152"/>
      <c r="M129" s="26"/>
      <c r="N129" s="26"/>
      <c r="O129" s="26"/>
      <c r="P129" s="26"/>
      <c r="Q129" s="28"/>
      <c r="R129" s="8"/>
      <c r="S129" s="8"/>
      <c r="T129" s="8"/>
      <c r="U129" s="8"/>
      <c r="V129" s="8"/>
    </row>
    <row r="130" spans="1:22" ht="15.6">
      <c r="A130" s="54" t="s">
        <v>172</v>
      </c>
      <c r="B130" s="59" t="s">
        <v>67</v>
      </c>
      <c r="C130" s="216"/>
      <c r="D130" s="68" t="str">
        <f>A130</f>
        <v>MHU</v>
      </c>
      <c r="E130" s="35" t="s">
        <v>67</v>
      </c>
      <c r="F130" s="26" t="s">
        <v>42</v>
      </c>
      <c r="G130" s="26" t="e">
        <f>LEFT(C130,FIND("/",C130)-1)</f>
        <v>#VALUE!</v>
      </c>
      <c r="H130" s="55" t="s">
        <v>68</v>
      </c>
      <c r="I130" s="29" t="e">
        <f>RIGHT(C130,LEN(C130)-FIND("/",C130))</f>
        <v>#VALUE!</v>
      </c>
      <c r="J130" s="238"/>
      <c r="K130" s="153"/>
      <c r="L130" s="153"/>
      <c r="M130" s="26"/>
      <c r="N130" s="26"/>
      <c r="O130" s="26"/>
      <c r="P130" s="26"/>
      <c r="Q130" s="28"/>
      <c r="R130" s="8"/>
      <c r="S130" s="8"/>
      <c r="T130" s="8"/>
      <c r="U130" s="8"/>
      <c r="V130" s="8"/>
    </row>
    <row r="131" spans="1:22" ht="15.6">
      <c r="A131" s="54" t="s">
        <v>172</v>
      </c>
      <c r="B131" s="59" t="s">
        <v>173</v>
      </c>
      <c r="C131" s="216"/>
      <c r="D131" s="68" t="str">
        <f>A131</f>
        <v>MHU</v>
      </c>
      <c r="E131" s="35" t="s">
        <v>173</v>
      </c>
      <c r="F131" s="26" t="s">
        <v>256</v>
      </c>
      <c r="G131" s="26" t="e">
        <f>LEFT(C131,FIND("/",C131)-1)</f>
        <v>#VALUE!</v>
      </c>
      <c r="H131" s="55" t="s">
        <v>255</v>
      </c>
      <c r="I131" s="29" t="e">
        <f>RIGHT(C131,LEN(C131)-FIND("/",C131))</f>
        <v>#VALUE!</v>
      </c>
      <c r="J131" s="239"/>
      <c r="K131" s="165"/>
      <c r="L131" s="165"/>
      <c r="M131" s="26"/>
      <c r="N131" s="93"/>
      <c r="O131" s="26"/>
      <c r="P131" s="93"/>
      <c r="Q131" s="28"/>
      <c r="R131" s="8"/>
      <c r="S131" s="8"/>
      <c r="T131" s="8"/>
      <c r="U131" s="8"/>
      <c r="V131" s="8"/>
    </row>
    <row r="132" spans="1:22" ht="15.6">
      <c r="A132" s="66" t="s">
        <v>174</v>
      </c>
      <c r="B132" s="59" t="s">
        <v>100</v>
      </c>
      <c r="C132" s="233"/>
      <c r="D132" s="68" t="s">
        <v>174</v>
      </c>
      <c r="E132" s="59" t="s">
        <v>100</v>
      </c>
      <c r="F132" s="26" t="s">
        <v>36</v>
      </c>
      <c r="G132" s="26" t="e">
        <f t="shared" ref="G132:G135" si="18">LEFT(C132,FIND("/",C132)-1)</f>
        <v>#VALUE!</v>
      </c>
      <c r="H132" s="26" t="s">
        <v>37</v>
      </c>
      <c r="I132" s="55" t="e">
        <f t="shared" ref="I132:I135" si="19">RIGHT(C132,LEN(C132)-FIND("/",C132))</f>
        <v>#VALUE!</v>
      </c>
      <c r="J132" s="250"/>
      <c r="K132" s="152"/>
      <c r="L132" s="152"/>
      <c r="M132" s="26"/>
      <c r="N132" s="36"/>
      <c r="O132" s="32"/>
      <c r="P132" s="36"/>
      <c r="Q132" s="75"/>
      <c r="R132" s="8"/>
      <c r="S132" s="8"/>
      <c r="T132" s="8"/>
      <c r="U132" s="8"/>
      <c r="V132" s="8"/>
    </row>
    <row r="133" spans="1:22" ht="15.6">
      <c r="A133" s="66" t="s">
        <v>174</v>
      </c>
      <c r="B133" s="59" t="s">
        <v>45</v>
      </c>
      <c r="C133" s="234"/>
      <c r="D133" s="68" t="s">
        <v>174</v>
      </c>
      <c r="E133" s="59" t="s">
        <v>45</v>
      </c>
      <c r="F133" s="26" t="s">
        <v>46</v>
      </c>
      <c r="G133" s="26" t="e">
        <f t="shared" si="18"/>
        <v>#VALUE!</v>
      </c>
      <c r="H133" s="26" t="s">
        <v>43</v>
      </c>
      <c r="I133" s="55" t="e">
        <f t="shared" si="19"/>
        <v>#VALUE!</v>
      </c>
      <c r="J133" s="250"/>
      <c r="K133" s="153"/>
      <c r="L133" s="153"/>
      <c r="M133" s="26"/>
      <c r="N133" s="36"/>
      <c r="O133" s="32"/>
      <c r="P133" s="36"/>
      <c r="Q133" s="75"/>
      <c r="R133" s="8"/>
      <c r="S133" s="8"/>
      <c r="T133" s="8"/>
      <c r="U133" s="8"/>
      <c r="V133" s="8"/>
    </row>
    <row r="134" spans="1:22" ht="15.6">
      <c r="A134" s="66" t="s">
        <v>174</v>
      </c>
      <c r="B134" s="59" t="s">
        <v>49</v>
      </c>
      <c r="C134" s="235"/>
      <c r="D134" s="68" t="s">
        <v>174</v>
      </c>
      <c r="E134" s="59" t="s">
        <v>49</v>
      </c>
      <c r="F134" s="26" t="s">
        <v>50</v>
      </c>
      <c r="G134" s="26" t="e">
        <f t="shared" si="18"/>
        <v>#VALUE!</v>
      </c>
      <c r="H134" s="26" t="s">
        <v>47</v>
      </c>
      <c r="I134" s="55" t="e">
        <f t="shared" si="19"/>
        <v>#VALUE!</v>
      </c>
      <c r="J134" s="250"/>
      <c r="K134" s="153"/>
      <c r="L134" s="153"/>
      <c r="M134" s="26"/>
      <c r="N134" s="36"/>
      <c r="O134" s="32"/>
      <c r="P134" s="36"/>
      <c r="Q134" s="75"/>
      <c r="R134" s="8"/>
      <c r="S134" s="8"/>
      <c r="T134" s="8"/>
      <c r="U134" s="8"/>
      <c r="V134" s="8"/>
    </row>
    <row r="135" spans="1:22" ht="15.6">
      <c r="A135" s="66" t="s">
        <v>174</v>
      </c>
      <c r="B135" s="59" t="s">
        <v>175</v>
      </c>
      <c r="C135" s="235"/>
      <c r="D135" s="68" t="s">
        <v>174</v>
      </c>
      <c r="E135" s="59" t="s">
        <v>175</v>
      </c>
      <c r="F135" s="26" t="s">
        <v>176</v>
      </c>
      <c r="G135" s="26" t="e">
        <f t="shared" si="18"/>
        <v>#VALUE!</v>
      </c>
      <c r="H135" s="26" t="s">
        <v>177</v>
      </c>
      <c r="I135" s="55" t="e">
        <f t="shared" si="19"/>
        <v>#VALUE!</v>
      </c>
      <c r="J135" s="250"/>
      <c r="K135" s="153"/>
      <c r="L135" s="153"/>
      <c r="M135" s="26"/>
      <c r="N135" s="36"/>
      <c r="O135" s="32"/>
      <c r="P135" s="36"/>
      <c r="Q135" s="75"/>
      <c r="R135" s="8"/>
      <c r="S135" s="8"/>
      <c r="T135" s="8"/>
      <c r="U135" s="8"/>
      <c r="V135" s="8"/>
    </row>
    <row r="136" spans="1:22" ht="15.6">
      <c r="A136" s="66" t="s">
        <v>174</v>
      </c>
      <c r="B136" s="59" t="s">
        <v>59</v>
      </c>
      <c r="C136" s="236"/>
      <c r="D136" s="68" t="s">
        <v>174</v>
      </c>
      <c r="E136" s="59" t="s">
        <v>59</v>
      </c>
      <c r="F136" s="26" t="s">
        <v>60</v>
      </c>
      <c r="G136" s="26"/>
      <c r="H136" s="55"/>
      <c r="I136" s="55"/>
      <c r="J136" s="250"/>
      <c r="K136" s="165"/>
      <c r="L136" s="165"/>
      <c r="M136" s="26"/>
      <c r="N136" s="36"/>
      <c r="O136" s="32"/>
      <c r="P136" s="36"/>
      <c r="Q136" s="75"/>
      <c r="R136" s="8"/>
      <c r="S136" s="8"/>
      <c r="T136" s="8"/>
      <c r="U136" s="8"/>
      <c r="V136" s="8"/>
    </row>
    <row r="137" spans="1:22" ht="15.6" hidden="1">
      <c r="A137" s="66" t="s">
        <v>178</v>
      </c>
      <c r="B137" s="35" t="s">
        <v>35</v>
      </c>
      <c r="C137" s="41" t="s">
        <v>179</v>
      </c>
      <c r="D137" s="68" t="str">
        <f t="shared" si="12"/>
        <v>AVAS</v>
      </c>
      <c r="E137" s="35" t="s">
        <v>35</v>
      </c>
      <c r="F137" s="26" t="s">
        <v>36</v>
      </c>
      <c r="G137" s="26" t="str">
        <f t="shared" si="10"/>
        <v>EEP30009027</v>
      </c>
      <c r="H137" s="55" t="s">
        <v>37</v>
      </c>
      <c r="I137" s="55" t="str">
        <f t="shared" si="11"/>
        <v>03</v>
      </c>
      <c r="J137" s="152" t="s">
        <v>180</v>
      </c>
      <c r="K137" s="152"/>
      <c r="L137" s="152"/>
      <c r="M137" s="26" t="s">
        <v>39</v>
      </c>
      <c r="N137" s="30" t="s">
        <v>39</v>
      </c>
      <c r="O137" s="26" t="s">
        <v>55</v>
      </c>
      <c r="P137" s="141" t="s">
        <v>55</v>
      </c>
      <c r="Q137" s="112"/>
      <c r="R137" s="120"/>
      <c r="S137" s="8"/>
      <c r="T137" s="8"/>
      <c r="U137" s="8"/>
      <c r="V137" s="8"/>
    </row>
    <row r="138" spans="1:22" ht="15.6" hidden="1">
      <c r="A138" s="25" t="s">
        <v>178</v>
      </c>
      <c r="B138" s="35" t="s">
        <v>67</v>
      </c>
      <c r="C138" s="41" t="s">
        <v>181</v>
      </c>
      <c r="D138" s="68" t="str">
        <f t="shared" si="12"/>
        <v>AVAS</v>
      </c>
      <c r="E138" s="35" t="s">
        <v>67</v>
      </c>
      <c r="F138" s="26" t="s">
        <v>42</v>
      </c>
      <c r="G138" s="26" t="str">
        <f t="shared" si="10"/>
        <v>SOW30009013</v>
      </c>
      <c r="H138" s="26" t="s">
        <v>68</v>
      </c>
      <c r="I138" s="26" t="str">
        <f t="shared" si="11"/>
        <v>04</v>
      </c>
      <c r="J138" s="153"/>
      <c r="K138" s="153"/>
      <c r="L138" s="153"/>
      <c r="M138" s="26" t="s">
        <v>39</v>
      </c>
      <c r="N138" s="32" t="s">
        <v>39</v>
      </c>
      <c r="O138" s="26" t="s">
        <v>55</v>
      </c>
      <c r="P138" s="37" t="s">
        <v>55</v>
      </c>
      <c r="Q138" s="112"/>
      <c r="R138" s="120"/>
      <c r="S138" s="8"/>
      <c r="T138" s="8"/>
      <c r="U138" s="8"/>
      <c r="V138" s="8"/>
    </row>
    <row r="139" spans="1:22" ht="15.6" hidden="1">
      <c r="A139" s="25" t="s">
        <v>178</v>
      </c>
      <c r="B139" s="80" t="s">
        <v>59</v>
      </c>
      <c r="C139" s="118" t="s">
        <v>135</v>
      </c>
      <c r="D139" s="68" t="str">
        <f t="shared" si="12"/>
        <v>AVAS</v>
      </c>
      <c r="E139" s="80" t="s">
        <v>59</v>
      </c>
      <c r="F139" s="93" t="s">
        <v>60</v>
      </c>
      <c r="G139" s="93"/>
      <c r="H139" s="93"/>
      <c r="I139" s="93"/>
      <c r="J139" s="153"/>
      <c r="K139" s="153"/>
      <c r="L139" s="153"/>
      <c r="M139" s="93" t="s">
        <v>39</v>
      </c>
      <c r="N139" s="119" t="s">
        <v>39</v>
      </c>
      <c r="O139" s="93" t="s">
        <v>55</v>
      </c>
      <c r="P139" s="142" t="s">
        <v>55</v>
      </c>
      <c r="Q139" s="112"/>
      <c r="R139" s="120"/>
      <c r="S139" s="8"/>
      <c r="T139" s="8"/>
      <c r="U139" s="8"/>
      <c r="V139" s="8"/>
    </row>
    <row r="140" spans="1:22" ht="15.6" hidden="1">
      <c r="A140" s="113" t="s">
        <v>178</v>
      </c>
      <c r="B140" s="114" t="s">
        <v>35</v>
      </c>
      <c r="C140" s="115" t="s">
        <v>182</v>
      </c>
      <c r="D140" s="112" t="str">
        <f t="shared" si="12"/>
        <v>AVAS</v>
      </c>
      <c r="E140" s="114" t="s">
        <v>35</v>
      </c>
      <c r="F140" s="36" t="s">
        <v>36</v>
      </c>
      <c r="G140" s="36" t="str">
        <f t="shared" si="10"/>
        <v>EEP30039001</v>
      </c>
      <c r="H140" s="36" t="s">
        <v>37</v>
      </c>
      <c r="I140" s="36" t="str">
        <f t="shared" si="11"/>
        <v>02</v>
      </c>
      <c r="J140" s="150" t="s">
        <v>183</v>
      </c>
      <c r="K140" s="150"/>
      <c r="L140" s="150"/>
      <c r="M140" s="36" t="s">
        <v>55</v>
      </c>
      <c r="N140" s="36" t="s">
        <v>55</v>
      </c>
      <c r="O140" s="36" t="s">
        <v>39</v>
      </c>
      <c r="P140" s="143" t="s">
        <v>39</v>
      </c>
      <c r="Q140" s="112"/>
      <c r="R140" s="120"/>
      <c r="S140" s="8"/>
      <c r="T140" s="8"/>
      <c r="U140" s="8"/>
      <c r="V140" s="8"/>
    </row>
    <row r="141" spans="1:22" ht="15.6" hidden="1">
      <c r="A141" s="113" t="s">
        <v>178</v>
      </c>
      <c r="B141" s="114" t="s">
        <v>67</v>
      </c>
      <c r="C141" s="115" t="s">
        <v>184</v>
      </c>
      <c r="D141" s="112" t="str">
        <f t="shared" si="12"/>
        <v>AVAS</v>
      </c>
      <c r="E141" s="114" t="s">
        <v>67</v>
      </c>
      <c r="F141" s="36" t="s">
        <v>42</v>
      </c>
      <c r="G141" s="36" t="str">
        <f t="shared" si="10"/>
        <v>SOW30039002</v>
      </c>
      <c r="H141" s="36" t="s">
        <v>68</v>
      </c>
      <c r="I141" s="36" t="str">
        <f t="shared" si="11"/>
        <v>03</v>
      </c>
      <c r="J141" s="150"/>
      <c r="K141" s="150"/>
      <c r="L141" s="150"/>
      <c r="M141" s="36" t="s">
        <v>55</v>
      </c>
      <c r="N141" s="36" t="s">
        <v>55</v>
      </c>
      <c r="O141" s="36" t="s">
        <v>39</v>
      </c>
      <c r="P141" s="143" t="s">
        <v>39</v>
      </c>
      <c r="Q141" s="112"/>
      <c r="R141" s="120"/>
      <c r="S141" s="8"/>
      <c r="T141" s="8"/>
      <c r="U141" s="8"/>
      <c r="V141" s="8"/>
    </row>
    <row r="142" spans="1:22" ht="15.6" hidden="1">
      <c r="A142" s="113" t="s">
        <v>178</v>
      </c>
      <c r="B142" s="116" t="s">
        <v>59</v>
      </c>
      <c r="C142" s="117" t="s">
        <v>135</v>
      </c>
      <c r="D142" s="112" t="str">
        <f t="shared" si="12"/>
        <v>AVAS</v>
      </c>
      <c r="E142" s="116" t="s">
        <v>59</v>
      </c>
      <c r="F142" s="116" t="s">
        <v>60</v>
      </c>
      <c r="G142" s="116"/>
      <c r="H142" s="116"/>
      <c r="I142" s="116"/>
      <c r="J142" s="150"/>
      <c r="K142" s="151"/>
      <c r="L142" s="151"/>
      <c r="M142" s="129" t="s">
        <v>55</v>
      </c>
      <c r="N142" s="129" t="s">
        <v>55</v>
      </c>
      <c r="O142" s="129" t="s">
        <v>39</v>
      </c>
      <c r="P142" s="144" t="s">
        <v>39</v>
      </c>
      <c r="Q142" s="112"/>
      <c r="R142" s="145"/>
    </row>
    <row r="143" spans="1:22" ht="15.6" hidden="1">
      <c r="A143" s="62" t="s">
        <v>185</v>
      </c>
      <c r="B143" s="26" t="s">
        <v>35</v>
      </c>
      <c r="C143" s="29" t="s">
        <v>186</v>
      </c>
      <c r="D143" s="25" t="s">
        <v>187</v>
      </c>
      <c r="E143" s="26" t="s">
        <v>35</v>
      </c>
      <c r="F143" s="26" t="s">
        <v>36</v>
      </c>
      <c r="G143" s="29" t="str">
        <f t="shared" ref="G143:G151" si="20">LEFT(C143,FIND("/",C143)-1)</f>
        <v>EEP70036071</v>
      </c>
      <c r="H143" s="26" t="s">
        <v>37</v>
      </c>
      <c r="I143" s="29" t="str">
        <f t="shared" ref="I143:I151" si="21">RIGHT(C143,LEN(C143)-FIND("/",C143))</f>
        <v>02</v>
      </c>
      <c r="J143" s="166" t="s">
        <v>188</v>
      </c>
      <c r="K143" s="155"/>
      <c r="L143" s="168"/>
      <c r="M143" s="130" t="s">
        <v>39</v>
      </c>
      <c r="N143" s="116" t="s">
        <v>39</v>
      </c>
      <c r="O143" s="116" t="s">
        <v>39</v>
      </c>
      <c r="P143" s="138" t="s">
        <v>39</v>
      </c>
      <c r="Q143" s="112"/>
      <c r="R143" s="145"/>
    </row>
    <row r="144" spans="1:22" ht="15.6" hidden="1">
      <c r="A144" s="62" t="s">
        <v>185</v>
      </c>
      <c r="B144" s="26" t="s">
        <v>67</v>
      </c>
      <c r="C144" s="29" t="s">
        <v>189</v>
      </c>
      <c r="D144" s="25" t="s">
        <v>187</v>
      </c>
      <c r="E144" s="26" t="s">
        <v>67</v>
      </c>
      <c r="F144" s="26" t="s">
        <v>42</v>
      </c>
      <c r="G144" s="29" t="str">
        <f t="shared" si="20"/>
        <v>SOW70036078</v>
      </c>
      <c r="H144" s="26" t="s">
        <v>68</v>
      </c>
      <c r="I144" s="29" t="str">
        <f t="shared" si="21"/>
        <v>02</v>
      </c>
      <c r="J144" s="166"/>
      <c r="K144" s="155"/>
      <c r="L144" s="169"/>
      <c r="M144" s="130" t="s">
        <v>39</v>
      </c>
      <c r="N144" s="116" t="s">
        <v>39</v>
      </c>
      <c r="O144" s="116" t="s">
        <v>39</v>
      </c>
      <c r="P144" s="138" t="s">
        <v>39</v>
      </c>
      <c r="Q144" s="112"/>
      <c r="R144" s="145"/>
    </row>
    <row r="145" spans="1:22" ht="15.6" hidden="1">
      <c r="A145" s="62" t="s">
        <v>185</v>
      </c>
      <c r="B145" s="26" t="s">
        <v>190</v>
      </c>
      <c r="C145" s="139" t="s">
        <v>191</v>
      </c>
      <c r="D145" s="25" t="s">
        <v>187</v>
      </c>
      <c r="E145" s="26" t="s">
        <v>59</v>
      </c>
      <c r="F145" s="26" t="s">
        <v>60</v>
      </c>
      <c r="G145" s="29"/>
      <c r="H145" s="26"/>
      <c r="I145" s="29"/>
      <c r="J145" s="166"/>
      <c r="K145" s="167"/>
      <c r="L145" s="155"/>
      <c r="M145" s="130" t="s">
        <v>39</v>
      </c>
      <c r="N145" s="116" t="s">
        <v>39</v>
      </c>
      <c r="O145" s="116" t="s">
        <v>39</v>
      </c>
      <c r="P145" s="138" t="s">
        <v>39</v>
      </c>
      <c r="Q145" s="112"/>
      <c r="R145" s="145"/>
    </row>
    <row r="146" spans="1:22" ht="15.6" hidden="1">
      <c r="A146" s="62" t="s">
        <v>185</v>
      </c>
      <c r="B146" s="26" t="s">
        <v>192</v>
      </c>
      <c r="C146" s="128" t="s">
        <v>193</v>
      </c>
      <c r="D146" s="25" t="s">
        <v>187</v>
      </c>
      <c r="E146" s="26" t="s">
        <v>45</v>
      </c>
      <c r="F146" s="26" t="s">
        <v>194</v>
      </c>
      <c r="G146" s="29" t="str">
        <f t="shared" si="20"/>
        <v>SOW70036071</v>
      </c>
      <c r="H146" s="26" t="s">
        <v>194</v>
      </c>
      <c r="I146" s="29" t="str">
        <f t="shared" si="21"/>
        <v>02</v>
      </c>
      <c r="J146" s="166"/>
      <c r="K146" s="167"/>
      <c r="L146" s="155"/>
      <c r="M146" s="130" t="s">
        <v>39</v>
      </c>
      <c r="N146" s="116" t="s">
        <v>39</v>
      </c>
      <c r="O146" s="116" t="s">
        <v>39</v>
      </c>
      <c r="P146" s="138" t="s">
        <v>39</v>
      </c>
      <c r="Q146" s="112"/>
      <c r="R146" s="145"/>
    </row>
    <row r="147" spans="1:22" ht="15.6" hidden="1">
      <c r="A147" s="62" t="s">
        <v>185</v>
      </c>
      <c r="B147" s="26" t="s">
        <v>195</v>
      </c>
      <c r="C147" s="128" t="s">
        <v>196</v>
      </c>
      <c r="D147" s="25" t="s">
        <v>187</v>
      </c>
      <c r="E147" s="26" t="s">
        <v>52</v>
      </c>
      <c r="F147" s="26" t="s">
        <v>197</v>
      </c>
      <c r="G147" s="29" t="str">
        <f t="shared" si="20"/>
        <v>SOW70036072</v>
      </c>
      <c r="H147" s="26" t="s">
        <v>197</v>
      </c>
      <c r="I147" s="29" t="str">
        <f t="shared" si="21"/>
        <v>02</v>
      </c>
      <c r="J147" s="166"/>
      <c r="K147" s="167"/>
      <c r="L147" s="155"/>
      <c r="M147" s="130" t="s">
        <v>39</v>
      </c>
      <c r="N147" s="116" t="s">
        <v>39</v>
      </c>
      <c r="O147" s="116" t="s">
        <v>39</v>
      </c>
      <c r="P147" s="138" t="s">
        <v>39</v>
      </c>
      <c r="Q147" s="112"/>
      <c r="R147" s="145"/>
    </row>
    <row r="148" spans="1:22" ht="15.6" hidden="1">
      <c r="A148" s="62" t="s">
        <v>185</v>
      </c>
      <c r="B148" s="26" t="s">
        <v>198</v>
      </c>
      <c r="C148" s="128" t="s">
        <v>199</v>
      </c>
      <c r="D148" s="25" t="s">
        <v>187</v>
      </c>
      <c r="E148" s="26" t="s">
        <v>45</v>
      </c>
      <c r="F148" s="26" t="s">
        <v>200</v>
      </c>
      <c r="G148" s="29" t="str">
        <f t="shared" si="20"/>
        <v>SOW70036073</v>
      </c>
      <c r="H148" s="26" t="s">
        <v>200</v>
      </c>
      <c r="I148" s="29" t="str">
        <f t="shared" si="21"/>
        <v>02</v>
      </c>
      <c r="J148" s="166"/>
      <c r="K148" s="167"/>
      <c r="L148" s="155"/>
      <c r="M148" s="130" t="s">
        <v>39</v>
      </c>
      <c r="N148" s="116" t="s">
        <v>39</v>
      </c>
      <c r="O148" s="116" t="s">
        <v>39</v>
      </c>
      <c r="P148" s="138" t="s">
        <v>39</v>
      </c>
      <c r="Q148" s="112"/>
      <c r="R148" s="145"/>
    </row>
    <row r="149" spans="1:22" ht="15.6" hidden="1">
      <c r="A149" s="62" t="s">
        <v>185</v>
      </c>
      <c r="B149" s="26" t="s">
        <v>201</v>
      </c>
      <c r="C149" s="128" t="s">
        <v>202</v>
      </c>
      <c r="D149" s="25" t="s">
        <v>187</v>
      </c>
      <c r="E149" s="26" t="s">
        <v>52</v>
      </c>
      <c r="F149" s="26" t="s">
        <v>203</v>
      </c>
      <c r="G149" s="29" t="str">
        <f t="shared" si="20"/>
        <v>SOW70036074</v>
      </c>
      <c r="H149" s="26" t="s">
        <v>203</v>
      </c>
      <c r="I149" s="29" t="str">
        <f t="shared" si="21"/>
        <v>02</v>
      </c>
      <c r="J149" s="166"/>
      <c r="K149" s="167"/>
      <c r="L149" s="155"/>
      <c r="M149" s="130" t="s">
        <v>39</v>
      </c>
      <c r="N149" s="116" t="s">
        <v>39</v>
      </c>
      <c r="O149" s="116" t="s">
        <v>39</v>
      </c>
      <c r="P149" s="138" t="s">
        <v>39</v>
      </c>
      <c r="Q149" s="112"/>
      <c r="R149" s="145"/>
    </row>
    <row r="150" spans="1:22" ht="15.6" hidden="1">
      <c r="A150" s="62" t="s">
        <v>185</v>
      </c>
      <c r="B150" s="26" t="s">
        <v>204</v>
      </c>
      <c r="C150" s="128" t="s">
        <v>205</v>
      </c>
      <c r="D150" s="25" t="s">
        <v>187</v>
      </c>
      <c r="E150" s="26" t="s">
        <v>67</v>
      </c>
      <c r="F150" s="26" t="s">
        <v>206</v>
      </c>
      <c r="G150" s="29" t="str">
        <f t="shared" si="20"/>
        <v>SOW70036075</v>
      </c>
      <c r="H150" s="26" t="s">
        <v>206</v>
      </c>
      <c r="I150" s="29" t="str">
        <f t="shared" si="21"/>
        <v>02</v>
      </c>
      <c r="J150" s="166"/>
      <c r="K150" s="167"/>
      <c r="L150" s="155"/>
      <c r="M150" s="130" t="s">
        <v>39</v>
      </c>
      <c r="N150" s="116" t="s">
        <v>39</v>
      </c>
      <c r="O150" s="116" t="s">
        <v>39</v>
      </c>
      <c r="P150" s="138" t="s">
        <v>39</v>
      </c>
      <c r="Q150" s="112"/>
      <c r="R150" s="145"/>
    </row>
    <row r="151" spans="1:22" ht="15.6" hidden="1">
      <c r="A151" s="62" t="s">
        <v>185</v>
      </c>
      <c r="B151" s="26" t="s">
        <v>207</v>
      </c>
      <c r="C151" s="128" t="s">
        <v>208</v>
      </c>
      <c r="D151" s="25" t="s">
        <v>187</v>
      </c>
      <c r="E151" s="26" t="s">
        <v>67</v>
      </c>
      <c r="F151" s="26" t="s">
        <v>209</v>
      </c>
      <c r="G151" s="29" t="str">
        <f t="shared" si="20"/>
        <v>SOW70036076</v>
      </c>
      <c r="H151" s="26" t="s">
        <v>209</v>
      </c>
      <c r="I151" s="29" t="str">
        <f t="shared" si="21"/>
        <v>02</v>
      </c>
      <c r="J151" s="166"/>
      <c r="K151" s="167"/>
      <c r="L151" s="155"/>
      <c r="M151" s="130" t="s">
        <v>39</v>
      </c>
      <c r="N151" s="116" t="s">
        <v>39</v>
      </c>
      <c r="O151" s="116" t="s">
        <v>39</v>
      </c>
      <c r="P151" s="138" t="s">
        <v>39</v>
      </c>
      <c r="Q151" s="112"/>
      <c r="R151" s="145"/>
    </row>
    <row r="152" spans="1:22" ht="15.6" hidden="1">
      <c r="A152" s="40" t="s">
        <v>210</v>
      </c>
      <c r="B152" s="26" t="s">
        <v>35</v>
      </c>
      <c r="C152" s="133" t="s">
        <v>211</v>
      </c>
      <c r="D152" s="25" t="s">
        <v>212</v>
      </c>
      <c r="E152" s="26" t="s">
        <v>35</v>
      </c>
      <c r="F152" s="26" t="s">
        <v>36</v>
      </c>
      <c r="G152" s="26" t="str">
        <f t="shared" ref="G152:G169" si="22">LEFT(C152,FIND("/",C152)-1)</f>
        <v>EEP70036111</v>
      </c>
      <c r="H152" s="26" t="s">
        <v>37</v>
      </c>
      <c r="I152" s="26" t="str">
        <f t="shared" ref="I152:I169" si="23">RIGHT(C152,LEN(C152)-FIND("/",C152))</f>
        <v>02</v>
      </c>
      <c r="J152" s="154" t="s">
        <v>213</v>
      </c>
      <c r="K152" s="155"/>
      <c r="L152" s="157"/>
      <c r="M152" s="29" t="s">
        <v>39</v>
      </c>
      <c r="N152" s="29" t="s">
        <v>39</v>
      </c>
      <c r="O152" s="29" t="s">
        <v>39</v>
      </c>
      <c r="P152" s="73" t="s">
        <v>39</v>
      </c>
      <c r="Q152" s="112"/>
      <c r="R152" s="145"/>
      <c r="V152"/>
    </row>
    <row r="153" spans="1:22" ht="15.6" hidden="1">
      <c r="A153" s="40" t="s">
        <v>210</v>
      </c>
      <c r="B153" s="26" t="s">
        <v>45</v>
      </c>
      <c r="C153" s="133" t="s">
        <v>214</v>
      </c>
      <c r="D153" s="25" t="s">
        <v>212</v>
      </c>
      <c r="E153" s="26" t="s">
        <v>45</v>
      </c>
      <c r="F153" s="26" t="s">
        <v>42</v>
      </c>
      <c r="G153" s="26" t="str">
        <f t="shared" si="22"/>
        <v>SOW70036113</v>
      </c>
      <c r="H153" s="26" t="s">
        <v>68</v>
      </c>
      <c r="I153" s="26" t="str">
        <f t="shared" si="23"/>
        <v>02</v>
      </c>
      <c r="J153" s="154"/>
      <c r="K153" s="155"/>
      <c r="L153" s="157"/>
      <c r="M153" s="29" t="s">
        <v>39</v>
      </c>
      <c r="N153" s="29" t="s">
        <v>39</v>
      </c>
      <c r="O153" s="29" t="s">
        <v>39</v>
      </c>
      <c r="P153" s="73" t="s">
        <v>39</v>
      </c>
      <c r="Q153" s="112"/>
      <c r="R153" s="145"/>
      <c r="V153"/>
    </row>
    <row r="154" spans="1:22" ht="15.6" hidden="1">
      <c r="A154" s="40" t="s">
        <v>210</v>
      </c>
      <c r="B154" s="26" t="s">
        <v>52</v>
      </c>
      <c r="C154" s="133" t="s">
        <v>215</v>
      </c>
      <c r="D154" s="25" t="s">
        <v>212</v>
      </c>
      <c r="E154" s="26" t="s">
        <v>52</v>
      </c>
      <c r="F154" s="26" t="s">
        <v>53</v>
      </c>
      <c r="G154" s="26" t="str">
        <f t="shared" si="22"/>
        <v>SOW70036114</v>
      </c>
      <c r="H154" s="26" t="s">
        <v>54</v>
      </c>
      <c r="I154" s="26" t="str">
        <f t="shared" si="23"/>
        <v>02</v>
      </c>
      <c r="J154" s="154"/>
      <c r="K154" s="155"/>
      <c r="L154" s="157"/>
      <c r="M154" s="29" t="s">
        <v>39</v>
      </c>
      <c r="N154" s="29" t="s">
        <v>39</v>
      </c>
      <c r="O154" s="29" t="s">
        <v>39</v>
      </c>
      <c r="P154" s="73" t="s">
        <v>39</v>
      </c>
      <c r="Q154" s="112"/>
      <c r="R154" s="145"/>
      <c r="V154"/>
    </row>
    <row r="155" spans="1:22" ht="15.6" hidden="1">
      <c r="A155" s="40" t="s">
        <v>210</v>
      </c>
      <c r="B155" s="26" t="s">
        <v>59</v>
      </c>
      <c r="C155" s="140" t="s">
        <v>191</v>
      </c>
      <c r="D155" s="25" t="s">
        <v>212</v>
      </c>
      <c r="E155" s="26" t="s">
        <v>59</v>
      </c>
      <c r="F155" s="26" t="s">
        <v>60</v>
      </c>
      <c r="G155" s="26"/>
      <c r="H155" s="26"/>
      <c r="I155" s="26"/>
      <c r="J155" s="154"/>
      <c r="K155" s="155"/>
      <c r="L155" s="158"/>
      <c r="M155" s="29" t="s">
        <v>39</v>
      </c>
      <c r="N155" s="29" t="s">
        <v>39</v>
      </c>
      <c r="O155" s="29" t="s">
        <v>39</v>
      </c>
      <c r="P155" s="73" t="s">
        <v>39</v>
      </c>
      <c r="Q155" s="112"/>
      <c r="R155" s="145"/>
      <c r="V155"/>
    </row>
    <row r="156" spans="1:22" ht="15.6" hidden="1">
      <c r="A156" s="40" t="s">
        <v>216</v>
      </c>
      <c r="B156" s="26" t="s">
        <v>35</v>
      </c>
      <c r="C156" s="26" t="s">
        <v>217</v>
      </c>
      <c r="D156" s="25" t="s">
        <v>247</v>
      </c>
      <c r="E156" s="26" t="s">
        <v>35</v>
      </c>
      <c r="F156" s="26" t="s">
        <v>36</v>
      </c>
      <c r="G156" s="26" t="str">
        <f t="shared" si="22"/>
        <v>EEP70036122</v>
      </c>
      <c r="H156" s="26" t="s">
        <v>37</v>
      </c>
      <c r="I156" s="26" t="str">
        <f t="shared" si="23"/>
        <v>02</v>
      </c>
      <c r="J156" s="154" t="s">
        <v>218</v>
      </c>
      <c r="K156" s="155"/>
      <c r="L156" s="156"/>
      <c r="M156" s="29" t="s">
        <v>39</v>
      </c>
      <c r="N156" s="29" t="s">
        <v>39</v>
      </c>
      <c r="O156" s="29" t="s">
        <v>39</v>
      </c>
      <c r="P156" s="73" t="s">
        <v>39</v>
      </c>
      <c r="Q156" s="112"/>
      <c r="R156" s="145"/>
      <c r="V156"/>
    </row>
    <row r="157" spans="1:22" ht="15.6" hidden="1">
      <c r="A157" s="40" t="s">
        <v>216</v>
      </c>
      <c r="B157" s="26" t="s">
        <v>45</v>
      </c>
      <c r="C157" s="26" t="s">
        <v>219</v>
      </c>
      <c r="D157" s="25" t="s">
        <v>247</v>
      </c>
      <c r="E157" s="26" t="s">
        <v>67</v>
      </c>
      <c r="F157" s="26" t="s">
        <v>42</v>
      </c>
      <c r="G157" s="26" t="str">
        <f t="shared" si="22"/>
        <v>SOW70036121</v>
      </c>
      <c r="H157" s="26" t="s">
        <v>68</v>
      </c>
      <c r="I157" s="26" t="str">
        <f t="shared" si="23"/>
        <v>02</v>
      </c>
      <c r="J157" s="154"/>
      <c r="K157" s="155"/>
      <c r="L157" s="157"/>
      <c r="M157" s="29" t="s">
        <v>39</v>
      </c>
      <c r="N157" s="29" t="s">
        <v>39</v>
      </c>
      <c r="O157" s="29" t="s">
        <v>39</v>
      </c>
      <c r="P157" s="73" t="s">
        <v>39</v>
      </c>
      <c r="Q157" s="112"/>
      <c r="R157" s="145"/>
      <c r="V157"/>
    </row>
    <row r="158" spans="1:22" ht="15.6" hidden="1">
      <c r="A158" s="40" t="s">
        <v>216</v>
      </c>
      <c r="B158" s="26" t="s">
        <v>59</v>
      </c>
      <c r="C158" s="140" t="s">
        <v>191</v>
      </c>
      <c r="D158" s="25" t="s">
        <v>247</v>
      </c>
      <c r="E158" s="26" t="s">
        <v>59</v>
      </c>
      <c r="F158" s="26" t="s">
        <v>60</v>
      </c>
      <c r="G158" s="26"/>
      <c r="H158" s="26"/>
      <c r="I158" s="26"/>
      <c r="J158" s="154"/>
      <c r="K158" s="155"/>
      <c r="L158" s="158"/>
      <c r="M158" s="29" t="s">
        <v>39</v>
      </c>
      <c r="N158" s="29" t="s">
        <v>39</v>
      </c>
      <c r="O158" s="29" t="s">
        <v>39</v>
      </c>
      <c r="P158" s="73" t="s">
        <v>39</v>
      </c>
      <c r="Q158" s="112"/>
      <c r="R158" s="145"/>
      <c r="V158"/>
    </row>
    <row r="159" spans="1:22" ht="15.6" hidden="1">
      <c r="A159" s="40" t="s">
        <v>216</v>
      </c>
      <c r="B159" s="26" t="s">
        <v>35</v>
      </c>
      <c r="C159" s="26" t="s">
        <v>217</v>
      </c>
      <c r="D159" s="25" t="s">
        <v>248</v>
      </c>
      <c r="E159" s="26" t="s">
        <v>35</v>
      </c>
      <c r="F159" s="26" t="s">
        <v>36</v>
      </c>
      <c r="G159" s="26" t="str">
        <f t="shared" ref="G159:G160" si="24">LEFT(C159,FIND("/",C159)-1)</f>
        <v>EEP70036122</v>
      </c>
      <c r="H159" s="26" t="s">
        <v>37</v>
      </c>
      <c r="I159" s="26" t="str">
        <f t="shared" ref="I159:I160" si="25">RIGHT(C159,LEN(C159)-FIND("/",C159))</f>
        <v>02</v>
      </c>
      <c r="J159" s="154" t="s">
        <v>218</v>
      </c>
      <c r="K159" s="155"/>
      <c r="L159" s="156"/>
      <c r="M159" s="29" t="s">
        <v>39</v>
      </c>
      <c r="N159" s="29" t="s">
        <v>39</v>
      </c>
      <c r="O159" s="29" t="s">
        <v>39</v>
      </c>
      <c r="P159" s="146" t="s">
        <v>39</v>
      </c>
      <c r="Q159" s="112"/>
      <c r="R159" s="145"/>
      <c r="V159"/>
    </row>
    <row r="160" spans="1:22" ht="15.6" hidden="1">
      <c r="A160" s="40" t="s">
        <v>216</v>
      </c>
      <c r="B160" s="26" t="s">
        <v>45</v>
      </c>
      <c r="C160" s="26" t="s">
        <v>219</v>
      </c>
      <c r="D160" s="25" t="s">
        <v>248</v>
      </c>
      <c r="E160" s="26" t="s">
        <v>67</v>
      </c>
      <c r="F160" s="26" t="s">
        <v>42</v>
      </c>
      <c r="G160" s="26" t="str">
        <f t="shared" si="24"/>
        <v>SOW70036121</v>
      </c>
      <c r="H160" s="26" t="s">
        <v>68</v>
      </c>
      <c r="I160" s="26" t="str">
        <f t="shared" si="25"/>
        <v>02</v>
      </c>
      <c r="J160" s="154"/>
      <c r="K160" s="155"/>
      <c r="L160" s="157"/>
      <c r="M160" s="29" t="s">
        <v>39</v>
      </c>
      <c r="N160" s="29" t="s">
        <v>39</v>
      </c>
      <c r="O160" s="29" t="s">
        <v>39</v>
      </c>
      <c r="P160" s="146" t="s">
        <v>39</v>
      </c>
      <c r="Q160" s="112"/>
      <c r="R160" s="145"/>
      <c r="V160"/>
    </row>
    <row r="161" spans="1:22" ht="15.6" hidden="1">
      <c r="A161" s="40" t="s">
        <v>216</v>
      </c>
      <c r="B161" s="26" t="s">
        <v>59</v>
      </c>
      <c r="C161" s="140" t="s">
        <v>191</v>
      </c>
      <c r="D161" s="25" t="s">
        <v>248</v>
      </c>
      <c r="E161" s="26" t="s">
        <v>59</v>
      </c>
      <c r="F161" s="26" t="s">
        <v>60</v>
      </c>
      <c r="G161" s="26"/>
      <c r="H161" s="26"/>
      <c r="I161" s="26"/>
      <c r="J161" s="154"/>
      <c r="K161" s="155"/>
      <c r="L161" s="158"/>
      <c r="M161" s="29" t="s">
        <v>39</v>
      </c>
      <c r="N161" s="29" t="s">
        <v>39</v>
      </c>
      <c r="O161" s="29" t="s">
        <v>39</v>
      </c>
      <c r="P161" s="146" t="s">
        <v>39</v>
      </c>
      <c r="Q161" s="112"/>
      <c r="R161" s="145"/>
      <c r="V161"/>
    </row>
    <row r="162" spans="1:22" ht="15.6" hidden="1">
      <c r="A162" s="40" t="s">
        <v>216</v>
      </c>
      <c r="B162" s="26" t="s">
        <v>35</v>
      </c>
      <c r="C162" s="26" t="s">
        <v>217</v>
      </c>
      <c r="D162" s="25" t="s">
        <v>249</v>
      </c>
      <c r="E162" s="26" t="s">
        <v>35</v>
      </c>
      <c r="F162" s="26" t="s">
        <v>36</v>
      </c>
      <c r="G162" s="26" t="str">
        <f t="shared" ref="G162:G163" si="26">LEFT(C162,FIND("/",C162)-1)</f>
        <v>EEP70036122</v>
      </c>
      <c r="H162" s="26" t="s">
        <v>37</v>
      </c>
      <c r="I162" s="26" t="str">
        <f t="shared" ref="I162:I163" si="27">RIGHT(C162,LEN(C162)-FIND("/",C162))</f>
        <v>02</v>
      </c>
      <c r="J162" s="154" t="s">
        <v>218</v>
      </c>
      <c r="K162" s="155"/>
      <c r="L162" s="156"/>
      <c r="M162" s="29" t="s">
        <v>39</v>
      </c>
      <c r="N162" s="29" t="s">
        <v>39</v>
      </c>
      <c r="O162" s="29" t="s">
        <v>39</v>
      </c>
      <c r="P162" s="146" t="s">
        <v>39</v>
      </c>
      <c r="Q162" s="112"/>
      <c r="R162" s="145"/>
      <c r="V162"/>
    </row>
    <row r="163" spans="1:22" ht="15.6" hidden="1">
      <c r="A163" s="40" t="s">
        <v>216</v>
      </c>
      <c r="B163" s="26" t="s">
        <v>45</v>
      </c>
      <c r="C163" s="26" t="s">
        <v>219</v>
      </c>
      <c r="D163" s="25" t="s">
        <v>249</v>
      </c>
      <c r="E163" s="26" t="s">
        <v>67</v>
      </c>
      <c r="F163" s="26" t="s">
        <v>42</v>
      </c>
      <c r="G163" s="26" t="str">
        <f t="shared" si="26"/>
        <v>SOW70036121</v>
      </c>
      <c r="H163" s="26" t="s">
        <v>68</v>
      </c>
      <c r="I163" s="26" t="str">
        <f t="shared" si="27"/>
        <v>02</v>
      </c>
      <c r="J163" s="154"/>
      <c r="K163" s="155"/>
      <c r="L163" s="157"/>
      <c r="M163" s="29" t="s">
        <v>39</v>
      </c>
      <c r="N163" s="29" t="s">
        <v>39</v>
      </c>
      <c r="O163" s="29" t="s">
        <v>39</v>
      </c>
      <c r="P163" s="146" t="s">
        <v>39</v>
      </c>
      <c r="Q163" s="112"/>
      <c r="R163" s="145"/>
      <c r="V163"/>
    </row>
    <row r="164" spans="1:22" ht="15.6" hidden="1">
      <c r="A164" s="40" t="s">
        <v>216</v>
      </c>
      <c r="B164" s="26" t="s">
        <v>59</v>
      </c>
      <c r="C164" s="140" t="s">
        <v>191</v>
      </c>
      <c r="D164" s="25" t="s">
        <v>249</v>
      </c>
      <c r="E164" s="26" t="s">
        <v>59</v>
      </c>
      <c r="F164" s="26" t="s">
        <v>60</v>
      </c>
      <c r="G164" s="26"/>
      <c r="H164" s="26"/>
      <c r="I164" s="26"/>
      <c r="J164" s="154"/>
      <c r="K164" s="155"/>
      <c r="L164" s="158"/>
      <c r="M164" s="29" t="s">
        <v>39</v>
      </c>
      <c r="N164" s="29" t="s">
        <v>39</v>
      </c>
      <c r="O164" s="29" t="s">
        <v>39</v>
      </c>
      <c r="P164" s="146" t="s">
        <v>39</v>
      </c>
      <c r="Q164" s="112"/>
      <c r="R164" s="145"/>
      <c r="V164"/>
    </row>
    <row r="165" spans="1:22" ht="15.6" hidden="1">
      <c r="A165" s="40" t="s">
        <v>216</v>
      </c>
      <c r="B165" s="26" t="s">
        <v>35</v>
      </c>
      <c r="C165" s="26" t="s">
        <v>217</v>
      </c>
      <c r="D165" s="25" t="s">
        <v>250</v>
      </c>
      <c r="E165" s="26" t="s">
        <v>35</v>
      </c>
      <c r="F165" s="26" t="s">
        <v>36</v>
      </c>
      <c r="G165" s="26" t="str">
        <f t="shared" ref="G165:G166" si="28">LEFT(C165,FIND("/",C165)-1)</f>
        <v>EEP70036122</v>
      </c>
      <c r="H165" s="26" t="s">
        <v>37</v>
      </c>
      <c r="I165" s="26" t="str">
        <f t="shared" ref="I165:I166" si="29">RIGHT(C165,LEN(C165)-FIND("/",C165))</f>
        <v>02</v>
      </c>
      <c r="J165" s="154" t="s">
        <v>218</v>
      </c>
      <c r="K165" s="155"/>
      <c r="L165" s="156"/>
      <c r="M165" s="29" t="s">
        <v>39</v>
      </c>
      <c r="N165" s="29" t="s">
        <v>39</v>
      </c>
      <c r="O165" s="29" t="s">
        <v>39</v>
      </c>
      <c r="P165" s="146" t="s">
        <v>39</v>
      </c>
      <c r="Q165" s="112"/>
      <c r="R165" s="145"/>
      <c r="V165"/>
    </row>
    <row r="166" spans="1:22" ht="15.6" hidden="1">
      <c r="A166" s="40" t="s">
        <v>216</v>
      </c>
      <c r="B166" s="26" t="s">
        <v>45</v>
      </c>
      <c r="C166" s="26" t="s">
        <v>219</v>
      </c>
      <c r="D166" s="25" t="s">
        <v>250</v>
      </c>
      <c r="E166" s="26" t="s">
        <v>67</v>
      </c>
      <c r="F166" s="26" t="s">
        <v>42</v>
      </c>
      <c r="G166" s="26" t="str">
        <f t="shared" si="28"/>
        <v>SOW70036121</v>
      </c>
      <c r="H166" s="26" t="s">
        <v>68</v>
      </c>
      <c r="I166" s="26" t="str">
        <f t="shared" si="29"/>
        <v>02</v>
      </c>
      <c r="J166" s="154"/>
      <c r="K166" s="155"/>
      <c r="L166" s="157"/>
      <c r="M166" s="29" t="s">
        <v>39</v>
      </c>
      <c r="N166" s="29" t="s">
        <v>39</v>
      </c>
      <c r="O166" s="29" t="s">
        <v>39</v>
      </c>
      <c r="P166" s="146" t="s">
        <v>39</v>
      </c>
      <c r="Q166" s="112"/>
      <c r="R166" s="145"/>
      <c r="V166"/>
    </row>
    <row r="167" spans="1:22" ht="15.6" hidden="1">
      <c r="A167" s="40" t="s">
        <v>216</v>
      </c>
      <c r="B167" s="26" t="s">
        <v>59</v>
      </c>
      <c r="C167" s="140" t="s">
        <v>191</v>
      </c>
      <c r="D167" s="25" t="s">
        <v>250</v>
      </c>
      <c r="E167" s="26" t="s">
        <v>59</v>
      </c>
      <c r="F167" s="26" t="s">
        <v>60</v>
      </c>
      <c r="G167" s="26"/>
      <c r="H167" s="26"/>
      <c r="I167" s="26"/>
      <c r="J167" s="154"/>
      <c r="K167" s="155"/>
      <c r="L167" s="158"/>
      <c r="M167" s="29" t="s">
        <v>39</v>
      </c>
      <c r="N167" s="29" t="s">
        <v>39</v>
      </c>
      <c r="O167" s="29" t="s">
        <v>39</v>
      </c>
      <c r="P167" s="146" t="s">
        <v>39</v>
      </c>
      <c r="Q167" s="112"/>
      <c r="R167" s="145"/>
      <c r="V167"/>
    </row>
    <row r="168" spans="1:22" ht="15.6" hidden="1">
      <c r="A168" s="40" t="s">
        <v>220</v>
      </c>
      <c r="B168" s="26" t="s">
        <v>100</v>
      </c>
      <c r="C168" s="26" t="s">
        <v>221</v>
      </c>
      <c r="D168" s="25" t="s">
        <v>222</v>
      </c>
      <c r="E168" s="26" t="s">
        <v>100</v>
      </c>
      <c r="F168" s="26" t="s">
        <v>36</v>
      </c>
      <c r="G168" s="26" t="str">
        <f t="shared" si="22"/>
        <v>EEP70036124</v>
      </c>
      <c r="H168" s="26" t="s">
        <v>37</v>
      </c>
      <c r="I168" s="26" t="str">
        <f t="shared" si="23"/>
        <v>02</v>
      </c>
      <c r="J168" s="154" t="s">
        <v>223</v>
      </c>
      <c r="K168" s="155"/>
      <c r="L168" s="156"/>
      <c r="M168" s="29" t="s">
        <v>39</v>
      </c>
      <c r="N168" s="29" t="s">
        <v>39</v>
      </c>
      <c r="O168" s="29" t="s">
        <v>39</v>
      </c>
      <c r="P168" s="73" t="s">
        <v>39</v>
      </c>
      <c r="Q168" s="112"/>
      <c r="R168" s="145"/>
      <c r="V168"/>
    </row>
    <row r="169" spans="1:22" ht="15.6" hidden="1">
      <c r="A169" s="40" t="s">
        <v>220</v>
      </c>
      <c r="B169" s="26" t="s">
        <v>45</v>
      </c>
      <c r="C169" s="26" t="s">
        <v>224</v>
      </c>
      <c r="D169" s="25" t="s">
        <v>222</v>
      </c>
      <c r="E169" s="26" t="s">
        <v>67</v>
      </c>
      <c r="F169" s="26" t="s">
        <v>42</v>
      </c>
      <c r="G169" s="26" t="str">
        <f t="shared" si="22"/>
        <v>SOW70036123</v>
      </c>
      <c r="H169" s="26" t="s">
        <v>42</v>
      </c>
      <c r="I169" s="26" t="str">
        <f t="shared" si="23"/>
        <v>02</v>
      </c>
      <c r="J169" s="154"/>
      <c r="K169" s="155"/>
      <c r="L169" s="157"/>
      <c r="M169" s="29" t="s">
        <v>39</v>
      </c>
      <c r="N169" s="29" t="s">
        <v>39</v>
      </c>
      <c r="O169" s="29" t="s">
        <v>39</v>
      </c>
      <c r="P169" s="73" t="s">
        <v>39</v>
      </c>
      <c r="Q169" s="112"/>
      <c r="R169" s="145"/>
      <c r="V169"/>
    </row>
    <row r="170" spans="1:22" ht="15.6" hidden="1">
      <c r="A170" s="40" t="s">
        <v>220</v>
      </c>
      <c r="B170" s="90" t="s">
        <v>59</v>
      </c>
      <c r="C170" s="140" t="s">
        <v>191</v>
      </c>
      <c r="D170" s="113" t="s">
        <v>222</v>
      </c>
      <c r="E170" s="90" t="s">
        <v>59</v>
      </c>
      <c r="F170" s="26" t="s">
        <v>60</v>
      </c>
      <c r="G170" s="26"/>
      <c r="H170" s="26"/>
      <c r="I170" s="26"/>
      <c r="J170" s="154"/>
      <c r="K170" s="155"/>
      <c r="L170" s="158"/>
      <c r="M170" s="29" t="s">
        <v>39</v>
      </c>
      <c r="N170" s="29" t="s">
        <v>39</v>
      </c>
      <c r="O170" s="29" t="s">
        <v>39</v>
      </c>
      <c r="P170" s="73" t="s">
        <v>39</v>
      </c>
      <c r="Q170" s="112"/>
      <c r="R170" s="145"/>
      <c r="V170"/>
    </row>
    <row r="171" spans="1:22" ht="14.4">
      <c r="B171" s="2"/>
      <c r="C171" s="4"/>
      <c r="E171" s="1"/>
      <c r="F171" s="2"/>
      <c r="G171" s="1"/>
      <c r="H171" s="1"/>
      <c r="I171" s="1"/>
      <c r="J171" s="1"/>
      <c r="K171" s="1"/>
      <c r="L171" s="1"/>
    </row>
    <row r="172" spans="1:22" ht="14.4">
      <c r="B172" s="2"/>
      <c r="C172" s="4"/>
      <c r="E172" s="1"/>
      <c r="F172" s="2"/>
      <c r="G172" s="1"/>
      <c r="H172" s="1"/>
      <c r="I172" s="1"/>
      <c r="J172" s="1"/>
      <c r="K172" s="1"/>
      <c r="L172" s="1"/>
    </row>
    <row r="173" spans="1:22" ht="14.4">
      <c r="B173" s="2"/>
      <c r="C173" s="4"/>
      <c r="E173" s="1"/>
      <c r="F173" s="2"/>
      <c r="G173" s="1"/>
      <c r="H173" s="1"/>
      <c r="I173" s="1"/>
      <c r="J173" s="1"/>
      <c r="K173" s="1"/>
      <c r="L173" s="1"/>
    </row>
    <row r="174" spans="1:22" ht="14.4">
      <c r="B174" s="2"/>
      <c r="C174" s="4"/>
      <c r="E174" s="1"/>
      <c r="F174" s="2"/>
      <c r="G174" s="1"/>
      <c r="H174" s="1"/>
      <c r="I174" s="1"/>
      <c r="J174" s="1"/>
      <c r="K174" s="1"/>
      <c r="L174" s="1"/>
    </row>
    <row r="175" spans="1:22" ht="14.4">
      <c r="B175" s="2"/>
      <c r="C175" s="4"/>
      <c r="E175" s="1"/>
      <c r="F175" s="2"/>
      <c r="G175" s="1"/>
      <c r="H175" s="1"/>
      <c r="I175" s="1"/>
      <c r="J175" s="1"/>
      <c r="K175" s="1"/>
      <c r="L175" s="1"/>
    </row>
    <row r="176" spans="1:22" ht="14.4">
      <c r="B176" s="2"/>
      <c r="C176" s="4"/>
      <c r="E176" s="1"/>
      <c r="F176" s="2"/>
      <c r="G176" s="1"/>
      <c r="H176" s="1"/>
      <c r="I176" s="1"/>
      <c r="J176" s="1"/>
      <c r="K176" s="1"/>
      <c r="L176" s="1"/>
    </row>
    <row r="177" spans="2:12" ht="14.4">
      <c r="B177" s="2"/>
      <c r="C177" s="4"/>
      <c r="E177" s="1"/>
      <c r="F177" s="2"/>
      <c r="G177" s="1"/>
      <c r="H177" s="1"/>
      <c r="I177" s="1"/>
      <c r="J177" s="1"/>
      <c r="K177" s="1"/>
      <c r="L177" s="1"/>
    </row>
    <row r="178" spans="2:12" ht="14.4">
      <c r="B178" s="2"/>
      <c r="C178" s="4"/>
      <c r="E178" s="1"/>
      <c r="F178" s="2"/>
      <c r="G178" s="1"/>
      <c r="H178" s="1"/>
      <c r="I178" s="1"/>
      <c r="J178" s="1"/>
      <c r="K178" s="1"/>
      <c r="L178" s="1"/>
    </row>
    <row r="179" spans="2:12" ht="14.4">
      <c r="B179" s="2"/>
      <c r="C179" s="4"/>
      <c r="E179" s="1"/>
      <c r="F179" s="2"/>
      <c r="G179" s="1"/>
      <c r="H179" s="1"/>
      <c r="I179" s="1"/>
      <c r="J179" s="1"/>
      <c r="K179" s="1"/>
      <c r="L179" s="1"/>
    </row>
    <row r="180" spans="2:12" ht="14.4">
      <c r="B180" s="2"/>
      <c r="C180" s="4"/>
      <c r="E180" s="1"/>
      <c r="F180" s="2"/>
      <c r="G180" s="1"/>
      <c r="H180" s="1"/>
      <c r="I180" s="1"/>
      <c r="J180" s="1"/>
      <c r="K180" s="1"/>
      <c r="L180" s="1"/>
    </row>
    <row r="181" spans="2:12" ht="14.4">
      <c r="B181" s="2"/>
      <c r="C181" s="4"/>
      <c r="E181" s="1"/>
      <c r="F181" s="2"/>
      <c r="G181" s="1"/>
      <c r="H181" s="1"/>
      <c r="I181" s="1"/>
      <c r="J181" s="1"/>
      <c r="K181" s="1"/>
      <c r="L181" s="1"/>
    </row>
    <row r="182" spans="2:12" ht="14.4">
      <c r="B182" s="2"/>
      <c r="C182" s="4"/>
      <c r="E182" s="1"/>
      <c r="F182" s="2"/>
      <c r="G182" s="1"/>
      <c r="H182" s="1"/>
      <c r="I182" s="1"/>
      <c r="J182" s="1"/>
      <c r="K182" s="1"/>
      <c r="L182" s="1"/>
    </row>
    <row r="183" spans="2:12" ht="14.4">
      <c r="B183" s="2"/>
      <c r="C183" s="4"/>
      <c r="E183" s="1"/>
      <c r="F183" s="2"/>
      <c r="G183" s="1"/>
      <c r="H183" s="1"/>
      <c r="I183" s="1"/>
      <c r="J183" s="1"/>
      <c r="K183" s="1"/>
      <c r="L183" s="1"/>
    </row>
    <row r="184" spans="2:12" ht="14.4">
      <c r="B184" s="2"/>
      <c r="C184" s="4"/>
      <c r="E184" s="1"/>
      <c r="F184" s="2"/>
      <c r="G184" s="1"/>
      <c r="H184" s="1"/>
      <c r="I184" s="1"/>
      <c r="J184" s="1"/>
      <c r="K184" s="1"/>
      <c r="L184" s="1"/>
    </row>
    <row r="185" spans="2:12" ht="14.4">
      <c r="B185" s="2"/>
      <c r="C185" s="5"/>
      <c r="E185" s="1"/>
      <c r="F185" s="2"/>
      <c r="G185" s="1"/>
      <c r="H185" s="1"/>
      <c r="I185" s="1"/>
      <c r="J185" s="1"/>
      <c r="K185" s="1"/>
      <c r="L185" s="1"/>
    </row>
    <row r="186" spans="2:12" ht="14.4">
      <c r="B186" s="2"/>
      <c r="C186" s="5"/>
      <c r="E186" s="1"/>
      <c r="F186" s="2"/>
      <c r="G186" s="1"/>
      <c r="H186" s="1"/>
      <c r="I186" s="1"/>
      <c r="J186" s="1"/>
      <c r="K186" s="1"/>
      <c r="L186" s="1"/>
    </row>
    <row r="187" spans="2:12" ht="14.4">
      <c r="B187" s="2"/>
      <c r="C187" s="5"/>
      <c r="E187" s="1"/>
      <c r="F187" s="2"/>
      <c r="G187" s="1"/>
      <c r="H187" s="1"/>
      <c r="I187" s="1"/>
      <c r="J187" s="1"/>
      <c r="K187" s="1"/>
      <c r="L187" s="1"/>
    </row>
    <row r="188" spans="2:12" ht="14.4">
      <c r="B188" s="2"/>
      <c r="C188" s="5"/>
      <c r="E188" s="1"/>
      <c r="F188" s="2"/>
      <c r="G188" s="1"/>
      <c r="H188" s="1"/>
      <c r="I188" s="1"/>
      <c r="J188" s="1"/>
      <c r="K188" s="1"/>
      <c r="L188" s="1"/>
    </row>
    <row r="189" spans="2:12" ht="14.4">
      <c r="B189" s="2"/>
      <c r="C189" s="5"/>
      <c r="E189" s="1"/>
      <c r="F189" s="2"/>
      <c r="G189" s="1"/>
      <c r="H189" s="1"/>
      <c r="I189" s="1"/>
      <c r="J189" s="1"/>
      <c r="K189" s="1"/>
      <c r="L189" s="1"/>
    </row>
    <row r="190" spans="2:12" ht="14.4">
      <c r="B190" s="2"/>
      <c r="C190" s="5"/>
      <c r="E190" s="1"/>
      <c r="F190" s="2"/>
      <c r="G190" s="1"/>
      <c r="H190" s="1"/>
      <c r="I190" s="1"/>
      <c r="J190" s="1"/>
      <c r="K190" s="1"/>
      <c r="L190" s="1"/>
    </row>
    <row r="191" spans="2:12" ht="14.4">
      <c r="B191" s="2"/>
      <c r="C191" s="5"/>
      <c r="E191" s="1"/>
      <c r="F191" s="2"/>
      <c r="G191" s="1"/>
      <c r="H191" s="1"/>
      <c r="I191" s="1"/>
      <c r="J191" s="1"/>
      <c r="K191" s="1"/>
      <c r="L191" s="1"/>
    </row>
    <row r="192" spans="2:12" ht="14.4">
      <c r="B192" s="2"/>
      <c r="C192" s="5"/>
      <c r="E192" s="1"/>
      <c r="F192" s="2"/>
      <c r="G192" s="1"/>
      <c r="H192" s="1"/>
      <c r="I192" s="1"/>
      <c r="J192" s="1"/>
      <c r="K192" s="1"/>
      <c r="L192" s="1"/>
    </row>
    <row r="193" spans="2:12" ht="14.4">
      <c r="B193" s="2"/>
      <c r="C193" s="5"/>
      <c r="E193" s="1"/>
      <c r="F193" s="2"/>
      <c r="G193" s="1"/>
      <c r="H193" s="1"/>
      <c r="I193" s="1"/>
      <c r="J193" s="1"/>
      <c r="K193" s="1"/>
      <c r="L193" s="1"/>
    </row>
    <row r="194" spans="2:12" ht="14.4">
      <c r="B194" s="2"/>
      <c r="C194" s="5"/>
      <c r="E194" s="1"/>
      <c r="F194" s="2"/>
      <c r="G194" s="1"/>
      <c r="H194" s="1"/>
      <c r="I194" s="1"/>
      <c r="J194" s="1"/>
      <c r="K194" s="1"/>
      <c r="L194" s="1"/>
    </row>
    <row r="195" spans="2:12" ht="14.4">
      <c r="B195" s="2"/>
      <c r="C195" s="5"/>
      <c r="E195" s="1"/>
      <c r="F195" s="2"/>
      <c r="G195" s="1"/>
      <c r="H195" s="1"/>
      <c r="I195" s="1"/>
      <c r="J195" s="1"/>
      <c r="K195" s="1"/>
      <c r="L195" s="1"/>
    </row>
    <row r="196" spans="2:12" ht="14.4">
      <c r="B196" s="2"/>
      <c r="C196" s="4"/>
      <c r="E196" s="1"/>
      <c r="F196" s="2"/>
      <c r="G196" s="1"/>
      <c r="H196" s="1"/>
      <c r="I196" s="1"/>
      <c r="J196" s="1"/>
      <c r="K196" s="1"/>
      <c r="L196" s="1"/>
    </row>
    <row r="197" spans="2:12" ht="14.4">
      <c r="B197" s="2"/>
      <c r="C197" s="4"/>
      <c r="E197" s="1"/>
      <c r="F197" s="2"/>
      <c r="G197" s="1"/>
      <c r="H197" s="1"/>
      <c r="I197" s="1"/>
      <c r="J197" s="1"/>
      <c r="K197" s="1"/>
      <c r="L197" s="1"/>
    </row>
    <row r="198" spans="2:12" ht="14.4">
      <c r="B198" s="2"/>
      <c r="C198" s="4"/>
      <c r="E198" s="1"/>
      <c r="F198" s="2"/>
      <c r="G198" s="1"/>
      <c r="H198" s="1"/>
      <c r="I198" s="1"/>
      <c r="J198" s="1"/>
      <c r="K198" s="1"/>
      <c r="L198" s="1"/>
    </row>
    <row r="199" spans="2:12" ht="14.4">
      <c r="B199" s="2"/>
      <c r="C199" s="4"/>
      <c r="E199" s="1"/>
      <c r="F199" s="2"/>
      <c r="G199" s="1"/>
      <c r="H199" s="1"/>
      <c r="I199" s="1"/>
      <c r="J199" s="1"/>
      <c r="K199" s="1"/>
      <c r="L199" s="1"/>
    </row>
    <row r="200" spans="2:12" ht="14.4">
      <c r="B200" s="2"/>
      <c r="C200" s="4"/>
      <c r="E200" s="1"/>
      <c r="F200" s="2"/>
      <c r="G200" s="1"/>
      <c r="H200" s="1"/>
      <c r="I200" s="1"/>
      <c r="J200" s="1"/>
      <c r="K200" s="1"/>
      <c r="L200" s="1"/>
    </row>
    <row r="201" spans="2:12" ht="14.4">
      <c r="B201" s="2"/>
      <c r="C201" s="4"/>
      <c r="E201" s="1"/>
      <c r="F201" s="2"/>
      <c r="G201" s="1"/>
      <c r="H201" s="1"/>
      <c r="I201" s="1"/>
      <c r="J201" s="1"/>
      <c r="K201" s="1"/>
      <c r="L201" s="1"/>
    </row>
    <row r="202" spans="2:12" ht="14.4">
      <c r="B202" s="2"/>
      <c r="C202" s="4"/>
      <c r="E202" s="1"/>
      <c r="F202" s="2"/>
      <c r="G202" s="1"/>
      <c r="H202" s="1"/>
      <c r="I202" s="1"/>
      <c r="J202" s="1"/>
      <c r="K202" s="1"/>
      <c r="L202" s="1"/>
    </row>
    <row r="203" spans="2:12" ht="14.4">
      <c r="B203" s="2"/>
      <c r="C203" s="4"/>
      <c r="E203" s="1"/>
      <c r="F203" s="2"/>
      <c r="G203" s="1"/>
      <c r="H203" s="1"/>
      <c r="I203" s="1"/>
      <c r="J203" s="1"/>
      <c r="K203" s="1"/>
      <c r="L203" s="1"/>
    </row>
    <row r="204" spans="2:12" ht="14.4">
      <c r="B204" s="2"/>
      <c r="C204" s="4"/>
      <c r="E204" s="1"/>
      <c r="F204" s="2"/>
      <c r="G204" s="1"/>
      <c r="H204" s="1"/>
      <c r="I204" s="1"/>
      <c r="J204" s="1"/>
      <c r="K204" s="1"/>
      <c r="L204" s="1"/>
    </row>
    <row r="205" spans="2:12" ht="14.4">
      <c r="B205" s="2"/>
      <c r="C205" s="4"/>
      <c r="E205" s="1"/>
      <c r="F205" s="2"/>
      <c r="G205" s="1"/>
      <c r="H205" s="1"/>
      <c r="I205" s="1"/>
      <c r="J205" s="1"/>
      <c r="K205" s="1"/>
      <c r="L205" s="1"/>
    </row>
    <row r="206" spans="2:12" ht="14.4">
      <c r="B206" s="2"/>
      <c r="C206" s="4"/>
      <c r="E206" s="1"/>
      <c r="F206" s="2"/>
      <c r="G206" s="1"/>
      <c r="H206" s="1"/>
      <c r="I206" s="1"/>
      <c r="J206" s="1"/>
      <c r="K206" s="1"/>
      <c r="L206" s="1"/>
    </row>
    <row r="207" spans="2:12" ht="14.4">
      <c r="B207" s="2"/>
      <c r="C207" s="3"/>
      <c r="E207" s="1"/>
      <c r="F207" s="2"/>
      <c r="G207" s="1"/>
      <c r="H207" s="1"/>
      <c r="I207" s="1"/>
      <c r="J207" s="1"/>
      <c r="K207" s="1"/>
      <c r="L207" s="1"/>
    </row>
    <row r="208" spans="2:12" ht="14.4">
      <c r="B208" s="2"/>
      <c r="C208" s="4"/>
      <c r="E208" s="1"/>
      <c r="F208" s="2"/>
      <c r="G208" s="1"/>
      <c r="H208" s="1"/>
      <c r="I208" s="1"/>
      <c r="J208" s="1"/>
      <c r="K208" s="1"/>
      <c r="L208" s="1"/>
    </row>
    <row r="209" spans="2:12" ht="14.4">
      <c r="B209" s="2"/>
      <c r="C209" s="4"/>
      <c r="E209" s="1"/>
      <c r="F209" s="2"/>
      <c r="G209" s="1"/>
      <c r="H209" s="1"/>
      <c r="I209" s="1"/>
      <c r="J209" s="1"/>
      <c r="K209" s="1"/>
      <c r="L209" s="1"/>
    </row>
    <row r="210" spans="2:12" ht="14.4">
      <c r="B210" s="2"/>
      <c r="C210" s="4"/>
      <c r="E210" s="1"/>
      <c r="F210" s="2"/>
      <c r="G210" s="1"/>
      <c r="H210" s="1"/>
      <c r="I210" s="1"/>
      <c r="J210" s="1"/>
      <c r="K210" s="1"/>
      <c r="L210" s="1"/>
    </row>
    <row r="211" spans="2:12" ht="14.4">
      <c r="B211" s="2"/>
      <c r="C211" s="4"/>
      <c r="E211" s="1"/>
      <c r="F211" s="2"/>
      <c r="G211" s="1"/>
      <c r="H211" s="1"/>
      <c r="I211" s="1"/>
      <c r="J211" s="1"/>
      <c r="K211" s="1"/>
      <c r="L211" s="1"/>
    </row>
    <row r="212" spans="2:12" ht="14.4">
      <c r="B212" s="2"/>
      <c r="C212" s="4"/>
      <c r="E212" s="1"/>
      <c r="F212" s="2"/>
      <c r="G212" s="1"/>
      <c r="H212" s="1"/>
      <c r="I212" s="1"/>
      <c r="J212" s="1"/>
      <c r="K212" s="1"/>
      <c r="L212" s="1"/>
    </row>
    <row r="213" spans="2:12" ht="14.4">
      <c r="B213" s="2"/>
      <c r="C213" s="4"/>
      <c r="E213" s="1"/>
      <c r="F213" s="2"/>
      <c r="G213" s="1"/>
      <c r="H213" s="1"/>
      <c r="I213" s="1"/>
      <c r="J213" s="1"/>
      <c r="K213" s="1"/>
      <c r="L213" s="1"/>
    </row>
    <row r="214" spans="2:12" ht="14.4">
      <c r="B214" s="2"/>
      <c r="C214" s="4"/>
      <c r="E214" s="1"/>
      <c r="F214" s="2"/>
      <c r="G214" s="1"/>
      <c r="H214" s="1"/>
      <c r="I214" s="1"/>
      <c r="J214" s="1"/>
      <c r="K214" s="1"/>
      <c r="L214" s="1"/>
    </row>
    <row r="215" spans="2:12" ht="14.4">
      <c r="B215" s="2"/>
      <c r="C215" s="4"/>
      <c r="E215" s="1"/>
      <c r="F215" s="2"/>
      <c r="G215" s="1"/>
      <c r="H215" s="1"/>
      <c r="I215" s="1"/>
      <c r="J215" s="1"/>
      <c r="K215" s="1"/>
      <c r="L215" s="1"/>
    </row>
    <row r="216" spans="2:12" ht="14.4">
      <c r="B216" s="2"/>
      <c r="C216" s="4"/>
      <c r="E216" s="1"/>
      <c r="F216" s="2"/>
      <c r="G216" s="1"/>
      <c r="H216" s="1"/>
      <c r="I216" s="1"/>
      <c r="J216" s="1"/>
      <c r="K216" s="1"/>
      <c r="L216" s="1"/>
    </row>
    <row r="217" spans="2:12" ht="14.4">
      <c r="B217" s="2"/>
      <c r="C217" s="4"/>
      <c r="E217" s="1"/>
      <c r="F217" s="2"/>
      <c r="G217" s="1"/>
      <c r="H217" s="1"/>
      <c r="I217" s="1"/>
      <c r="J217" s="1"/>
      <c r="K217" s="1"/>
      <c r="L217" s="1"/>
    </row>
    <row r="218" spans="2:12" ht="14.4">
      <c r="B218" s="2"/>
      <c r="C218" s="4"/>
      <c r="E218" s="1"/>
      <c r="F218" s="2"/>
      <c r="G218" s="1"/>
      <c r="H218" s="1"/>
      <c r="I218" s="1"/>
      <c r="J218" s="1"/>
      <c r="K218" s="1"/>
      <c r="L218" s="1"/>
    </row>
    <row r="219" spans="2:12" ht="14.4">
      <c r="B219" s="2"/>
      <c r="C219" s="3"/>
      <c r="E219" s="1"/>
      <c r="F219" s="2"/>
      <c r="G219" s="1"/>
      <c r="H219" s="1"/>
      <c r="I219" s="1"/>
      <c r="J219" s="1"/>
      <c r="K219" s="1"/>
      <c r="L219" s="1"/>
    </row>
    <row r="220" spans="2:12" ht="14.4">
      <c r="B220" s="2"/>
      <c r="C220" s="4"/>
      <c r="E220" s="1"/>
      <c r="F220" s="2"/>
      <c r="G220" s="1"/>
      <c r="H220" s="1"/>
      <c r="I220" s="1"/>
      <c r="J220" s="1"/>
      <c r="K220" s="1"/>
      <c r="L220" s="1"/>
    </row>
    <row r="221" spans="2:12" ht="14.4">
      <c r="B221" s="2"/>
      <c r="C221" s="4"/>
      <c r="E221" s="1"/>
      <c r="F221" s="2"/>
      <c r="G221" s="1"/>
      <c r="H221" s="1"/>
      <c r="I221" s="1"/>
      <c r="J221" s="1"/>
      <c r="K221" s="1"/>
      <c r="L221" s="1"/>
    </row>
    <row r="222" spans="2:12" ht="14.4">
      <c r="B222" s="2"/>
      <c r="C222" s="4"/>
      <c r="E222" s="1"/>
      <c r="F222" s="2"/>
      <c r="G222" s="1"/>
      <c r="H222" s="1"/>
      <c r="I222" s="1"/>
      <c r="J222" s="1"/>
      <c r="K222" s="1"/>
      <c r="L222" s="1"/>
    </row>
    <row r="223" spans="2:12" ht="14.4">
      <c r="B223" s="2"/>
      <c r="C223" s="4"/>
      <c r="E223" s="1"/>
      <c r="F223" s="2"/>
      <c r="G223" s="1"/>
      <c r="H223" s="1"/>
      <c r="I223" s="1"/>
      <c r="J223" s="1"/>
      <c r="K223" s="1"/>
      <c r="L223" s="1"/>
    </row>
    <row r="224" spans="2:12" ht="14.4">
      <c r="B224" s="2"/>
      <c r="C224" s="4"/>
      <c r="E224" s="1"/>
      <c r="F224" s="2"/>
      <c r="G224" s="1"/>
      <c r="H224" s="1"/>
      <c r="I224" s="1"/>
      <c r="J224" s="1"/>
      <c r="K224" s="1"/>
      <c r="L224" s="1"/>
    </row>
    <row r="225" spans="2:12" ht="14.4">
      <c r="B225" s="2"/>
      <c r="C225" s="4"/>
      <c r="E225" s="1"/>
      <c r="F225" s="2"/>
      <c r="G225" s="1"/>
      <c r="H225" s="1"/>
      <c r="I225" s="1"/>
      <c r="J225" s="1"/>
      <c r="K225" s="1"/>
      <c r="L225" s="1"/>
    </row>
    <row r="226" spans="2:12" ht="14.4">
      <c r="B226" s="2"/>
      <c r="C226" s="4"/>
      <c r="E226" s="1"/>
      <c r="F226" s="2"/>
      <c r="G226" s="1"/>
      <c r="H226" s="1"/>
      <c r="I226" s="1"/>
      <c r="J226" s="1"/>
      <c r="K226" s="1"/>
      <c r="L226" s="1"/>
    </row>
    <row r="227" spans="2:12" ht="14.4">
      <c r="B227" s="2"/>
      <c r="C227" s="4"/>
      <c r="E227" s="1"/>
      <c r="F227" s="2"/>
      <c r="G227" s="1"/>
      <c r="H227" s="1"/>
      <c r="I227" s="1"/>
      <c r="J227" s="1"/>
      <c r="K227" s="1"/>
      <c r="L227" s="1"/>
    </row>
    <row r="228" spans="2:12" ht="14.4">
      <c r="B228" s="2"/>
      <c r="C228" s="4"/>
      <c r="E228" s="1"/>
      <c r="F228" s="2"/>
      <c r="G228" s="1"/>
      <c r="H228" s="1"/>
      <c r="I228" s="1"/>
      <c r="J228" s="1"/>
      <c r="K228" s="1"/>
      <c r="L228" s="1"/>
    </row>
    <row r="229" spans="2:12" ht="14.4">
      <c r="B229" s="2"/>
      <c r="C229" s="4"/>
      <c r="E229" s="1"/>
      <c r="F229" s="2"/>
      <c r="G229" s="1"/>
      <c r="H229" s="1"/>
      <c r="I229" s="1"/>
      <c r="J229" s="1"/>
      <c r="K229" s="1"/>
      <c r="L229" s="1"/>
    </row>
    <row r="230" spans="2:12" ht="14.4">
      <c r="B230" s="2"/>
      <c r="C230" s="4"/>
      <c r="E230" s="1"/>
      <c r="F230" s="2"/>
      <c r="G230" s="1"/>
      <c r="H230" s="1"/>
      <c r="I230" s="1"/>
      <c r="J230" s="1"/>
      <c r="K230" s="1"/>
      <c r="L230" s="1"/>
    </row>
    <row r="231" spans="2:12" ht="14.4">
      <c r="B231" s="2"/>
      <c r="C231" s="4"/>
      <c r="E231" s="1"/>
      <c r="F231" s="2"/>
      <c r="G231" s="1"/>
      <c r="H231" s="1"/>
      <c r="I231" s="1"/>
      <c r="J231" s="1"/>
      <c r="K231" s="1"/>
      <c r="L231" s="1"/>
    </row>
    <row r="232" spans="2:12" ht="14.4">
      <c r="B232" s="2"/>
      <c r="C232" s="4"/>
      <c r="E232" s="1"/>
      <c r="F232" s="2"/>
      <c r="G232" s="1"/>
      <c r="H232" s="1"/>
      <c r="I232" s="1"/>
      <c r="J232" s="1"/>
      <c r="K232" s="1"/>
      <c r="L232" s="1"/>
    </row>
    <row r="233" spans="2:12" ht="14.4">
      <c r="B233" s="2"/>
      <c r="C233" s="4"/>
      <c r="E233" s="1"/>
      <c r="F233" s="2"/>
      <c r="G233" s="1"/>
      <c r="H233" s="1"/>
      <c r="I233" s="1"/>
      <c r="J233" s="1"/>
      <c r="K233" s="1"/>
      <c r="L233" s="1"/>
    </row>
    <row r="234" spans="2:12" ht="14.4">
      <c r="B234" s="2"/>
      <c r="C234" s="4"/>
      <c r="E234" s="1"/>
      <c r="F234" s="2"/>
      <c r="G234" s="1"/>
      <c r="H234" s="1"/>
      <c r="I234" s="1"/>
      <c r="J234" s="1"/>
      <c r="K234" s="1"/>
      <c r="L234" s="1"/>
    </row>
    <row r="235" spans="2:12" ht="14.4">
      <c r="B235" s="2"/>
      <c r="C235" s="3"/>
      <c r="E235" s="1"/>
      <c r="F235" s="2"/>
      <c r="G235" s="1"/>
      <c r="H235" s="1"/>
      <c r="I235" s="1"/>
      <c r="J235" s="1"/>
      <c r="K235" s="1"/>
      <c r="L235" s="1"/>
    </row>
    <row r="236" spans="2:12" ht="14.4">
      <c r="B236" s="2"/>
      <c r="C236" s="5"/>
      <c r="E236" s="1"/>
      <c r="F236" s="2"/>
      <c r="G236" s="1"/>
      <c r="H236" s="1"/>
      <c r="I236" s="1"/>
      <c r="J236" s="1"/>
      <c r="K236" s="1"/>
      <c r="L236" s="1"/>
    </row>
    <row r="237" spans="2:12" ht="14.4">
      <c r="B237" s="2"/>
      <c r="C237" s="5"/>
      <c r="E237" s="1"/>
      <c r="F237" s="2"/>
      <c r="G237" s="1"/>
      <c r="H237" s="1"/>
      <c r="I237" s="1"/>
      <c r="J237" s="1"/>
      <c r="K237" s="1"/>
      <c r="L237" s="1"/>
    </row>
    <row r="238" spans="2:12" ht="14.4">
      <c r="B238" s="2"/>
      <c r="C238" s="5"/>
      <c r="E238" s="1"/>
      <c r="F238" s="2"/>
      <c r="G238" s="1"/>
      <c r="H238" s="1"/>
      <c r="I238" s="1"/>
      <c r="J238" s="1"/>
      <c r="K238" s="1"/>
      <c r="L238" s="1"/>
    </row>
    <row r="239" spans="2:12" ht="14.4">
      <c r="B239" s="2"/>
      <c r="C239" s="5"/>
      <c r="E239" s="1"/>
      <c r="F239" s="2"/>
      <c r="G239" s="1"/>
      <c r="H239" s="1"/>
      <c r="I239" s="1"/>
      <c r="J239" s="1"/>
      <c r="K239" s="1"/>
      <c r="L239" s="1"/>
    </row>
    <row r="240" spans="2:12" ht="14.4">
      <c r="B240" s="2"/>
      <c r="C240" s="5"/>
      <c r="E240" s="1"/>
      <c r="F240" s="2"/>
      <c r="G240" s="1"/>
      <c r="H240" s="1"/>
      <c r="I240" s="1"/>
      <c r="J240" s="1"/>
      <c r="K240" s="1"/>
      <c r="L240" s="1"/>
    </row>
    <row r="241" spans="2:12" ht="14.4">
      <c r="B241" s="2"/>
      <c r="C241" s="5"/>
      <c r="E241" s="1"/>
      <c r="F241" s="2"/>
      <c r="G241" s="1"/>
      <c r="H241" s="1"/>
      <c r="I241" s="1"/>
      <c r="J241" s="1"/>
      <c r="K241" s="1"/>
      <c r="L241" s="1"/>
    </row>
    <row r="242" spans="2:12" ht="14.4">
      <c r="B242" s="2"/>
      <c r="C242" s="5"/>
      <c r="E242" s="1"/>
      <c r="F242" s="2"/>
      <c r="G242" s="1"/>
      <c r="H242" s="1"/>
      <c r="I242" s="1"/>
      <c r="J242" s="1"/>
      <c r="K242" s="1"/>
      <c r="L242" s="1"/>
    </row>
    <row r="243" spans="2:12" ht="14.4">
      <c r="B243" s="2"/>
      <c r="C243" s="5"/>
      <c r="E243" s="1"/>
      <c r="F243" s="2"/>
      <c r="G243" s="1"/>
      <c r="H243" s="1"/>
      <c r="I243" s="1"/>
      <c r="J243" s="1"/>
      <c r="K243" s="1"/>
      <c r="L243" s="1"/>
    </row>
    <row r="244" spans="2:12" ht="14.4">
      <c r="B244" s="2"/>
      <c r="C244" s="5"/>
      <c r="E244" s="1"/>
      <c r="F244" s="2"/>
      <c r="G244" s="1"/>
      <c r="H244" s="1"/>
      <c r="I244" s="1"/>
      <c r="J244" s="1"/>
      <c r="K244" s="1"/>
      <c r="L244" s="1"/>
    </row>
    <row r="245" spans="2:12" ht="14.4">
      <c r="B245" s="2"/>
      <c r="C245" s="5"/>
      <c r="E245" s="1"/>
      <c r="F245" s="2"/>
      <c r="G245" s="1"/>
      <c r="H245" s="1"/>
      <c r="I245" s="1"/>
      <c r="J245" s="1"/>
      <c r="K245" s="1"/>
      <c r="L245" s="1"/>
    </row>
    <row r="246" spans="2:12" ht="14.4">
      <c r="B246" s="2"/>
      <c r="C246" s="5"/>
      <c r="E246" s="1"/>
      <c r="F246" s="2"/>
      <c r="G246" s="1"/>
      <c r="H246" s="1"/>
      <c r="I246" s="1"/>
      <c r="J246" s="1"/>
      <c r="K246" s="1"/>
      <c r="L246" s="1"/>
    </row>
    <row r="247" spans="2:12" ht="14.4">
      <c r="B247" s="2"/>
      <c r="C247" s="5"/>
      <c r="E247" s="1"/>
      <c r="F247" s="2"/>
      <c r="G247" s="1"/>
      <c r="H247" s="1"/>
      <c r="I247" s="1"/>
      <c r="J247" s="1"/>
      <c r="K247" s="1"/>
      <c r="L247" s="1"/>
    </row>
    <row r="248" spans="2:12" ht="14.4">
      <c r="B248" s="2"/>
      <c r="C248" s="5"/>
      <c r="E248" s="1"/>
      <c r="F248" s="2"/>
      <c r="G248" s="1"/>
      <c r="H248" s="1"/>
      <c r="I248" s="1"/>
      <c r="J248" s="1"/>
      <c r="K248" s="1"/>
      <c r="L248" s="1"/>
    </row>
    <row r="249" spans="2:12" ht="14.4">
      <c r="B249" s="2"/>
      <c r="C249" s="5"/>
      <c r="E249" s="1"/>
      <c r="F249" s="2"/>
      <c r="G249" s="1"/>
      <c r="H249" s="1"/>
      <c r="I249" s="1"/>
      <c r="J249" s="1"/>
      <c r="K249" s="1"/>
      <c r="L249" s="1"/>
    </row>
    <row r="250" spans="2:12" ht="14.4">
      <c r="B250" s="2"/>
      <c r="C250" s="5"/>
      <c r="E250" s="1"/>
      <c r="F250" s="2"/>
      <c r="G250" s="1"/>
      <c r="H250" s="1"/>
      <c r="I250" s="1"/>
      <c r="J250" s="1"/>
      <c r="K250" s="1"/>
      <c r="L250" s="1"/>
    </row>
    <row r="251" spans="2:12" ht="14.4">
      <c r="B251" s="2"/>
      <c r="C251" s="5"/>
      <c r="E251" s="1"/>
      <c r="F251" s="2"/>
      <c r="G251" s="1"/>
      <c r="H251" s="1"/>
      <c r="I251" s="1"/>
      <c r="J251" s="1"/>
      <c r="K251" s="1"/>
      <c r="L251" s="1"/>
    </row>
    <row r="252" spans="2:12" ht="14.4">
      <c r="B252" s="2"/>
      <c r="C252" s="5"/>
      <c r="E252" s="1"/>
      <c r="F252" s="2"/>
      <c r="G252" s="1"/>
      <c r="H252" s="1"/>
      <c r="I252" s="1"/>
      <c r="J252" s="1"/>
      <c r="K252" s="1"/>
      <c r="L252" s="1"/>
    </row>
    <row r="253" spans="2:12" ht="14.4">
      <c r="B253" s="2"/>
      <c r="C253" s="5"/>
      <c r="E253" s="1"/>
      <c r="F253" s="2"/>
      <c r="G253" s="1"/>
      <c r="H253" s="1"/>
      <c r="I253" s="1"/>
      <c r="J253" s="1"/>
      <c r="K253" s="1"/>
      <c r="L253" s="1"/>
    </row>
    <row r="254" spans="2:12" ht="14.4">
      <c r="B254" s="2"/>
      <c r="C254" s="5"/>
      <c r="E254" s="1"/>
      <c r="F254" s="2"/>
      <c r="G254" s="1"/>
      <c r="H254" s="1"/>
      <c r="I254" s="1"/>
      <c r="J254" s="1"/>
      <c r="K254" s="1"/>
      <c r="L254" s="1"/>
    </row>
    <row r="255" spans="2:12" ht="14.4">
      <c r="B255" s="2"/>
      <c r="C255" s="5"/>
      <c r="E255" s="1"/>
      <c r="F255" s="2"/>
      <c r="G255" s="1"/>
      <c r="H255" s="1"/>
      <c r="I255" s="1"/>
      <c r="J255" s="1"/>
      <c r="K255" s="1"/>
      <c r="L255" s="1"/>
    </row>
    <row r="256" spans="2:12" ht="14.4">
      <c r="B256" s="2"/>
      <c r="C256" s="5"/>
      <c r="E256" s="1"/>
      <c r="F256" s="2"/>
      <c r="G256" s="1"/>
      <c r="H256" s="1"/>
      <c r="I256" s="1"/>
      <c r="J256" s="1"/>
      <c r="K256" s="1"/>
      <c r="L256" s="1"/>
    </row>
    <row r="257" spans="2:12" ht="14.4">
      <c r="B257" s="2"/>
      <c r="C257" s="5"/>
      <c r="E257" s="1"/>
      <c r="F257" s="2"/>
      <c r="G257" s="1"/>
      <c r="H257" s="1"/>
      <c r="I257" s="1"/>
      <c r="J257" s="1"/>
      <c r="K257" s="1"/>
      <c r="L257" s="1"/>
    </row>
    <row r="258" spans="2:12" ht="14.4">
      <c r="B258" s="2"/>
      <c r="C258" s="5"/>
      <c r="E258" s="1"/>
      <c r="F258" s="2"/>
      <c r="G258" s="1"/>
      <c r="H258" s="1"/>
      <c r="I258" s="1"/>
      <c r="J258" s="1"/>
      <c r="K258" s="1"/>
      <c r="L258" s="1"/>
    </row>
    <row r="259" spans="2:12" ht="14.4">
      <c r="B259" s="2"/>
      <c r="C259" s="5"/>
      <c r="E259" s="1"/>
      <c r="F259" s="2"/>
      <c r="G259" s="1"/>
      <c r="H259" s="1"/>
      <c r="I259" s="1"/>
      <c r="J259" s="1"/>
      <c r="K259" s="1"/>
      <c r="L259" s="1"/>
    </row>
    <row r="260" spans="2:12" ht="14.4">
      <c r="B260" s="2"/>
      <c r="C260" s="5"/>
      <c r="E260" s="1"/>
      <c r="F260" s="2"/>
      <c r="G260" s="1"/>
      <c r="H260" s="1"/>
      <c r="I260" s="1"/>
      <c r="J260" s="1"/>
      <c r="K260" s="1"/>
      <c r="L260" s="1"/>
    </row>
    <row r="261" spans="2:12" ht="14.4">
      <c r="B261" s="2"/>
      <c r="C261" s="5"/>
      <c r="E261" s="1"/>
      <c r="F261" s="2"/>
      <c r="G261" s="1"/>
      <c r="H261" s="1"/>
      <c r="I261" s="1"/>
      <c r="J261" s="1"/>
      <c r="K261" s="1"/>
      <c r="L261" s="1"/>
    </row>
    <row r="262" spans="2:12" ht="14.4">
      <c r="B262" s="2"/>
      <c r="C262" s="5"/>
      <c r="E262" s="1"/>
      <c r="F262" s="2"/>
      <c r="G262" s="1"/>
      <c r="H262" s="1"/>
      <c r="I262" s="1"/>
      <c r="J262" s="1"/>
      <c r="K262" s="1"/>
      <c r="L262" s="1"/>
    </row>
    <row r="263" spans="2:12" ht="14.4">
      <c r="B263" s="2"/>
      <c r="C263" s="5"/>
      <c r="E263" s="1"/>
      <c r="F263" s="2"/>
      <c r="G263" s="1"/>
      <c r="H263" s="1"/>
      <c r="I263" s="1"/>
      <c r="J263" s="1"/>
      <c r="K263" s="1"/>
      <c r="L263" s="1"/>
    </row>
  </sheetData>
  <protectedRanges>
    <protectedRange sqref="A1:C12 E20 E17 B17 B18:C20 B21:B29 E29 E26 E38 E35 E47 E44 B13:C16 A13:A29 C21:C25 C27:C34 C36:C43 E63:E81 E83:E85 A171:C1048576 C45:C122 C126:C142 E132:E136 A30:B151 D93:D94 D98:D99 A152:A170" name="Range1"/>
    <protectedRange sqref="K2:L2" name="Range1_1"/>
  </protectedRanges>
  <autoFilter ref="A2:V170" xr:uid="{00000000-0009-0000-0000-000001000000}">
    <filterColumn colId="0">
      <filters>
        <filter val="ACM"/>
        <filter val="APM"/>
        <filter val="BCM_434"/>
        <filter val="BCM_BPM"/>
        <filter val="BMS"/>
        <filter val="CCU2"/>
        <filter val="HUD"/>
        <filter val="MHU"/>
        <filter val="VCU"/>
        <filter val="XGW"/>
      </filters>
    </filterColumn>
  </autoFilter>
  <mergeCells count="121">
    <mergeCell ref="Q123:Q125"/>
    <mergeCell ref="M1:N1"/>
    <mergeCell ref="O1:P1"/>
    <mergeCell ref="K104:K107"/>
    <mergeCell ref="K108:K110"/>
    <mergeCell ref="L108:L110"/>
    <mergeCell ref="T1:V1"/>
    <mergeCell ref="Q60:Q61"/>
    <mergeCell ref="J30:J38"/>
    <mergeCell ref="K48:K51"/>
    <mergeCell ref="L48:L51"/>
    <mergeCell ref="K52:K55"/>
    <mergeCell ref="L52:L55"/>
    <mergeCell ref="K30:K38"/>
    <mergeCell ref="L30:L38"/>
    <mergeCell ref="J39:J47"/>
    <mergeCell ref="K39:K47"/>
    <mergeCell ref="L39:L47"/>
    <mergeCell ref="K56:K59"/>
    <mergeCell ref="L56:L59"/>
    <mergeCell ref="J56:J58"/>
    <mergeCell ref="J48:J51"/>
    <mergeCell ref="J52:J55"/>
    <mergeCell ref="J60:J62"/>
    <mergeCell ref="J63:J66"/>
    <mergeCell ref="J67:J70"/>
    <mergeCell ref="L79:L82"/>
    <mergeCell ref="K60:K62"/>
    <mergeCell ref="L60:L62"/>
    <mergeCell ref="K63:K66"/>
    <mergeCell ref="L63:L66"/>
    <mergeCell ref="K67:K70"/>
    <mergeCell ref="L67:L70"/>
    <mergeCell ref="K71:K74"/>
    <mergeCell ref="L71:L74"/>
    <mergeCell ref="K75:K78"/>
    <mergeCell ref="L75:L78"/>
    <mergeCell ref="J71:J74"/>
    <mergeCell ref="J75:J78"/>
    <mergeCell ref="K79:K82"/>
    <mergeCell ref="J79:J82"/>
    <mergeCell ref="A1:C1"/>
    <mergeCell ref="D1:J1"/>
    <mergeCell ref="J12:J20"/>
    <mergeCell ref="J21:J29"/>
    <mergeCell ref="J3:J11"/>
    <mergeCell ref="K3:K11"/>
    <mergeCell ref="L3:L11"/>
    <mergeCell ref="K12:K20"/>
    <mergeCell ref="L12:L20"/>
    <mergeCell ref="K21:K29"/>
    <mergeCell ref="L21:L29"/>
    <mergeCell ref="J117:J119"/>
    <mergeCell ref="K86:K89"/>
    <mergeCell ref="L104:L107"/>
    <mergeCell ref="J104:J107"/>
    <mergeCell ref="J108:J110"/>
    <mergeCell ref="J86:J89"/>
    <mergeCell ref="J95:J99"/>
    <mergeCell ref="K95:K99"/>
    <mergeCell ref="L95:L99"/>
    <mergeCell ref="J100:J103"/>
    <mergeCell ref="K100:K103"/>
    <mergeCell ref="L100:L103"/>
    <mergeCell ref="L86:L89"/>
    <mergeCell ref="J90:J94"/>
    <mergeCell ref="K90:K94"/>
    <mergeCell ref="L90:L94"/>
    <mergeCell ref="J111:J113"/>
    <mergeCell ref="K117:K119"/>
    <mergeCell ref="L117:L119"/>
    <mergeCell ref="K111:K113"/>
    <mergeCell ref="L111:L113"/>
    <mergeCell ref="J120:J122"/>
    <mergeCell ref="K120:K122"/>
    <mergeCell ref="L120:L122"/>
    <mergeCell ref="J126:J128"/>
    <mergeCell ref="J129:J131"/>
    <mergeCell ref="K126:K128"/>
    <mergeCell ref="L126:L128"/>
    <mergeCell ref="K129:K131"/>
    <mergeCell ref="L129:L131"/>
    <mergeCell ref="K83:K85"/>
    <mergeCell ref="L83:L85"/>
    <mergeCell ref="J83:J85"/>
    <mergeCell ref="J114:J116"/>
    <mergeCell ref="K114:K116"/>
    <mergeCell ref="L114:L116"/>
    <mergeCell ref="J168:J170"/>
    <mergeCell ref="K152:K155"/>
    <mergeCell ref="K156:K158"/>
    <mergeCell ref="K168:K170"/>
    <mergeCell ref="L152:L155"/>
    <mergeCell ref="J123:J125"/>
    <mergeCell ref="K123:K125"/>
    <mergeCell ref="L123:L125"/>
    <mergeCell ref="J132:J136"/>
    <mergeCell ref="K132:K136"/>
    <mergeCell ref="L132:L136"/>
    <mergeCell ref="J143:J151"/>
    <mergeCell ref="K143:K151"/>
    <mergeCell ref="L143:L151"/>
    <mergeCell ref="L156:L158"/>
    <mergeCell ref="L168:L170"/>
    <mergeCell ref="J140:J142"/>
    <mergeCell ref="K140:K142"/>
    <mergeCell ref="L140:L142"/>
    <mergeCell ref="J137:J139"/>
    <mergeCell ref="K137:K139"/>
    <mergeCell ref="J165:J167"/>
    <mergeCell ref="L137:L139"/>
    <mergeCell ref="K165:K167"/>
    <mergeCell ref="L165:L167"/>
    <mergeCell ref="J162:J164"/>
    <mergeCell ref="K162:K164"/>
    <mergeCell ref="L162:L164"/>
    <mergeCell ref="J159:J161"/>
    <mergeCell ref="K159:K161"/>
    <mergeCell ref="L159:L161"/>
    <mergeCell ref="J152:J155"/>
    <mergeCell ref="J156:J158"/>
  </mergeCells>
  <phoneticPr fontId="2" type="noConversion"/>
  <conditionalFormatting sqref="L152 L156 L168">
    <cfRule type="containsText" dxfId="13" priority="9" operator="containsText" text="X">
      <formula>NOT(ISERROR(SEARCH("X",L152)))</formula>
    </cfRule>
    <cfRule type="containsText" dxfId="12" priority="11" operator="containsText" text="X">
      <formula>NOT(ISERROR(SEARCH("X",L152)))</formula>
    </cfRule>
  </conditionalFormatting>
  <conditionalFormatting sqref="M1 O1 M2:P151 M171:P1048576">
    <cfRule type="cellIs" dxfId="11" priority="12" operator="equal">
      <formula>"O"</formula>
    </cfRule>
    <cfRule type="cellIs" dxfId="10" priority="14" operator="equal">
      <formula>"X"</formula>
    </cfRule>
  </conditionalFormatting>
  <conditionalFormatting sqref="R1:T2">
    <cfRule type="containsText" dxfId="9" priority="66" operator="containsText" text="X">
      <formula>NOT(ISERROR(SEARCH("X",R1)))</formula>
    </cfRule>
  </conditionalFormatting>
  <conditionalFormatting sqref="R7:T59 R60:V85 R86:T141 U90:U94">
    <cfRule type="containsText" dxfId="8" priority="68" operator="containsText" text="X">
      <formula>NOT(ISERROR(SEARCH("X",R7)))</formula>
    </cfRule>
  </conditionalFormatting>
  <conditionalFormatting sqref="U1:V2">
    <cfRule type="containsText" dxfId="7" priority="65" operator="containsText" text="X">
      <formula>NOT(ISERROR(SEARCH("X",U1)))</formula>
    </cfRule>
  </conditionalFormatting>
  <conditionalFormatting sqref="U7:V59 U86:V89 V90:V94 U95:V141">
    <cfRule type="containsText" dxfId="6" priority="67" operator="containsText" text="X">
      <formula>NOT(ISERROR(SEARCH("X",U7)))</formula>
    </cfRule>
  </conditionalFormatting>
  <conditionalFormatting sqref="L162">
    <cfRule type="containsText" dxfId="5" priority="5" operator="containsText" text="X">
      <formula>NOT(ISERROR(SEARCH("X",L162)))</formula>
    </cfRule>
    <cfRule type="containsText" dxfId="4" priority="6" operator="containsText" text="X">
      <formula>NOT(ISERROR(SEARCH("X",L162)))</formula>
    </cfRule>
  </conditionalFormatting>
  <conditionalFormatting sqref="L165">
    <cfRule type="containsText" dxfId="3" priority="3" operator="containsText" text="X">
      <formula>NOT(ISERROR(SEARCH("X",L165)))</formula>
    </cfRule>
    <cfRule type="containsText" dxfId="2" priority="4" operator="containsText" text="X">
      <formula>NOT(ISERROR(SEARCH("X",L165)))</formula>
    </cfRule>
  </conditionalFormatting>
  <conditionalFormatting sqref="L159">
    <cfRule type="containsText" dxfId="1" priority="1" operator="containsText" text="X">
      <formula>NOT(ISERROR(SEARCH("X",L159)))</formula>
    </cfRule>
    <cfRule type="containsText" dxfId="0" priority="2" operator="containsText" text="X">
      <formula>NOT(ISERROR(SEARCH("X",L159)))</formula>
    </cfRule>
  </conditionalFormatting>
  <pageMargins left="0.7" right="0.7" top="0.75" bottom="0.75" header="0.3" footer="0.3"/>
  <pageSetup orientation="portrait" r:id="rId1"/>
  <headerFooter>
    <oddHeader xml:space="preserve">&amp;C&amp;12Classification: &amp;KFFA500Confidential&amp;8&amp;K000000
</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4"/>
  <sheetViews>
    <sheetView workbookViewId="0">
      <selection sqref="A1:B1"/>
    </sheetView>
  </sheetViews>
  <sheetFormatPr defaultRowHeight="14.4"/>
  <cols>
    <col min="1" max="1" width="15.109375" customWidth="1"/>
    <col min="2" max="2" width="52.33203125" customWidth="1"/>
  </cols>
  <sheetData>
    <row r="1" spans="1:2">
      <c r="A1" s="22" t="s">
        <v>225</v>
      </c>
      <c r="B1" s="22" t="s">
        <v>2</v>
      </c>
    </row>
    <row r="2" spans="1:2" ht="67.2">
      <c r="A2" s="19" t="s">
        <v>226</v>
      </c>
      <c r="B2" s="23" t="s">
        <v>227</v>
      </c>
    </row>
    <row r="3" spans="1:2" ht="267.75" customHeight="1">
      <c r="A3" t="s">
        <v>139</v>
      </c>
      <c r="B3" s="20" t="s">
        <v>228</v>
      </c>
    </row>
    <row r="4" spans="1:2" ht="62.4">
      <c r="A4" t="s">
        <v>154</v>
      </c>
      <c r="B4" s="21" t="s">
        <v>229</v>
      </c>
    </row>
    <row r="5" spans="1:2" ht="140.4">
      <c r="A5" t="s">
        <v>230</v>
      </c>
      <c r="B5" s="24" t="s">
        <v>231</v>
      </c>
    </row>
    <row r="6" spans="1:2" ht="171.6">
      <c r="A6" t="s">
        <v>232</v>
      </c>
      <c r="B6" s="51" t="s">
        <v>233</v>
      </c>
    </row>
    <row r="7" spans="1:2" ht="93.6">
      <c r="A7" t="s">
        <v>234</v>
      </c>
      <c r="B7" s="24" t="s">
        <v>235</v>
      </c>
    </row>
    <row r="8" spans="1:2" ht="368.25" customHeight="1">
      <c r="A8" t="s">
        <v>236</v>
      </c>
      <c r="B8" s="51" t="s">
        <v>237</v>
      </c>
    </row>
    <row r="9" spans="1:2" ht="109.2">
      <c r="A9" t="s">
        <v>238</v>
      </c>
      <c r="B9" s="24" t="s">
        <v>239</v>
      </c>
    </row>
    <row r="10" spans="1:2" ht="109.2">
      <c r="A10" t="s">
        <v>240</v>
      </c>
      <c r="B10" s="51" t="s">
        <v>241</v>
      </c>
    </row>
    <row r="11" spans="1:2" ht="64.5" customHeight="1">
      <c r="A11" t="s">
        <v>98</v>
      </c>
      <c r="B11" s="48" t="s">
        <v>242</v>
      </c>
    </row>
    <row r="12" spans="1:2" ht="216">
      <c r="A12" s="45" t="s">
        <v>172</v>
      </c>
      <c r="B12" s="50" t="s">
        <v>243</v>
      </c>
    </row>
    <row r="13" spans="1:2" ht="43.2">
      <c r="A13" s="45" t="s">
        <v>136</v>
      </c>
      <c r="B13" s="46" t="s">
        <v>244</v>
      </c>
    </row>
    <row r="14" spans="1:2" ht="409.6">
      <c r="A14" s="45" t="s">
        <v>245</v>
      </c>
      <c r="B14" s="47" t="s">
        <v>246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2994906054E2A4292F3E76B5A675745" ma:contentTypeVersion="11" ma:contentTypeDescription="Create a new document." ma:contentTypeScope="" ma:versionID="5833901212f29cccff0078ff173b32bb">
  <xsd:schema xmlns:xsd="http://www.w3.org/2001/XMLSchema" xmlns:xs="http://www.w3.org/2001/XMLSchema" xmlns:p="http://schemas.microsoft.com/office/2006/metadata/properties" xmlns:ns2="b6eea985-af48-4b4c-93bf-57bbdc5eceff" xmlns:ns3="971c4bab-6065-464c-9c53-d9fa91588ea4" targetNamespace="http://schemas.microsoft.com/office/2006/metadata/properties" ma:root="true" ma:fieldsID="69071c64a41a44fe07cabdc3a907421e" ns2:_="" ns3:_="">
    <xsd:import namespace="b6eea985-af48-4b4c-93bf-57bbdc5eceff"/>
    <xsd:import namespace="971c4bab-6065-464c-9c53-d9fa91588ea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eea985-af48-4b4c-93bf-57bbdc5ecef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539c6995-f766-4945-9983-687bd46322c5"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71c4bab-6065-464c-9c53-d9fa91588ea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ef6a5c8e-8fa3-4283-af27-b3a7ee706cd4}" ma:internalName="TaxCatchAll" ma:showField="CatchAllData" ma:web="971c4bab-6065-464c-9c53-d9fa91588e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titus xmlns="http://schemas.titus.com/TitusProperties/">
  <TitusGUID xmlns="">3ff7ecd8-f1e8-46dc-ae0d-cf129001ec91</TitusGUID>
  <TitusMetadata xmlns="">eyJucyI6Imh0dHA6XC9cL3d3dy50aXR1cy5jb21cL25zXC9UVExUSVRVUyIsInByb3BzIjpbeyJuIjoiQ2xhc3NpZmljYXRpb24iLCJ2YWxzIjpbeyJ2YWx1ZSI6IkNvbmZpZGVudGlhbCJ9XX1dfQ==</TitusMetadata>
</titu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6eea985-af48-4b4c-93bf-57bbdc5eceff">
      <Terms xmlns="http://schemas.microsoft.com/office/infopath/2007/PartnerControls"/>
    </lcf76f155ced4ddcb4097134ff3c332f>
    <TaxCatchAll xmlns="971c4bab-6065-464c-9c53-d9fa91588ea4"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3CD7B9F-1546-441D-9AA7-288F4AE10C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eea985-af48-4b4c-93bf-57bbdc5eceff"/>
    <ds:schemaRef ds:uri="971c4bab-6065-464c-9c53-d9fa91588e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E2E651B-0D69-4552-B1B8-AA80E5B44912}">
  <ds:schemaRefs>
    <ds:schemaRef ds:uri="http://schemas.titus.com/TitusProperties/"/>
    <ds:schemaRef ds:uri=""/>
  </ds:schemaRefs>
</ds:datastoreItem>
</file>

<file path=customXml/itemProps3.xml><?xml version="1.0" encoding="utf-8"?>
<ds:datastoreItem xmlns:ds="http://schemas.openxmlformats.org/officeDocument/2006/customXml" ds:itemID="{5D4C0B14-95C0-4AB6-9766-96B2F9E86FE0}">
  <ds:schemaRefs>
    <ds:schemaRef ds:uri="http://schemas.microsoft.com/office/2006/metadata/properties"/>
    <ds:schemaRef ds:uri="http://schemas.microsoft.com/office/infopath/2007/PartnerControls"/>
    <ds:schemaRef ds:uri="b6eea985-af48-4b4c-93bf-57bbdc5eceff"/>
    <ds:schemaRef ds:uri="971c4bab-6065-464c-9c53-d9fa91588ea4"/>
  </ds:schemaRefs>
</ds:datastoreItem>
</file>

<file path=customXml/itemProps4.xml><?xml version="1.0" encoding="utf-8"?>
<ds:datastoreItem xmlns:ds="http://schemas.openxmlformats.org/officeDocument/2006/customXml" ds:itemID="{01E69979-555B-4886-B5FC-C4C45608FD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Version History</vt:lpstr>
      <vt:lpstr>FRS6 ROW</vt:lpstr>
      <vt:lpstr>Change Content ROW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2023-04-24T09:58:29Z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3ff7ecd8-f1e8-46dc-ae0d-cf129001ec91</vt:lpwstr>
  </property>
  <property fmtid="{D5CDD505-2E9C-101B-9397-08002B2CF9AE}" pid="3" name="OriginalClassifier">
    <vt:lpwstr>pss921065</vt:lpwstr>
  </property>
  <property fmtid="{D5CDD505-2E9C-101B-9397-08002B2CF9AE}" pid="4" name="Group">
    <vt:lpwstr>CN=TTL_Workplace_user_access,OU=Security Groups,OU=APAC,OU=All Groups,DC=tatatechnologies,DC=com;CN=AzureAD_SSPR_Prod,OU=Security Groups,OU=APAC,OU=All Groups,DC=tatatechnologies,DC=com;CN=AzureAD_CA_Limited_Access,OU=Security Groups,OU=APAC,OU=All Groups</vt:lpwstr>
  </property>
  <property fmtid="{D5CDD505-2E9C-101B-9397-08002B2CF9AE}" pid="5" name="Classification">
    <vt:lpwstr>Confidential</vt:lpwstr>
  </property>
  <property fmtid="{D5CDD505-2E9C-101B-9397-08002B2CF9AE}" pid="6" name="ContentTypeId">
    <vt:lpwstr>0x01010012994906054E2A4292F3E76B5A675745</vt:lpwstr>
  </property>
  <property fmtid="{D5CDD505-2E9C-101B-9397-08002B2CF9AE}" pid="7" name="MediaServiceImageTags">
    <vt:lpwstr/>
  </property>
</Properties>
</file>