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S:\Excel\"/>
    </mc:Choice>
  </mc:AlternateContent>
  <bookViews>
    <workbookView xWindow="0" yWindow="0" windowWidth="20490" windowHeight="7755" firstSheet="6" activeTab="10"/>
  </bookViews>
  <sheets>
    <sheet name="Data" sheetId="1" r:id="rId1"/>
    <sheet name="Cloumn Chart" sheetId="2" r:id="rId2"/>
    <sheet name="Pie Chart" sheetId="3" r:id="rId3"/>
    <sheet name="Line Chart" sheetId="4" r:id="rId4"/>
    <sheet name="Pivot Chart" sheetId="5" r:id="rId5"/>
    <sheet name="Bar Chart" sheetId="6" r:id="rId6"/>
    <sheet name="Scatter Plot" sheetId="8" r:id="rId7"/>
    <sheet name="Area Chart" sheetId="9" r:id="rId8"/>
    <sheet name="Histogram" sheetId="10" r:id="rId9"/>
    <sheet name="Bubble Chart" sheetId="11" r:id="rId10"/>
    <sheet name="Combo" sheetId="12" r:id="rId11"/>
  </sheets>
  <calcPr calcId="152511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0" l="1"/>
  <c r="D19" i="10"/>
  <c r="D20" i="10"/>
  <c r="D17" i="10"/>
  <c r="J6" i="12" l="1"/>
  <c r="J5" i="12"/>
  <c r="J4" i="12"/>
  <c r="J3" i="12"/>
  <c r="I6" i="12"/>
  <c r="I5" i="12"/>
  <c r="I4" i="12"/>
  <c r="I3" i="12"/>
  <c r="D13" i="12"/>
  <c r="E13" i="12"/>
  <c r="F13" i="12"/>
  <c r="C13" i="12"/>
  <c r="K4" i="8" l="1"/>
  <c r="K5" i="8"/>
  <c r="K3" i="8"/>
  <c r="C17" i="6"/>
  <c r="C18" i="6"/>
  <c r="C16" i="6"/>
  <c r="D17" i="3"/>
  <c r="D18" i="3"/>
  <c r="D16" i="3"/>
  <c r="C17" i="2" l="1"/>
  <c r="C18" i="2"/>
  <c r="C19" i="2"/>
  <c r="C16" i="2"/>
</calcChain>
</file>

<file path=xl/sharedStrings.xml><?xml version="1.0" encoding="utf-8"?>
<sst xmlns="http://schemas.openxmlformats.org/spreadsheetml/2006/main" count="492" uniqueCount="40">
  <si>
    <t>Student Name</t>
  </si>
  <si>
    <t>Age</t>
  </si>
  <si>
    <t>Grade</t>
  </si>
  <si>
    <t>Subject</t>
  </si>
  <si>
    <t>Marks</t>
  </si>
  <si>
    <t>Region</t>
  </si>
  <si>
    <t>Exam Date</t>
  </si>
  <si>
    <t>Alice Brown</t>
  </si>
  <si>
    <t>B</t>
  </si>
  <si>
    <t>Mathematics</t>
  </si>
  <si>
    <t>North</t>
  </si>
  <si>
    <t>Bob Johnson</t>
  </si>
  <si>
    <t>A</t>
  </si>
  <si>
    <t>Physics</t>
  </si>
  <si>
    <t>East</t>
  </si>
  <si>
    <t>Charlie Black</t>
  </si>
  <si>
    <t>Eve White</t>
  </si>
  <si>
    <t>Frank Green</t>
  </si>
  <si>
    <t>Grace Blue</t>
  </si>
  <si>
    <t>Hank Purple</t>
  </si>
  <si>
    <t>Ivy Orange</t>
  </si>
  <si>
    <t>Jane Smith</t>
  </si>
  <si>
    <t>John Doe</t>
  </si>
  <si>
    <t>C</t>
  </si>
  <si>
    <t>Chemistry</t>
  </si>
  <si>
    <t>Biology</t>
  </si>
  <si>
    <t>West</t>
  </si>
  <si>
    <t>South</t>
  </si>
  <si>
    <t>Average Marks</t>
  </si>
  <si>
    <t>Average Marks by Subject</t>
  </si>
  <si>
    <t>Count</t>
  </si>
  <si>
    <t>Marks Over Date</t>
  </si>
  <si>
    <t>Row Labels</t>
  </si>
  <si>
    <t>Grand Total</t>
  </si>
  <si>
    <t>Column Labels</t>
  </si>
  <si>
    <t>Sum of Marks</t>
  </si>
  <si>
    <t>Cummulative Marks</t>
  </si>
  <si>
    <t>Value</t>
  </si>
  <si>
    <t>Average</t>
  </si>
  <si>
    <t>Suject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</si>
</sst>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" fillId="2" borderId="1" xfId="0" applyNumberFormat="1" applyFont="1" applyFill="1" applyBorder="1" applyAlignment="1">
      <alignment horizontal="center"/>
    </xf>
    <xf numFmtId="2" fontId="0" fillId="0" borderId="0" xfId="0" applyNumberFormat="1"/>
    <xf numFmtId="0" fontId="0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Marks by Subject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'Cloumn Chart'!$C$15</c:f>
              <c:strCache>
                <c:ptCount val="1"/>
                <c:pt idx="0">
                  <c:v>Average Marks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'Cloumn Chart'!$B$16:$B$19</c:f>
              <c:strCache>
                <c:ptCount val="4"/>
                <c:pt idx="0">
                  <c:v>Mathematics</c:v>
                </c:pt>
                <c:pt idx="1">
                  <c:v>Physics</c:v>
                </c:pt>
                <c:pt idx="2">
                  <c:v>Chemistry</c:v>
                </c:pt>
                <c:pt idx="3">
                  <c:v>Biology</c:v>
                </c:pt>
              </c:strCache>
            </c:strRef>
          </c:cat>
          <c:val>
            <c:numRef>
              <c:f>'Cloumn Chart'!$C$16:$C$19</c:f>
              <c:numCache>
                <c:formatCode>0.0</c:formatCode>
                <c:ptCount val="4"/>
                <c:pt idx="0">
                  <c:v>82.666666666666671</c:v>
                </c:pt>
                <c:pt idx="1">
                  <c:v>90</c:v>
                </c:pt>
                <c:pt idx="2">
                  <c:v>53.333333333333336</c:v>
                </c:pt>
                <c:pt idx="3">
                  <c:v>59.333333333333336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7088"/>
        <c:axId val="1729808"/>
      </c:barChart>
      <c:catAx>
        <c:axId val="172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Subject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808"/>
        <c:crosses val="autoZero"/>
        <c:auto val="1"/>
        <c:lblAlgn val="ctr"/>
        <c:lblOffset val="100"/>
        <c:noMultiLvlLbl val="0"/>
      </c:catAx>
      <c:valAx>
        <c:axId val="17298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088"/>
        <c:crosses val="autoZero"/>
        <c:crossBetween val="between"/>
        <c:majorUnit val="20"/>
        <c:min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Grade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Chart'!$D$15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bevel/>
            </a:ln>
            <a:effectLst>
              <a:softEdge rad="0"/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bevel/>
              </a:ln>
              <a:effectLst>
                <a:softEdge rad="0"/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bevel/>
              </a:ln>
              <a:effectLst>
                <a:softEdge rad="0"/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  <a:bevel/>
              </a:ln>
              <a:effectLst>
                <a:softEdge rad="0"/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Chart'!$C$16:$C$18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'Pie Chart'!$D$16:$D$18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Marks Over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Chart'!$C$15</c:f>
              <c:strCache>
                <c:ptCount val="1"/>
                <c:pt idx="0">
                  <c:v>Marks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13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Chart'!$B$16:$B$25</c:f>
              <c:numCache>
                <c:formatCode>m/d/yyyy</c:formatCode>
                <c:ptCount val="10"/>
                <c:pt idx="0">
                  <c:v>45306</c:v>
                </c:pt>
                <c:pt idx="1">
                  <c:v>45332</c:v>
                </c:pt>
                <c:pt idx="2">
                  <c:v>45356</c:v>
                </c:pt>
                <c:pt idx="3">
                  <c:v>45402</c:v>
                </c:pt>
                <c:pt idx="4">
                  <c:v>45442</c:v>
                </c:pt>
                <c:pt idx="5">
                  <c:v>45458</c:v>
                </c:pt>
                <c:pt idx="6">
                  <c:v>45474</c:v>
                </c:pt>
                <c:pt idx="7">
                  <c:v>45493</c:v>
                </c:pt>
                <c:pt idx="8">
                  <c:v>45519</c:v>
                </c:pt>
                <c:pt idx="9">
                  <c:v>45540</c:v>
                </c:pt>
              </c:numCache>
            </c:numRef>
          </c:cat>
          <c:val>
            <c:numRef>
              <c:f>'Line Chart'!$C$16:$C$25</c:f>
              <c:numCache>
                <c:formatCode>General</c:formatCode>
                <c:ptCount val="10"/>
                <c:pt idx="0">
                  <c:v>85</c:v>
                </c:pt>
                <c:pt idx="1">
                  <c:v>92</c:v>
                </c:pt>
                <c:pt idx="2">
                  <c:v>78</c:v>
                </c:pt>
                <c:pt idx="3">
                  <c:v>88</c:v>
                </c:pt>
                <c:pt idx="4">
                  <c:v>83</c:v>
                </c:pt>
                <c:pt idx="5">
                  <c:v>90</c:v>
                </c:pt>
                <c:pt idx="6">
                  <c:v>82</c:v>
                </c:pt>
                <c:pt idx="7">
                  <c:v>95</c:v>
                </c:pt>
                <c:pt idx="8">
                  <c:v>75</c:v>
                </c:pt>
                <c:pt idx="9">
                  <c:v>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280"/>
        <c:axId val="1731984"/>
      </c:lineChart>
      <c:catAx>
        <c:axId val="172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Exam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14009]dd/mm/yy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9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731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280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9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Visualization with charts.xlsx]Pivot Chart!PivotTable1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Marks by Subject and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Chart'!$C$14:$C$15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Chart'!$B$16:$B$20</c:f>
              <c:strCache>
                <c:ptCount val="4"/>
                <c:pt idx="0">
                  <c:v>Biology</c:v>
                </c:pt>
                <c:pt idx="1">
                  <c:v>Chemistry</c:v>
                </c:pt>
                <c:pt idx="2">
                  <c:v>Mathematics</c:v>
                </c:pt>
                <c:pt idx="3">
                  <c:v>Physics</c:v>
                </c:pt>
              </c:strCache>
            </c:strRef>
          </c:cat>
          <c:val>
            <c:numRef>
              <c:f>'Pivot Chart'!$C$16:$C$20</c:f>
              <c:numCache>
                <c:formatCode>General</c:formatCode>
                <c:ptCount val="4"/>
                <c:pt idx="3">
                  <c:v>270</c:v>
                </c:pt>
              </c:numCache>
            </c:numRef>
          </c:val>
        </c:ser>
        <c:ser>
          <c:idx val="1"/>
          <c:order val="1"/>
          <c:tx>
            <c:strRef>
              <c:f>'Pivot Chart'!$D$14:$D$15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Chart'!$B$16:$B$20</c:f>
              <c:strCache>
                <c:ptCount val="4"/>
                <c:pt idx="0">
                  <c:v>Biology</c:v>
                </c:pt>
                <c:pt idx="1">
                  <c:v>Chemistry</c:v>
                </c:pt>
                <c:pt idx="2">
                  <c:v>Mathematics</c:v>
                </c:pt>
                <c:pt idx="3">
                  <c:v>Physics</c:v>
                </c:pt>
              </c:strCache>
            </c:strRef>
          </c:cat>
          <c:val>
            <c:numRef>
              <c:f>'Pivot Chart'!$D$16:$D$20</c:f>
              <c:numCache>
                <c:formatCode>General</c:formatCode>
                <c:ptCount val="4"/>
                <c:pt idx="0">
                  <c:v>83</c:v>
                </c:pt>
                <c:pt idx="2">
                  <c:v>160</c:v>
                </c:pt>
              </c:numCache>
            </c:numRef>
          </c:val>
        </c:ser>
        <c:ser>
          <c:idx val="2"/>
          <c:order val="2"/>
          <c:tx>
            <c:strRef>
              <c:f>'Pivot Chart'!$E$14:$E$15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Chart'!$B$16:$B$20</c:f>
              <c:strCache>
                <c:ptCount val="4"/>
                <c:pt idx="0">
                  <c:v>Biology</c:v>
                </c:pt>
                <c:pt idx="1">
                  <c:v>Chemistry</c:v>
                </c:pt>
                <c:pt idx="2">
                  <c:v>Mathematics</c:v>
                </c:pt>
                <c:pt idx="3">
                  <c:v>Physics</c:v>
                </c:pt>
              </c:strCache>
            </c:strRef>
          </c:cat>
          <c:val>
            <c:numRef>
              <c:f>'Pivot Chart'!$E$16:$E$20</c:f>
              <c:numCache>
                <c:formatCode>General</c:formatCode>
                <c:ptCount val="4"/>
                <c:pt idx="0">
                  <c:v>95</c:v>
                </c:pt>
                <c:pt idx="2">
                  <c:v>88</c:v>
                </c:pt>
              </c:numCache>
            </c:numRef>
          </c:val>
        </c:ser>
        <c:ser>
          <c:idx val="3"/>
          <c:order val="3"/>
          <c:tx>
            <c:strRef>
              <c:f>'Pivot Chart'!$F$14:$F$15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Chart'!$B$16:$B$20</c:f>
              <c:strCache>
                <c:ptCount val="4"/>
                <c:pt idx="0">
                  <c:v>Biology</c:v>
                </c:pt>
                <c:pt idx="1">
                  <c:v>Chemistry</c:v>
                </c:pt>
                <c:pt idx="2">
                  <c:v>Mathematics</c:v>
                </c:pt>
                <c:pt idx="3">
                  <c:v>Physics</c:v>
                </c:pt>
              </c:strCache>
            </c:strRef>
          </c:cat>
          <c:val>
            <c:numRef>
              <c:f>'Pivot Chart'!$F$16:$F$20</c:f>
              <c:numCache>
                <c:formatCode>General</c:formatCode>
                <c:ptCount val="4"/>
                <c:pt idx="1">
                  <c:v>160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8384"/>
        <c:axId val="5561744"/>
      </c:barChart>
      <c:catAx>
        <c:axId val="171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744"/>
        <c:crosses val="autoZero"/>
        <c:auto val="1"/>
        <c:lblAlgn val="ctr"/>
        <c:lblOffset val="100"/>
        <c:noMultiLvlLbl val="0"/>
      </c:catAx>
      <c:valAx>
        <c:axId val="5561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Students</a:t>
            </a:r>
            <a:r>
              <a:rPr lang="en-IN" baseline="0"/>
              <a:t> by Age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Chart'!$B$15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'Bar Chart'!$B$16:$B$18</c:f>
              <c:numCache>
                <c:formatCode>General</c:formatCode>
                <c:ptCount val="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</c:numCache>
            </c:numRef>
          </c:val>
        </c:ser>
        <c:ser>
          <c:idx val="1"/>
          <c:order val="1"/>
          <c:tx>
            <c:strRef>
              <c:f>'Bar Chart'!$C$15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'Bar Chart'!$C$16:$C$18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60656"/>
        <c:axId val="5558480"/>
      </c:barChart>
      <c:catAx>
        <c:axId val="5560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480"/>
        <c:crosses val="autoZero"/>
        <c:auto val="1"/>
        <c:lblAlgn val="ctr"/>
        <c:lblOffset val="100"/>
        <c:noMultiLvlLbl val="0"/>
      </c:catAx>
      <c:valAx>
        <c:axId val="555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Marks Vs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Plot'!$K$2</c:f>
              <c:strCache>
                <c:ptCount val="1"/>
                <c:pt idx="0">
                  <c:v>Marks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'Scatter Plot'!$J$3:$J$5</c:f>
              <c:numCache>
                <c:formatCode>General</c:formatCode>
                <c:ptCount val="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</c:numCache>
            </c:numRef>
          </c:xVal>
          <c:yVal>
            <c:numRef>
              <c:f>'Scatter Plot'!$K$3:$K$5</c:f>
              <c:numCache>
                <c:formatCode>General</c:formatCode>
                <c:ptCount val="3"/>
                <c:pt idx="0">
                  <c:v>343</c:v>
                </c:pt>
                <c:pt idx="1">
                  <c:v>270</c:v>
                </c:pt>
                <c:pt idx="2">
                  <c:v>243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3920"/>
        <c:axId val="5564464"/>
      </c:scatterChart>
      <c:valAx>
        <c:axId val="5563920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464"/>
        <c:crosses val="autoZero"/>
        <c:crossBetween val="midCat"/>
      </c:valAx>
      <c:valAx>
        <c:axId val="5564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Cummulative Marks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'Area Chart'!$D$2</c:f>
              <c:strCache>
                <c:ptCount val="1"/>
                <c:pt idx="0">
                  <c:v>Cummulative Marks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'Area Chart'!$B$3:$B$12</c:f>
              <c:numCache>
                <c:formatCode>m/d/yyyy</c:formatCode>
                <c:ptCount val="10"/>
                <c:pt idx="0">
                  <c:v>45306</c:v>
                </c:pt>
                <c:pt idx="1">
                  <c:v>45332</c:v>
                </c:pt>
                <c:pt idx="2">
                  <c:v>45356</c:v>
                </c:pt>
                <c:pt idx="3">
                  <c:v>45402</c:v>
                </c:pt>
                <c:pt idx="4">
                  <c:v>45442</c:v>
                </c:pt>
                <c:pt idx="5">
                  <c:v>45458</c:v>
                </c:pt>
                <c:pt idx="6">
                  <c:v>45474</c:v>
                </c:pt>
                <c:pt idx="7">
                  <c:v>45493</c:v>
                </c:pt>
                <c:pt idx="8">
                  <c:v>45519</c:v>
                </c:pt>
                <c:pt idx="9">
                  <c:v>45540</c:v>
                </c:pt>
              </c:numCache>
            </c:numRef>
          </c:cat>
          <c:val>
            <c:numRef>
              <c:f>'Area Chart'!$D$3:$D$12</c:f>
              <c:numCache>
                <c:formatCode>General</c:formatCode>
                <c:ptCount val="10"/>
                <c:pt idx="0">
                  <c:v>85</c:v>
                </c:pt>
                <c:pt idx="1">
                  <c:v>177</c:v>
                </c:pt>
                <c:pt idx="2">
                  <c:v>255</c:v>
                </c:pt>
                <c:pt idx="3">
                  <c:v>343</c:v>
                </c:pt>
                <c:pt idx="4">
                  <c:v>426</c:v>
                </c:pt>
                <c:pt idx="5">
                  <c:v>516</c:v>
                </c:pt>
                <c:pt idx="6">
                  <c:v>598</c:v>
                </c:pt>
                <c:pt idx="7">
                  <c:v>693</c:v>
                </c:pt>
                <c:pt idx="8">
                  <c:v>768</c:v>
                </c:pt>
                <c:pt idx="9">
                  <c:v>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5008"/>
        <c:axId val="5562288"/>
      </c:areaChart>
      <c:catAx>
        <c:axId val="556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Exam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288"/>
        <c:crosses val="autoZero"/>
        <c:auto val="0"/>
        <c:lblAlgn val="ctr"/>
        <c:lblOffset val="100"/>
        <c:noMultiLvlLbl val="0"/>
      </c:catAx>
      <c:valAx>
        <c:axId val="5562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Cummulative 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Distribution of Marks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Histogram!$D$16</c:f>
              <c:strCache>
                <c:ptCount val="1"/>
                <c:pt idx="0">
                  <c:v>Marks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Histogram!$C$17:$C$20</c:f>
              <c:strCache>
                <c:ptCount val="4"/>
                <c:pt idx="0">
                  <c:v>Mathematics</c:v>
                </c:pt>
                <c:pt idx="1">
                  <c:v>Physics</c:v>
                </c:pt>
                <c:pt idx="2">
                  <c:v>Chemistry</c:v>
                </c:pt>
                <c:pt idx="3">
                  <c:v>Biology</c:v>
                </c:pt>
              </c:strCache>
            </c:strRef>
          </c:cat>
          <c:val>
            <c:numRef>
              <c:f>Histogram!$D$17:$D$20</c:f>
              <c:numCache>
                <c:formatCode>General</c:formatCode>
                <c:ptCount val="4"/>
                <c:pt idx="0">
                  <c:v>248</c:v>
                </c:pt>
                <c:pt idx="1">
                  <c:v>270</c:v>
                </c:pt>
                <c:pt idx="2">
                  <c:v>160</c:v>
                </c:pt>
                <c:pt idx="3">
                  <c:v>178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5565552"/>
        <c:axId val="5563376"/>
      </c:barChart>
      <c:catAx>
        <c:axId val="556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376"/>
        <c:crosses val="autoZero"/>
        <c:auto val="1"/>
        <c:lblAlgn val="ctr"/>
        <c:lblOffset val="100"/>
        <c:noMultiLvlLbl val="0"/>
      </c:catAx>
      <c:valAx>
        <c:axId val="556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Marks by subject with Average Line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Combo!$I$2</c:f>
              <c:strCache>
                <c:ptCount val="1"/>
                <c:pt idx="0">
                  <c:v>Marks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Combo!$H$3:$H$6</c:f>
              <c:strCache>
                <c:ptCount val="4"/>
                <c:pt idx="0">
                  <c:v>Mathematics</c:v>
                </c:pt>
                <c:pt idx="1">
                  <c:v>Physics</c:v>
                </c:pt>
                <c:pt idx="2">
                  <c:v>Chemistry</c:v>
                </c:pt>
                <c:pt idx="3">
                  <c:v>Biology</c:v>
                </c:pt>
              </c:strCache>
            </c:strRef>
          </c:cat>
          <c:val>
            <c:numRef>
              <c:f>Combo!$I$3:$I$6</c:f>
              <c:numCache>
                <c:formatCode>General</c:formatCode>
                <c:ptCount val="4"/>
                <c:pt idx="0">
                  <c:v>248</c:v>
                </c:pt>
                <c:pt idx="1">
                  <c:v>270</c:v>
                </c:pt>
                <c:pt idx="2">
                  <c:v>160</c:v>
                </c:pt>
                <c:pt idx="3">
                  <c:v>178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560112"/>
        <c:axId val="5554672"/>
      </c:barChart>
      <c:lineChart>
        <c:grouping val="standard"/>
        <c:varyColors val="0"/>
        <c:ser>
          <c:idx val="1"/>
          <c:order val="1"/>
          <c:tx>
            <c:strRef>
              <c:f>Combo!$J$2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Combo!$H$3:$H$6</c:f>
              <c:strCache>
                <c:ptCount val="4"/>
                <c:pt idx="0">
                  <c:v>Mathematics</c:v>
                </c:pt>
                <c:pt idx="1">
                  <c:v>Physics</c:v>
                </c:pt>
                <c:pt idx="2">
                  <c:v>Chemistry</c:v>
                </c:pt>
                <c:pt idx="3">
                  <c:v>Biology</c:v>
                </c:pt>
              </c:strCache>
            </c:strRef>
          </c:cat>
          <c:val>
            <c:numRef>
              <c:f>Combo!$J$3:$J$6</c:f>
              <c:numCache>
                <c:formatCode>0.00</c:formatCode>
                <c:ptCount val="4"/>
                <c:pt idx="0">
                  <c:v>82.666666666666671</c:v>
                </c:pt>
                <c:pt idx="1">
                  <c:v>90</c:v>
                </c:pt>
                <c:pt idx="2">
                  <c:v>80</c:v>
                </c:pt>
                <c:pt idx="3">
                  <c:v>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0112"/>
        <c:axId val="5554672"/>
      </c:lineChart>
      <c:catAx>
        <c:axId val="556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Subject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672"/>
        <c:crosses val="autoZero"/>
        <c:auto val="1"/>
        <c:lblAlgn val="ctr"/>
        <c:lblOffset val="100"/>
        <c:noMultiLvlLbl val="0"/>
      </c:catAx>
      <c:valAx>
        <c:axId val="5554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12</xdr:row>
      <xdr:rowOff>157161</xdr:rowOff>
    </xdr:from>
    <xdr:to>
      <xdr:col>8</xdr:col>
      <xdr:colOff>57150</xdr:colOff>
      <xdr:row>24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212912</xdr:colOff>
      <xdr:row>12</xdr:row>
      <xdr:rowOff>123264</xdr:rowOff>
    </xdr:from>
    <xdr:to>
      <xdr:col>7</xdr:col>
      <xdr:colOff>909917</xdr:colOff>
      <xdr:row>25</xdr:row>
      <xdr:rowOff>188257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90488</xdr:colOff>
      <xdr:row>12</xdr:row>
      <xdr:rowOff>171450</xdr:rowOff>
    </xdr:from>
    <xdr:to>
      <xdr:col>8</xdr:col>
      <xdr:colOff>476250</xdr:colOff>
      <xdr:row>25</xdr:row>
      <xdr:rowOff>9526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138111</xdr:colOff>
      <xdr:row>1</xdr:row>
      <xdr:rowOff>142875</xdr:rowOff>
    </xdr:from>
    <xdr:to>
      <xdr:col>16</xdr:col>
      <xdr:colOff>152400</xdr:colOff>
      <xdr:row>19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161924</xdr:colOff>
      <xdr:row>12</xdr:row>
      <xdr:rowOff>157161</xdr:rowOff>
    </xdr:from>
    <xdr:to>
      <xdr:col>8</xdr:col>
      <xdr:colOff>19049</xdr:colOff>
      <xdr:row>27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114299</xdr:rowOff>
    </xdr:from>
    <xdr:to>
      <xdr:col>7</xdr:col>
      <xdr:colOff>962025</xdr:colOff>
      <xdr:row>23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13</xdr:row>
      <xdr:rowOff>119061</xdr:rowOff>
    </xdr:from>
    <xdr:to>
      <xdr:col>7</xdr:col>
      <xdr:colOff>238125</xdr:colOff>
      <xdr:row>28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12</xdr:row>
      <xdr:rowOff>109537</xdr:rowOff>
    </xdr:from>
    <xdr:to>
      <xdr:col>11</xdr:col>
      <xdr:colOff>85725</xdr:colOff>
      <xdr:row>25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461962</xdr:colOff>
      <xdr:row>7</xdr:row>
      <xdr:rowOff>90487</xdr:rowOff>
    </xdr:from>
    <xdr:to>
      <xdr:col>14</xdr:col>
      <xdr:colOff>157162</xdr:colOff>
      <xdr:row>21</xdr:row>
      <xdr:rowOff>166687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1mscds46" refreshedDate="45491.440734374999" createdVersion="5" refreshedVersion="5" minRefreshableVersion="3" recordCount="10">
  <cacheSource type="worksheet">
    <worksheetSource ref="B2:H12" sheet="Pivot Chart"/>
  </cacheSource>
  <cacheFields count="7">
    <cacheField name="Student Name" numFmtId="0">
      <sharedItems/>
    </cacheField>
    <cacheField name="Age" numFmtId="0">
      <sharedItems containsSemiMixedTypes="0" containsString="0" containsNumber="1" containsInteger="1" minValue="20" maxValue="22"/>
    </cacheField>
    <cacheField name="Grade" numFmtId="0">
      <sharedItems/>
    </cacheField>
    <cacheField name="Subject" numFmtId="0">
      <sharedItems count="4">
        <s v="Mathematics"/>
        <s v="Physics"/>
        <s v="Chemistry"/>
        <s v="Biology"/>
      </sharedItems>
    </cacheField>
    <cacheField name="Marks" numFmtId="0">
      <sharedItems containsSemiMixedTypes="0" containsString="0" containsNumber="1" containsInteger="1" minValue="75" maxValue="95"/>
    </cacheField>
    <cacheField name="Region" numFmtId="0">
      <sharedItems count="4">
        <s v="North"/>
        <s v="East"/>
        <s v="West"/>
        <s v="South"/>
      </sharedItems>
    </cacheField>
    <cacheField name="Exam Date" numFmtId="14">
      <sharedItems containsSemiMixedTypes="0" containsNonDate="0" containsDate="1" containsString="0" minDate="2024-01-15T00:00:00" maxDate="2024-09-0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s v="Alice Brown"/>
    <n v="20"/>
    <s v="B"/>
    <x v="0"/>
    <n v="85"/>
    <x v="0"/>
    <d v="2024-01-15T00:00:00"/>
  </r>
  <r>
    <s v="Bob Johnson"/>
    <n v="21"/>
    <s v="A"/>
    <x v="1"/>
    <n v="92"/>
    <x v="1"/>
    <d v="2024-02-10T00:00:00"/>
  </r>
  <r>
    <s v="Charlie Black"/>
    <n v="22"/>
    <s v="C"/>
    <x v="2"/>
    <n v="78"/>
    <x v="2"/>
    <d v="2024-03-05T00:00:00"/>
  </r>
  <r>
    <s v="Eve White"/>
    <n v="20"/>
    <s v="A"/>
    <x v="0"/>
    <n v="88"/>
    <x v="3"/>
    <d v="2024-04-20T00:00:00"/>
  </r>
  <r>
    <s v="Frank Green"/>
    <n v="21"/>
    <s v="B"/>
    <x v="3"/>
    <n v="83"/>
    <x v="0"/>
    <d v="2024-05-30T00:00:00"/>
  </r>
  <r>
    <s v="Grace Blue"/>
    <n v="22"/>
    <s v="A"/>
    <x v="1"/>
    <n v="90"/>
    <x v="1"/>
    <d v="2024-06-15T00:00:00"/>
  </r>
  <r>
    <s v="Hank Purple"/>
    <n v="20"/>
    <s v="B"/>
    <x v="2"/>
    <n v="82"/>
    <x v="2"/>
    <d v="2024-07-01T00:00:00"/>
  </r>
  <r>
    <s v="Ivy Orange"/>
    <n v="21"/>
    <s v="A"/>
    <x v="3"/>
    <n v="95"/>
    <x v="3"/>
    <d v="2024-07-20T00:00:00"/>
  </r>
  <r>
    <s v="Jane Smith"/>
    <n v="22"/>
    <s v="C"/>
    <x v="0"/>
    <n v="75"/>
    <x v="0"/>
    <d v="2024-08-15T00:00:00"/>
  </r>
  <r>
    <s v="John Doe"/>
    <n v="20"/>
    <s v="B"/>
    <x v="1"/>
    <n v="88"/>
    <x v="1"/>
    <d v="2024-09-05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B14:G20" firstHeaderRow="1" firstDataRow="2" firstDataCol="1"/>
  <pivotFields count="7">
    <pivotField showAll="0"/>
    <pivotField showAll="0"/>
    <pivotField showAll="0"/>
    <pivotField axis="axisRow" showAll="0">
      <items count="5">
        <item x="3"/>
        <item x="2"/>
        <item x="0"/>
        <item x="1"/>
        <item t="default"/>
      </items>
    </pivotField>
    <pivotField dataField="1" showAll="0"/>
    <pivotField axis="axisCol" showAll="0">
      <items count="5">
        <item x="1"/>
        <item x="0"/>
        <item x="3"/>
        <item x="2"/>
        <item t="default"/>
      </items>
    </pivotField>
    <pivotField numFmtId="14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 of Marks" fld="4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2"/>
  <sheetViews>
    <sheetView showGridLines="0" workbookViewId="0">
      <selection activeCell="B21" sqref="B21"/>
    </sheetView>
  </sheetViews>
  <sheetFormatPr defaultRowHeight="15" x14ac:dyDescent="0.25"/>
  <cols>
    <col min="2" max="2" width="13.85546875" bestFit="1" customWidth="1"/>
    <col min="3" max="4" width="9.42578125" customWidth="1"/>
    <col min="5" max="5" width="14.140625" customWidth="1"/>
    <col min="6" max="6" width="9" customWidth="1"/>
    <col min="7" max="7" width="10.85546875" customWidth="1"/>
    <col min="8" max="8" width="14.5703125" customWidth="1"/>
  </cols>
  <sheetData>
    <row r="2" spans="2:8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</row>
    <row r="3" spans="2:8" x14ac:dyDescent="0.25">
      <c r="B3" s="1" t="s">
        <v>7</v>
      </c>
      <c r="C3" s="1">
        <v>20</v>
      </c>
      <c r="D3" s="1" t="s">
        <v>8</v>
      </c>
      <c r="E3" s="1" t="s">
        <v>9</v>
      </c>
      <c r="F3" s="1">
        <v>85</v>
      </c>
      <c r="G3" s="1" t="s">
        <v>10</v>
      </c>
      <c r="H3" s="2">
        <v>45306</v>
      </c>
    </row>
    <row r="4" spans="2:8" x14ac:dyDescent="0.25">
      <c r="B4" s="1" t="s">
        <v>11</v>
      </c>
      <c r="C4" s="1">
        <v>21</v>
      </c>
      <c r="D4" s="1" t="s">
        <v>12</v>
      </c>
      <c r="E4" s="1" t="s">
        <v>13</v>
      </c>
      <c r="F4" s="1">
        <v>92</v>
      </c>
      <c r="G4" s="1" t="s">
        <v>14</v>
      </c>
      <c r="H4" s="2">
        <v>45332</v>
      </c>
    </row>
    <row r="5" spans="2:8" x14ac:dyDescent="0.25">
      <c r="B5" s="1" t="s">
        <v>15</v>
      </c>
      <c r="C5" s="1">
        <v>22</v>
      </c>
      <c r="D5" s="1" t="s">
        <v>23</v>
      </c>
      <c r="E5" s="1" t="s">
        <v>24</v>
      </c>
      <c r="F5" s="1">
        <v>78</v>
      </c>
      <c r="G5" s="1" t="s">
        <v>26</v>
      </c>
      <c r="H5" s="2">
        <v>45356</v>
      </c>
    </row>
    <row r="6" spans="2:8" x14ac:dyDescent="0.25">
      <c r="B6" s="1" t="s">
        <v>16</v>
      </c>
      <c r="C6" s="1">
        <v>20</v>
      </c>
      <c r="D6" s="1" t="s">
        <v>12</v>
      </c>
      <c r="E6" s="1" t="s">
        <v>9</v>
      </c>
      <c r="F6" s="1">
        <v>88</v>
      </c>
      <c r="G6" s="1" t="s">
        <v>27</v>
      </c>
      <c r="H6" s="2">
        <v>45402</v>
      </c>
    </row>
    <row r="7" spans="2:8" x14ac:dyDescent="0.25">
      <c r="B7" s="1" t="s">
        <v>17</v>
      </c>
      <c r="C7" s="1">
        <v>21</v>
      </c>
      <c r="D7" s="1" t="s">
        <v>8</v>
      </c>
      <c r="E7" s="1" t="s">
        <v>25</v>
      </c>
      <c r="F7" s="1">
        <v>83</v>
      </c>
      <c r="G7" s="1" t="s">
        <v>10</v>
      </c>
      <c r="H7" s="2">
        <v>45442</v>
      </c>
    </row>
    <row r="8" spans="2:8" x14ac:dyDescent="0.25">
      <c r="B8" s="1" t="s">
        <v>18</v>
      </c>
      <c r="C8" s="1">
        <v>22</v>
      </c>
      <c r="D8" s="1" t="s">
        <v>12</v>
      </c>
      <c r="E8" s="1" t="s">
        <v>13</v>
      </c>
      <c r="F8" s="1">
        <v>90</v>
      </c>
      <c r="G8" s="1" t="s">
        <v>14</v>
      </c>
      <c r="H8" s="2">
        <v>45458</v>
      </c>
    </row>
    <row r="9" spans="2:8" x14ac:dyDescent="0.25">
      <c r="B9" s="1" t="s">
        <v>19</v>
      </c>
      <c r="C9" s="1">
        <v>20</v>
      </c>
      <c r="D9" s="1" t="s">
        <v>8</v>
      </c>
      <c r="E9" s="1" t="s">
        <v>24</v>
      </c>
      <c r="F9" s="1">
        <v>82</v>
      </c>
      <c r="G9" s="1" t="s">
        <v>26</v>
      </c>
      <c r="H9" s="2">
        <v>45474</v>
      </c>
    </row>
    <row r="10" spans="2:8" x14ac:dyDescent="0.25">
      <c r="B10" s="1" t="s">
        <v>20</v>
      </c>
      <c r="C10" s="1">
        <v>21</v>
      </c>
      <c r="D10" s="1" t="s">
        <v>12</v>
      </c>
      <c r="E10" s="1" t="s">
        <v>25</v>
      </c>
      <c r="F10" s="1">
        <v>95</v>
      </c>
      <c r="G10" s="1" t="s">
        <v>27</v>
      </c>
      <c r="H10" s="2">
        <v>45493</v>
      </c>
    </row>
    <row r="11" spans="2:8" x14ac:dyDescent="0.25">
      <c r="B11" s="1" t="s">
        <v>21</v>
      </c>
      <c r="C11" s="1">
        <v>22</v>
      </c>
      <c r="D11" s="1" t="s">
        <v>23</v>
      </c>
      <c r="E11" s="1" t="s">
        <v>9</v>
      </c>
      <c r="F11" s="1">
        <v>75</v>
      </c>
      <c r="G11" s="1" t="s">
        <v>10</v>
      </c>
      <c r="H11" s="2">
        <v>45519</v>
      </c>
    </row>
    <row r="12" spans="2:8" x14ac:dyDescent="0.25">
      <c r="B12" s="1" t="s">
        <v>22</v>
      </c>
      <c r="C12" s="1">
        <v>20</v>
      </c>
      <c r="D12" s="1" t="s">
        <v>8</v>
      </c>
      <c r="E12" s="1" t="s">
        <v>13</v>
      </c>
      <c r="F12" s="1">
        <v>88</v>
      </c>
      <c r="G12" s="1" t="s">
        <v>14</v>
      </c>
      <c r="H12" s="2">
        <v>45540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showGridLines="0" workbookViewId="0"/>
  </sheetViews>
  <sheetFormatPr defaultRowHeight="15" x14ac:dyDescent="0.25"/>
  <cols>
    <col min="2" max="2" width="13.85546875" bestFit="1" customWidth="1"/>
    <col min="3" max="4" width="9.42578125" customWidth="1"/>
    <col min="5" max="5" width="14.140625" customWidth="1"/>
    <col min="6" max="6" width="9" customWidth="1"/>
    <col min="7" max="7" width="10.85546875" customWidth="1"/>
    <col min="8" max="8" width="14.5703125" customWidth="1"/>
  </cols>
  <sheetData>
    <row r="2" spans="2:8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</row>
    <row r="3" spans="2:8" x14ac:dyDescent="0.25">
      <c r="B3" s="1" t="s">
        <v>7</v>
      </c>
      <c r="C3" s="1">
        <v>20</v>
      </c>
      <c r="D3" s="1" t="s">
        <v>8</v>
      </c>
      <c r="E3" s="1" t="s">
        <v>9</v>
      </c>
      <c r="F3" s="1">
        <v>85</v>
      </c>
      <c r="G3" s="1" t="s">
        <v>10</v>
      </c>
      <c r="H3" s="2">
        <v>45306</v>
      </c>
    </row>
    <row r="4" spans="2:8" x14ac:dyDescent="0.25">
      <c r="B4" s="1" t="s">
        <v>11</v>
      </c>
      <c r="C4" s="1">
        <v>21</v>
      </c>
      <c r="D4" s="1" t="s">
        <v>12</v>
      </c>
      <c r="E4" s="1" t="s">
        <v>13</v>
      </c>
      <c r="F4" s="1">
        <v>92</v>
      </c>
      <c r="G4" s="1" t="s">
        <v>14</v>
      </c>
      <c r="H4" s="2">
        <v>45332</v>
      </c>
    </row>
    <row r="5" spans="2:8" x14ac:dyDescent="0.25">
      <c r="B5" s="1" t="s">
        <v>15</v>
      </c>
      <c r="C5" s="1">
        <v>22</v>
      </c>
      <c r="D5" s="1" t="s">
        <v>23</v>
      </c>
      <c r="E5" s="1" t="s">
        <v>24</v>
      </c>
      <c r="F5" s="1">
        <v>78</v>
      </c>
      <c r="G5" s="1" t="s">
        <v>26</v>
      </c>
      <c r="H5" s="2">
        <v>45356</v>
      </c>
    </row>
    <row r="6" spans="2:8" x14ac:dyDescent="0.25">
      <c r="B6" s="1" t="s">
        <v>16</v>
      </c>
      <c r="C6" s="1">
        <v>20</v>
      </c>
      <c r="D6" s="1" t="s">
        <v>12</v>
      </c>
      <c r="E6" s="1" t="s">
        <v>9</v>
      </c>
      <c r="F6" s="1">
        <v>88</v>
      </c>
      <c r="G6" s="1" t="s">
        <v>27</v>
      </c>
      <c r="H6" s="2">
        <v>45402</v>
      </c>
    </row>
    <row r="7" spans="2:8" x14ac:dyDescent="0.25">
      <c r="B7" s="1" t="s">
        <v>17</v>
      </c>
      <c r="C7" s="1">
        <v>21</v>
      </c>
      <c r="D7" s="1" t="s">
        <v>8</v>
      </c>
      <c r="E7" s="1" t="s">
        <v>25</v>
      </c>
      <c r="F7" s="1">
        <v>83</v>
      </c>
      <c r="G7" s="1" t="s">
        <v>10</v>
      </c>
      <c r="H7" s="2">
        <v>45442</v>
      </c>
    </row>
    <row r="8" spans="2:8" x14ac:dyDescent="0.25">
      <c r="B8" s="1" t="s">
        <v>18</v>
      </c>
      <c r="C8" s="1">
        <v>22</v>
      </c>
      <c r="D8" s="1" t="s">
        <v>12</v>
      </c>
      <c r="E8" s="1" t="s">
        <v>13</v>
      </c>
      <c r="F8" s="1">
        <v>90</v>
      </c>
      <c r="G8" s="1" t="s">
        <v>14</v>
      </c>
      <c r="H8" s="2">
        <v>45458</v>
      </c>
    </row>
    <row r="9" spans="2:8" x14ac:dyDescent="0.25">
      <c r="B9" s="1" t="s">
        <v>19</v>
      </c>
      <c r="C9" s="1">
        <v>20</v>
      </c>
      <c r="D9" s="1" t="s">
        <v>8</v>
      </c>
      <c r="E9" s="1" t="s">
        <v>24</v>
      </c>
      <c r="F9" s="1">
        <v>82</v>
      </c>
      <c r="G9" s="1" t="s">
        <v>26</v>
      </c>
      <c r="H9" s="2">
        <v>45474</v>
      </c>
    </row>
    <row r="10" spans="2:8" x14ac:dyDescent="0.25">
      <c r="B10" s="1" t="s">
        <v>20</v>
      </c>
      <c r="C10" s="1">
        <v>21</v>
      </c>
      <c r="D10" s="1" t="s">
        <v>12</v>
      </c>
      <c r="E10" s="1" t="s">
        <v>25</v>
      </c>
      <c r="F10" s="1">
        <v>95</v>
      </c>
      <c r="G10" s="1" t="s">
        <v>27</v>
      </c>
      <c r="H10" s="2">
        <v>45493</v>
      </c>
    </row>
    <row r="11" spans="2:8" x14ac:dyDescent="0.25">
      <c r="B11" s="1" t="s">
        <v>21</v>
      </c>
      <c r="C11" s="1">
        <v>22</v>
      </c>
      <c r="D11" s="1" t="s">
        <v>23</v>
      </c>
      <c r="E11" s="1" t="s">
        <v>9</v>
      </c>
      <c r="F11" s="1">
        <v>75</v>
      </c>
      <c r="G11" s="1" t="s">
        <v>10</v>
      </c>
      <c r="H11" s="2">
        <v>45519</v>
      </c>
    </row>
    <row r="12" spans="2:8" x14ac:dyDescent="0.25">
      <c r="B12" s="1" t="s">
        <v>22</v>
      </c>
      <c r="C12" s="1">
        <v>20</v>
      </c>
      <c r="D12" s="1" t="s">
        <v>8</v>
      </c>
      <c r="E12" s="1" t="s">
        <v>13</v>
      </c>
      <c r="F12" s="1">
        <v>88</v>
      </c>
      <c r="G12" s="1" t="s">
        <v>14</v>
      </c>
      <c r="H12" s="2">
        <v>45540</v>
      </c>
    </row>
    <row r="14" spans="2:8" x14ac:dyDescent="0.25">
      <c r="D14" s="3" t="s">
        <v>2</v>
      </c>
      <c r="E14" s="3" t="s">
        <v>37</v>
      </c>
    </row>
    <row r="15" spans="2:8" x14ac:dyDescent="0.25">
      <c r="D15" s="1" t="s">
        <v>12</v>
      </c>
      <c r="E15" s="1">
        <v>3</v>
      </c>
    </row>
    <row r="16" spans="2:8" x14ac:dyDescent="0.25">
      <c r="D16" s="1" t="s">
        <v>8</v>
      </c>
      <c r="E16" s="1">
        <v>2</v>
      </c>
    </row>
    <row r="17" spans="4:5" x14ac:dyDescent="0.25">
      <c r="D17" s="1" t="s">
        <v>23</v>
      </c>
      <c r="E17" s="1">
        <v>1</v>
      </c>
    </row>
  </sheetData>
  <sortState ref="D15:D17">
    <sortCondition ref="D15:D17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3"/>
  <sheetViews>
    <sheetView showGridLines="0" tabSelected="1" workbookViewId="0"/>
  </sheetViews>
  <sheetFormatPr defaultRowHeight="15" x14ac:dyDescent="0.25"/>
  <cols>
    <col min="2" max="2" width="13.85546875" bestFit="1" customWidth="1"/>
    <col min="3" max="4" width="9.42578125" customWidth="1"/>
    <col min="5" max="5" width="14.140625" customWidth="1"/>
    <col min="6" max="6" width="9" customWidth="1"/>
    <col min="8" max="8" width="12.42578125" bestFit="1" customWidth="1"/>
  </cols>
  <sheetData>
    <row r="2" spans="2:10" x14ac:dyDescent="0.25">
      <c r="B2" s="3" t="s">
        <v>0</v>
      </c>
      <c r="C2" s="3" t="s">
        <v>9</v>
      </c>
      <c r="D2" s="3" t="s">
        <v>13</v>
      </c>
      <c r="E2" s="3" t="s">
        <v>24</v>
      </c>
      <c r="F2" s="3" t="s">
        <v>25</v>
      </c>
      <c r="H2" s="17" t="s">
        <v>39</v>
      </c>
      <c r="I2" s="17" t="s">
        <v>4</v>
      </c>
      <c r="J2" s="17" t="s">
        <v>38</v>
      </c>
    </row>
    <row r="3" spans="2:10" x14ac:dyDescent="0.25">
      <c r="B3" s="1" t="s">
        <v>7</v>
      </c>
      <c r="C3" s="1">
        <v>85</v>
      </c>
      <c r="D3" s="1"/>
      <c r="E3" s="1"/>
      <c r="F3" s="1"/>
      <c r="H3" s="16" t="s">
        <v>9</v>
      </c>
      <c r="I3" s="16">
        <f>SUM($C$3:$C$12)</f>
        <v>248</v>
      </c>
      <c r="J3" s="18">
        <f>C13</f>
        <v>82.666666666666671</v>
      </c>
    </row>
    <row r="4" spans="2:10" x14ac:dyDescent="0.25">
      <c r="B4" s="1" t="s">
        <v>11</v>
      </c>
      <c r="C4" s="1"/>
      <c r="D4" s="1">
        <v>92</v>
      </c>
      <c r="E4" s="1"/>
      <c r="F4" s="1"/>
      <c r="H4" s="16" t="s">
        <v>13</v>
      </c>
      <c r="I4" s="16">
        <f>SUM($D$3:$D$12)</f>
        <v>270</v>
      </c>
      <c r="J4" s="18">
        <f>D13</f>
        <v>90</v>
      </c>
    </row>
    <row r="5" spans="2:10" x14ac:dyDescent="0.25">
      <c r="B5" s="1" t="s">
        <v>15</v>
      </c>
      <c r="C5" s="1"/>
      <c r="D5" s="1"/>
      <c r="E5" s="1">
        <v>78</v>
      </c>
      <c r="F5" s="1"/>
      <c r="H5" s="16" t="s">
        <v>24</v>
      </c>
      <c r="I5" s="16">
        <f>SUM($E$3:$E$12)</f>
        <v>160</v>
      </c>
      <c r="J5" s="18">
        <f>E13</f>
        <v>80</v>
      </c>
    </row>
    <row r="6" spans="2:10" x14ac:dyDescent="0.25">
      <c r="B6" s="1" t="s">
        <v>16</v>
      </c>
      <c r="C6" s="1">
        <v>88</v>
      </c>
      <c r="D6" s="1"/>
      <c r="E6" s="1"/>
      <c r="F6" s="1"/>
      <c r="H6" s="16" t="s">
        <v>25</v>
      </c>
      <c r="I6" s="16">
        <f>SUM($F$3:$F$12)</f>
        <v>178</v>
      </c>
      <c r="J6" s="18">
        <f>F13</f>
        <v>89</v>
      </c>
    </row>
    <row r="7" spans="2:10" x14ac:dyDescent="0.25">
      <c r="B7" s="1" t="s">
        <v>17</v>
      </c>
      <c r="C7" s="1"/>
      <c r="D7" s="1"/>
      <c r="E7" s="1"/>
      <c r="F7" s="1">
        <v>83</v>
      </c>
      <c r="J7" s="15"/>
    </row>
    <row r="8" spans="2:10" x14ac:dyDescent="0.25">
      <c r="B8" s="1" t="s">
        <v>18</v>
      </c>
      <c r="C8" s="1"/>
      <c r="D8" s="1">
        <v>90</v>
      </c>
      <c r="E8" s="1"/>
      <c r="F8" s="1"/>
    </row>
    <row r="9" spans="2:10" x14ac:dyDescent="0.25">
      <c r="B9" s="1" t="s">
        <v>19</v>
      </c>
      <c r="C9" s="1"/>
      <c r="D9" s="1"/>
      <c r="E9" s="1">
        <v>82</v>
      </c>
      <c r="F9" s="1"/>
    </row>
    <row r="10" spans="2:10" x14ac:dyDescent="0.25">
      <c r="B10" s="1" t="s">
        <v>20</v>
      </c>
      <c r="C10" s="1"/>
      <c r="D10" s="1"/>
      <c r="E10" s="1"/>
      <c r="F10" s="1">
        <v>95</v>
      </c>
    </row>
    <row r="11" spans="2:10" x14ac:dyDescent="0.25">
      <c r="B11" s="1" t="s">
        <v>21</v>
      </c>
      <c r="C11" s="1">
        <v>75</v>
      </c>
      <c r="D11" s="1"/>
      <c r="E11" s="1"/>
      <c r="F11" s="1"/>
    </row>
    <row r="12" spans="2:10" x14ac:dyDescent="0.25">
      <c r="B12" s="1" t="s">
        <v>22</v>
      </c>
      <c r="C12" s="1"/>
      <c r="D12" s="1">
        <v>88</v>
      </c>
      <c r="E12" s="1"/>
      <c r="F12" s="1"/>
    </row>
    <row r="13" spans="2:10" x14ac:dyDescent="0.25">
      <c r="B13" s="3" t="s">
        <v>38</v>
      </c>
      <c r="C13" s="14">
        <f>AVERAGE(C3:C12)</f>
        <v>82.666666666666671</v>
      </c>
      <c r="D13" s="3">
        <f t="shared" ref="D13:F13" si="0">AVERAGE(D3:D12)</f>
        <v>90</v>
      </c>
      <c r="E13" s="3">
        <f t="shared" si="0"/>
        <v>80</v>
      </c>
      <c r="F13" s="3">
        <f t="shared" si="0"/>
        <v>89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showGridLines="0" zoomScale="90" zoomScaleNormal="90" workbookViewId="0">
      <selection activeCell="C24" sqref="C24"/>
    </sheetView>
  </sheetViews>
  <sheetFormatPr defaultRowHeight="15" x14ac:dyDescent="0.25"/>
  <cols>
    <col min="2" max="2" width="13.85546875" bestFit="1" customWidth="1"/>
    <col min="3" max="3" width="14.28515625" bestFit="1" customWidth="1"/>
    <col min="4" max="4" width="9.42578125" customWidth="1"/>
    <col min="5" max="5" width="14.140625" customWidth="1"/>
    <col min="6" max="6" width="9" customWidth="1"/>
    <col min="7" max="7" width="10.85546875" customWidth="1"/>
    <col min="8" max="8" width="14.5703125" customWidth="1"/>
  </cols>
  <sheetData>
    <row r="1" spans="2:8" ht="8.25" customHeight="1" x14ac:dyDescent="0.25"/>
    <row r="2" spans="2:8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</row>
    <row r="3" spans="2:8" x14ac:dyDescent="0.25">
      <c r="B3" s="1" t="s">
        <v>7</v>
      </c>
      <c r="C3" s="1">
        <v>20</v>
      </c>
      <c r="D3" s="1" t="s">
        <v>8</v>
      </c>
      <c r="E3" s="1" t="s">
        <v>9</v>
      </c>
      <c r="F3" s="1">
        <v>85</v>
      </c>
      <c r="G3" s="1" t="s">
        <v>10</v>
      </c>
      <c r="H3" s="2">
        <v>45306</v>
      </c>
    </row>
    <row r="4" spans="2:8" x14ac:dyDescent="0.25">
      <c r="B4" s="1" t="s">
        <v>11</v>
      </c>
      <c r="C4" s="1">
        <v>21</v>
      </c>
      <c r="D4" s="1" t="s">
        <v>12</v>
      </c>
      <c r="E4" s="1" t="s">
        <v>13</v>
      </c>
      <c r="F4" s="1">
        <v>92</v>
      </c>
      <c r="G4" s="1" t="s">
        <v>14</v>
      </c>
      <c r="H4" s="2">
        <v>45332</v>
      </c>
    </row>
    <row r="5" spans="2:8" x14ac:dyDescent="0.25">
      <c r="B5" s="1" t="s">
        <v>15</v>
      </c>
      <c r="C5" s="1">
        <v>22</v>
      </c>
      <c r="D5" s="1" t="s">
        <v>23</v>
      </c>
      <c r="E5" s="1" t="s">
        <v>24</v>
      </c>
      <c r="F5" s="1">
        <v>78</v>
      </c>
      <c r="G5" s="1" t="s">
        <v>26</v>
      </c>
      <c r="H5" s="2">
        <v>45356</v>
      </c>
    </row>
    <row r="6" spans="2:8" x14ac:dyDescent="0.25">
      <c r="B6" s="1" t="s">
        <v>16</v>
      </c>
      <c r="C6" s="1">
        <v>20</v>
      </c>
      <c r="D6" s="1" t="s">
        <v>12</v>
      </c>
      <c r="E6" s="1" t="s">
        <v>9</v>
      </c>
      <c r="F6" s="1">
        <v>88</v>
      </c>
      <c r="G6" s="1" t="s">
        <v>27</v>
      </c>
      <c r="H6" s="2">
        <v>45402</v>
      </c>
    </row>
    <row r="7" spans="2:8" x14ac:dyDescent="0.25">
      <c r="B7" s="1" t="s">
        <v>17</v>
      </c>
      <c r="C7" s="1">
        <v>21</v>
      </c>
      <c r="D7" s="1" t="s">
        <v>8</v>
      </c>
      <c r="E7" s="1" t="s">
        <v>25</v>
      </c>
      <c r="F7" s="1">
        <v>83</v>
      </c>
      <c r="G7" s="1" t="s">
        <v>10</v>
      </c>
      <c r="H7" s="2">
        <v>45442</v>
      </c>
    </row>
    <row r="8" spans="2:8" x14ac:dyDescent="0.25">
      <c r="B8" s="1" t="s">
        <v>18</v>
      </c>
      <c r="C8" s="1">
        <v>22</v>
      </c>
      <c r="D8" s="1" t="s">
        <v>12</v>
      </c>
      <c r="E8" s="1" t="s">
        <v>13</v>
      </c>
      <c r="F8" s="1">
        <v>90</v>
      </c>
      <c r="G8" s="1" t="s">
        <v>14</v>
      </c>
      <c r="H8" s="2">
        <v>45458</v>
      </c>
    </row>
    <row r="9" spans="2:8" x14ac:dyDescent="0.25">
      <c r="B9" s="1" t="s">
        <v>19</v>
      </c>
      <c r="C9" s="1">
        <v>20</v>
      </c>
      <c r="D9" s="1" t="s">
        <v>8</v>
      </c>
      <c r="E9" s="1" t="s">
        <v>24</v>
      </c>
      <c r="F9" s="1">
        <v>82</v>
      </c>
      <c r="G9" s="1" t="s">
        <v>26</v>
      </c>
      <c r="H9" s="2">
        <v>45474</v>
      </c>
    </row>
    <row r="10" spans="2:8" x14ac:dyDescent="0.25">
      <c r="B10" s="1" t="s">
        <v>20</v>
      </c>
      <c r="C10" s="1">
        <v>21</v>
      </c>
      <c r="D10" s="1" t="s">
        <v>12</v>
      </c>
      <c r="E10" s="1" t="s">
        <v>25</v>
      </c>
      <c r="F10" s="1">
        <v>95</v>
      </c>
      <c r="G10" s="1" t="s">
        <v>27</v>
      </c>
      <c r="H10" s="2">
        <v>45493</v>
      </c>
    </row>
    <row r="11" spans="2:8" x14ac:dyDescent="0.25">
      <c r="B11" s="1" t="s">
        <v>21</v>
      </c>
      <c r="C11" s="1">
        <v>22</v>
      </c>
      <c r="D11" s="1" t="s">
        <v>23</v>
      </c>
      <c r="E11" s="1" t="s">
        <v>9</v>
      </c>
      <c r="F11" s="1">
        <v>75</v>
      </c>
      <c r="G11" s="1" t="s">
        <v>10</v>
      </c>
      <c r="H11" s="2">
        <v>45519</v>
      </c>
    </row>
    <row r="12" spans="2:8" x14ac:dyDescent="0.25">
      <c r="B12" s="1" t="s">
        <v>22</v>
      </c>
      <c r="C12" s="1">
        <v>20</v>
      </c>
      <c r="D12" s="1" t="s">
        <v>8</v>
      </c>
      <c r="E12" s="1" t="s">
        <v>13</v>
      </c>
      <c r="F12" s="1">
        <v>88</v>
      </c>
      <c r="G12" s="1" t="s">
        <v>14</v>
      </c>
      <c r="H12" s="2">
        <v>45540</v>
      </c>
    </row>
    <row r="14" spans="2:8" x14ac:dyDescent="0.25">
      <c r="B14" s="19" t="s">
        <v>29</v>
      </c>
      <c r="C14" s="19"/>
    </row>
    <row r="15" spans="2:8" x14ac:dyDescent="0.25">
      <c r="B15" s="3" t="s">
        <v>3</v>
      </c>
      <c r="C15" s="3" t="s">
        <v>28</v>
      </c>
    </row>
    <row r="16" spans="2:8" x14ac:dyDescent="0.25">
      <c r="B16" s="1" t="s">
        <v>9</v>
      </c>
      <c r="C16" s="4">
        <f>SUMIFS($F$3:$F$12,$E$3:$E$12,$B16)/3</f>
        <v>82.666666666666671</v>
      </c>
    </row>
    <row r="17" spans="2:3" x14ac:dyDescent="0.25">
      <c r="B17" s="1" t="s">
        <v>13</v>
      </c>
      <c r="C17" s="4">
        <f t="shared" ref="C17:C19" si="0">SUMIFS($F$3:$F$12,$E$3:$E$12,$B17)/3</f>
        <v>90</v>
      </c>
    </row>
    <row r="18" spans="2:3" x14ac:dyDescent="0.25">
      <c r="B18" s="1" t="s">
        <v>24</v>
      </c>
      <c r="C18" s="4">
        <f t="shared" si="0"/>
        <v>53.333333333333336</v>
      </c>
    </row>
    <row r="19" spans="2:3" x14ac:dyDescent="0.25">
      <c r="B19" s="1" t="s">
        <v>25</v>
      </c>
      <c r="C19" s="4">
        <f t="shared" si="0"/>
        <v>59.333333333333336</v>
      </c>
    </row>
  </sheetData>
  <mergeCells count="1">
    <mergeCell ref="B14:C1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showGridLines="0" zoomScale="85" zoomScaleNormal="85" workbookViewId="0">
      <selection activeCell="B23" sqref="B23"/>
    </sheetView>
  </sheetViews>
  <sheetFormatPr defaultRowHeight="15" x14ac:dyDescent="0.25"/>
  <cols>
    <col min="2" max="2" width="13.85546875" bestFit="1" customWidth="1"/>
    <col min="3" max="4" width="9.42578125" customWidth="1"/>
    <col min="5" max="5" width="14.140625" customWidth="1"/>
    <col min="6" max="6" width="9" customWidth="1"/>
    <col min="7" max="7" width="10.85546875" customWidth="1"/>
    <col min="8" max="8" width="14.5703125" customWidth="1"/>
  </cols>
  <sheetData>
    <row r="2" spans="2:8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</row>
    <row r="3" spans="2:8" x14ac:dyDescent="0.25">
      <c r="B3" s="1" t="s">
        <v>7</v>
      </c>
      <c r="C3" s="1">
        <v>20</v>
      </c>
      <c r="D3" s="1" t="s">
        <v>8</v>
      </c>
      <c r="E3" s="1" t="s">
        <v>9</v>
      </c>
      <c r="F3" s="1">
        <v>85</v>
      </c>
      <c r="G3" s="1" t="s">
        <v>10</v>
      </c>
      <c r="H3" s="2">
        <v>45306</v>
      </c>
    </row>
    <row r="4" spans="2:8" x14ac:dyDescent="0.25">
      <c r="B4" s="1" t="s">
        <v>11</v>
      </c>
      <c r="C4" s="1">
        <v>21</v>
      </c>
      <c r="D4" s="1" t="s">
        <v>12</v>
      </c>
      <c r="E4" s="1" t="s">
        <v>13</v>
      </c>
      <c r="F4" s="1">
        <v>92</v>
      </c>
      <c r="G4" s="1" t="s">
        <v>14</v>
      </c>
      <c r="H4" s="2">
        <v>45332</v>
      </c>
    </row>
    <row r="5" spans="2:8" x14ac:dyDescent="0.25">
      <c r="B5" s="1" t="s">
        <v>15</v>
      </c>
      <c r="C5" s="1">
        <v>22</v>
      </c>
      <c r="D5" s="1" t="s">
        <v>23</v>
      </c>
      <c r="E5" s="1" t="s">
        <v>24</v>
      </c>
      <c r="F5" s="1">
        <v>78</v>
      </c>
      <c r="G5" s="1" t="s">
        <v>26</v>
      </c>
      <c r="H5" s="2">
        <v>45356</v>
      </c>
    </row>
    <row r="6" spans="2:8" x14ac:dyDescent="0.25">
      <c r="B6" s="1" t="s">
        <v>16</v>
      </c>
      <c r="C6" s="1">
        <v>20</v>
      </c>
      <c r="D6" s="1" t="s">
        <v>12</v>
      </c>
      <c r="E6" s="1" t="s">
        <v>9</v>
      </c>
      <c r="F6" s="1">
        <v>88</v>
      </c>
      <c r="G6" s="1" t="s">
        <v>27</v>
      </c>
      <c r="H6" s="2">
        <v>45402</v>
      </c>
    </row>
    <row r="7" spans="2:8" x14ac:dyDescent="0.25">
      <c r="B7" s="1" t="s">
        <v>17</v>
      </c>
      <c r="C7" s="1">
        <v>21</v>
      </c>
      <c r="D7" s="1" t="s">
        <v>8</v>
      </c>
      <c r="E7" s="1" t="s">
        <v>25</v>
      </c>
      <c r="F7" s="1">
        <v>83</v>
      </c>
      <c r="G7" s="1" t="s">
        <v>10</v>
      </c>
      <c r="H7" s="2">
        <v>45442</v>
      </c>
    </row>
    <row r="8" spans="2:8" x14ac:dyDescent="0.25">
      <c r="B8" s="1" t="s">
        <v>18</v>
      </c>
      <c r="C8" s="1">
        <v>22</v>
      </c>
      <c r="D8" s="1" t="s">
        <v>12</v>
      </c>
      <c r="E8" s="1" t="s">
        <v>13</v>
      </c>
      <c r="F8" s="1">
        <v>90</v>
      </c>
      <c r="G8" s="1" t="s">
        <v>14</v>
      </c>
      <c r="H8" s="2">
        <v>45458</v>
      </c>
    </row>
    <row r="9" spans="2:8" x14ac:dyDescent="0.25">
      <c r="B9" s="1" t="s">
        <v>19</v>
      </c>
      <c r="C9" s="1">
        <v>20</v>
      </c>
      <c r="D9" s="1" t="s">
        <v>8</v>
      </c>
      <c r="E9" s="1" t="s">
        <v>24</v>
      </c>
      <c r="F9" s="1">
        <v>82</v>
      </c>
      <c r="G9" s="1" t="s">
        <v>26</v>
      </c>
      <c r="H9" s="2">
        <v>45474</v>
      </c>
    </row>
    <row r="10" spans="2:8" x14ac:dyDescent="0.25">
      <c r="B10" s="1" t="s">
        <v>20</v>
      </c>
      <c r="C10" s="1">
        <v>21</v>
      </c>
      <c r="D10" s="1" t="s">
        <v>12</v>
      </c>
      <c r="E10" s="1" t="s">
        <v>25</v>
      </c>
      <c r="F10" s="1">
        <v>95</v>
      </c>
      <c r="G10" s="1" t="s">
        <v>27</v>
      </c>
      <c r="H10" s="2">
        <v>45493</v>
      </c>
    </row>
    <row r="11" spans="2:8" x14ac:dyDescent="0.25">
      <c r="B11" s="1" t="s">
        <v>21</v>
      </c>
      <c r="C11" s="1">
        <v>22</v>
      </c>
      <c r="D11" s="1" t="s">
        <v>23</v>
      </c>
      <c r="E11" s="1" t="s">
        <v>9</v>
      </c>
      <c r="F11" s="1">
        <v>75</v>
      </c>
      <c r="G11" s="1" t="s">
        <v>10</v>
      </c>
      <c r="H11" s="2">
        <v>45519</v>
      </c>
    </row>
    <row r="12" spans="2:8" x14ac:dyDescent="0.25">
      <c r="B12" s="1" t="s">
        <v>22</v>
      </c>
      <c r="C12" s="1">
        <v>20</v>
      </c>
      <c r="D12" s="1" t="s">
        <v>8</v>
      </c>
      <c r="E12" s="1" t="s">
        <v>13</v>
      </c>
      <c r="F12" s="1">
        <v>88</v>
      </c>
      <c r="G12" s="1" t="s">
        <v>14</v>
      </c>
      <c r="H12" s="2">
        <v>45540</v>
      </c>
    </row>
    <row r="15" spans="2:8" x14ac:dyDescent="0.25">
      <c r="C15" s="5" t="s">
        <v>2</v>
      </c>
      <c r="D15" s="5" t="s">
        <v>30</v>
      </c>
    </row>
    <row r="16" spans="2:8" x14ac:dyDescent="0.25">
      <c r="C16" s="7" t="s">
        <v>12</v>
      </c>
      <c r="D16" s="7">
        <f>COUNTIF($D$2:$D$12,$C16)</f>
        <v>4</v>
      </c>
    </row>
    <row r="17" spans="3:4" x14ac:dyDescent="0.25">
      <c r="C17" s="7" t="s">
        <v>8</v>
      </c>
      <c r="D17" s="7">
        <f t="shared" ref="D17:D18" si="0">COUNTIF($D$2:$D$12,$C17)</f>
        <v>4</v>
      </c>
    </row>
    <row r="18" spans="3:4" x14ac:dyDescent="0.25">
      <c r="C18" s="7" t="s">
        <v>23</v>
      </c>
      <c r="D18" s="7">
        <f t="shared" si="0"/>
        <v>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5"/>
  <sheetViews>
    <sheetView showGridLines="0" topLeftCell="A7" workbookViewId="0">
      <selection activeCell="B18" sqref="B18"/>
    </sheetView>
  </sheetViews>
  <sheetFormatPr defaultRowHeight="15" x14ac:dyDescent="0.25"/>
  <cols>
    <col min="2" max="2" width="13.85546875" bestFit="1" customWidth="1"/>
    <col min="3" max="3" width="10.42578125" bestFit="1" customWidth="1"/>
    <col min="4" max="4" width="9.42578125" customWidth="1"/>
    <col min="5" max="5" width="14.140625" customWidth="1"/>
    <col min="6" max="6" width="9" customWidth="1"/>
    <col min="7" max="7" width="10.85546875" customWidth="1"/>
    <col min="8" max="8" width="14.5703125" customWidth="1"/>
  </cols>
  <sheetData>
    <row r="2" spans="2:8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</row>
    <row r="3" spans="2:8" x14ac:dyDescent="0.25">
      <c r="B3" s="1" t="s">
        <v>7</v>
      </c>
      <c r="C3" s="1">
        <v>20</v>
      </c>
      <c r="D3" s="1" t="s">
        <v>8</v>
      </c>
      <c r="E3" s="1" t="s">
        <v>9</v>
      </c>
      <c r="F3" s="1">
        <v>85</v>
      </c>
      <c r="G3" s="1" t="s">
        <v>10</v>
      </c>
      <c r="H3" s="2">
        <v>45306</v>
      </c>
    </row>
    <row r="4" spans="2:8" x14ac:dyDescent="0.25">
      <c r="B4" s="1" t="s">
        <v>11</v>
      </c>
      <c r="C4" s="1">
        <v>21</v>
      </c>
      <c r="D4" s="1" t="s">
        <v>12</v>
      </c>
      <c r="E4" s="1" t="s">
        <v>13</v>
      </c>
      <c r="F4" s="1">
        <v>92</v>
      </c>
      <c r="G4" s="1" t="s">
        <v>14</v>
      </c>
      <c r="H4" s="2">
        <v>45332</v>
      </c>
    </row>
    <row r="5" spans="2:8" x14ac:dyDescent="0.25">
      <c r="B5" s="1" t="s">
        <v>15</v>
      </c>
      <c r="C5" s="1">
        <v>22</v>
      </c>
      <c r="D5" s="1" t="s">
        <v>23</v>
      </c>
      <c r="E5" s="1" t="s">
        <v>24</v>
      </c>
      <c r="F5" s="1">
        <v>78</v>
      </c>
      <c r="G5" s="1" t="s">
        <v>26</v>
      </c>
      <c r="H5" s="2">
        <v>45356</v>
      </c>
    </row>
    <row r="6" spans="2:8" x14ac:dyDescent="0.25">
      <c r="B6" s="1" t="s">
        <v>16</v>
      </c>
      <c r="C6" s="1">
        <v>20</v>
      </c>
      <c r="D6" s="1" t="s">
        <v>12</v>
      </c>
      <c r="E6" s="1" t="s">
        <v>9</v>
      </c>
      <c r="F6" s="1">
        <v>88</v>
      </c>
      <c r="G6" s="1" t="s">
        <v>27</v>
      </c>
      <c r="H6" s="2">
        <v>45402</v>
      </c>
    </row>
    <row r="7" spans="2:8" x14ac:dyDescent="0.25">
      <c r="B7" s="1" t="s">
        <v>17</v>
      </c>
      <c r="C7" s="1">
        <v>21</v>
      </c>
      <c r="D7" s="1" t="s">
        <v>8</v>
      </c>
      <c r="E7" s="1" t="s">
        <v>25</v>
      </c>
      <c r="F7" s="1">
        <v>83</v>
      </c>
      <c r="G7" s="1" t="s">
        <v>10</v>
      </c>
      <c r="H7" s="2">
        <v>45442</v>
      </c>
    </row>
    <row r="8" spans="2:8" x14ac:dyDescent="0.25">
      <c r="B8" s="1" t="s">
        <v>18</v>
      </c>
      <c r="C8" s="1">
        <v>22</v>
      </c>
      <c r="D8" s="1" t="s">
        <v>12</v>
      </c>
      <c r="E8" s="1" t="s">
        <v>13</v>
      </c>
      <c r="F8" s="1">
        <v>90</v>
      </c>
      <c r="G8" s="1" t="s">
        <v>14</v>
      </c>
      <c r="H8" s="2">
        <v>45458</v>
      </c>
    </row>
    <row r="9" spans="2:8" x14ac:dyDescent="0.25">
      <c r="B9" s="1" t="s">
        <v>19</v>
      </c>
      <c r="C9" s="1">
        <v>20</v>
      </c>
      <c r="D9" s="1" t="s">
        <v>8</v>
      </c>
      <c r="E9" s="1" t="s">
        <v>24</v>
      </c>
      <c r="F9" s="1">
        <v>82</v>
      </c>
      <c r="G9" s="1" t="s">
        <v>26</v>
      </c>
      <c r="H9" s="2">
        <v>45474</v>
      </c>
    </row>
    <row r="10" spans="2:8" x14ac:dyDescent="0.25">
      <c r="B10" s="1" t="s">
        <v>20</v>
      </c>
      <c r="C10" s="1">
        <v>21</v>
      </c>
      <c r="D10" s="1" t="s">
        <v>12</v>
      </c>
      <c r="E10" s="1" t="s">
        <v>25</v>
      </c>
      <c r="F10" s="1">
        <v>95</v>
      </c>
      <c r="G10" s="1" t="s">
        <v>27</v>
      </c>
      <c r="H10" s="2">
        <v>45493</v>
      </c>
    </row>
    <row r="11" spans="2:8" x14ac:dyDescent="0.25">
      <c r="B11" s="1" t="s">
        <v>21</v>
      </c>
      <c r="C11" s="1">
        <v>22</v>
      </c>
      <c r="D11" s="1" t="s">
        <v>23</v>
      </c>
      <c r="E11" s="1" t="s">
        <v>9</v>
      </c>
      <c r="F11" s="1">
        <v>75</v>
      </c>
      <c r="G11" s="1" t="s">
        <v>10</v>
      </c>
      <c r="H11" s="2">
        <v>45519</v>
      </c>
    </row>
    <row r="12" spans="2:8" x14ac:dyDescent="0.25">
      <c r="B12" s="1" t="s">
        <v>22</v>
      </c>
      <c r="C12" s="1">
        <v>20</v>
      </c>
      <c r="D12" s="1" t="s">
        <v>8</v>
      </c>
      <c r="E12" s="1" t="s">
        <v>13</v>
      </c>
      <c r="F12" s="1">
        <v>88</v>
      </c>
      <c r="G12" s="1" t="s">
        <v>14</v>
      </c>
      <c r="H12" s="2">
        <v>45540</v>
      </c>
    </row>
    <row r="14" spans="2:8" x14ac:dyDescent="0.25">
      <c r="B14" s="20" t="s">
        <v>31</v>
      </c>
      <c r="C14" s="21"/>
    </row>
    <row r="15" spans="2:8" x14ac:dyDescent="0.25">
      <c r="B15" s="3" t="s">
        <v>6</v>
      </c>
      <c r="C15" s="3" t="s">
        <v>4</v>
      </c>
    </row>
    <row r="16" spans="2:8" x14ac:dyDescent="0.25">
      <c r="B16" s="2">
        <v>45306</v>
      </c>
      <c r="C16" s="1">
        <v>85</v>
      </c>
    </row>
    <row r="17" spans="2:3" x14ac:dyDescent="0.25">
      <c r="B17" s="2">
        <v>45332</v>
      </c>
      <c r="C17" s="1">
        <v>92</v>
      </c>
    </row>
    <row r="18" spans="2:3" x14ac:dyDescent="0.25">
      <c r="B18" s="2">
        <v>45356</v>
      </c>
      <c r="C18" s="1">
        <v>78</v>
      </c>
    </row>
    <row r="19" spans="2:3" x14ac:dyDescent="0.25">
      <c r="B19" s="2">
        <v>45402</v>
      </c>
      <c r="C19" s="1">
        <v>88</v>
      </c>
    </row>
    <row r="20" spans="2:3" x14ac:dyDescent="0.25">
      <c r="B20" s="2">
        <v>45442</v>
      </c>
      <c r="C20" s="1">
        <v>83</v>
      </c>
    </row>
    <row r="21" spans="2:3" x14ac:dyDescent="0.25">
      <c r="B21" s="2">
        <v>45458</v>
      </c>
      <c r="C21" s="1">
        <v>90</v>
      </c>
    </row>
    <row r="22" spans="2:3" x14ac:dyDescent="0.25">
      <c r="B22" s="2">
        <v>45474</v>
      </c>
      <c r="C22" s="1">
        <v>82</v>
      </c>
    </row>
    <row r="23" spans="2:3" x14ac:dyDescent="0.25">
      <c r="B23" s="2">
        <v>45493</v>
      </c>
      <c r="C23" s="1">
        <v>95</v>
      </c>
    </row>
    <row r="24" spans="2:3" x14ac:dyDescent="0.25">
      <c r="B24" s="2">
        <v>45519</v>
      </c>
      <c r="C24" s="1">
        <v>75</v>
      </c>
    </row>
    <row r="25" spans="2:3" x14ac:dyDescent="0.25">
      <c r="B25" s="2">
        <v>45540</v>
      </c>
      <c r="C25" s="1">
        <v>88</v>
      </c>
    </row>
  </sheetData>
  <mergeCells count="1">
    <mergeCell ref="B14:C1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showGridLines="0" workbookViewId="0"/>
  </sheetViews>
  <sheetFormatPr defaultRowHeight="15" x14ac:dyDescent="0.25"/>
  <cols>
    <col min="2" max="2" width="13.140625" customWidth="1"/>
    <col min="3" max="3" width="16.28515625" customWidth="1"/>
    <col min="4" max="5" width="6.140625" customWidth="1"/>
    <col min="6" max="6" width="5.7109375" customWidth="1"/>
    <col min="7" max="7" width="11.28515625" customWidth="1"/>
    <col min="8" max="8" width="14.5703125" customWidth="1"/>
  </cols>
  <sheetData>
    <row r="2" spans="2:8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</row>
    <row r="3" spans="2:8" x14ac:dyDescent="0.25">
      <c r="B3" s="1" t="s">
        <v>7</v>
      </c>
      <c r="C3" s="1">
        <v>20</v>
      </c>
      <c r="D3" s="1" t="s">
        <v>8</v>
      </c>
      <c r="E3" s="1" t="s">
        <v>9</v>
      </c>
      <c r="F3" s="1">
        <v>85</v>
      </c>
      <c r="G3" s="1" t="s">
        <v>10</v>
      </c>
      <c r="H3" s="2">
        <v>45306</v>
      </c>
    </row>
    <row r="4" spans="2:8" x14ac:dyDescent="0.25">
      <c r="B4" s="1" t="s">
        <v>11</v>
      </c>
      <c r="C4" s="1">
        <v>21</v>
      </c>
      <c r="D4" s="1" t="s">
        <v>12</v>
      </c>
      <c r="E4" s="1" t="s">
        <v>13</v>
      </c>
      <c r="F4" s="1">
        <v>92</v>
      </c>
      <c r="G4" s="1" t="s">
        <v>14</v>
      </c>
      <c r="H4" s="2">
        <v>45332</v>
      </c>
    </row>
    <row r="5" spans="2:8" x14ac:dyDescent="0.25">
      <c r="B5" s="1" t="s">
        <v>15</v>
      </c>
      <c r="C5" s="1">
        <v>22</v>
      </c>
      <c r="D5" s="1" t="s">
        <v>23</v>
      </c>
      <c r="E5" s="1" t="s">
        <v>24</v>
      </c>
      <c r="F5" s="1">
        <v>78</v>
      </c>
      <c r="G5" s="1" t="s">
        <v>26</v>
      </c>
      <c r="H5" s="2">
        <v>45356</v>
      </c>
    </row>
    <row r="6" spans="2:8" x14ac:dyDescent="0.25">
      <c r="B6" s="1" t="s">
        <v>16</v>
      </c>
      <c r="C6" s="1">
        <v>20</v>
      </c>
      <c r="D6" s="1" t="s">
        <v>12</v>
      </c>
      <c r="E6" s="1" t="s">
        <v>9</v>
      </c>
      <c r="F6" s="1">
        <v>88</v>
      </c>
      <c r="G6" s="1" t="s">
        <v>27</v>
      </c>
      <c r="H6" s="2">
        <v>45402</v>
      </c>
    </row>
    <row r="7" spans="2:8" x14ac:dyDescent="0.25">
      <c r="B7" s="1" t="s">
        <v>17</v>
      </c>
      <c r="C7" s="1">
        <v>21</v>
      </c>
      <c r="D7" s="1" t="s">
        <v>8</v>
      </c>
      <c r="E7" s="1" t="s">
        <v>25</v>
      </c>
      <c r="F7" s="1">
        <v>83</v>
      </c>
      <c r="G7" s="1" t="s">
        <v>10</v>
      </c>
      <c r="H7" s="2">
        <v>45442</v>
      </c>
    </row>
    <row r="8" spans="2:8" x14ac:dyDescent="0.25">
      <c r="B8" s="1" t="s">
        <v>18</v>
      </c>
      <c r="C8" s="1">
        <v>22</v>
      </c>
      <c r="D8" s="1" t="s">
        <v>12</v>
      </c>
      <c r="E8" s="1" t="s">
        <v>13</v>
      </c>
      <c r="F8" s="1">
        <v>90</v>
      </c>
      <c r="G8" s="1" t="s">
        <v>14</v>
      </c>
      <c r="H8" s="2">
        <v>45458</v>
      </c>
    </row>
    <row r="9" spans="2:8" x14ac:dyDescent="0.25">
      <c r="B9" s="1" t="s">
        <v>19</v>
      </c>
      <c r="C9" s="1">
        <v>20</v>
      </c>
      <c r="D9" s="1" t="s">
        <v>8</v>
      </c>
      <c r="E9" s="1" t="s">
        <v>24</v>
      </c>
      <c r="F9" s="1">
        <v>82</v>
      </c>
      <c r="G9" s="1" t="s">
        <v>26</v>
      </c>
      <c r="H9" s="2">
        <v>45474</v>
      </c>
    </row>
    <row r="10" spans="2:8" x14ac:dyDescent="0.25">
      <c r="B10" s="1" t="s">
        <v>20</v>
      </c>
      <c r="C10" s="1">
        <v>21</v>
      </c>
      <c r="D10" s="1" t="s">
        <v>12</v>
      </c>
      <c r="E10" s="1" t="s">
        <v>25</v>
      </c>
      <c r="F10" s="1">
        <v>95</v>
      </c>
      <c r="G10" s="1" t="s">
        <v>27</v>
      </c>
      <c r="H10" s="2">
        <v>45493</v>
      </c>
    </row>
    <row r="11" spans="2:8" x14ac:dyDescent="0.25">
      <c r="B11" s="1" t="s">
        <v>21</v>
      </c>
      <c r="C11" s="1">
        <v>22</v>
      </c>
      <c r="D11" s="1" t="s">
        <v>23</v>
      </c>
      <c r="E11" s="1" t="s">
        <v>9</v>
      </c>
      <c r="F11" s="1">
        <v>75</v>
      </c>
      <c r="G11" s="1" t="s">
        <v>10</v>
      </c>
      <c r="H11" s="2">
        <v>45519</v>
      </c>
    </row>
    <row r="12" spans="2:8" x14ac:dyDescent="0.25">
      <c r="B12" s="1" t="s">
        <v>22</v>
      </c>
      <c r="C12" s="1">
        <v>20</v>
      </c>
      <c r="D12" s="1" t="s">
        <v>8</v>
      </c>
      <c r="E12" s="1" t="s">
        <v>13</v>
      </c>
      <c r="F12" s="1">
        <v>88</v>
      </c>
      <c r="G12" s="1" t="s">
        <v>14</v>
      </c>
      <c r="H12" s="2">
        <v>45540</v>
      </c>
    </row>
    <row r="14" spans="2:8" x14ac:dyDescent="0.25">
      <c r="B14" s="8" t="s">
        <v>35</v>
      </c>
      <c r="C14" s="8" t="s">
        <v>34</v>
      </c>
    </row>
    <row r="15" spans="2:8" x14ac:dyDescent="0.25">
      <c r="B15" s="8" t="s">
        <v>32</v>
      </c>
      <c r="C15" t="s">
        <v>14</v>
      </c>
      <c r="D15" t="s">
        <v>10</v>
      </c>
      <c r="E15" t="s">
        <v>27</v>
      </c>
      <c r="F15" t="s">
        <v>26</v>
      </c>
      <c r="G15" t="s">
        <v>33</v>
      </c>
    </row>
    <row r="16" spans="2:8" x14ac:dyDescent="0.25">
      <c r="B16" s="9" t="s">
        <v>25</v>
      </c>
      <c r="C16" s="10"/>
      <c r="D16" s="10">
        <v>83</v>
      </c>
      <c r="E16" s="10">
        <v>95</v>
      </c>
      <c r="F16" s="10"/>
      <c r="G16" s="10">
        <v>178</v>
      </c>
    </row>
    <row r="17" spans="2:7" x14ac:dyDescent="0.25">
      <c r="B17" s="9" t="s">
        <v>24</v>
      </c>
      <c r="C17" s="10"/>
      <c r="D17" s="10"/>
      <c r="E17" s="10"/>
      <c r="F17" s="10">
        <v>160</v>
      </c>
      <c r="G17" s="10">
        <v>160</v>
      </c>
    </row>
    <row r="18" spans="2:7" x14ac:dyDescent="0.25">
      <c r="B18" s="9" t="s">
        <v>9</v>
      </c>
      <c r="C18" s="10"/>
      <c r="D18" s="10">
        <v>160</v>
      </c>
      <c r="E18" s="10">
        <v>88</v>
      </c>
      <c r="F18" s="10"/>
      <c r="G18" s="10">
        <v>248</v>
      </c>
    </row>
    <row r="19" spans="2:7" x14ac:dyDescent="0.25">
      <c r="B19" s="9" t="s">
        <v>13</v>
      </c>
      <c r="C19" s="10">
        <v>270</v>
      </c>
      <c r="D19" s="10"/>
      <c r="E19" s="10"/>
      <c r="F19" s="10"/>
      <c r="G19" s="10">
        <v>270</v>
      </c>
    </row>
    <row r="20" spans="2:7" x14ac:dyDescent="0.25">
      <c r="B20" s="9" t="s">
        <v>33</v>
      </c>
      <c r="C20" s="10">
        <v>270</v>
      </c>
      <c r="D20" s="10">
        <v>243</v>
      </c>
      <c r="E20" s="10">
        <v>183</v>
      </c>
      <c r="F20" s="10">
        <v>160</v>
      </c>
      <c r="G20" s="10">
        <v>856</v>
      </c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showGridLines="0" workbookViewId="0">
      <selection activeCell="L12" sqref="L12"/>
    </sheetView>
  </sheetViews>
  <sheetFormatPr defaultRowHeight="15" x14ac:dyDescent="0.25"/>
  <cols>
    <col min="2" max="2" width="13.85546875" bestFit="1" customWidth="1"/>
    <col min="3" max="4" width="9.42578125" customWidth="1"/>
    <col min="5" max="5" width="14.140625" customWidth="1"/>
    <col min="6" max="6" width="9" customWidth="1"/>
    <col min="7" max="7" width="10.85546875" customWidth="1"/>
    <col min="8" max="8" width="14.5703125" customWidth="1"/>
  </cols>
  <sheetData>
    <row r="2" spans="2:8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</row>
    <row r="3" spans="2:8" x14ac:dyDescent="0.25">
      <c r="B3" s="1" t="s">
        <v>7</v>
      </c>
      <c r="C3" s="1">
        <v>20</v>
      </c>
      <c r="D3" s="1" t="s">
        <v>8</v>
      </c>
      <c r="E3" s="1" t="s">
        <v>9</v>
      </c>
      <c r="F3" s="1">
        <v>85</v>
      </c>
      <c r="G3" s="1" t="s">
        <v>10</v>
      </c>
      <c r="H3" s="2">
        <v>45306</v>
      </c>
    </row>
    <row r="4" spans="2:8" x14ac:dyDescent="0.25">
      <c r="B4" s="1" t="s">
        <v>11</v>
      </c>
      <c r="C4" s="1">
        <v>21</v>
      </c>
      <c r="D4" s="1" t="s">
        <v>12</v>
      </c>
      <c r="E4" s="1" t="s">
        <v>13</v>
      </c>
      <c r="F4" s="1">
        <v>92</v>
      </c>
      <c r="G4" s="1" t="s">
        <v>14</v>
      </c>
      <c r="H4" s="2">
        <v>45332</v>
      </c>
    </row>
    <row r="5" spans="2:8" x14ac:dyDescent="0.25">
      <c r="B5" s="1" t="s">
        <v>15</v>
      </c>
      <c r="C5" s="1">
        <v>22</v>
      </c>
      <c r="D5" s="1" t="s">
        <v>23</v>
      </c>
      <c r="E5" s="1" t="s">
        <v>24</v>
      </c>
      <c r="F5" s="1">
        <v>78</v>
      </c>
      <c r="G5" s="1" t="s">
        <v>26</v>
      </c>
      <c r="H5" s="2">
        <v>45356</v>
      </c>
    </row>
    <row r="6" spans="2:8" x14ac:dyDescent="0.25">
      <c r="B6" s="1" t="s">
        <v>16</v>
      </c>
      <c r="C6" s="1">
        <v>20</v>
      </c>
      <c r="D6" s="1" t="s">
        <v>12</v>
      </c>
      <c r="E6" s="1" t="s">
        <v>9</v>
      </c>
      <c r="F6" s="1">
        <v>88</v>
      </c>
      <c r="G6" s="1" t="s">
        <v>27</v>
      </c>
      <c r="H6" s="2">
        <v>45402</v>
      </c>
    </row>
    <row r="7" spans="2:8" x14ac:dyDescent="0.25">
      <c r="B7" s="1" t="s">
        <v>17</v>
      </c>
      <c r="C7" s="1">
        <v>21</v>
      </c>
      <c r="D7" s="1" t="s">
        <v>8</v>
      </c>
      <c r="E7" s="1" t="s">
        <v>25</v>
      </c>
      <c r="F7" s="1">
        <v>83</v>
      </c>
      <c r="G7" s="1" t="s">
        <v>10</v>
      </c>
      <c r="H7" s="2">
        <v>45442</v>
      </c>
    </row>
    <row r="8" spans="2:8" x14ac:dyDescent="0.25">
      <c r="B8" s="1" t="s">
        <v>18</v>
      </c>
      <c r="C8" s="1">
        <v>22</v>
      </c>
      <c r="D8" s="1" t="s">
        <v>12</v>
      </c>
      <c r="E8" s="1" t="s">
        <v>13</v>
      </c>
      <c r="F8" s="1">
        <v>90</v>
      </c>
      <c r="G8" s="1" t="s">
        <v>14</v>
      </c>
      <c r="H8" s="2">
        <v>45458</v>
      </c>
    </row>
    <row r="9" spans="2:8" x14ac:dyDescent="0.25">
      <c r="B9" s="1" t="s">
        <v>19</v>
      </c>
      <c r="C9" s="1">
        <v>20</v>
      </c>
      <c r="D9" s="1" t="s">
        <v>8</v>
      </c>
      <c r="E9" s="1" t="s">
        <v>24</v>
      </c>
      <c r="F9" s="1">
        <v>82</v>
      </c>
      <c r="G9" s="1" t="s">
        <v>26</v>
      </c>
      <c r="H9" s="2">
        <v>45474</v>
      </c>
    </row>
    <row r="10" spans="2:8" x14ac:dyDescent="0.25">
      <c r="B10" s="1" t="s">
        <v>20</v>
      </c>
      <c r="C10" s="1">
        <v>21</v>
      </c>
      <c r="D10" s="1" t="s">
        <v>12</v>
      </c>
      <c r="E10" s="1" t="s">
        <v>25</v>
      </c>
      <c r="F10" s="1">
        <v>95</v>
      </c>
      <c r="G10" s="1" t="s">
        <v>27</v>
      </c>
      <c r="H10" s="2">
        <v>45493</v>
      </c>
    </row>
    <row r="11" spans="2:8" x14ac:dyDescent="0.25">
      <c r="B11" s="1" t="s">
        <v>21</v>
      </c>
      <c r="C11" s="1">
        <v>22</v>
      </c>
      <c r="D11" s="1" t="s">
        <v>23</v>
      </c>
      <c r="E11" s="1" t="s">
        <v>9</v>
      </c>
      <c r="F11" s="1">
        <v>75</v>
      </c>
      <c r="G11" s="1" t="s">
        <v>10</v>
      </c>
      <c r="H11" s="2">
        <v>45519</v>
      </c>
    </row>
    <row r="12" spans="2:8" x14ac:dyDescent="0.25">
      <c r="B12" s="1" t="s">
        <v>22</v>
      </c>
      <c r="C12" s="1">
        <v>20</v>
      </c>
      <c r="D12" s="1" t="s">
        <v>8</v>
      </c>
      <c r="E12" s="1" t="s">
        <v>13</v>
      </c>
      <c r="F12" s="1">
        <v>88</v>
      </c>
      <c r="G12" s="1" t="s">
        <v>14</v>
      </c>
      <c r="H12" s="2">
        <v>45540</v>
      </c>
    </row>
    <row r="15" spans="2:8" x14ac:dyDescent="0.25">
      <c r="B15" s="3" t="s">
        <v>1</v>
      </c>
      <c r="C15" s="3" t="s">
        <v>30</v>
      </c>
    </row>
    <row r="16" spans="2:8" x14ac:dyDescent="0.25">
      <c r="B16" s="1">
        <v>20</v>
      </c>
      <c r="C16" s="1">
        <f>COUNTIF($C$3:$C$12,$B16)</f>
        <v>4</v>
      </c>
    </row>
    <row r="17" spans="2:3" x14ac:dyDescent="0.25">
      <c r="B17" s="1">
        <v>21</v>
      </c>
      <c r="C17" s="1">
        <f t="shared" ref="C17:C18" si="0">COUNTIF($C$3:$C$12,$B17)</f>
        <v>3</v>
      </c>
    </row>
    <row r="18" spans="2:3" x14ac:dyDescent="0.25">
      <c r="B18" s="1">
        <v>22</v>
      </c>
      <c r="C18" s="1">
        <f t="shared" si="0"/>
        <v>3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showGridLines="0" workbookViewId="0">
      <selection activeCell="L14" sqref="L14"/>
    </sheetView>
  </sheetViews>
  <sheetFormatPr defaultRowHeight="15" x14ac:dyDescent="0.25"/>
  <cols>
    <col min="2" max="2" width="13.85546875" bestFit="1" customWidth="1"/>
    <col min="3" max="4" width="9.42578125" customWidth="1"/>
    <col min="5" max="5" width="14.140625" customWidth="1"/>
    <col min="6" max="6" width="9" customWidth="1"/>
    <col min="7" max="7" width="10.85546875" customWidth="1"/>
    <col min="8" max="8" width="14.5703125" customWidth="1"/>
  </cols>
  <sheetData>
    <row r="2" spans="2:11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J2" s="3" t="s">
        <v>1</v>
      </c>
      <c r="K2" s="3" t="s">
        <v>4</v>
      </c>
    </row>
    <row r="3" spans="2:11" x14ac:dyDescent="0.25">
      <c r="B3" s="1" t="s">
        <v>7</v>
      </c>
      <c r="C3" s="1">
        <v>20</v>
      </c>
      <c r="D3" s="1" t="s">
        <v>8</v>
      </c>
      <c r="E3" s="1" t="s">
        <v>9</v>
      </c>
      <c r="F3" s="1">
        <v>85</v>
      </c>
      <c r="G3" s="1" t="s">
        <v>10</v>
      </c>
      <c r="H3" s="2">
        <v>45306</v>
      </c>
      <c r="J3" s="1">
        <v>20</v>
      </c>
      <c r="K3" s="1">
        <f>SUMIFS($F$3:$F$12,$C$3:$C$12,$J3)</f>
        <v>343</v>
      </c>
    </row>
    <row r="4" spans="2:11" x14ac:dyDescent="0.25">
      <c r="B4" s="1" t="s">
        <v>11</v>
      </c>
      <c r="C4" s="1">
        <v>21</v>
      </c>
      <c r="D4" s="1" t="s">
        <v>12</v>
      </c>
      <c r="E4" s="1" t="s">
        <v>13</v>
      </c>
      <c r="F4" s="1">
        <v>92</v>
      </c>
      <c r="G4" s="1" t="s">
        <v>14</v>
      </c>
      <c r="H4" s="2">
        <v>45332</v>
      </c>
      <c r="J4" s="1">
        <v>21</v>
      </c>
      <c r="K4" s="1">
        <f>SUMIFS($F$3:$F$12,$C$3:$C$12,$J4)</f>
        <v>270</v>
      </c>
    </row>
    <row r="5" spans="2:11" x14ac:dyDescent="0.25">
      <c r="B5" s="1" t="s">
        <v>15</v>
      </c>
      <c r="C5" s="1">
        <v>22</v>
      </c>
      <c r="D5" s="1" t="s">
        <v>23</v>
      </c>
      <c r="E5" s="1" t="s">
        <v>24</v>
      </c>
      <c r="F5" s="1">
        <v>78</v>
      </c>
      <c r="G5" s="1" t="s">
        <v>26</v>
      </c>
      <c r="H5" s="2">
        <v>45356</v>
      </c>
      <c r="J5" s="1">
        <v>22</v>
      </c>
      <c r="K5" s="1">
        <f>SUMIFS($F$3:$F$12,$C$3:$C$12,$J5)</f>
        <v>243</v>
      </c>
    </row>
    <row r="6" spans="2:11" x14ac:dyDescent="0.25">
      <c r="B6" s="1" t="s">
        <v>16</v>
      </c>
      <c r="C6" s="1">
        <v>20</v>
      </c>
      <c r="D6" s="1" t="s">
        <v>12</v>
      </c>
      <c r="E6" s="1" t="s">
        <v>9</v>
      </c>
      <c r="F6" s="1">
        <v>88</v>
      </c>
      <c r="G6" s="1" t="s">
        <v>27</v>
      </c>
      <c r="H6" s="2">
        <v>45402</v>
      </c>
    </row>
    <row r="7" spans="2:11" x14ac:dyDescent="0.25">
      <c r="B7" s="1" t="s">
        <v>17</v>
      </c>
      <c r="C7" s="1">
        <v>21</v>
      </c>
      <c r="D7" s="1" t="s">
        <v>8</v>
      </c>
      <c r="E7" s="1" t="s">
        <v>25</v>
      </c>
      <c r="F7" s="1">
        <v>83</v>
      </c>
      <c r="G7" s="1" t="s">
        <v>10</v>
      </c>
      <c r="H7" s="2">
        <v>45442</v>
      </c>
    </row>
    <row r="8" spans="2:11" x14ac:dyDescent="0.25">
      <c r="B8" s="1" t="s">
        <v>18</v>
      </c>
      <c r="C8" s="1">
        <v>22</v>
      </c>
      <c r="D8" s="1" t="s">
        <v>12</v>
      </c>
      <c r="E8" s="1" t="s">
        <v>13</v>
      </c>
      <c r="F8" s="1">
        <v>90</v>
      </c>
      <c r="G8" s="1" t="s">
        <v>14</v>
      </c>
      <c r="H8" s="2">
        <v>45458</v>
      </c>
    </row>
    <row r="9" spans="2:11" x14ac:dyDescent="0.25">
      <c r="B9" s="1" t="s">
        <v>19</v>
      </c>
      <c r="C9" s="1">
        <v>20</v>
      </c>
      <c r="D9" s="1" t="s">
        <v>8</v>
      </c>
      <c r="E9" s="1" t="s">
        <v>24</v>
      </c>
      <c r="F9" s="1">
        <v>82</v>
      </c>
      <c r="G9" s="1" t="s">
        <v>26</v>
      </c>
      <c r="H9" s="2">
        <v>45474</v>
      </c>
    </row>
    <row r="10" spans="2:11" x14ac:dyDescent="0.25">
      <c r="B10" s="1" t="s">
        <v>20</v>
      </c>
      <c r="C10" s="1">
        <v>21</v>
      </c>
      <c r="D10" s="1" t="s">
        <v>12</v>
      </c>
      <c r="E10" s="1" t="s">
        <v>25</v>
      </c>
      <c r="F10" s="1">
        <v>95</v>
      </c>
      <c r="G10" s="1" t="s">
        <v>27</v>
      </c>
      <c r="H10" s="2">
        <v>45493</v>
      </c>
    </row>
    <row r="11" spans="2:11" x14ac:dyDescent="0.25">
      <c r="B11" s="1" t="s">
        <v>21</v>
      </c>
      <c r="C11" s="1">
        <v>22</v>
      </c>
      <c r="D11" s="1" t="s">
        <v>23</v>
      </c>
      <c r="E11" s="1" t="s">
        <v>9</v>
      </c>
      <c r="F11" s="1">
        <v>75</v>
      </c>
      <c r="G11" s="1" t="s">
        <v>10</v>
      </c>
      <c r="H11" s="2">
        <v>45519</v>
      </c>
    </row>
    <row r="12" spans="2:11" x14ac:dyDescent="0.25">
      <c r="B12" s="1" t="s">
        <v>22</v>
      </c>
      <c r="C12" s="1">
        <v>20</v>
      </c>
      <c r="D12" s="1" t="s">
        <v>8</v>
      </c>
      <c r="E12" s="1" t="s">
        <v>13</v>
      </c>
      <c r="F12" s="1">
        <v>88</v>
      </c>
      <c r="G12" s="1" t="s">
        <v>14</v>
      </c>
      <c r="H12" s="2">
        <v>45540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GridLines="0" topLeftCell="A4" workbookViewId="0">
      <selection activeCell="H27" sqref="H27"/>
    </sheetView>
  </sheetViews>
  <sheetFormatPr defaultRowHeight="15" x14ac:dyDescent="0.25"/>
  <cols>
    <col min="2" max="2" width="14.5703125" customWidth="1"/>
    <col min="3" max="3" width="9" customWidth="1"/>
    <col min="4" max="4" width="15.85546875" customWidth="1"/>
  </cols>
  <sheetData>
    <row r="1" spans="1:4" x14ac:dyDescent="0.25">
      <c r="A1" s="13"/>
      <c r="B1" s="13"/>
      <c r="C1" s="13"/>
      <c r="D1" s="13"/>
    </row>
    <row r="2" spans="1:4" ht="30" x14ac:dyDescent="0.25">
      <c r="A2" s="13"/>
      <c r="B2" s="6" t="s">
        <v>6</v>
      </c>
      <c r="C2" s="6" t="s">
        <v>4</v>
      </c>
      <c r="D2" s="11" t="s">
        <v>36</v>
      </c>
    </row>
    <row r="3" spans="1:4" x14ac:dyDescent="0.25">
      <c r="A3" s="13"/>
      <c r="B3" s="12">
        <v>45306</v>
      </c>
      <c r="C3" s="7">
        <v>85</v>
      </c>
      <c r="D3" s="7">
        <v>85</v>
      </c>
    </row>
    <row r="4" spans="1:4" x14ac:dyDescent="0.25">
      <c r="A4" s="13"/>
      <c r="B4" s="12">
        <v>45332</v>
      </c>
      <c r="C4" s="7">
        <v>92</v>
      </c>
      <c r="D4" s="7">
        <v>177</v>
      </c>
    </row>
    <row r="5" spans="1:4" x14ac:dyDescent="0.25">
      <c r="A5" s="13"/>
      <c r="B5" s="12">
        <v>45356</v>
      </c>
      <c r="C5" s="7">
        <v>78</v>
      </c>
      <c r="D5" s="7">
        <v>255</v>
      </c>
    </row>
    <row r="6" spans="1:4" x14ac:dyDescent="0.25">
      <c r="A6" s="13"/>
      <c r="B6" s="12">
        <v>45402</v>
      </c>
      <c r="C6" s="7">
        <v>88</v>
      </c>
      <c r="D6" s="7">
        <v>343</v>
      </c>
    </row>
    <row r="7" spans="1:4" x14ac:dyDescent="0.25">
      <c r="A7" s="13"/>
      <c r="B7" s="12">
        <v>45442</v>
      </c>
      <c r="C7" s="7">
        <v>83</v>
      </c>
      <c r="D7" s="7">
        <v>426</v>
      </c>
    </row>
    <row r="8" spans="1:4" x14ac:dyDescent="0.25">
      <c r="A8" s="13"/>
      <c r="B8" s="12">
        <v>45458</v>
      </c>
      <c r="C8" s="7">
        <v>90</v>
      </c>
      <c r="D8" s="7">
        <v>516</v>
      </c>
    </row>
    <row r="9" spans="1:4" x14ac:dyDescent="0.25">
      <c r="A9" s="13"/>
      <c r="B9" s="12">
        <v>45474</v>
      </c>
      <c r="C9" s="7">
        <v>82</v>
      </c>
      <c r="D9" s="7">
        <v>598</v>
      </c>
    </row>
    <row r="10" spans="1:4" x14ac:dyDescent="0.25">
      <c r="A10" s="13"/>
      <c r="B10" s="12">
        <v>45493</v>
      </c>
      <c r="C10" s="7">
        <v>95</v>
      </c>
      <c r="D10" s="7">
        <v>693</v>
      </c>
    </row>
    <row r="11" spans="1:4" x14ac:dyDescent="0.25">
      <c r="A11" s="13"/>
      <c r="B11" s="12">
        <v>45519</v>
      </c>
      <c r="C11" s="7">
        <v>75</v>
      </c>
      <c r="D11" s="7">
        <v>768</v>
      </c>
    </row>
    <row r="12" spans="1:4" x14ac:dyDescent="0.25">
      <c r="A12" s="13"/>
      <c r="B12" s="12">
        <v>45540</v>
      </c>
      <c r="C12" s="7">
        <v>88</v>
      </c>
      <c r="D12" s="7">
        <v>856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showGridLines="0" workbookViewId="0"/>
  </sheetViews>
  <sheetFormatPr defaultRowHeight="15" x14ac:dyDescent="0.25"/>
  <cols>
    <col min="2" max="2" width="13.85546875" bestFit="1" customWidth="1"/>
    <col min="3" max="3" width="12.42578125" bestFit="1" customWidth="1"/>
    <col min="4" max="4" width="9.42578125" customWidth="1"/>
    <col min="5" max="5" width="14.140625" customWidth="1"/>
    <col min="6" max="6" width="9" customWidth="1"/>
    <col min="7" max="7" width="10.85546875" customWidth="1"/>
    <col min="8" max="8" width="14.5703125" customWidth="1"/>
  </cols>
  <sheetData>
    <row r="2" spans="2:8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</row>
    <row r="3" spans="2:8" x14ac:dyDescent="0.25">
      <c r="B3" s="1" t="s">
        <v>7</v>
      </c>
      <c r="C3" s="1">
        <v>20</v>
      </c>
      <c r="D3" s="1" t="s">
        <v>8</v>
      </c>
      <c r="E3" s="1" t="s">
        <v>9</v>
      </c>
      <c r="F3" s="1">
        <v>85</v>
      </c>
      <c r="G3" s="1" t="s">
        <v>10</v>
      </c>
      <c r="H3" s="2">
        <v>45306</v>
      </c>
    </row>
    <row r="4" spans="2:8" x14ac:dyDescent="0.25">
      <c r="B4" s="1" t="s">
        <v>11</v>
      </c>
      <c r="C4" s="1">
        <v>21</v>
      </c>
      <c r="D4" s="1" t="s">
        <v>12</v>
      </c>
      <c r="E4" s="1" t="s">
        <v>13</v>
      </c>
      <c r="F4" s="1">
        <v>92</v>
      </c>
      <c r="G4" s="1" t="s">
        <v>14</v>
      </c>
      <c r="H4" s="2">
        <v>45332</v>
      </c>
    </row>
    <row r="5" spans="2:8" x14ac:dyDescent="0.25">
      <c r="B5" s="1" t="s">
        <v>15</v>
      </c>
      <c r="C5" s="1">
        <v>22</v>
      </c>
      <c r="D5" s="1" t="s">
        <v>23</v>
      </c>
      <c r="E5" s="1" t="s">
        <v>24</v>
      </c>
      <c r="F5" s="1">
        <v>78</v>
      </c>
      <c r="G5" s="1" t="s">
        <v>26</v>
      </c>
      <c r="H5" s="2">
        <v>45356</v>
      </c>
    </row>
    <row r="6" spans="2:8" x14ac:dyDescent="0.25">
      <c r="B6" s="1" t="s">
        <v>16</v>
      </c>
      <c r="C6" s="1">
        <v>20</v>
      </c>
      <c r="D6" s="1" t="s">
        <v>12</v>
      </c>
      <c r="E6" s="1" t="s">
        <v>9</v>
      </c>
      <c r="F6" s="1">
        <v>88</v>
      </c>
      <c r="G6" s="1" t="s">
        <v>27</v>
      </c>
      <c r="H6" s="2">
        <v>45402</v>
      </c>
    </row>
    <row r="7" spans="2:8" x14ac:dyDescent="0.25">
      <c r="B7" s="1" t="s">
        <v>17</v>
      </c>
      <c r="C7" s="1">
        <v>21</v>
      </c>
      <c r="D7" s="1" t="s">
        <v>8</v>
      </c>
      <c r="E7" s="1" t="s">
        <v>25</v>
      </c>
      <c r="F7" s="1">
        <v>83</v>
      </c>
      <c r="G7" s="1" t="s">
        <v>10</v>
      </c>
      <c r="H7" s="2">
        <v>45442</v>
      </c>
    </row>
    <row r="8" spans="2:8" x14ac:dyDescent="0.25">
      <c r="B8" s="1" t="s">
        <v>18</v>
      </c>
      <c r="C8" s="1">
        <v>22</v>
      </c>
      <c r="D8" s="1" t="s">
        <v>12</v>
      </c>
      <c r="E8" s="1" t="s">
        <v>13</v>
      </c>
      <c r="F8" s="1">
        <v>90</v>
      </c>
      <c r="G8" s="1" t="s">
        <v>14</v>
      </c>
      <c r="H8" s="2">
        <v>45458</v>
      </c>
    </row>
    <row r="9" spans="2:8" x14ac:dyDescent="0.25">
      <c r="B9" s="1" t="s">
        <v>19</v>
      </c>
      <c r="C9" s="1">
        <v>20</v>
      </c>
      <c r="D9" s="1" t="s">
        <v>8</v>
      </c>
      <c r="E9" s="1" t="s">
        <v>24</v>
      </c>
      <c r="F9" s="1">
        <v>82</v>
      </c>
      <c r="G9" s="1" t="s">
        <v>26</v>
      </c>
      <c r="H9" s="2">
        <v>45474</v>
      </c>
    </row>
    <row r="10" spans="2:8" x14ac:dyDescent="0.25">
      <c r="B10" s="1" t="s">
        <v>20</v>
      </c>
      <c r="C10" s="1">
        <v>21</v>
      </c>
      <c r="D10" s="1" t="s">
        <v>12</v>
      </c>
      <c r="E10" s="1" t="s">
        <v>25</v>
      </c>
      <c r="F10" s="1">
        <v>95</v>
      </c>
      <c r="G10" s="1" t="s">
        <v>27</v>
      </c>
      <c r="H10" s="2">
        <v>45493</v>
      </c>
    </row>
    <row r="11" spans="2:8" x14ac:dyDescent="0.25">
      <c r="B11" s="1" t="s">
        <v>21</v>
      </c>
      <c r="C11" s="1">
        <v>22</v>
      </c>
      <c r="D11" s="1" t="s">
        <v>23</v>
      </c>
      <c r="E11" s="1" t="s">
        <v>9</v>
      </c>
      <c r="F11" s="1">
        <v>75</v>
      </c>
      <c r="G11" s="1" t="s">
        <v>10</v>
      </c>
      <c r="H11" s="2">
        <v>45519</v>
      </c>
    </row>
    <row r="12" spans="2:8" x14ac:dyDescent="0.25">
      <c r="B12" s="1" t="s">
        <v>22</v>
      </c>
      <c r="C12" s="1">
        <v>20</v>
      </c>
      <c r="D12" s="1" t="s">
        <v>8</v>
      </c>
      <c r="E12" s="1" t="s">
        <v>13</v>
      </c>
      <c r="F12" s="1">
        <v>88</v>
      </c>
      <c r="G12" s="1" t="s">
        <v>14</v>
      </c>
      <c r="H12" s="2">
        <v>45540</v>
      </c>
    </row>
    <row r="16" spans="2:8" x14ac:dyDescent="0.25">
      <c r="C16" s="3" t="s">
        <v>3</v>
      </c>
      <c r="D16" s="3" t="s">
        <v>4</v>
      </c>
    </row>
    <row r="17" spans="3:4" x14ac:dyDescent="0.25">
      <c r="C17" s="1" t="s">
        <v>9</v>
      </c>
      <c r="D17" s="1">
        <f>SUMIFS($F$3:$F$12,$E$3:$E$12,$C17)</f>
        <v>248</v>
      </c>
    </row>
    <row r="18" spans="3:4" x14ac:dyDescent="0.25">
      <c r="C18" s="1" t="s">
        <v>13</v>
      </c>
      <c r="D18" s="1">
        <f t="shared" ref="D18:D20" si="0">SUMIFS($F$3:$F$12,$E$3:$E$12,$C18)</f>
        <v>270</v>
      </c>
    </row>
    <row r="19" spans="3:4" x14ac:dyDescent="0.25">
      <c r="C19" s="1" t="s">
        <v>24</v>
      </c>
      <c r="D19" s="1">
        <f t="shared" si="0"/>
        <v>160</v>
      </c>
    </row>
    <row r="20" spans="3:4" x14ac:dyDescent="0.25">
      <c r="C20" s="1" t="s">
        <v>25</v>
      </c>
      <c r="D20" s="1">
        <f t="shared" si="0"/>
        <v>178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</vt:lpstr>
      <vt:lpstr>Cloumn Chart</vt:lpstr>
      <vt:lpstr>Pie Chart</vt:lpstr>
      <vt:lpstr>Line Chart</vt:lpstr>
      <vt:lpstr>Pivot Chart</vt:lpstr>
      <vt:lpstr>Bar Chart</vt:lpstr>
      <vt:lpstr>Scatter Plot</vt:lpstr>
      <vt:lpstr>Area Chart</vt:lpstr>
      <vt:lpstr>Histogram</vt:lpstr>
      <vt:lpstr>Bubble Chart</vt:lpstr>
      <vt:lpstr>Combo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1mscds46</dc:creator>
  <cp:lastModifiedBy>1mscds46</cp:lastModifiedBy>
  <dcterms:created xsi:type="dcterms:W3CDTF">2024-07-18T03:43:05Z</dcterms:created>
  <dcterms:modified xsi:type="dcterms:W3CDTF">2024-08-03T03:19:13Z</dcterms:modified>
</cp:coreProperties>
</file>