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afusrg1/cars/"/>
    </mc:Choice>
  </mc:AlternateContent>
  <bookViews>
    <workbookView xWindow="0" yWindow="460" windowWidth="28800" windowHeight="16460" tabRatio="746" firstSheet="1" activeTab="3"/>
  </bookViews>
  <sheets>
    <sheet name="Deployment Plan" sheetId="1" state="hidden" r:id="rId1"/>
    <sheet name="Contact List" sheetId="3" r:id="rId2"/>
    <sheet name="Deployment Tasks" sheetId="4" r:id="rId3"/>
    <sheet name="Backout plan" sheetId="5" r:id="rId4"/>
    <sheet name="CMP Deployment" sheetId="6" state="hidden" r:id="rId5"/>
    <sheet name="CMP Backout" sheetId="7" state="hidden" r:id="rId6"/>
    <sheet name="CARS JOB" sheetId="8" state="hidden" r:id="rId7"/>
    <sheet name="CMP JOB" sheetId="9" state="hidden" r:id="rId8"/>
  </sheet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1" l="1"/>
  <c r="L9" i="1"/>
  <c r="J16" i="1"/>
  <c r="J18" i="1"/>
  <c r="L18" i="1"/>
  <c r="J19" i="1"/>
  <c r="H20" i="1"/>
  <c r="J20" i="1"/>
  <c r="H21" i="1"/>
  <c r="J21" i="1"/>
  <c r="H22" i="1"/>
  <c r="J22" i="1"/>
  <c r="H23" i="1"/>
  <c r="J23" i="1"/>
  <c r="H24" i="1"/>
  <c r="J24" i="1"/>
  <c r="H25" i="1"/>
  <c r="L20" i="1"/>
  <c r="B27" i="1"/>
  <c r="L103" i="1"/>
  <c r="L150" i="1"/>
  <c r="J141" i="1"/>
  <c r="H141" i="1"/>
  <c r="H142" i="1"/>
  <c r="J119" i="1"/>
  <c r="L114" i="1"/>
  <c r="B114" i="1"/>
  <c r="L113" i="1"/>
  <c r="B113" i="1"/>
  <c r="L112" i="1"/>
  <c r="H113" i="1"/>
  <c r="J113" i="1"/>
  <c r="H114" i="1"/>
  <c r="J114" i="1"/>
  <c r="B112" i="1"/>
  <c r="B111" i="1"/>
  <c r="B60" i="1"/>
  <c r="J40" i="1"/>
  <c r="B28" i="1"/>
  <c r="B35" i="1"/>
  <c r="B29" i="1"/>
  <c r="B30" i="1"/>
  <c r="B31" i="1"/>
  <c r="B32" i="1"/>
  <c r="B33" i="1"/>
  <c r="B34" i="1"/>
  <c r="L51" i="1"/>
  <c r="J148" i="1"/>
  <c r="L148" i="1"/>
  <c r="J149" i="1"/>
  <c r="L149" i="1"/>
  <c r="L101" i="1"/>
  <c r="L271" i="1"/>
  <c r="L218" i="1"/>
  <c r="L217" i="1"/>
  <c r="L216" i="1"/>
  <c r="L215" i="1"/>
  <c r="L214" i="1"/>
  <c r="L213" i="1"/>
  <c r="L212" i="1"/>
  <c r="L211" i="1"/>
  <c r="L210" i="1"/>
  <c r="L209" i="1"/>
  <c r="L270" i="1"/>
  <c r="L269" i="1"/>
  <c r="L268" i="1"/>
  <c r="L267" i="1"/>
  <c r="L266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08" i="1"/>
  <c r="L222" i="1"/>
  <c r="L221" i="1"/>
  <c r="L220" i="1"/>
  <c r="L219" i="1"/>
  <c r="L207" i="1"/>
  <c r="L206" i="1"/>
  <c r="L205" i="1"/>
  <c r="L204" i="1"/>
  <c r="L203" i="1"/>
  <c r="L201" i="1"/>
  <c r="L200" i="1"/>
  <c r="L199" i="1"/>
  <c r="L198" i="1"/>
  <c r="L197" i="1"/>
  <c r="L196" i="1"/>
  <c r="L195" i="1"/>
  <c r="L193" i="1"/>
  <c r="L192" i="1"/>
  <c r="L190" i="1"/>
  <c r="L188" i="1"/>
  <c r="L187" i="1"/>
  <c r="L186" i="1"/>
  <c r="L185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158" i="1"/>
  <c r="L157" i="1"/>
  <c r="L156" i="1"/>
  <c r="L155" i="1"/>
  <c r="L100" i="1"/>
  <c r="L71" i="1"/>
  <c r="L70" i="1"/>
  <c r="L69" i="1"/>
  <c r="L68" i="1"/>
  <c r="L67" i="1"/>
  <c r="L66" i="1"/>
  <c r="L65" i="1"/>
  <c r="L64" i="1"/>
  <c r="L63" i="1"/>
  <c r="L62" i="1"/>
  <c r="L61" i="1"/>
  <c r="L129" i="1"/>
  <c r="L128" i="1"/>
  <c r="L127" i="1"/>
  <c r="L126" i="1"/>
  <c r="L125" i="1"/>
  <c r="L124" i="1"/>
  <c r="L123" i="1"/>
  <c r="B44" i="1"/>
  <c r="B45" i="1"/>
  <c r="B59" i="1"/>
  <c r="K110" i="1"/>
  <c r="I102" i="1"/>
  <c r="L35" i="1"/>
  <c r="L34" i="1"/>
  <c r="L33" i="1"/>
  <c r="L32" i="1"/>
  <c r="J32" i="1"/>
  <c r="H33" i="1"/>
  <c r="J33" i="1"/>
  <c r="H34" i="1"/>
  <c r="J34" i="1"/>
  <c r="H35" i="1"/>
  <c r="J35" i="1"/>
  <c r="B148" i="1"/>
  <c r="B149" i="1"/>
  <c r="H45" i="1"/>
  <c r="J45" i="1"/>
  <c r="B150" i="1"/>
  <c r="B101" i="1"/>
  <c r="B102" i="1"/>
  <c r="J51" i="1"/>
  <c r="J46" i="1"/>
  <c r="J47" i="1"/>
  <c r="J48" i="1"/>
  <c r="J49" i="1"/>
  <c r="J50" i="1"/>
  <c r="J52" i="1"/>
  <c r="H46" i="1"/>
  <c r="H47" i="1"/>
  <c r="H48" i="1"/>
  <c r="H49" i="1"/>
  <c r="H50" i="1"/>
  <c r="H52" i="1"/>
  <c r="H53" i="1"/>
  <c r="L106" i="1"/>
  <c r="L105" i="1"/>
  <c r="L104" i="1"/>
  <c r="L102" i="1"/>
  <c r="B103" i="1"/>
  <c r="B104" i="1"/>
  <c r="B105" i="1"/>
  <c r="B106" i="1"/>
  <c r="B107" i="1"/>
  <c r="B108" i="1"/>
  <c r="B109" i="1"/>
  <c r="B110" i="1"/>
  <c r="B122" i="1"/>
  <c r="B123" i="1"/>
  <c r="B124" i="1"/>
  <c r="B125" i="1"/>
  <c r="B126" i="1"/>
  <c r="B127" i="1"/>
  <c r="B128" i="1"/>
  <c r="B129" i="1"/>
  <c r="B154" i="1"/>
  <c r="B61" i="1"/>
  <c r="B62" i="1"/>
  <c r="B63" i="1"/>
  <c r="B64" i="1"/>
  <c r="B65" i="1"/>
  <c r="B66" i="1"/>
  <c r="B67" i="1"/>
  <c r="B68" i="1"/>
  <c r="B69" i="1"/>
  <c r="B70" i="1"/>
  <c r="B71" i="1"/>
  <c r="B100" i="1"/>
  <c r="B155" i="1"/>
  <c r="B156" i="1"/>
  <c r="B157" i="1"/>
  <c r="B158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5" i="1"/>
  <c r="B186" i="1"/>
  <c r="B187" i="1"/>
  <c r="B188" i="1"/>
  <c r="B190" i="1"/>
  <c r="B192" i="1"/>
  <c r="B193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H150" i="1"/>
  <c r="J150" i="1"/>
  <c r="H101" i="1"/>
  <c r="J101" i="1"/>
  <c r="H102" i="1"/>
  <c r="H103" i="1"/>
  <c r="J103" i="1"/>
  <c r="H104" i="1"/>
  <c r="H105" i="1"/>
  <c r="H106" i="1"/>
  <c r="J104" i="1"/>
  <c r="J105" i="1"/>
  <c r="J106" i="1"/>
  <c r="H108" i="1"/>
  <c r="J108" i="1"/>
  <c r="H109" i="1"/>
  <c r="J109" i="1"/>
  <c r="J110" i="1"/>
  <c r="H110" i="1"/>
  <c r="J195" i="1"/>
  <c r="J183" i="1"/>
  <c r="J175" i="1"/>
  <c r="J167" i="1"/>
  <c r="J159" i="1"/>
  <c r="J92" i="1"/>
  <c r="J84" i="1"/>
  <c r="J76" i="1"/>
  <c r="J157" i="1"/>
  <c r="J68" i="1"/>
  <c r="H174" i="1"/>
  <c r="H75" i="1"/>
  <c r="H200" i="1"/>
  <c r="H192" i="1"/>
  <c r="H181" i="1"/>
  <c r="H173" i="1"/>
  <c r="H165" i="1"/>
  <c r="H98" i="1"/>
  <c r="H90" i="1"/>
  <c r="H82" i="1"/>
  <c r="H74" i="1"/>
  <c r="H155" i="1"/>
  <c r="H66" i="1"/>
  <c r="H128" i="1"/>
  <c r="H178" i="1"/>
  <c r="H85" i="1"/>
  <c r="H63" i="1"/>
  <c r="J198" i="1"/>
  <c r="J187" i="1"/>
  <c r="J178" i="1"/>
  <c r="J170" i="1"/>
  <c r="J162" i="1"/>
  <c r="J95" i="1"/>
  <c r="J87" i="1"/>
  <c r="J79" i="1"/>
  <c r="J73" i="1"/>
  <c r="J71" i="1"/>
  <c r="J63" i="1"/>
  <c r="J125" i="1"/>
  <c r="H198" i="1"/>
  <c r="H187" i="1"/>
  <c r="H176" i="1"/>
  <c r="H164" i="1"/>
  <c r="H91" i="1"/>
  <c r="H65" i="1"/>
  <c r="J200" i="1"/>
  <c r="J192" i="1"/>
  <c r="J181" i="1"/>
  <c r="J173" i="1"/>
  <c r="J165" i="1"/>
  <c r="J98" i="1"/>
  <c r="J90" i="1"/>
  <c r="J82" i="1"/>
  <c r="J74" i="1"/>
  <c r="J155" i="1"/>
  <c r="J66" i="1"/>
  <c r="J128" i="1"/>
  <c r="H97" i="1"/>
  <c r="H73" i="1"/>
  <c r="H199" i="1"/>
  <c r="H188" i="1"/>
  <c r="H179" i="1"/>
  <c r="H171" i="1"/>
  <c r="H163" i="1"/>
  <c r="H96" i="1"/>
  <c r="H88" i="1"/>
  <c r="H80" i="1"/>
  <c r="H100" i="1"/>
  <c r="H64" i="1"/>
  <c r="H126" i="1"/>
  <c r="H168" i="1"/>
  <c r="H77" i="1"/>
  <c r="H125" i="1"/>
  <c r="J196" i="1"/>
  <c r="J185" i="1"/>
  <c r="J176" i="1"/>
  <c r="J168" i="1"/>
  <c r="J160" i="1"/>
  <c r="J93" i="1"/>
  <c r="J85" i="1"/>
  <c r="J77" i="1"/>
  <c r="J158" i="1"/>
  <c r="J186" i="1"/>
  <c r="J169" i="1"/>
  <c r="J94" i="1"/>
  <c r="J78" i="1"/>
  <c r="J70" i="1"/>
  <c r="J124" i="1"/>
  <c r="H61" i="1"/>
  <c r="H183" i="1"/>
  <c r="H167" i="1"/>
  <c r="H92" i="1"/>
  <c r="H76" i="1"/>
  <c r="H68" i="1"/>
  <c r="J123" i="1"/>
  <c r="H69" i="1"/>
  <c r="J190" i="1"/>
  <c r="J172" i="1"/>
  <c r="J97" i="1"/>
  <c r="J81" i="1"/>
  <c r="J61" i="1"/>
  <c r="H201" i="1"/>
  <c r="H190" i="1"/>
  <c r="H172" i="1"/>
  <c r="H99" i="1"/>
  <c r="H79" i="1"/>
  <c r="H129" i="1"/>
  <c r="J199" i="1"/>
  <c r="J179" i="1"/>
  <c r="J163" i="1"/>
  <c r="J88" i="1"/>
  <c r="J64" i="1"/>
  <c r="H89" i="1"/>
  <c r="H197" i="1"/>
  <c r="H177" i="1"/>
  <c r="H161" i="1"/>
  <c r="H86" i="1"/>
  <c r="H72" i="1"/>
  <c r="H62" i="1"/>
  <c r="H160" i="1"/>
  <c r="J201" i="1"/>
  <c r="J182" i="1"/>
  <c r="J166" i="1"/>
  <c r="J91" i="1"/>
  <c r="J75" i="1"/>
  <c r="J69" i="1"/>
  <c r="J129" i="1"/>
  <c r="H185" i="1"/>
  <c r="H170" i="1"/>
  <c r="H95" i="1"/>
  <c r="H156" i="1"/>
  <c r="H127" i="1"/>
  <c r="J197" i="1"/>
  <c r="J177" i="1"/>
  <c r="J161" i="1"/>
  <c r="J86" i="1"/>
  <c r="J72" i="1"/>
  <c r="J62" i="1"/>
  <c r="H81" i="1"/>
  <c r="H195" i="1"/>
  <c r="H175" i="1"/>
  <c r="H159" i="1"/>
  <c r="H84" i="1"/>
  <c r="H157" i="1"/>
  <c r="H93" i="1"/>
  <c r="J180" i="1"/>
  <c r="J164" i="1"/>
  <c r="J89" i="1"/>
  <c r="J67" i="1"/>
  <c r="J127" i="1"/>
  <c r="H196" i="1"/>
  <c r="H182" i="1"/>
  <c r="H166" i="1"/>
  <c r="H87" i="1"/>
  <c r="H123" i="1"/>
  <c r="J188" i="1"/>
  <c r="J171" i="1"/>
  <c r="J96" i="1"/>
  <c r="J80" i="1"/>
  <c r="J100" i="1"/>
  <c r="J126" i="1"/>
  <c r="H71" i="1"/>
  <c r="H186" i="1"/>
  <c r="H169" i="1"/>
  <c r="H94" i="1"/>
  <c r="H78" i="1"/>
  <c r="H70" i="1"/>
  <c r="H124" i="1"/>
  <c r="H158" i="1"/>
  <c r="J193" i="1"/>
  <c r="J174" i="1"/>
  <c r="J99" i="1"/>
  <c r="J83" i="1"/>
  <c r="J156" i="1"/>
  <c r="J65" i="1"/>
  <c r="J122" i="1"/>
  <c r="H193" i="1"/>
  <c r="H180" i="1"/>
  <c r="H162" i="1"/>
  <c r="H83" i="1"/>
  <c r="H67" i="1"/>
</calcChain>
</file>

<file path=xl/sharedStrings.xml><?xml version="1.0" encoding="utf-8"?>
<sst xmlns="http://schemas.openxmlformats.org/spreadsheetml/2006/main" count="1467" uniqueCount="604">
  <si>
    <t>No</t>
  </si>
  <si>
    <t>Task Owner</t>
  </si>
  <si>
    <t>Est
Start
Time</t>
  </si>
  <si>
    <t>Est
End
Time</t>
  </si>
  <si>
    <t>Est Duration</t>
  </si>
  <si>
    <t>Pre
Dependency</t>
  </si>
  <si>
    <t>Post
Dependency</t>
  </si>
  <si>
    <t>Comments</t>
  </si>
  <si>
    <t>E-Mail Comm Req</t>
  </si>
  <si>
    <t>Status</t>
  </si>
  <si>
    <t>Category</t>
  </si>
  <si>
    <t>Start
Date</t>
  </si>
  <si>
    <t>End
Date</t>
  </si>
  <si>
    <t>Task</t>
  </si>
  <si>
    <t>Prerequisite</t>
  </si>
  <si>
    <t>Program</t>
  </si>
  <si>
    <t>Service Request #</t>
  </si>
  <si>
    <t>RIB Application Upgrade to 13.2.8</t>
  </si>
  <si>
    <t>RPM application upgrade to 13.2.8</t>
  </si>
  <si>
    <t>ReIM application Upgrade to 13.2.8</t>
  </si>
  <si>
    <t>Weblogic Upgrade for OAM 10.3.6</t>
  </si>
  <si>
    <t>Responsible Team</t>
  </si>
  <si>
    <t>Supoprting
 Team</t>
  </si>
  <si>
    <t>DBA</t>
  </si>
  <si>
    <t>Venkata</t>
  </si>
  <si>
    <t xml:space="preserve"> </t>
  </si>
  <si>
    <t>Script failure script (if any)</t>
  </si>
  <si>
    <t>Surajit</t>
  </si>
  <si>
    <t>s16394085_rpm_zone_future_retail.sql</t>
  </si>
  <si>
    <t>Database Upgrade</t>
  </si>
  <si>
    <t>Index taking long time needs to be planned</t>
  </si>
  <si>
    <t>RMS</t>
  </si>
  <si>
    <t>RIB</t>
  </si>
  <si>
    <t>RPM</t>
  </si>
  <si>
    <t>Error</t>
  </si>
  <si>
    <t>Action</t>
  </si>
  <si>
    <t>Notes from Tech team</t>
  </si>
  <si>
    <t>RMS Application Upgrade to 13.2.8</t>
  </si>
  <si>
    <t>Application upgrade</t>
  </si>
  <si>
    <t>Upgrade RMS database for RPM DB scripts -  to 13.2.6, 13.2.7, 13.2.8</t>
  </si>
  <si>
    <t>Upgrade RIB DB to 13.2.6, 13.2.7, 13.2.8</t>
  </si>
  <si>
    <t>Allocation Patch availability</t>
  </si>
  <si>
    <t>Create Index which is running for a Long time 
( ItemLoc table Index [000029_s17895039_item_loc.sql]</t>
  </si>
  <si>
    <t>Create Index which is running for a Long time 
( ItemLoc SOH table Index [000030_s17895039_item_loc_soh.sql]</t>
  </si>
  <si>
    <t>RMS_13.2.8 Upgrade_Foundation Changes</t>
  </si>
  <si>
    <t>RMS_13.2.8 Upgrade_Foundation_DC_Load</t>
  </si>
  <si>
    <t>RMS_13.2.8 Upgrade_PO_Changes</t>
  </si>
  <si>
    <t>RMS_13.2.8_Upgrade_Inventory_StockLedger Changes</t>
  </si>
  <si>
    <t>RMS_13.2.8_Upgrade_INV_SL_Extension_changes</t>
  </si>
  <si>
    <t>RPM_13.2.8 Upgrade_changes</t>
  </si>
  <si>
    <t>ReIM_13.2.8_Upgrade Changes</t>
  </si>
  <si>
    <t>ReIM_13.2.8_Base_And_AutoMatch_Hotfix</t>
  </si>
  <si>
    <t>ReIM_13.2.8_Hotfix_Check_With_Debug</t>
  </si>
  <si>
    <t>RMS_Upgrade_HotFix_20715149_RUA</t>
  </si>
  <si>
    <t>REIM_13.2.8_Upgrade_Bugfix_19954952_20806217</t>
  </si>
  <si>
    <t>REIM_13.2.8_Upgrade_Bugfix_19630875_20008917</t>
  </si>
  <si>
    <t>ReIM.Properties</t>
  </si>
  <si>
    <t>Update the ReIM. Properties value ( compare with the value what it should be)</t>
  </si>
  <si>
    <t>pool.connectionWaitTimeout=5</t>
  </si>
  <si>
    <t>pool.propertyCheckInterval=60</t>
  </si>
  <si>
    <t>pool.inactivityTimeout=600</t>
  </si>
  <si>
    <t>edi.upload.multithreaded=TRUE</t>
  </si>
  <si>
    <t>thread.backgroundThreadTimeout=1800000</t>
  </si>
  <si>
    <t>thread.consumerThreadTimeout=600000</t>
  </si>
  <si>
    <t>thread.consumerThreadKeepAlive=0</t>
  </si>
  <si>
    <t>pool.timeToLiveTimeout=0</t>
  </si>
  <si>
    <t>pool.abandonedConnectionTimeout=0</t>
  </si>
  <si>
    <t>always.show.suppliersite=true</t>
  </si>
  <si>
    <t>thread.invoiceautomatchbatch.thread.threshold=20</t>
  </si>
  <si>
    <t>void_late_credit_note_requests=true</t>
  </si>
  <si>
    <t>Exchange_rate_type =USER</t>
  </si>
  <si>
    <t>document.number.validatation.regexpr=^[0-9A-Z#a-z\ \+\-\_\\p{Punct}]+$</t>
  </si>
  <si>
    <t>intra_region_post_ind = true</t>
  </si>
  <si>
    <t>System.properties</t>
  </si>
  <si>
    <t>system.gl_option_dynamic_1=N</t>
  </si>
  <si>
    <t>system.gl_option_dynamic_2=Y</t>
  </si>
  <si>
    <t>system.gl_option_dynamic_3=N</t>
  </si>
  <si>
    <t>system.gl_option_dynamic_4=N</t>
  </si>
  <si>
    <t>system.gl_option_dynamic_5=N</t>
  </si>
  <si>
    <t>system.gl_option_dynamic_6=N</t>
  </si>
  <si>
    <t>system.gl_option_dynamic_7=N</t>
  </si>
  <si>
    <t>system.gl_option_dynamic_8=N</t>
  </si>
  <si>
    <t>system.gl_option_dynamic_9=N</t>
  </si>
  <si>
    <t>system.gl_option_dynamic_10=N</t>
  </si>
  <si>
    <t>system.gl_option_dynamic_11=N</t>
  </si>
  <si>
    <t>system.gl_option_dynamic_12=N</t>
  </si>
  <si>
    <t>system.gl_option_dynamic_13=N</t>
  </si>
  <si>
    <t>system.gl_option_dynamic_14=N</t>
  </si>
  <si>
    <t>system.gl_option_dynamic_mapping_2=LOCATION</t>
  </si>
  <si>
    <t>CRDNRT=CNRVT</t>
  </si>
  <si>
    <t>ReimResources.properties</t>
  </si>
  <si>
    <t>label.sys_opt_Prorate_Across_Tax_Codes=Prorate Across Tax Codes</t>
  </si>
  <si>
    <t>Struts-config.xml</t>
  </si>
  <si>
    <t>&lt;action path="/invoiceAdvancedSearchResultFormLinkAction"
type="com.retek.reim.ui.invoiceMaintenance.InvoiceAdvancedSearchResultFormLinkAction"
name="invoiceAdvSearchResultForm" scope="session"&gt;
&lt;forward name="failure" path="/invoice_search_result.jsp" /&gt;
&lt;forward name="success"
path="/documentMaintenanceHeaderView.do" /&gt;
&lt;forward name="unauthorized_access"
path="/home.do?targetTab=t4" /&gt;
&lt;/action&gt;</t>
  </si>
  <si>
    <t>im.qty.review.records.maximum=</t>
  </si>
  <si>
    <t>INCLUDE_DOC_DATE_FOR_DUPLICATE_YEAR_CHECK = true</t>
  </si>
  <si>
    <t>INCLUDE_DOC_DATE_FOR_DUPLICATE_DOC_CHECK = true</t>
  </si>
  <si>
    <t>Business User</t>
  </si>
  <si>
    <t>Index planning</t>
  </si>
  <si>
    <t>12 HR</t>
  </si>
  <si>
    <t>2 Min</t>
  </si>
  <si>
    <t>UPDATE CFA_ATTRIB 
            SET LOWEST_ALLOWED_VALUE = null,
                   HIGHEST_ALLOWED_VALUE = null
          where attrib_id in (8,120);</t>
  </si>
  <si>
    <t>000037_s16722942_pos_mods</t>
  </si>
  <si>
    <t>RPM Java Version</t>
  </si>
  <si>
    <t xml:space="preserve">Make sure RPM Server level java is set properly to java 1.7
</t>
  </si>
  <si>
    <t xml:space="preserve">Make sure ReIM Server level java is set properly to java 1.7
 Java: JDK 1.7.0+ 64 bit
</t>
  </si>
  <si>
    <t>ReIM Java Version</t>
  </si>
  <si>
    <t>Rebuild the index PK_SKULIST_DETAIL (--ALTER INDEX &lt;index name&gt; REBUILD ONLINE)</t>
  </si>
  <si>
    <t>Rebuild the index PK_DIVISION</t>
  </si>
  <si>
    <t>Rebuild the index PK_DEPS</t>
  </si>
  <si>
    <t>Rebuild the index DEPS_I3</t>
  </si>
  <si>
    <t>Rebuld the index PK_GROUPS</t>
  </si>
  <si>
    <t xml:space="preserve">Rebuild the index ITEM_MASTER_I3 </t>
  </si>
  <si>
    <t>Rebuild the index PK_ITEM_MASTER</t>
  </si>
  <si>
    <t>Rebuild the index ORDLOC_REV_I1</t>
  </si>
  <si>
    <t>Rebuild the index ORDLOC_REV_I2</t>
  </si>
  <si>
    <t xml:space="preserve">Rebuild the index PK_ORDLOC_REV   ( </t>
  </si>
  <si>
    <t>Check for any Invalid object? 
select * from all_objects where status &lt;&gt; 'VALID' and owner = 'RMSAPPS';</t>
  </si>
  <si>
    <t>Recompile all object to get rid off Invalid objects</t>
  </si>
  <si>
    <t>Take a back of all Pro*C component list in src directory  ( to a back up directory)</t>
  </si>
  <si>
    <t>Take a back of all Pro*C component list in bin directory ( to a back up directory)</t>
  </si>
  <si>
    <t>Take a back of all  .ksh script (to a abck up directory)</t>
  </si>
  <si>
    <t>Take a back of all FORMS component list in bin directory (to a abck up directory)</t>
  </si>
  <si>
    <t>Take a back of all FORMS component list in src directory (to a abck up directory)</t>
  </si>
  <si>
    <t>Replenishment Policy Maintenance form change ( Make sure not to deploy in PROD unless reported)</t>
  </si>
  <si>
    <t>RMSPatch Upgrade</t>
  </si>
  <si>
    <t>Database upgrade (11.2.0.3.8 to 11.2.0.4.6)</t>
  </si>
  <si>
    <t>PRE Task - DBA will take RMAN (full) backup for RMS</t>
  </si>
  <si>
    <t>PRE Task - DBA will take RMAN  backup for OID</t>
  </si>
  <si>
    <t>PRE Task - DBA will take RMAN  backup for RIB</t>
  </si>
  <si>
    <t>PRE Task - Datapump  full export of OIDPRD database</t>
  </si>
  <si>
    <t>Solution team</t>
  </si>
  <si>
    <t>Database Completion - Confirmation</t>
  </si>
  <si>
    <t>Send out the communication that application will be down and update about the upgrade plan</t>
  </si>
  <si>
    <t>Chris C.</t>
  </si>
  <si>
    <t>PRE Task</t>
  </si>
  <si>
    <t>Autosys</t>
  </si>
  <si>
    <t>Solution Team</t>
  </si>
  <si>
    <t>Touch the component : s14269424_item_mfqueue.sql</t>
  </si>
  <si>
    <t>Touch the component: s14632589_gtt_price_hist_mgn_backup.sql</t>
  </si>
  <si>
    <t>touch the component : c16458144_form_elements_langs.sql</t>
  </si>
  <si>
    <t>c16027117_l10n_flex_extension_tran_setup.sql
Action:Production have nullable columns. So we want to make this as Nullable Yes.</t>
  </si>
  <si>
    <t>touch the component: 000020_s18386414_gtt_alloc_order_no.sql</t>
  </si>
  <si>
    <t>touch the component : 000021_s18386414_gtt_orderhead_order_no.SQL</t>
  </si>
  <si>
    <t>touch the component: 000033_s17895039_repl_results</t>
  </si>
  <si>
    <t>touch the component: 000034_s17895039_tran_data_history</t>
  </si>
  <si>
    <t>touch the component: 000035_s17895039_vat_history</t>
  </si>
  <si>
    <t>touch the component: 000036_s17895039_week_data</t>
  </si>
  <si>
    <t xml:space="preserve">Drop the index SHIPMENT_I6 on table Shipment; this will be created by 000007_s18148141_shipment.sql </t>
  </si>
  <si>
    <t>Drop the index POS_MODS_I5 on table POS_MODS; this will be created by 000008_s18385119_pos_mods.sql</t>
  </si>
  <si>
    <t>Drop the index IM_MANUAL_GROUP_RECEIPTS_I1 on table IM_MANUAL_GROUP_RECEIPTS; this index will be created by s18067986_im_manual_group_receipts.sql</t>
  </si>
  <si>
    <t xml:space="preserve">Touch the component: 000029_s17895039_item_loc.sql  </t>
  </si>
  <si>
    <t>touch the component: 000030_s17895039_item_loc_soh.sql</t>
  </si>
  <si>
    <t>000040_s17895039_item_supp_country_loc.sql - Modiy the script, commenting out the intial droping Foreign keys
Commented line
ALTER TABLE BUYER_WKSHT_MANUAL DROP CONSTRAINT BWM_ISL_FK
ALTER TABLE COST_SUSP_SUP_DETAIL_LOC DROP CONSTRAINT CSS_ISL_FK
commented after running script for other changes</t>
  </si>
  <si>
    <t>c14350813_cost_chg_reason.sql - Prepare a script to handle the description.</t>
  </si>
  <si>
    <t>touch the component: s14825754_rpm_stage_publish_data.sql</t>
  </si>
  <si>
    <t>touch the component: s15983234_rpm_system_options.sql</t>
  </si>
  <si>
    <t>touch the component: s15983265_rpm_duplicate_fr_data.sql</t>
  </si>
  <si>
    <t>touch the component: s15983265_rpm_missing_timeline.sql</t>
  </si>
  <si>
    <t>touch the component: s15983342_rpm_bulk_cc_pe_thread.sql</t>
  </si>
  <si>
    <t>touch the component: s15988621_rpm_clearance_pl_stage.sql</t>
  </si>
  <si>
    <t>touch the component: s15988621_rpm_clearance_skulist.sql</t>
  </si>
  <si>
    <t>touch the component: s15988621_rpm_cs_promo_fr_pl_stage.sql</t>
  </si>
  <si>
    <t>touch the component: s15988621_rpm_future_retail_pl_stage.sql</t>
  </si>
  <si>
    <t>touch the component: s15988621_rpm_merch_list_detail.sql</t>
  </si>
  <si>
    <t>touch the component: s15988621_rpm_price_change_skulist.sql</t>
  </si>
  <si>
    <t>touch the component: s15988621_rpm_promo_dtl_skulist.sql</t>
  </si>
  <si>
    <t>touch the component: s15988621_rpm_promo_il_expl_pl_stage.sql</t>
  </si>
  <si>
    <t>touch the component: s15988621_rpm_stg_upd_rst_on_clr_rmv.sql</t>
  </si>
  <si>
    <t>touch the component: s15989265_rpm_dept_aggregation.sql</t>
  </si>
  <si>
    <t>touch the component: s15989265_rpm_pre_me_aggregation.sql</t>
  </si>
  <si>
    <t>touch the component: s16002097_rpm_stage_item_loc_clean.sql</t>
  </si>
  <si>
    <t>touch the component: s16232269_rpm_rollup_gtt.sql</t>
  </si>
  <si>
    <t>touch the component: s16284908_rpm_item_loc.sql</t>
  </si>
  <si>
    <t>touch the component: s16394085_rpm_area_diff.sql</t>
  </si>
  <si>
    <t>touch the component: s16394085_rpm_area_diff_prim.sql</t>
  </si>
  <si>
    <t>touch the component: s17313274_rpm_merch_list_head.sql</t>
  </si>
  <si>
    <t>touch the component: s17313274_rpm_pc_ticket_request.sql</t>
  </si>
  <si>
    <t>touch the component: s17313274_rpm_price_change.sql</t>
  </si>
  <si>
    <t>touch the component: s17526135_rpm_bulk_cc_pe_thread.sql</t>
  </si>
  <si>
    <t>touch the component: s17526135_rpm_clearance_payload.sql</t>
  </si>
  <si>
    <t>touch the component: s17526135_rpm_price_chg_payload.sql</t>
  </si>
  <si>
    <t>touch the component: s17526135_rpm_price_event_payload.sql</t>
  </si>
  <si>
    <t>Run the RMS POST script after the upgrade</t>
  </si>
  <si>
    <t>Rebuild the Indexes</t>
  </si>
  <si>
    <t>touch the component: s16091844_0001_im_doc_head.sql</t>
  </si>
  <si>
    <t>s18067986_im_manual_group_receipts.sql : Inittran has been changed</t>
  </si>
  <si>
    <t>ReIM</t>
  </si>
  <si>
    <t>PRE RMS UPGRADE</t>
  </si>
  <si>
    <t>Recompile all the objects to make sure no INVALID object present</t>
  </si>
  <si>
    <r>
      <rPr>
        <sz val="11"/>
        <color rgb="FFFF0000"/>
        <rFont val="Calibri"/>
        <family val="2"/>
        <scheme val="minor"/>
      </rPr>
      <t xml:space="preserve"> s17653209_rpm_bulk_cc_pe_item.sql</t>
    </r>
    <r>
      <rPr>
        <sz val="11"/>
        <color indexed="8"/>
        <rFont val="Calibri"/>
        <family val="2"/>
        <scheme val="minor"/>
      </rPr>
      <t xml:space="preserve">
Action: Rename existing RPM_BULK_CC_PE_ITEM_I2 to RPM_BULK_CC_PE_ITEM_I4
and execute the base as RPM_BULK_CC_PE_ITEM_I2.</t>
    </r>
  </si>
  <si>
    <t>16 HR</t>
  </si>
  <si>
    <t>3.b.
          UPDATE CFA_ATTRIB 
              SET LOWEST_ALLOWED_VALUE = 0,
                     HIGHEST_ALLOWED_VALUE = 999
            WHERE attrib_id = 8;</t>
  </si>
  <si>
    <t>3) Run the below query next,
   3.a.    
             UPDATE CFA_ATTRIB 
                  SET LOWEST_ALLOWED_VALUE = 0
              WHERE attrib_id = 120;</t>
  </si>
  <si>
    <t>Take a back up of all components</t>
  </si>
  <si>
    <t>DB script upgrade</t>
  </si>
  <si>
    <t>Application upgrade to 13.3.1</t>
  </si>
  <si>
    <t xml:space="preserve">Allocation upgrade 13.3.1 completion </t>
  </si>
  <si>
    <t xml:space="preserve">Forms upgrade - </t>
  </si>
  <si>
    <t>Pro*c / KSh upgrade</t>
  </si>
  <si>
    <t>Compile all the Forms. No error should be seen</t>
  </si>
  <si>
    <t>Compile all Pro*c</t>
  </si>
  <si>
    <t>Infra</t>
  </si>
  <si>
    <t>April</t>
  </si>
  <si>
    <t>Java Version Push</t>
  </si>
  <si>
    <t>Allocation Patch Upgrade</t>
  </si>
  <si>
    <t>Retrofit For Upgrade</t>
  </si>
  <si>
    <t>Post Deployment Activities</t>
  </si>
  <si>
    <t>Validation:</t>
  </si>
  <si>
    <t>RIB - Multi threadinging Deployed</t>
  </si>
  <si>
    <t xml:space="preserve"> New custom trigger on item_master - BELK_ITMPRG_IEM_ADR – need to verify as part of Post Upgrade deployment verification that this trigger still exists on PROD.
</t>
  </si>
  <si>
    <t xml:space="preserve">Change to Initrans on base tables - item_mfqueue, uda_item_ff, item_country, ITEM_SUPP_MANU_COUNTRY, ITEM_SUPPLIER_CFA_EXT &amp; DAILY_PURGE – need to verify as part of Post Upgrade deployment verification that the initrans changes ( table lebel to 6 and index level to 12) </t>
  </si>
  <si>
    <t xml:space="preserve"> Changes to make files - rms.mk &amp; rms_include.mk  - This has impact on Upgrade changes. While migrating to STG/PROD, DEV team need to make sure to merge the latest make file from STG (having new PRO*C entries) to the upgrade/retrofitted version of make file.
</t>
  </si>
  <si>
    <t xml:space="preserve">restart table entries - need to verify as part of Post Upgrade deployment verification that entry of new batch – belkitmprg still exists in restart_control &amp; restart_program_status tables.
</t>
  </si>
  <si>
    <t>RMS_Foundation_Hotfix21157777_Mass_Cost_Updates</t>
  </si>
  <si>
    <t>RMS_13.2.8_Upgrade_V_Shipment</t>
  </si>
  <si>
    <t>RMS_13.2.8_REPL_POLICY_LOV_Performance_fix -  000940</t>
  </si>
  <si>
    <t>RMS_13.2.8 ORDLOC Performance Fix -  000926</t>
  </si>
  <si>
    <t>RMS_Upgrade_prcimp - 000923</t>
  </si>
  <si>
    <t>RMS_13.2.8 Upgrade EDI Alternate Fix -  000925</t>
  </si>
  <si>
    <t>RMS_13.2.8_Upgrade_REQEXT_Wrapper_Fix</t>
  </si>
  <si>
    <t>RMS_13.2.8 Upgrade Custom Delayed alloc Fix -  000921</t>
  </si>
  <si>
    <t>Make sure the Multithread is deployed</t>
  </si>
  <si>
    <t xml:space="preserve">RIB_Upgrade 13.2.8 - 
RIB CONFIG CHANGES FOR MULTI THREADING - The CHANGES Already part of the RMS Foundation Retorifit </t>
  </si>
  <si>
    <t xml:space="preserve">ReIM heap size param set up : 8 Gigs
The memory setting for reim servers have to be set correctly to have 8gig.
</t>
  </si>
  <si>
    <t>Memory Issue</t>
  </si>
  <si>
    <t>Stop ESB flows into RMS</t>
  </si>
  <si>
    <t>ESB Team</t>
  </si>
  <si>
    <t>Autosys request ( to stop the autosys agent) - Change ticket</t>
  </si>
  <si>
    <t>Get addditional space for backup</t>
  </si>
  <si>
    <t>Unix Team</t>
  </si>
  <si>
    <t>Prepare and download all software in required folder to be ready for installation</t>
  </si>
  <si>
    <t>Reboot RMS/RIB application servers</t>
  </si>
  <si>
    <t>Smoke test online application</t>
  </si>
  <si>
    <t>Start Application (RMS/RIB)</t>
  </si>
  <si>
    <t>Bring up autosys RMS agents</t>
  </si>
  <si>
    <t>Release and monitor batch</t>
  </si>
  <si>
    <t>Bring ESB flows up and catch up on inventory feed from legacy</t>
  </si>
  <si>
    <t>OAM/OID Upgrade</t>
  </si>
  <si>
    <t>Add same task as database upgrade for bringing down autosys agent, ESB flows</t>
  </si>
  <si>
    <t xml:space="preserve">Drop support user and add it back </t>
  </si>
  <si>
    <t>Smoke test online application (single sign on)</t>
  </si>
  <si>
    <t>Amber, Chris C.</t>
  </si>
  <si>
    <t>Windstream</t>
  </si>
  <si>
    <t>6.15 AM</t>
  </si>
  <si>
    <t>Confirm nightly batch is complete</t>
  </si>
  <si>
    <t>Application Support</t>
  </si>
  <si>
    <t>Batch monitoring team</t>
  </si>
  <si>
    <t>Ayan</t>
  </si>
  <si>
    <t>6.00 AM</t>
  </si>
  <si>
    <t>6.05 AM</t>
  </si>
  <si>
    <t>6.30 AM</t>
  </si>
  <si>
    <t>6.45 am</t>
  </si>
  <si>
    <t>ESB Support</t>
  </si>
  <si>
    <t>6.00AM</t>
  </si>
  <si>
    <t>7.00 am</t>
  </si>
  <si>
    <t>DBA Team</t>
  </si>
  <si>
    <t>Open change ticket for unix team for sudo access to root for DBA (TCS/Windstream).  
Change request will also cover server reboots before database upgrade activity starts</t>
  </si>
  <si>
    <t>Take full backup of RMS, OID and RIB databases on to disk
Turn off tape backup (after Thursday night 08/06 batch completion)</t>
  </si>
  <si>
    <t>DBA will take additional RMAN backup (incremental)</t>
  </si>
  <si>
    <t>7.00 AM</t>
  </si>
  <si>
    <t>Bring down databases and reboot database server</t>
  </si>
  <si>
    <t>DBA, Unix Team</t>
  </si>
  <si>
    <t>6.30 PM</t>
  </si>
  <si>
    <t>Support Team</t>
  </si>
  <si>
    <t>RMS Support Team</t>
  </si>
  <si>
    <t>Autosys Team</t>
  </si>
  <si>
    <t>Billy/Bruce</t>
  </si>
  <si>
    <t>9.30 PM</t>
  </si>
  <si>
    <t>9.45 PM</t>
  </si>
  <si>
    <t>Smoke Test</t>
  </si>
  <si>
    <t>RPM new Item location</t>
  </si>
  <si>
    <t>Multi Threading</t>
  </si>
  <si>
    <t>Confirm new index on item_master on deposit_item_type</t>
  </si>
  <si>
    <t>Bring down the Applications</t>
  </si>
  <si>
    <t>Smoke test item flow from RMS to PIM (update to existing items)</t>
  </si>
  <si>
    <t>Krishna</t>
  </si>
  <si>
    <t>Amjad</t>
  </si>
  <si>
    <t>Take OS level back and get confimration from TSM team</t>
  </si>
  <si>
    <t>OID Upgrade to 11.1.1.7</t>
  </si>
  <si>
    <t>OAM Upgrade to 11.1.1.7</t>
  </si>
  <si>
    <t>2.30 PM</t>
  </si>
  <si>
    <t>Webgate upgrade to 11.1.1.7</t>
  </si>
  <si>
    <t>Webtier upgrade to 11.1.1.7</t>
  </si>
  <si>
    <t>Start Applications</t>
  </si>
  <si>
    <t>Week 3</t>
  </si>
  <si>
    <t xml:space="preserve">Create new Domain for Allocation 13.3.1 </t>
  </si>
  <si>
    <t xml:space="preserve">Database Schema Upgrade -
Upgrade RMSAPPS to 13.2.8.  This include executing DB scripts for RMS, RPM, REIM,RMS-ALLOC, RIB </t>
  </si>
  <si>
    <t>Avinash</t>
  </si>
  <si>
    <t>Middleware</t>
  </si>
  <si>
    <t>RIB 13.2.8 Upgrade</t>
  </si>
  <si>
    <t>Review to see if there is any dependency on RMS upgrade (above task)</t>
  </si>
  <si>
    <t>REIM Upgrade 13.2.8</t>
  </si>
  <si>
    <t>RPM Upgrade to 13.2.8</t>
  </si>
  <si>
    <t>Allocation upgrade 13.3.1.0.3</t>
  </si>
  <si>
    <t>Code migration for code retrofit</t>
  </si>
  <si>
    <t>Application Team</t>
  </si>
  <si>
    <t>Business Team</t>
  </si>
  <si>
    <t>Check RMS packages to see if they can be started at the same time when REIM, RPM and allocation deployment is runing</t>
  </si>
  <si>
    <t>Smoke online application</t>
  </si>
  <si>
    <t>Smoke test item flow from RMS to PIM (update to existing items)
Smoke any other transactions (like PO, transfer, RTV..)</t>
  </si>
  <si>
    <t>Code validation by application team</t>
  </si>
  <si>
    <t>Bring ESB outbound flows up</t>
  </si>
  <si>
    <t>Bring ESB inbound flows up and catch up on inventory feed from legacy</t>
  </si>
  <si>
    <t>Create Index (Shipment_I6)which is running for a Long time 
( SHIPSKU table Index )</t>
  </si>
  <si>
    <t>Ayan to check on this</t>
  </si>
  <si>
    <t>Before upgrade starts</t>
  </si>
  <si>
    <t>Detailed tasks</t>
  </si>
  <si>
    <t>Drop the custom index SHIPMENT_BI5 and run the base index.</t>
  </si>
  <si>
    <t>Team</t>
  </si>
  <si>
    <t>Team Member</t>
  </si>
  <si>
    <t>Oracle/RMS Upgrade 08/08/15</t>
  </si>
  <si>
    <t>On site/Remote</t>
  </si>
  <si>
    <t>Accountable Resource</t>
  </si>
  <si>
    <t>Supporting Resource</t>
  </si>
  <si>
    <t>Deployment Activities</t>
  </si>
  <si>
    <t>Pre-deployment Activities</t>
  </si>
  <si>
    <t>Email / Mobile Number</t>
  </si>
  <si>
    <t>Deployment Closeout Activities</t>
  </si>
  <si>
    <t>CARS</t>
  </si>
  <si>
    <t>CARS , QE</t>
  </si>
  <si>
    <t>moniter the cars log</t>
  </si>
  <si>
    <t>Moniter the all the jobs</t>
  </si>
  <si>
    <t xml:space="preserve">Send business communication for deployment completes </t>
  </si>
  <si>
    <t>On Site</t>
  </si>
  <si>
    <t>Subba</t>
  </si>
  <si>
    <t>Bring down CARS web server (40.143.9.2) 
sudo /usr/sbin/httpd -f /var/cars/cars/httpdprod/conf/httpd-cars-prod.conf -k stop</t>
  </si>
  <si>
    <t>Sr.No</t>
  </si>
  <si>
    <t>Activity</t>
  </si>
  <si>
    <t>Start Time</t>
  </si>
  <si>
    <t>Estimated end Time</t>
  </si>
  <si>
    <t>Assigned</t>
  </si>
  <si>
    <t>Send the communication email to all stakeholders informing backout activity in CARS application</t>
  </si>
  <si>
    <t>Stop the  CARS  UI applications servers:/cars folder
Server : 40.143.11.2
Script location for CARS UI1/UI2 Appl.: 
./stopCarsUI1.sh
./stopCarsUI2.sh</t>
  </si>
  <si>
    <t xml:space="preserve">Stop  cars webserver(40.143.9.2) 
sudo /usr/sbin/httpd -f /var/cars/cars/httpdprod/conf/httpd-cars-prod.conf -k stop
</t>
  </si>
  <si>
    <t>Ensure non of the CARS PROD /VIP job running then Stop the  CARS Batch Server  "/cars/ folder 
Server : 40.143.11.3
Stop Script.:  
./stopCarsProdJobs.sh
./stopCarsVIPJobs.sh</t>
  </si>
  <si>
    <t>remove  the latest deployed war file  and redeploy the backup file 
Note : get the beckup path in deployment section</t>
  </si>
  <si>
    <t>start the CARS UI and Job Servers folder :/cars
Server : 40.143.11.2
. /restartCARSUI1.sh
. /restartCARSUI2.sh
Server : 40.143.11.3
./restartProdJobs.sh
./restartVIPJobs.sh</t>
  </si>
  <si>
    <t>Check if the startup process for the server succeeded.
Log file location for CARS UI: /cars/&lt;SERVERS&gt;/catelina.out</t>
  </si>
  <si>
    <t>Start  cars webserver(40.143.9.2) 
sudo /usr/sbin/httpd -f /var/cars/cars/httpdprod/conf/httpd-cars-prod.conf -k start</t>
  </si>
  <si>
    <t>Carry out smoke test on CARs application by login with carsadmin@belk.com on url :https://cars.belk.com/signin.html</t>
  </si>
  <si>
    <t xml:space="preserve">Send the post deployment communication email to all stakeholders </t>
  </si>
  <si>
    <t>Monitor the Server log files</t>
  </si>
  <si>
    <t>CARS BACKOUT</t>
  </si>
  <si>
    <t>Bring up the CARS application server - prod Server : 40.143.11.2
. /restartCARSUI1.sh
. /restartCARSUI2.sh
Server : 40.143.11.3
./restartProdJobs.sh
./restartVIPJobs.sh</t>
  </si>
  <si>
    <t>Check if the startup process for the server succeeded.
Log file location for CARS UI/Batch Jobs: /cars/&lt;server&gt;logs</t>
  </si>
  <si>
    <t>Create  change Ticket for deployment</t>
  </si>
  <si>
    <t>Remove all the DB changes  - (DB remove script will be incoprated)</t>
  </si>
  <si>
    <t>Run manully job, which needs to run between XXXX to XXXX(Support tema has list of job )</t>
  </si>
  <si>
    <t>Run manully job, which  is stoped   the time  between XXXX to XXXX</t>
  </si>
  <si>
    <t>Vasanth</t>
  </si>
  <si>
    <t>CARS, Support</t>
  </si>
  <si>
    <t>SUPPORT</t>
  </si>
  <si>
    <t>CARS/SUPPORT</t>
  </si>
  <si>
    <t>QE</t>
  </si>
  <si>
    <t xml:space="preserve">Send email  comunication  to buisness </t>
  </si>
  <si>
    <t>Keep all the class files  ready (compiled with JDK1.4)</t>
  </si>
  <si>
    <t xml:space="preserve">Keep all thejob script  ready </t>
  </si>
  <si>
    <t>Keep all the DB scripts are ready</t>
  </si>
  <si>
    <t>CARS/QE</t>
  </si>
  <si>
    <t>Validate all the CMP jobs and logs</t>
  </si>
  <si>
    <t>Bring down the cars UI &amp; prod, vip application server
Server : 40.143.11.3
Script location for CARS Prod/VIP Job servers.:  
./cars/stopCarsProdJobs.sh
./cars/stopCarsVIPJobs.sh</t>
  </si>
  <si>
    <t>Bring Down CMP server (40.143.11.5) 
Path: /www/a/bmcesp/
./stopJMS.sh
./stopEAC.sh
./stopED.sh
./stopCMP.sh</t>
  </si>
  <si>
    <t xml:space="preserve">
\\belkfs2\MIS\Ecommerce\CARS_RELEASE\PIM_INTEGRATION\CMP\classes\CESProcessPIMAttributeUpdates.clss
 Depoly the class file in /www/a/bmcesp/core/classes/com/belk/ces/</t>
  </si>
  <si>
    <t xml:space="preserve">Execute the DB script \\belkfs2\MIS\Ecommerce\CARS_RELEASE\PIM_INTEGRATION\DBSCRIPTS\cmp_cutover\Pkg_Process_PIM_Attribute.sql into ces@belkcesp DB </t>
  </si>
  <si>
    <t xml:space="preserve">Deploy the Script files copy \\belkfs2\MIS\Ecommerce\CARS_RELEASE\PIM_INTEGRATION\CMP\scripts\process_pim_attribute_data.sh to  /www/a/bmcesp/
copy \\belkfs2\MIS\Ecommerce\CARS_RELEASE\PIM_INTEGRATION\CMP\scripts\ load_pim_attribute_data.ctl to /www/a/bmcesp/interface_load/pim_attribute_update/sqlloader/load_pim_attribute_data.ctl
</t>
  </si>
  <si>
    <t xml:space="preserve">Add the cron job :00 03 * * * /www/a/bmcesp/process_pim_attribute_data.sh&gt;&gt; /www/a/bmcesp/logprocess_pim_attribute_data/process_pim_attribute_data-`date +\%m\%d\%H\%M`.log
</t>
  </si>
  <si>
    <t>Bring up CMP application server  (40.143.11.5) 
Path: /www/a/bmcesp/
./startJMS.sh
./startEAC.sh
./startED.sh
./startCMP.sh</t>
  </si>
  <si>
    <t>QA to start smoke testing (http://cmp.belkinc.com:7577/contact/login.jsp)</t>
  </si>
  <si>
    <t xml:space="preserve">Ensure all the CMP jobs are running as expected </t>
  </si>
  <si>
    <t>Revert the class file :  Depoly the class file in /www/a/bmcesp/core/classes/com/belk/ces/CESProcessPIMAttributeUpdates.clss</t>
  </si>
  <si>
    <t xml:space="preserve">Revert the DB procedure  Pkg_Process_PIM_Attribute.sql into ces@belkcesp DB </t>
  </si>
  <si>
    <t>Remove the cron job and shell script 00 03 * * * /www/a/bmcesp/process_pim_attribute_data.sh&gt;&gt; /www/a/bmcesp/logprocess_pim_attribute_data/process_pim_attribute_data-`date +\%m\%d\%H\%M`.log</t>
  </si>
  <si>
    <t>Not Started</t>
  </si>
  <si>
    <t>Send the communication email to all stakeholders informing backout activity in CMP application</t>
  </si>
  <si>
    <t>CMP BACKOUT</t>
  </si>
  <si>
    <t xml:space="preserve">Moniter CMP logs </t>
  </si>
  <si>
    <t>SUPPORT/CARS</t>
  </si>
  <si>
    <t>Sr No</t>
  </si>
  <si>
    <t>Job Name</t>
  </si>
  <si>
    <t>Job Description</t>
  </si>
  <si>
    <t>If Job Fails?</t>
  </si>
  <si>
    <t>Job Run time/Start time</t>
  </si>
  <si>
    <t>Tomcat Instance</t>
  </si>
  <si>
    <t>Import Vendor Catalog Data</t>
  </si>
  <si>
    <t>Loads CARS DB with Style details from a spreadsheet uploaded by CARS users.</t>
  </si>
  <si>
    <t>Users can not complete the drop ship CARS</t>
  </si>
  <si>
    <t>TOMCAT_PROD_JOB</t>
  </si>
  <si>
    <t>Copy Avail To Tmp</t>
  </si>
  <si>
    <t>Copy SKU inventory from BEL_INV_AVAIL table to temporary table TMP_SKU_AVAIL for reporting purposes (CARS To CMP Status Report)</t>
  </si>
  <si>
    <t>CARSTOCMP Reports cannot be generated by cars Users.</t>
  </si>
  <si>
    <t>Import Dropship CARs</t>
  </si>
  <si>
    <t>Processes feed received from mainframe (WIC40000 job) which contains details of styles/SKUs set as 'DROPSHIP' in IDB and generates CARs.</t>
  </si>
  <si>
    <t>Dropship cars will not be generated</t>
  </si>
  <si>
    <t>Vendor Image Transfer Job</t>
  </si>
  <si>
    <t>Transfers all the vendor image files stored in belkmacl to RRD FTP</t>
  </si>
  <si>
    <t>Images cannot be validated(Pass/Fail) in cars application</t>
  </si>
  <si>
    <t>8:00 PM to 9:30 PM</t>
  </si>
  <si>
    <t>Root</t>
  </si>
  <si>
    <t>Export Manual CARs</t>
  </si>
  <si>
    <t>Generates a .txt file with all manual CARs requested by users in the application.</t>
  </si>
  <si>
    <t>WIC70000 job won't be able to generate mcar.txt and car.txt feed files for CARS.</t>
  </si>
  <si>
    <t xml:space="preserve">Export Vendor Images Update feed </t>
  </si>
  <si>
    <t>Generates an .xml file containing the details of vendor images which were REMOVED on that day and which had passed MQ and transfers the file to RRD FTP</t>
  </si>
  <si>
    <t>Vendor images on media compass won't be deleted and the images which are uploaded by vendor won't be availble for Art director creative check.</t>
  </si>
  <si>
    <t>TOMCAT_VIP_JOB</t>
  </si>
  <si>
    <t>Unlock All CARs</t>
  </si>
  <si>
    <t>Unlocks all CARs which are locked by users while editing during the day.</t>
  </si>
  <si>
    <t>CARS which are locked for editing, won't be  unlocked.</t>
  </si>
  <si>
    <t xml:space="preserve">Export Vendor Images feed for mechanical check </t>
  </si>
  <si>
    <t>Generates an .xml file containing the details of vendor images which were uploaded during that day and sends the file to RRD FTP for MQ check; also deletes the vendor images from belkmacl which have been transferred to RRD FTP</t>
  </si>
  <si>
    <t>Image will not be vaildated where buyer will not able to approve the image.</t>
  </si>
  <si>
    <t>Export RRD Feeds</t>
  </si>
  <si>
    <t>Export a .xml feed file to RRD for list of images requested from RRD.</t>
  </si>
  <si>
    <t>RRD won't be able process the sample images.</t>
  </si>
  <si>
    <t>Send Vendor Sample Escalation List</t>
  </si>
  <si>
    <t>Sends emails to the vendor prior to three days of ‘Due date’ if any CARs sample(s) are still in ‘requested’ status</t>
  </si>
  <si>
    <t>Buyer will not be aware of the sample uploaded by the vendor</t>
  </si>
  <si>
    <t>Send Vendor CAR Escalation List</t>
  </si>
  <si>
    <t>Sends emails to the vendor(s) on car escalation date if the car is still assigned to vendor</t>
  </si>
  <si>
    <t>Corresponding cars will be moved to LatecarsGroup Section.</t>
  </si>
  <si>
    <t xml:space="preserve">Import Vendor Images history feed </t>
  </si>
  <si>
    <t>Processes the xml feed from RRD for all vendor images which have been completed in MediaCompass at RRD; these will be marked as received in CARS after processing</t>
  </si>
  <si>
    <t>Buyer will not be able to approve the image uploaded by user</t>
  </si>
  <si>
    <t>Send Late CAR Report</t>
  </si>
  <si>
    <t>Send email report for Late CARs in "Buyer" status and "Vendor" status to Web merchants, DMM and GMM.</t>
  </si>
  <si>
    <t>Business users won't be aware of the Late CAR details.</t>
  </si>
  <si>
    <t>11:10 PM (Sunday)</t>
  </si>
  <si>
    <t>Loads CARS DB with Style details from a spreadsheet uploaded by CARS users after which catalog is ready for data mapping between CARS attributes and Vendor provided attributes (Catalog).</t>
  </si>
  <si>
    <t>Dropship CARS which are supposed to complete will be delayed.</t>
  </si>
  <si>
    <t>Import RLR Info</t>
  </si>
  <si>
    <t>Processes the feed received from mainframe (WIC54050 job).</t>
  </si>
  <si>
    <t xml:space="preserve">Whatever the changes that happens in RLR System (Departemnt and classification Changes) will not be Updated to Cars System </t>
  </si>
  <si>
    <t>Import RRD Feeds</t>
  </si>
  <si>
    <t>Imports a .xml feed file from RRD and processes it for loading CARs with the received images.</t>
  </si>
  <si>
    <t>Images in CARS won't be marked as Received and untill CARS marked as Received... Information to CMP won't be sent.</t>
  </si>
  <si>
    <t>Import MC Image Feed</t>
  </si>
  <si>
    <t>Import and process .xml feed file from RRD for loading CARs with temporarys images; inserts all MQ_PASSED vendor images for the previous day and generates a temporary image URL in MEDIA_COMPASS_IMAGE table</t>
  </si>
  <si>
    <t>The CARS waiting for temporary image link won't be sent to CMP.</t>
  </si>
  <si>
    <t>Load MC Image</t>
  </si>
  <si>
    <t>Load Media Compass temporary images from RRD to belkmacl for images processed by Import MC Image feed job</t>
  </si>
  <si>
    <t>The temporary image link url won't be available for sending it to CMP.</t>
  </si>
  <si>
    <t>Import CARs</t>
  </si>
  <si>
    <t>Processes the PO CAR and manual CAR feeds received from mainframe (WIC70000 job).</t>
  </si>
  <si>
    <t>Cars will not be generated</t>
  </si>
  <si>
    <t>1:00 AM to 4:00 AM (Every 15 min)</t>
  </si>
  <si>
    <t>Resynch Size Values Of VendorSkus</t>
  </si>
  <si>
    <t>Resyncs size names of new/existing SKUs based on the size rules created by the CARS users.</t>
  </si>
  <si>
    <t>Size won't be converted as per Belk Standards.</t>
  </si>
  <si>
    <t>Invoked upon Import CARS job completion</t>
  </si>
  <si>
    <t>Export CES Info</t>
  </si>
  <si>
    <t>Generates and exports a .xml file which contains the details of all CARs that have been sent to CMP.</t>
  </si>
  <si>
    <t>CARS information will not be updated in CMP which have been sent to CMP.</t>
  </si>
  <si>
    <t xml:space="preserve">Import Vendor Image Mechanical &amp; Creative check XML </t>
  </si>
  <si>
    <t>Processes the .xml feed from RRD which is a response for the vendor images sent for MQ; vendor images will be marked as MQ_PASSED or MQ_FAILED based on the response</t>
  </si>
  <si>
    <t>Image Status will retain the same where Buyer cannot approve the images.</t>
  </si>
  <si>
    <t>2:00 AM &amp; 5:00 AM</t>
  </si>
  <si>
    <t>Import User Rank data</t>
  </si>
  <si>
    <t>Import userrank data feed from mainframe</t>
  </si>
  <si>
    <t xml:space="preserve">Failed to get latest DMM/GMM information </t>
  </si>
  <si>
    <t>Export Products In Trend</t>
  </si>
  <si>
    <t>Export fashion trends BlueMartini attributes to CMP</t>
  </si>
  <si>
    <t>Send User Notification</t>
  </si>
  <si>
    <t>Sends notifications to CARS users when a new CAR is generated and/or assigned respectively.</t>
  </si>
  <si>
    <t>User won't be aware of any new CAR, if it got generated for him.</t>
  </si>
  <si>
    <t>Load Vendor Catalog Data Into CARS</t>
  </si>
  <si>
    <t>Gets necessary attributes from an imported catalog to prefill DROPSHIP CARs.</t>
  </si>
  <si>
    <t>Catalogs uploaded into CARS will not be processed</t>
  </si>
  <si>
    <t>Send Vendor Notification</t>
  </si>
  <si>
    <t>Sends notifications to"Vendor" when a new CAR is generated and/or assigned respectively.</t>
  </si>
  <si>
    <t>Close CARs</t>
  </si>
  <si>
    <t>Marks the WORKFLOW STATUS of CARs to 'CLOSED' when all images pending with RRD are received and if the CARs are sent to CMP.</t>
  </si>
  <si>
    <t>CARS can not be closed and the CARS which supposed to not fall under Late CARS, will fall.</t>
  </si>
  <si>
    <t>Send Vendor Image Rejection Notification</t>
  </si>
  <si>
    <t>Sends an email to the configured list of recepients with the details of all MQ_FAILED vendor images</t>
  </si>
  <si>
    <t>Users can not be aware of the  image details which are failed in Mechanical and Creative.</t>
  </si>
  <si>
    <t>Export Hex Values</t>
  </si>
  <si>
    <t>This job creates a text file with the color codes and ‘hex’ values  of a product and sends it to CMP.</t>
  </si>
  <si>
    <t>Prefill CARs</t>
  </si>
  <si>
    <t>Prefills DROPSHIP CARs with attributes from processed catalogs.</t>
  </si>
  <si>
    <t>DATA mapped for vendor catalog can not be processed</t>
  </si>
  <si>
    <t>Export Vendor Expedited Shipping</t>
  </si>
  <si>
    <t>Generates a .bmi file with details of vendor expedited shipping and transfers the feed to BM</t>
  </si>
  <si>
    <t>Information related to dropship can not be delivered to BM</t>
  </si>
  <si>
    <t>Script Path</t>
  </si>
  <si>
    <t>Sequence Run</t>
  </si>
  <si>
    <t>Stop CMP</t>
  </si>
  <si>
    <t xml:space="preserve">/www/a/bmcesp/stopCMP.sh                                                               </t>
  </si>
  <si>
    <t>CMP application job stop script</t>
  </si>
  <si>
    <t>CMP application will not stop</t>
  </si>
  <si>
    <t>Any time</t>
  </si>
  <si>
    <t>Start CMP</t>
  </si>
  <si>
    <t xml:space="preserve">/www/a/bmcesp/startCMP.sh                                                              </t>
  </si>
  <si>
    <t>CMP application job start script</t>
  </si>
  <si>
    <t>CMP application will not start</t>
  </si>
  <si>
    <t>CBT Export</t>
  </si>
  <si>
    <t xml:space="preserve">/www/a/intbm901/cbtexport/cbtexport.sh                                                 </t>
  </si>
  <si>
    <t>This job will check for cbtempload.dat file in the location (/www/a/intbm901/cbtexport). If the file is available it will proceed further, otherwise it wont run, The Last Run happened on Dec 30 2012.</t>
  </si>
  <si>
    <t>Every 30 minutes</t>
  </si>
  <si>
    <t>CBT Full Export</t>
  </si>
  <si>
    <t xml:space="preserve">/www/a/intbm901/cbtexport/cbtfullexport.sh                                             </t>
  </si>
  <si>
    <t>This job will check for cbtfullload.dat file in the location (/www/a/intbm901/cbtexport). If the file is available it will proceed further, otherwise it wont run, The Last Run happened on Dec 30 2012.</t>
  </si>
  <si>
    <t>2:30 AM (Sunday)</t>
  </si>
  <si>
    <t>Survey Extract</t>
  </si>
  <si>
    <t xml:space="preserve">/www/a/intbm901/belk_data/cst/survey.sh                                                </t>
  </si>
  <si>
    <t>Extract survey data to send to the mainframe</t>
  </si>
  <si>
    <t>Store Export</t>
  </si>
  <si>
    <t xml:space="preserve">/www/a/intbm901/belk_data/org/strexport.sh                                             </t>
  </si>
  <si>
    <t>This is used to update bm_intranet_external/martini@belkint darabse with store info data. I guess we don’t use it anywhere for belk.com. But please confirm with Richard once.</t>
  </si>
  <si>
    <t xml:space="preserve">/www/a/bm901/belk_data/ilf/cybersource/autoRun.sh                                      </t>
  </si>
  <si>
    <t>For pulling PaymentBatchDetailReport from cybersource</t>
  </si>
  <si>
    <t>Logs cleanup</t>
  </si>
  <si>
    <t xml:space="preserve">/www/a/bm901/webcleanup.pl                                                             </t>
  </si>
  <si>
    <t>Log purge script</t>
  </si>
  <si>
    <t>Memory will increase on CMP server</t>
  </si>
  <si>
    <t>Image Transfer</t>
  </si>
  <si>
    <t xml:space="preserve">/www/a/integrationdata/rrd/imageTransfer/startImageTransfer.sh                         </t>
  </si>
  <si>
    <t>RRD images to belkmacl server job</t>
  </si>
  <si>
    <t>Images will get piled up on the FTP server ftp.belk.com and will impact the post-production image process as RRD will not be able to post any more images if the server reaches maximum memory</t>
  </si>
  <si>
    <t>ON-DEMAND / 8:00 AM to 11 PM</t>
  </si>
  <si>
    <t>Scene7 URL Indexing</t>
  </si>
  <si>
    <t xml:space="preserve">/www/a/bmcesp/run_scene7_feed.sh                                                       </t>
  </si>
  <si>
    <t>Scene 7 image job which uploads image URL in CMP</t>
  </si>
  <si>
    <t>Scene7 URLs will not be generated for newly generated image tasks</t>
  </si>
  <si>
    <t>7:00 AM to 10 PM (Every 15 minutes)</t>
  </si>
  <si>
    <t>IDB batch processing</t>
  </si>
  <si>
    <t xml:space="preserve">/www/a/bmcesp/run_process_batch.sh                                                     </t>
  </si>
  <si>
    <t>IDB data feed processing job</t>
  </si>
  <si>
    <t>RUN Main frame and run these job</t>
  </si>
  <si>
    <t>CARS to CMP Import</t>
  </si>
  <si>
    <t xml:space="preserve">/www/a/bmcesp/run_cars_feed_new.sh                                                     </t>
  </si>
  <si>
    <t>This job will receive the file (export to CES) from CARS server and it will upload the details into CES database</t>
  </si>
  <si>
    <t>No new tasks will be created and tasks will not updated in CMP</t>
  </si>
  <si>
    <t>RUN CARS export job, then run this job</t>
  </si>
  <si>
    <t>CMP Product Extraction</t>
  </si>
  <si>
    <t xml:space="preserve">/www/a/bmcesp/run_cmp_extract.sh                                                       </t>
  </si>
  <si>
    <t>Extracts the latest product details into a BMI and sends to primary server</t>
  </si>
  <si>
    <t>Approved products will not reach primary website</t>
  </si>
  <si>
    <t>Run as it is, bluemartini needs to pick this file</t>
  </si>
  <si>
    <t>IDB to CMP Import</t>
  </si>
  <si>
    <t xml:space="preserve">/www/a/bmcesp/interface_load/idb/Merchandise/data/productload.sh                       </t>
  </si>
  <si>
    <t>This job will get the Feed from IDB and it will upload the product details of IDB (conversion products) into CES database</t>
  </si>
  <si>
    <t>Latest products from IDB will not be loaded in CMP</t>
  </si>
  <si>
    <t>6:00 AM (Monday)</t>
  </si>
  <si>
    <t>CARS feed error archiver</t>
  </si>
  <si>
    <t xml:space="preserve">/www/a/bmcesp/run_cars_feed_archiver.sh                                                </t>
  </si>
  <si>
    <t>This job archives any errors during CARS feed processing</t>
  </si>
  <si>
    <t>Errors in files will not be archived</t>
  </si>
  <si>
    <t>Enable cron job as it is</t>
  </si>
  <si>
    <t>Import Bridal SKU info from IDB</t>
  </si>
  <si>
    <t xml:space="preserve">/www/a/bmcesp/load_bridal_flag_idb_to_cmp.sh                                           </t>
  </si>
  <si>
    <t>Loads the bridal SKU information received from IDB in CMP</t>
  </si>
  <si>
    <t>Latest bridal SKU details will not be available in CMP</t>
  </si>
  <si>
    <t xml:space="preserve">Category Pattern Extraction </t>
  </si>
  <si>
    <t xml:space="preserve">/www/a/bmcesp/interface_load/idb/extract/dw_category_pattern_extract.sh                </t>
  </si>
  <si>
    <t>This job will extract the details from CMP database and creates a .dat file and sends to DWS</t>
  </si>
  <si>
    <t>DWS system will not get the required file in time</t>
  </si>
  <si>
    <t>Update Set Product Attribute</t>
  </si>
  <si>
    <t xml:space="preserve">/www/a/bmcesp/sp_update_sku_product_table.sh                                           </t>
  </si>
  <si>
    <t>This job will check for Set product and correct the "is_set_brustable" attribute</t>
  </si>
  <si>
    <t>The "is_set_burstable" attribut will not be updated for newly created set products</t>
  </si>
  <si>
    <t>Copy Crontab</t>
  </si>
  <si>
    <t xml:space="preserve">/www/a/bmcesp903/copy_crontab.sh                                                       </t>
  </si>
  <si>
    <t>Takes backup of crontab</t>
  </si>
  <si>
    <t>Latest Crontab file content will not be available</t>
  </si>
  <si>
    <t>PO Detail Load</t>
  </si>
  <si>
    <t xml:space="preserve"> /www/a/bmcesp903/interface_load/loadPoDetails/po_details_load.sh                      </t>
  </si>
  <si>
    <t>Loads the PO level inventory and price information of SKUs in PO_UNIT_DETAIL table in CARS DB</t>
  </si>
  <si>
    <t>CARS reports will have old and incorrect data</t>
  </si>
  <si>
    <t>Process CARS facet attributes</t>
  </si>
  <si>
    <t xml:space="preserve">/www/a/bmcesp/run_cars_facet_attribute.sh                                              </t>
  </si>
  <si>
    <t>Loads the facet attributes received from CARS in CMP DB</t>
  </si>
  <si>
    <t>ON DEMAND script - Not much impact. The latest facet attributes in CARS will not be avaiable in CMP.</t>
  </si>
  <si>
    <t>ON-DEMAND / 3:00 AM</t>
  </si>
  <si>
    <t>Logs Cleanup</t>
  </si>
  <si>
    <t xml:space="preserve">/www/a/bmcesp903/purge_logs.sh PROD                                                    </t>
  </si>
  <si>
    <t>Process CARS size attributes</t>
  </si>
  <si>
    <t xml:space="preserve">/www/a/bmcesp/process_size_files.sh                                                    </t>
  </si>
  <si>
    <t>Loads the converted size attributes received from CARS in CMP DB</t>
  </si>
  <si>
    <t>The latest size attribute details of SKUs will not be avaialble in CMP</t>
  </si>
  <si>
    <t>Image count check on ftp.belk.com</t>
  </si>
  <si>
    <t>/www/a/bmcesp903/RRD_FILE_COUNT_V2.sh</t>
  </si>
  <si>
    <t>Script to check the in folder on ftp.belk.com and send a status of the current number of images if the count is &gt; 50</t>
  </si>
  <si>
    <t>Support team might loose track of the current count of images on the FTP server.</t>
  </si>
  <si>
    <t>Keyword Attribute Load</t>
  </si>
  <si>
    <t>/www/a/bmcesp903/keyword_attrib/bm_keyword.sh</t>
  </si>
  <si>
    <t>Inserts the keyword attributes for products provided by business into the OBJECT_ATTRIBUTE table</t>
  </si>
  <si>
    <t>Business team will not be able to see their latest key word changes for products in CMP</t>
  </si>
  <si>
    <t>3/3/2016 to 5/05/2016</t>
  </si>
  <si>
    <t>onwards</t>
  </si>
  <si>
    <t>Take copy of the production build for CARS UI, PROD JOB and VIP JOBS</t>
  </si>
  <si>
    <t xml:space="preserve">Run the CARS job manully in sequence, which is held during the deployment </t>
  </si>
  <si>
    <r>
      <t xml:space="preserve">Take back up of current prod ui, Jobs  build ( for proddcution prod ui, VIP job &amp; prod jobs) -take the Backup of existing cars folder on CARS production server 
Location:/cars/TOMCAT_PROD_JOBS/webapps/  and /cars/TOMCAT_UI_2/webapps
Backup location: /cars/bakckup/TOMCAT_UI_1/cars_backup_113016/ and /cars/bakckup/TOMCAT_UI_2/cars_backup_113016/
(CARS_BACKUP_MM_DD_YYYY_HH_MM_SS) for CARS UI instances.
</t>
    </r>
    <r>
      <rPr>
        <sz val="10"/>
        <color rgb="FFFF0000"/>
        <rFont val="Calibri"/>
        <family val="2"/>
        <scheme val="minor"/>
      </rPr>
      <t>DO NOT CREATE BACKUPS IN /cars/TOMCAT_PROD_JOBS or /cars/TOMCAT_UI_2 directories!</t>
    </r>
  </si>
  <si>
    <t>Support</t>
  </si>
  <si>
    <t>Ravi K</t>
  </si>
  <si>
    <t>Santosh</t>
  </si>
  <si>
    <t>Laura</t>
  </si>
  <si>
    <t>Backup</t>
  </si>
  <si>
    <t>drive</t>
  </si>
  <si>
    <t>Download the appropriate version from nexus for each of the CARS war files.
Nexus url: http://belkecaral103:8081/nexus/content/repositories/releases/com/belk/belk-ec-cars-application/ 
belk-ec-cars-application-1.0.1.235-prod-ui.war 
belk-ec-cars-application-1.0.1.236-prod-jobs.war 
belk-ec-cars-application-1.0.1.237-prod-vip-jobs.war</t>
  </si>
  <si>
    <t>Copy the appropriate applicationContext-resources.xml directly into its corresponding WAR file.
Source (on shared drive): 
G:\Ecommerce\releases\r27_xenogears.8\config_for_prod-jobs\
G:\Ecommerce\releases\r27_xenogears.8\config_for_prod-ui\
G:\Ecommerce\releases\r27_xenogears.8\config_for_prod-vip-jobs\
Destination (within WAR file):
/cars/WEB-INF/classes/</t>
  </si>
  <si>
    <t xml:space="preserve">Deploy prod build for prodution prod ui, VIP job &amp; prod jobs -Deploy the appropriate version from nexus for each of these wars.
</t>
  </si>
  <si>
    <t>512-947-7979</t>
  </si>
  <si>
    <t>425-223-8886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</si>
</sst>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F800]dddd\,\ mmmm\ dd\,\ yyyy"/>
    <numFmt numFmtId="165" formatCode="[$-409]h:mm\ AM/PM;@"/>
    <numFmt numFmtId="166" formatCode="h:mm:ss;@"/>
    <numFmt numFmtId="167" formatCode="0;[Red]0"/>
    <numFmt numFmtId="168" formatCode="[$-409]m/d/yy\ h:mm\ AM/PM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u/>
      <sz val="8"/>
      <color indexed="8"/>
      <name val="Arial"/>
      <family val="2"/>
    </font>
    <font>
      <sz val="8"/>
      <color indexed="10"/>
      <name val="Arial"/>
      <family val="2"/>
    </font>
    <font>
      <sz val="8"/>
      <color rgb="FFFF000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40404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9"/>
      <color indexed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66FF6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164" fontId="1" fillId="0" borderId="0"/>
    <xf numFmtId="164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1" fillId="0" borderId="0"/>
    <xf numFmtId="164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6" fillId="0" borderId="0"/>
    <xf numFmtId="0" fontId="1" fillId="0" borderId="0"/>
  </cellStyleXfs>
  <cellXfs count="248">
    <xf numFmtId="0" fontId="0" fillId="0" borderId="0" xfId="0"/>
    <xf numFmtId="164" fontId="2" fillId="3" borderId="5" xfId="51" applyFont="1" applyFill="1" applyBorder="1" applyAlignment="1">
      <alignment horizontal="center" vertical="center" wrapText="1"/>
    </xf>
    <xf numFmtId="164" fontId="2" fillId="3" borderId="5" xfId="50" applyFont="1" applyFill="1" applyBorder="1" applyAlignment="1">
      <alignment horizontal="center" vertical="center" wrapText="1"/>
    </xf>
    <xf numFmtId="164" fontId="2" fillId="3" borderId="5" xfId="50" applyNumberFormat="1" applyFont="1" applyFill="1" applyBorder="1" applyAlignment="1">
      <alignment horizontal="center" vertical="center" wrapText="1"/>
    </xf>
    <xf numFmtId="165" fontId="2" fillId="3" borderId="5" xfId="5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wrapText="1"/>
    </xf>
    <xf numFmtId="0" fontId="8" fillId="0" borderId="1" xfId="0" applyNumberFormat="1" applyFont="1" applyBorder="1" applyAlignment="1">
      <alignment wrapText="1"/>
    </xf>
    <xf numFmtId="0" fontId="8" fillId="0" borderId="1" xfId="0" applyNumberFormat="1" applyFont="1" applyBorder="1"/>
    <xf numFmtId="0" fontId="10" fillId="0" borderId="1" xfId="0" applyNumberFormat="1" applyFont="1" applyBorder="1" applyAlignment="1">
      <alignment wrapText="1"/>
    </xf>
    <xf numFmtId="0" fontId="11" fillId="0" borderId="1" xfId="0" applyNumberFormat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13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0" fontId="0" fillId="0" borderId="0" xfId="0"/>
    <xf numFmtId="0" fontId="0" fillId="0" borderId="1" xfId="0" applyBorder="1"/>
    <xf numFmtId="0" fontId="9" fillId="0" borderId="1" xfId="0" applyNumberFormat="1" applyFont="1" applyBorder="1" applyAlignment="1">
      <alignment wrapText="1"/>
    </xf>
    <xf numFmtId="0" fontId="7" fillId="0" borderId="1" xfId="0" applyNumberFormat="1" applyFont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166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wrapText="1"/>
    </xf>
    <xf numFmtId="164" fontId="0" fillId="0" borderId="5" xfId="0" applyNumberFormat="1" applyBorder="1"/>
    <xf numFmtId="165" fontId="0" fillId="0" borderId="5" xfId="0" applyNumberFormat="1" applyBorder="1"/>
    <xf numFmtId="166" fontId="0" fillId="0" borderId="5" xfId="0" applyNumberFormat="1" applyBorder="1"/>
    <xf numFmtId="0" fontId="0" fillId="0" borderId="5" xfId="0" applyBorder="1" applyAlignment="1">
      <alignment horizontal="center"/>
    </xf>
    <xf numFmtId="0" fontId="0" fillId="8" borderId="1" xfId="0" applyFill="1" applyBorder="1" applyAlignment="1">
      <alignment wrapText="1"/>
    </xf>
    <xf numFmtId="0" fontId="0" fillId="5" borderId="1" xfId="0" applyFill="1" applyBorder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164" fontId="0" fillId="0" borderId="1" xfId="0" applyNumberFormat="1" applyFill="1" applyBorder="1"/>
    <xf numFmtId="165" fontId="0" fillId="0" borderId="1" xfId="0" applyNumberFormat="1" applyFill="1" applyBorder="1"/>
    <xf numFmtId="166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166" fontId="0" fillId="0" borderId="1" xfId="0" applyNumberFormat="1" applyFill="1" applyBorder="1"/>
    <xf numFmtId="0" fontId="0" fillId="0" borderId="5" xfId="0" applyFill="1" applyBorder="1" applyAlignment="1">
      <alignment horizontal="center" vertical="center"/>
    </xf>
    <xf numFmtId="164" fontId="0" fillId="0" borderId="5" xfId="0" applyNumberFormat="1" applyFill="1" applyBorder="1"/>
    <xf numFmtId="165" fontId="0" fillId="0" borderId="5" xfId="0" applyNumberFormat="1" applyFill="1" applyBorder="1"/>
    <xf numFmtId="166" fontId="0" fillId="0" borderId="5" xfId="0" applyNumberFormat="1" applyFill="1" applyBorder="1"/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164" fontId="2" fillId="4" borderId="5" xfId="51" applyFont="1" applyFill="1" applyBorder="1" applyAlignment="1">
      <alignment horizontal="center" vertical="center" wrapText="1"/>
    </xf>
    <xf numFmtId="164" fontId="2" fillId="4" borderId="5" xfId="50" applyFont="1" applyFill="1" applyBorder="1" applyAlignment="1">
      <alignment horizontal="center" vertical="center" wrapText="1"/>
    </xf>
    <xf numFmtId="164" fontId="2" fillId="4" borderId="5" xfId="50" applyNumberFormat="1" applyFont="1" applyFill="1" applyBorder="1" applyAlignment="1">
      <alignment horizontal="center" vertical="center" wrapText="1"/>
    </xf>
    <xf numFmtId="165" fontId="2" fillId="4" borderId="5" xfId="50" applyNumberFormat="1" applyFont="1" applyFill="1" applyBorder="1" applyAlignment="1">
      <alignment horizontal="center" vertical="center" wrapText="1"/>
    </xf>
    <xf numFmtId="164" fontId="6" fillId="4" borderId="5" xfId="50" applyFont="1" applyFill="1" applyBorder="1" applyAlignment="1">
      <alignment horizontal="center" vertical="center" wrapText="1"/>
    </xf>
    <xf numFmtId="164" fontId="2" fillId="7" borderId="5" xfId="51" applyFont="1" applyFill="1" applyBorder="1" applyAlignment="1">
      <alignment horizontal="center" vertical="center" wrapText="1"/>
    </xf>
    <xf numFmtId="0" fontId="0" fillId="7" borderId="5" xfId="0" applyFill="1" applyBorder="1"/>
    <xf numFmtId="0" fontId="0" fillId="0" borderId="1" xfId="0" applyBorder="1" applyAlignment="1">
      <alignment horizontal="center" wrapText="1"/>
    </xf>
    <xf numFmtId="0" fontId="12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wrapText="1"/>
    </xf>
    <xf numFmtId="164" fontId="0" fillId="4" borderId="5" xfId="0" applyNumberFormat="1" applyFill="1" applyBorder="1"/>
    <xf numFmtId="165" fontId="0" fillId="4" borderId="5" xfId="0" applyNumberFormat="1" applyFill="1" applyBorder="1"/>
    <xf numFmtId="166" fontId="0" fillId="4" borderId="5" xfId="0" applyNumberFormat="1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167" fontId="0" fillId="4" borderId="5" xfId="0" applyNumberFormat="1" applyFill="1" applyBorder="1" applyAlignment="1">
      <alignment horizontal="center" vertical="center"/>
    </xf>
    <xf numFmtId="167" fontId="2" fillId="4" borderId="5" xfId="51" applyNumberFormat="1" applyFont="1" applyFill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5" xfId="0" applyFill="1" applyBorder="1" applyAlignment="1">
      <alignment wrapText="1"/>
    </xf>
    <xf numFmtId="164" fontId="6" fillId="4" borderId="5" xfId="50" applyNumberFormat="1" applyFont="1" applyFill="1" applyBorder="1" applyAlignment="1">
      <alignment horizontal="center" vertical="center" wrapText="1"/>
    </xf>
    <xf numFmtId="165" fontId="6" fillId="4" borderId="5" xfId="50" applyNumberFormat="1" applyFont="1" applyFill="1" applyBorder="1" applyAlignment="1">
      <alignment horizontal="center" vertical="center" wrapText="1"/>
    </xf>
    <xf numFmtId="166" fontId="0" fillId="0" borderId="5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left"/>
    </xf>
    <xf numFmtId="165" fontId="6" fillId="4" borderId="5" xfId="50" applyNumberFormat="1" applyFont="1" applyFill="1" applyBorder="1" applyAlignment="1">
      <alignment horizontal="left" vertical="center" wrapText="1"/>
    </xf>
    <xf numFmtId="164" fontId="2" fillId="3" borderId="5" xfId="50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164" fontId="2" fillId="4" borderId="5" xfId="50" applyFont="1" applyFill="1" applyBorder="1" applyAlignment="1">
      <alignment vertical="center" wrapText="1"/>
    </xf>
    <xf numFmtId="164" fontId="6" fillId="4" borderId="5" xfId="5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6" fillId="0" borderId="5" xfId="0" applyFont="1" applyBorder="1" applyAlignment="1">
      <alignment wrapText="1"/>
    </xf>
    <xf numFmtId="0" fontId="18" fillId="0" borderId="6" xfId="0" applyFont="1" applyBorder="1"/>
    <xf numFmtId="0" fontId="16" fillId="0" borderId="1" xfId="0" applyFont="1" applyFill="1" applyBorder="1" applyAlignment="1">
      <alignment wrapText="1"/>
    </xf>
    <xf numFmtId="0" fontId="16" fillId="4" borderId="1" xfId="0" applyFont="1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17" fillId="0" borderId="5" xfId="0" applyFont="1" applyBorder="1" applyAlignment="1">
      <alignment wrapText="1"/>
    </xf>
    <xf numFmtId="0" fontId="19" fillId="0" borderId="0" xfId="0" applyFont="1"/>
    <xf numFmtId="0" fontId="19" fillId="0" borderId="1" xfId="0" applyFont="1" applyBorder="1"/>
    <xf numFmtId="0" fontId="19" fillId="4" borderId="0" xfId="0" applyFont="1" applyFill="1"/>
    <xf numFmtId="0" fontId="19" fillId="0" borderId="1" xfId="0" applyFont="1" applyBorder="1" applyAlignment="1">
      <alignment wrapText="1"/>
    </xf>
    <xf numFmtId="0" fontId="19" fillId="0" borderId="1" xfId="0" applyFont="1" applyBorder="1" applyAlignment="1"/>
    <xf numFmtId="0" fontId="19" fillId="0" borderId="0" xfId="0" applyFont="1" applyAlignment="1"/>
    <xf numFmtId="0" fontId="19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20" fillId="4" borderId="3" xfId="0" applyFont="1" applyFill="1" applyBorder="1" applyAlignment="1"/>
    <xf numFmtId="164" fontId="21" fillId="3" borderId="1" xfId="51" applyFont="1" applyFill="1" applyBorder="1" applyAlignment="1">
      <alignment vertical="center" wrapText="1"/>
    </xf>
    <xf numFmtId="0" fontId="19" fillId="0" borderId="1" xfId="0" applyFont="1" applyBorder="1" applyAlignment="1">
      <alignment horizontal="left"/>
    </xf>
    <xf numFmtId="164" fontId="21" fillId="3" borderId="1" xfId="51" applyFont="1" applyFill="1" applyBorder="1" applyAlignment="1">
      <alignment horizontal="left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168" fontId="22" fillId="14" borderId="1" xfId="0" applyNumberFormat="1" applyFont="1" applyFill="1" applyBorder="1" applyAlignment="1">
      <alignment horizontal="center" vertical="center" wrapText="1"/>
    </xf>
    <xf numFmtId="0" fontId="23" fillId="14" borderId="2" xfId="0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165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1" xfId="0" applyFont="1" applyBorder="1"/>
    <xf numFmtId="0" fontId="23" fillId="0" borderId="1" xfId="0" applyFont="1" applyBorder="1" applyAlignment="1">
      <alignment horizontal="left" vertical="top" wrapText="1"/>
    </xf>
    <xf numFmtId="165" fontId="23" fillId="0" borderId="1" xfId="0" applyNumberFormat="1" applyFont="1" applyBorder="1" applyAlignment="1">
      <alignment horizontal="center" vertical="center" wrapText="1"/>
    </xf>
    <xf numFmtId="165" fontId="23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/>
    </xf>
    <xf numFmtId="168" fontId="23" fillId="0" borderId="1" xfId="0" applyNumberFormat="1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left" vertical="top" wrapText="1"/>
    </xf>
    <xf numFmtId="168" fontId="23" fillId="0" borderId="0" xfId="0" applyNumberFormat="1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/>
    </xf>
    <xf numFmtId="0" fontId="23" fillId="0" borderId="0" xfId="0" applyFont="1" applyBorder="1"/>
    <xf numFmtId="0" fontId="23" fillId="0" borderId="0" xfId="0" applyFont="1"/>
    <xf numFmtId="0" fontId="23" fillId="0" borderId="0" xfId="0" applyFont="1" applyAlignment="1">
      <alignment horizontal="left" vertical="center" wrapText="1"/>
    </xf>
    <xf numFmtId="164" fontId="21" fillId="0" borderId="1" xfId="51" applyFont="1" applyFill="1" applyBorder="1" applyAlignment="1">
      <alignment vertical="center" wrapText="1"/>
    </xf>
    <xf numFmtId="164" fontId="21" fillId="0" borderId="1" xfId="51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wrapText="1"/>
    </xf>
    <xf numFmtId="164" fontId="21" fillId="3" borderId="1" xfId="51" applyFont="1" applyFill="1" applyBorder="1" applyAlignment="1">
      <alignment vertical="top" wrapText="1"/>
    </xf>
    <xf numFmtId="0" fontId="19" fillId="0" borderId="0" xfId="0" applyFont="1" applyAlignment="1">
      <alignment vertical="top"/>
    </xf>
    <xf numFmtId="0" fontId="19" fillId="4" borderId="1" xfId="0" applyFont="1" applyFill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14" fontId="19" fillId="0" borderId="1" xfId="0" applyNumberFormat="1" applyFont="1" applyBorder="1" applyAlignment="1">
      <alignment horizontal="left"/>
    </xf>
    <xf numFmtId="14" fontId="19" fillId="0" borderId="1" xfId="0" applyNumberFormat="1" applyFont="1" applyBorder="1" applyAlignment="1">
      <alignment horizontal="left" wrapText="1"/>
    </xf>
    <xf numFmtId="0" fontId="23" fillId="0" borderId="1" xfId="0" applyFont="1" applyBorder="1" applyAlignment="1">
      <alignment wrapText="1"/>
    </xf>
    <xf numFmtId="20" fontId="0" fillId="4" borderId="1" xfId="16" applyNumberFormat="1" applyFont="1" applyFill="1" applyBorder="1" applyAlignment="1">
      <alignment horizontal="left" vertical="center" wrapText="1"/>
    </xf>
    <xf numFmtId="0" fontId="0" fillId="15" borderId="1" xfId="0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22" fillId="3" borderId="11" xfId="0" applyFont="1" applyFill="1" applyBorder="1" applyAlignment="1">
      <alignment horizontal="left" vertical="center" wrapText="1"/>
    </xf>
    <xf numFmtId="0" fontId="23" fillId="1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8" fontId="19" fillId="0" borderId="1" xfId="0" applyNumberFormat="1" applyFont="1" applyBorder="1" applyAlignment="1">
      <alignment wrapText="1"/>
    </xf>
    <xf numFmtId="164" fontId="21" fillId="3" borderId="1" xfId="51" applyFont="1" applyFill="1" applyBorder="1" applyAlignment="1">
      <alignment horizontal="center" vertical="center" wrapText="1"/>
    </xf>
    <xf numFmtId="18" fontId="19" fillId="0" borderId="1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16" borderId="1" xfId="0" applyFont="1" applyFill="1" applyBorder="1" applyAlignment="1">
      <alignment horizontal="center" wrapText="1"/>
    </xf>
    <xf numFmtId="0" fontId="24" fillId="14" borderId="1" xfId="0" applyFont="1" applyFill="1" applyBorder="1" applyAlignment="1">
      <alignment wrapText="1"/>
    </xf>
    <xf numFmtId="0" fontId="24" fillId="14" borderId="1" xfId="0" applyFont="1" applyFill="1" applyBorder="1" applyAlignment="1">
      <alignment horizontal="center" wrapText="1"/>
    </xf>
    <xf numFmtId="0" fontId="23" fillId="16" borderId="1" xfId="0" applyFont="1" applyFill="1" applyBorder="1" applyAlignment="1">
      <alignment wrapText="1"/>
    </xf>
    <xf numFmtId="0" fontId="23" fillId="16" borderId="1" xfId="0" applyFont="1" applyFill="1" applyBorder="1" applyAlignment="1">
      <alignment wrapText="1" shrinkToFit="1"/>
    </xf>
    <xf numFmtId="165" fontId="23" fillId="16" borderId="1" xfId="0" applyNumberFormat="1" applyFont="1" applyFill="1" applyBorder="1" applyAlignment="1">
      <alignment horizontal="center" wrapText="1" shrinkToFit="1"/>
    </xf>
    <xf numFmtId="0" fontId="23" fillId="17" borderId="1" xfId="0" applyFont="1" applyFill="1" applyBorder="1" applyAlignment="1">
      <alignment wrapText="1"/>
    </xf>
    <xf numFmtId="0" fontId="23" fillId="17" borderId="1" xfId="0" applyFont="1" applyFill="1" applyBorder="1" applyAlignment="1">
      <alignment wrapText="1" shrinkToFit="1"/>
    </xf>
    <xf numFmtId="165" fontId="23" fillId="17" borderId="1" xfId="0" applyNumberFormat="1" applyFont="1" applyFill="1" applyBorder="1" applyAlignment="1">
      <alignment horizontal="center" wrapText="1" shrinkToFit="1"/>
    </xf>
    <xf numFmtId="0" fontId="23" fillId="18" borderId="1" xfId="0" applyFont="1" applyFill="1" applyBorder="1" applyAlignment="1">
      <alignment wrapText="1"/>
    </xf>
    <xf numFmtId="0" fontId="23" fillId="18" borderId="1" xfId="0" applyFont="1" applyFill="1" applyBorder="1" applyAlignment="1">
      <alignment wrapText="1" shrinkToFit="1"/>
    </xf>
    <xf numFmtId="165" fontId="23" fillId="18" borderId="1" xfId="0" applyNumberFormat="1" applyFont="1" applyFill="1" applyBorder="1" applyAlignment="1">
      <alignment horizontal="center" wrapText="1" shrinkToFit="1"/>
    </xf>
    <xf numFmtId="0" fontId="23" fillId="16" borderId="1" xfId="0" applyFont="1" applyFill="1" applyBorder="1" applyAlignment="1">
      <alignment horizontal="center" wrapText="1" shrinkToFit="1"/>
    </xf>
    <xf numFmtId="0" fontId="23" fillId="18" borderId="1" xfId="0" applyFont="1" applyFill="1" applyBorder="1" applyAlignment="1">
      <alignment horizontal="center" wrapText="1" shrinkToFit="1"/>
    </xf>
    <xf numFmtId="0" fontId="23" fillId="19" borderId="1" xfId="0" applyFont="1" applyFill="1" applyBorder="1" applyAlignment="1">
      <alignment wrapText="1"/>
    </xf>
    <xf numFmtId="0" fontId="23" fillId="19" borderId="1" xfId="0" applyFont="1" applyFill="1" applyBorder="1" applyAlignment="1">
      <alignment wrapText="1" shrinkToFit="1"/>
    </xf>
    <xf numFmtId="18" fontId="23" fillId="19" borderId="1" xfId="0" applyNumberFormat="1" applyFont="1" applyFill="1" applyBorder="1" applyAlignment="1">
      <alignment horizontal="center" wrapText="1" shrinkToFit="1"/>
    </xf>
    <xf numFmtId="0" fontId="23" fillId="14" borderId="1" xfId="0" applyFont="1" applyFill="1" applyBorder="1" applyAlignment="1">
      <alignment wrapText="1" shrinkToFit="1"/>
    </xf>
    <xf numFmtId="0" fontId="23" fillId="17" borderId="1" xfId="0" applyFont="1" applyFill="1" applyBorder="1" applyAlignment="1">
      <alignment horizontal="center" wrapText="1"/>
    </xf>
    <xf numFmtId="0" fontId="23" fillId="19" borderId="1" xfId="0" applyFont="1" applyFill="1" applyBorder="1" applyAlignment="1">
      <alignment horizontal="center" wrapText="1"/>
    </xf>
    <xf numFmtId="0" fontId="23" fillId="16" borderId="8" xfId="0" applyFont="1" applyFill="1" applyBorder="1" applyAlignment="1">
      <alignment wrapText="1"/>
    </xf>
    <xf numFmtId="19" fontId="19" fillId="0" borderId="1" xfId="0" applyNumberFormat="1" applyFont="1" applyBorder="1" applyAlignment="1">
      <alignment horizontal="center" vertical="center" wrapText="1"/>
    </xf>
    <xf numFmtId="0" fontId="3" fillId="0" borderId="0" xfId="16" applyFont="1" applyAlignment="1">
      <alignment wrapText="1"/>
    </xf>
    <xf numFmtId="0" fontId="3" fillId="0" borderId="0" xfId="16" applyAlignment="1">
      <alignment wrapText="1"/>
    </xf>
    <xf numFmtId="0" fontId="24" fillId="14" borderId="1" xfId="16" applyFont="1" applyFill="1" applyBorder="1" applyAlignment="1">
      <alignment horizontal="center" wrapText="1"/>
    </xf>
    <xf numFmtId="0" fontId="23" fillId="4" borderId="1" xfId="16" applyFont="1" applyFill="1" applyBorder="1" applyAlignment="1">
      <alignment wrapText="1" shrinkToFit="1"/>
    </xf>
    <xf numFmtId="165" fontId="23" fillId="4" borderId="1" xfId="16" applyNumberFormat="1" applyFont="1" applyFill="1" applyBorder="1" applyAlignment="1">
      <alignment horizontal="center" wrapText="1" shrinkToFit="1"/>
    </xf>
    <xf numFmtId="0" fontId="24" fillId="14" borderId="1" xfId="16" applyFont="1" applyFill="1" applyBorder="1" applyAlignment="1">
      <alignment wrapText="1"/>
    </xf>
    <xf numFmtId="0" fontId="23" fillId="4" borderId="1" xfId="16" applyFont="1" applyFill="1" applyBorder="1" applyAlignment="1">
      <alignment wrapText="1"/>
    </xf>
    <xf numFmtId="0" fontId="3" fillId="4" borderId="1" xfId="16" applyFont="1" applyFill="1" applyBorder="1" applyAlignment="1">
      <alignment wrapText="1"/>
    </xf>
    <xf numFmtId="0" fontId="3" fillId="0" borderId="1" xfId="16" applyFont="1" applyFill="1" applyBorder="1" applyAlignment="1">
      <alignment wrapText="1"/>
    </xf>
    <xf numFmtId="0" fontId="3" fillId="0" borderId="1" xfId="16" applyFont="1" applyBorder="1" applyAlignment="1">
      <alignment wrapText="1"/>
    </xf>
    <xf numFmtId="18" fontId="3" fillId="4" borderId="1" xfId="16" applyNumberFormat="1" applyFont="1" applyFill="1" applyBorder="1" applyAlignment="1">
      <alignment horizontal="center" wrapText="1"/>
    </xf>
    <xf numFmtId="0" fontId="25" fillId="4" borderId="1" xfId="16" applyFont="1" applyFill="1" applyBorder="1" applyAlignment="1">
      <alignment wrapText="1"/>
    </xf>
    <xf numFmtId="0" fontId="26" fillId="0" borderId="1" xfId="16" applyFont="1" applyFill="1" applyBorder="1" applyAlignment="1">
      <alignment wrapText="1"/>
    </xf>
    <xf numFmtId="0" fontId="25" fillId="4" borderId="1" xfId="16" applyFont="1" applyFill="1" applyBorder="1" applyAlignment="1">
      <alignment wrapText="1" shrinkToFit="1"/>
    </xf>
    <xf numFmtId="165" fontId="25" fillId="4" borderId="1" xfId="16" applyNumberFormat="1" applyFont="1" applyFill="1" applyBorder="1" applyAlignment="1">
      <alignment horizontal="center" wrapText="1" shrinkToFit="1"/>
    </xf>
    <xf numFmtId="0" fontId="23" fillId="13" borderId="1" xfId="16" applyFont="1" applyFill="1" applyBorder="1" applyAlignment="1">
      <alignment wrapText="1"/>
    </xf>
    <xf numFmtId="0" fontId="3" fillId="13" borderId="1" xfId="16" applyFont="1" applyFill="1" applyBorder="1" applyAlignment="1">
      <alignment wrapText="1"/>
    </xf>
    <xf numFmtId="165" fontId="23" fillId="13" borderId="1" xfId="16" applyNumberFormat="1" applyFont="1" applyFill="1" applyBorder="1" applyAlignment="1">
      <alignment horizontal="center" wrapText="1" shrinkToFit="1"/>
    </xf>
    <xf numFmtId="0" fontId="23" fillId="13" borderId="1" xfId="16" applyFont="1" applyFill="1" applyBorder="1" applyAlignment="1">
      <alignment wrapText="1" shrinkToFit="1"/>
    </xf>
    <xf numFmtId="0" fontId="24" fillId="14" borderId="8" xfId="16" applyFont="1" applyFill="1" applyBorder="1" applyAlignment="1">
      <alignment horizontal="center" wrapText="1"/>
    </xf>
    <xf numFmtId="0" fontId="3" fillId="13" borderId="1" xfId="16" applyFill="1" applyBorder="1" applyAlignment="1">
      <alignment wrapText="1"/>
    </xf>
    <xf numFmtId="0" fontId="3" fillId="13" borderId="0" xfId="16" applyFill="1" applyAlignment="1">
      <alignment wrapText="1"/>
    </xf>
    <xf numFmtId="0" fontId="26" fillId="0" borderId="0" xfId="16" applyFont="1" applyAlignment="1">
      <alignment wrapText="1"/>
    </xf>
    <xf numFmtId="18" fontId="3" fillId="0" borderId="1" xfId="16" applyNumberFormat="1" applyFont="1" applyBorder="1" applyAlignment="1">
      <alignment horizontal="center" wrapText="1"/>
    </xf>
    <xf numFmtId="0" fontId="23" fillId="0" borderId="1" xfId="16" applyFont="1" applyBorder="1" applyAlignment="1">
      <alignment wrapText="1"/>
    </xf>
    <xf numFmtId="18" fontId="3" fillId="0" borderId="1" xfId="16" applyNumberFormat="1" applyBorder="1" applyAlignment="1">
      <alignment horizontal="center" wrapText="1"/>
    </xf>
    <xf numFmtId="0" fontId="3" fillId="0" borderId="1" xfId="16" applyFont="1" applyBorder="1" applyAlignment="1">
      <alignment horizontal="center" wrapText="1"/>
    </xf>
    <xf numFmtId="18" fontId="3" fillId="0" borderId="0" xfId="16" applyNumberFormat="1" applyAlignment="1">
      <alignment wrapText="1"/>
    </xf>
    <xf numFmtId="18" fontId="19" fillId="0" borderId="1" xfId="0" applyNumberFormat="1" applyFont="1" applyBorder="1" applyAlignment="1">
      <alignment horizontal="center" wrapText="1"/>
    </xf>
    <xf numFmtId="0" fontId="19" fillId="0" borderId="0" xfId="0" applyFont="1" applyBorder="1" applyAlignment="1">
      <alignment horizontal="left"/>
    </xf>
    <xf numFmtId="0" fontId="27" fillId="0" borderId="1" xfId="0" applyFont="1" applyFill="1" applyBorder="1" applyAlignment="1">
      <alignment horizontal="left" vertical="top"/>
    </xf>
    <xf numFmtId="0" fontId="27" fillId="0" borderId="1" xfId="0" applyFont="1" applyBorder="1" applyAlignment="1">
      <alignment horizontal="left" vertical="top" wrapText="1"/>
    </xf>
    <xf numFmtId="0" fontId="27" fillId="4" borderId="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vertical="top"/>
    </xf>
    <xf numFmtId="0" fontId="28" fillId="4" borderId="1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28" fillId="4" borderId="1" xfId="0" applyFont="1" applyFill="1" applyBorder="1" applyAlignment="1">
      <alignment vertical="top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20" fillId="7" borderId="2" xfId="0" applyFont="1" applyFill="1" applyBorder="1" applyAlignment="1">
      <alignment horizontal="center"/>
    </xf>
    <xf numFmtId="0" fontId="20" fillId="7" borderId="3" xfId="0" applyFont="1" applyFill="1" applyBorder="1" applyAlignment="1">
      <alignment horizontal="center"/>
    </xf>
    <xf numFmtId="0" fontId="20" fillId="7" borderId="4" xfId="0" applyFont="1" applyFill="1" applyBorder="1" applyAlignment="1">
      <alignment horizontal="center"/>
    </xf>
    <xf numFmtId="0" fontId="19" fillId="12" borderId="7" xfId="0" applyFont="1" applyFill="1" applyBorder="1" applyAlignment="1">
      <alignment horizontal="center" vertical="center" wrapText="1"/>
    </xf>
    <xf numFmtId="0" fontId="19" fillId="12" borderId="8" xfId="0" applyFont="1" applyFill="1" applyBorder="1" applyAlignment="1">
      <alignment horizontal="center" vertical="center" wrapText="1"/>
    </xf>
    <xf numFmtId="0" fontId="19" fillId="12" borderId="5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11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2" fillId="14" borderId="12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9" fillId="11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vertical="center" wrapText="1"/>
    </xf>
    <xf numFmtId="0" fontId="22" fillId="14" borderId="1" xfId="0" applyFont="1" applyFill="1" applyBorder="1" applyAlignment="1">
      <alignment horizontal="center" wrapText="1"/>
    </xf>
    <xf numFmtId="0" fontId="23" fillId="0" borderId="1" xfId="0" applyFont="1" applyBorder="1" applyAlignment="1">
      <alignment horizontal="center" wrapText="1"/>
    </xf>
  </cellXfs>
  <cellStyles count="56">
    <cellStyle name="=C:\WINNT\SYSTEM32\COMMAND.COM" xfId="2"/>
    <cellStyle name="=C:\WINNT\SYSTEM32\COMMAND.COM 2" xfId="3"/>
    <cellStyle name="=C:\WINNT\SYSTEM32\COMMAND.COM 3" xfId="4"/>
    <cellStyle name="Hyperlink 2" xfId="5"/>
    <cellStyle name="Hyperlink 2 2" xfId="6"/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2"/>
    <cellStyle name="Normal 16" xfId="13"/>
    <cellStyle name="Normal 17" xfId="1"/>
    <cellStyle name="Normal 18" xfId="50"/>
    <cellStyle name="Normal 19" xfId="51"/>
    <cellStyle name="Normal 2" xfId="14"/>
    <cellStyle name="Normal 2 2" xfId="15"/>
    <cellStyle name="Normal 2 2 2" xfId="16"/>
    <cellStyle name="Normal 2 2 3" xfId="17"/>
    <cellStyle name="Normal 2 2 4" xfId="55"/>
    <cellStyle name="Normal 2 3" xfId="18"/>
    <cellStyle name="Normal 2 3 2" xfId="19"/>
    <cellStyle name="Normal 2 3 3" xfId="20"/>
    <cellStyle name="Normal 2 4" xfId="21"/>
    <cellStyle name="Normal 2 5" xfId="22"/>
    <cellStyle name="Normal 20" xfId="52"/>
    <cellStyle name="Normal 21" xfId="53"/>
    <cellStyle name="Normal 22" xfId="54"/>
    <cellStyle name="Normal 3" xfId="23"/>
    <cellStyle name="Normal 3 2" xfId="24"/>
    <cellStyle name="Normal 3 2 2" xfId="25"/>
    <cellStyle name="Normal 3 2 3" xfId="26"/>
    <cellStyle name="Normal 3 3" xfId="27"/>
    <cellStyle name="Normal 3 3 2" xfId="28"/>
    <cellStyle name="Normal 3 3 3" xfId="29"/>
    <cellStyle name="Normal 3 4" xfId="30"/>
    <cellStyle name="Normal 3 5" xfId="31"/>
    <cellStyle name="Normal 4" xfId="32"/>
    <cellStyle name="Normal 4 2" xfId="33"/>
    <cellStyle name="Normal 4 3" xfId="34"/>
    <cellStyle name="Normal 5" xfId="35"/>
    <cellStyle name="Normal 5 2" xfId="36"/>
    <cellStyle name="Normal 5 3" xfId="37"/>
    <cellStyle name="Normal 6" xfId="38"/>
    <cellStyle name="Normal 6 2" xfId="39"/>
    <cellStyle name="Normal 6 2 2" xfId="40"/>
    <cellStyle name="Normal 6 2 3" xfId="41"/>
    <cellStyle name="Normal 6 3" xfId="42"/>
    <cellStyle name="Normal 6 3 2" xfId="43"/>
    <cellStyle name="Normal 6 3 3" xfId="44"/>
    <cellStyle name="Normal 6 4" xfId="45"/>
    <cellStyle name="Normal 6 5" xfId="46"/>
    <cellStyle name="Normal 7" xfId="47"/>
    <cellStyle name="Normal 8" xfId="48"/>
    <cellStyle name="Normal 9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3" Type="http://schemas.openxmlformats.org/officeDocument/2006/relationships/customXml" Target="../customXml/item1.xml"/><Relationship Id="rId14" Type="http://schemas.openxmlformats.org/officeDocument/2006/relationships/customXml" Target="../customXml/item2.xml"/><Relationship Id="rId15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4"/>
  <sheetViews>
    <sheetView zoomScale="80" zoomScaleNormal="80" zoomScalePageLayoutView="80" workbookViewId="0">
      <pane xSplit="2" ySplit="2" topLeftCell="C3" activePane="bottomRight" state="frozen"/>
      <selection pane="topRight" activeCell="D1" sqref="D1"/>
      <selection pane="bottomLeft" activeCell="A6" sqref="A6"/>
      <selection pane="bottomRight" activeCell="W1" sqref="W1"/>
    </sheetView>
  </sheetViews>
  <sheetFormatPr baseColWidth="10" defaultColWidth="8.83203125" defaultRowHeight="15" x14ac:dyDescent="0.2"/>
  <cols>
    <col min="1" max="1" width="5.5" customWidth="1"/>
    <col min="2" max="2" width="7.6640625" customWidth="1"/>
    <col min="3" max="3" width="22.5" customWidth="1"/>
    <col min="4" max="4" width="78.33203125" customWidth="1"/>
    <col min="5" max="5" width="15.5" customWidth="1"/>
    <col min="6" max="6" width="14" style="7" customWidth="1"/>
    <col min="7" max="7" width="12" customWidth="1"/>
    <col min="8" max="8" width="29.1640625" bestFit="1" customWidth="1"/>
    <col min="9" max="9" width="10" customWidth="1"/>
    <col min="10" max="10" width="25.1640625" customWidth="1"/>
    <col min="11" max="11" width="10.5" customWidth="1"/>
    <col min="12" max="12" width="10.6640625" customWidth="1"/>
    <col min="13" max="13" width="17.6640625" style="39" customWidth="1"/>
    <col min="14" max="14" width="12.5" customWidth="1"/>
    <col min="15" max="15" width="11.1640625" customWidth="1"/>
    <col min="16" max="16" width="15.1640625" customWidth="1"/>
    <col min="17" max="17" width="13.5" customWidth="1"/>
    <col min="18" max="19" width="13.6640625" customWidth="1"/>
    <col min="20" max="20" width="19.5" customWidth="1"/>
    <col min="21" max="21" width="20.5" customWidth="1"/>
    <col min="22" max="22" width="15.5" customWidth="1"/>
    <col min="23" max="23" width="16.33203125" customWidth="1"/>
    <col min="24" max="24" width="23.83203125" customWidth="1"/>
  </cols>
  <sheetData>
    <row r="1" spans="1:23" s="24" customFormat="1" ht="19" x14ac:dyDescent="0.25">
      <c r="A1" s="84"/>
      <c r="B1" s="228" t="s">
        <v>311</v>
      </c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9"/>
    </row>
    <row r="2" spans="1:23" ht="39" x14ac:dyDescent="0.2">
      <c r="B2" s="1" t="s">
        <v>0</v>
      </c>
      <c r="C2" s="1" t="s">
        <v>15</v>
      </c>
      <c r="D2" s="1" t="s">
        <v>13</v>
      </c>
      <c r="E2" s="2" t="s">
        <v>21</v>
      </c>
      <c r="F2" s="94" t="s">
        <v>22</v>
      </c>
      <c r="G2" s="2" t="s">
        <v>1</v>
      </c>
      <c r="H2" s="3" t="s">
        <v>11</v>
      </c>
      <c r="I2" s="4" t="s">
        <v>2</v>
      </c>
      <c r="J2" s="3" t="s">
        <v>12</v>
      </c>
      <c r="K2" s="4" t="s">
        <v>3</v>
      </c>
      <c r="L2" s="2" t="s">
        <v>4</v>
      </c>
      <c r="M2" s="2" t="s">
        <v>9</v>
      </c>
      <c r="N2" s="2" t="s">
        <v>5</v>
      </c>
      <c r="O2" s="2" t="s">
        <v>10</v>
      </c>
      <c r="P2" s="2" t="s">
        <v>14</v>
      </c>
      <c r="Q2" s="2" t="s">
        <v>6</v>
      </c>
      <c r="R2" s="2" t="s">
        <v>16</v>
      </c>
      <c r="S2" s="2" t="s">
        <v>8</v>
      </c>
      <c r="T2" s="2" t="s">
        <v>7</v>
      </c>
      <c r="U2" s="2" t="s">
        <v>34</v>
      </c>
      <c r="V2" s="2" t="s">
        <v>35</v>
      </c>
      <c r="W2" s="2" t="s">
        <v>36</v>
      </c>
    </row>
    <row r="3" spans="1:23" s="24" customFormat="1" x14ac:dyDescent="0.2">
      <c r="B3" s="1"/>
      <c r="C3" s="1"/>
      <c r="D3" s="1"/>
      <c r="E3" s="2"/>
      <c r="F3" s="94"/>
      <c r="G3" s="2"/>
      <c r="H3" s="3"/>
      <c r="I3" s="4"/>
      <c r="J3" s="3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49" customFormat="1" x14ac:dyDescent="0.2">
      <c r="B4" s="83"/>
      <c r="C4" s="77"/>
      <c r="D4" s="77"/>
      <c r="E4" s="76"/>
      <c r="F4" s="95"/>
      <c r="G4" s="76"/>
      <c r="H4" s="78"/>
      <c r="I4" s="79"/>
      <c r="J4" s="78"/>
      <c r="K4" s="79"/>
      <c r="L4" s="80"/>
      <c r="M4" s="81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s="49" customFormat="1" x14ac:dyDescent="0.2">
      <c r="B5" s="84">
        <v>1</v>
      </c>
      <c r="C5" s="69" t="s">
        <v>135</v>
      </c>
      <c r="D5" s="64"/>
      <c r="E5" s="65"/>
      <c r="F5" s="96"/>
      <c r="G5" s="65"/>
      <c r="H5" s="66"/>
      <c r="I5" s="67"/>
      <c r="J5" s="66"/>
      <c r="K5" s="67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</row>
    <row r="6" spans="1:23" s="49" customFormat="1" x14ac:dyDescent="0.2">
      <c r="B6" s="84">
        <v>2</v>
      </c>
      <c r="C6" s="69"/>
      <c r="D6" s="42" t="s">
        <v>231</v>
      </c>
      <c r="E6" s="68" t="s">
        <v>23</v>
      </c>
      <c r="F6" s="97" t="s">
        <v>23</v>
      </c>
      <c r="G6" s="68" t="s">
        <v>24</v>
      </c>
      <c r="H6" s="89">
        <v>42212</v>
      </c>
      <c r="I6" s="90"/>
      <c r="J6" s="89">
        <v>42219</v>
      </c>
      <c r="K6" s="67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</row>
    <row r="7" spans="1:23" s="49" customFormat="1" ht="80.25" customHeight="1" x14ac:dyDescent="0.2">
      <c r="B7" s="84">
        <v>3</v>
      </c>
      <c r="C7" s="64"/>
      <c r="D7" s="42" t="s">
        <v>257</v>
      </c>
      <c r="E7" s="58" t="s">
        <v>23</v>
      </c>
      <c r="F7" s="98" t="s">
        <v>243</v>
      </c>
      <c r="G7" s="58" t="s">
        <v>24</v>
      </c>
      <c r="H7" s="89">
        <v>42215</v>
      </c>
      <c r="I7" s="67"/>
      <c r="J7" s="89">
        <v>42224</v>
      </c>
      <c r="K7" s="67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</row>
    <row r="8" spans="1:23" s="49" customFormat="1" ht="15.75" customHeight="1" x14ac:dyDescent="0.2">
      <c r="B8" s="84">
        <v>4</v>
      </c>
      <c r="C8" s="64"/>
      <c r="D8" s="42" t="s">
        <v>229</v>
      </c>
      <c r="E8" s="58" t="s">
        <v>230</v>
      </c>
      <c r="F8" s="98" t="s">
        <v>23</v>
      </c>
      <c r="G8" s="58" t="s">
        <v>24</v>
      </c>
      <c r="H8" s="89">
        <v>42215</v>
      </c>
      <c r="I8" s="67"/>
      <c r="J8" s="66"/>
      <c r="K8" s="67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</row>
    <row r="9" spans="1:23" s="49" customFormat="1" ht="36" customHeight="1" x14ac:dyDescent="0.2">
      <c r="B9" s="84">
        <v>5</v>
      </c>
      <c r="C9" s="64"/>
      <c r="D9" s="42" t="s">
        <v>133</v>
      </c>
      <c r="E9" s="68" t="s">
        <v>242</v>
      </c>
      <c r="F9" s="98" t="s">
        <v>131</v>
      </c>
      <c r="G9" s="68" t="s">
        <v>134</v>
      </c>
      <c r="H9" s="52">
        <v>42223</v>
      </c>
      <c r="I9" s="53">
        <v>0.41666666666666669</v>
      </c>
      <c r="J9" s="52">
        <f>H9</f>
        <v>42223</v>
      </c>
      <c r="K9" s="53">
        <v>0.70833333333333337</v>
      </c>
      <c r="L9" s="54">
        <f>K9-I9</f>
        <v>0.29166666666666669</v>
      </c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</row>
    <row r="10" spans="1:23" s="49" customFormat="1" ht="36" customHeight="1" x14ac:dyDescent="0.2">
      <c r="B10" s="84">
        <v>6</v>
      </c>
      <c r="C10" s="64"/>
      <c r="D10" s="42" t="s">
        <v>258</v>
      </c>
      <c r="E10" s="68" t="s">
        <v>23</v>
      </c>
      <c r="F10" s="98" t="s">
        <v>23</v>
      </c>
      <c r="G10" s="68" t="s">
        <v>24</v>
      </c>
      <c r="H10" s="52">
        <v>42223</v>
      </c>
      <c r="I10" s="60">
        <v>0.25</v>
      </c>
      <c r="J10" s="52">
        <v>42223</v>
      </c>
      <c r="K10" s="60">
        <v>0.5</v>
      </c>
      <c r="L10" s="91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</row>
    <row r="11" spans="1:23" s="49" customFormat="1" ht="42" customHeight="1" x14ac:dyDescent="0.2">
      <c r="B11" s="84">
        <v>7</v>
      </c>
      <c r="C11" s="64"/>
      <c r="D11" s="42" t="s">
        <v>245</v>
      </c>
      <c r="E11" s="68" t="s">
        <v>246</v>
      </c>
      <c r="F11" s="98" t="s">
        <v>247</v>
      </c>
      <c r="G11" s="68" t="s">
        <v>248</v>
      </c>
      <c r="H11" s="89">
        <v>42224</v>
      </c>
      <c r="I11" s="60" t="s">
        <v>249</v>
      </c>
      <c r="J11" s="89">
        <v>42224</v>
      </c>
      <c r="K11" s="60" t="s">
        <v>250</v>
      </c>
      <c r="L11" s="91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</row>
    <row r="12" spans="1:23" s="49" customFormat="1" x14ac:dyDescent="0.2">
      <c r="B12" s="84">
        <v>8</v>
      </c>
      <c r="C12" s="64"/>
      <c r="D12" s="42" t="s">
        <v>228</v>
      </c>
      <c r="E12" s="58" t="s">
        <v>136</v>
      </c>
      <c r="F12" s="99" t="s">
        <v>265</v>
      </c>
      <c r="G12" s="58"/>
      <c r="H12" s="89">
        <v>42224</v>
      </c>
      <c r="I12" s="92">
        <v>0.25</v>
      </c>
      <c r="J12" s="89">
        <v>42224</v>
      </c>
      <c r="K12" s="93" t="s">
        <v>244</v>
      </c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</row>
    <row r="13" spans="1:23" s="49" customFormat="1" x14ac:dyDescent="0.2">
      <c r="B13" s="84">
        <v>9</v>
      </c>
      <c r="C13" s="64"/>
      <c r="D13" s="42" t="s">
        <v>226</v>
      </c>
      <c r="E13" s="58" t="s">
        <v>227</v>
      </c>
      <c r="F13" s="100" t="s">
        <v>227</v>
      </c>
      <c r="G13" s="58" t="s">
        <v>253</v>
      </c>
      <c r="H13" s="89">
        <v>42224</v>
      </c>
      <c r="I13" s="92" t="s">
        <v>254</v>
      </c>
      <c r="J13" s="89">
        <v>42224</v>
      </c>
      <c r="K13" s="93" t="s">
        <v>244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</row>
    <row r="14" spans="1:23" s="49" customFormat="1" x14ac:dyDescent="0.2">
      <c r="B14" s="84">
        <v>10</v>
      </c>
      <c r="C14" s="64"/>
      <c r="D14" s="42" t="s">
        <v>274</v>
      </c>
      <c r="E14" s="50" t="s">
        <v>23</v>
      </c>
      <c r="F14" s="101" t="s">
        <v>23</v>
      </c>
      <c r="G14" s="50" t="s">
        <v>24</v>
      </c>
      <c r="H14" s="89">
        <v>42224</v>
      </c>
      <c r="I14" s="92" t="s">
        <v>251</v>
      </c>
      <c r="J14" s="89">
        <v>42224</v>
      </c>
      <c r="K14" s="93" t="s">
        <v>252</v>
      </c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</row>
    <row r="15" spans="1:23" s="49" customFormat="1" ht="15.75" customHeight="1" x14ac:dyDescent="0.2">
      <c r="B15" s="84">
        <v>11</v>
      </c>
      <c r="C15" s="64"/>
      <c r="D15" s="42" t="s">
        <v>232</v>
      </c>
      <c r="E15" s="58" t="s">
        <v>230</v>
      </c>
      <c r="F15" s="98" t="s">
        <v>256</v>
      </c>
      <c r="G15" s="58" t="s">
        <v>24</v>
      </c>
      <c r="H15" s="52">
        <v>42224</v>
      </c>
      <c r="I15" s="92" t="s">
        <v>260</v>
      </c>
      <c r="J15" s="52">
        <v>42224</v>
      </c>
      <c r="K15" s="93">
        <v>0.33333333333333331</v>
      </c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</row>
    <row r="16" spans="1:23" s="24" customFormat="1" x14ac:dyDescent="0.2">
      <c r="B16" s="84">
        <v>12</v>
      </c>
      <c r="C16" s="28"/>
      <c r="D16" s="42" t="s">
        <v>259</v>
      </c>
      <c r="E16" s="50" t="s">
        <v>23</v>
      </c>
      <c r="F16" s="101" t="s">
        <v>23</v>
      </c>
      <c r="G16" s="50" t="s">
        <v>24</v>
      </c>
      <c r="H16" s="52">
        <v>42224</v>
      </c>
      <c r="I16" s="53" t="s">
        <v>255</v>
      </c>
      <c r="J16" s="52">
        <f>H16</f>
        <v>42224</v>
      </c>
      <c r="K16" s="53">
        <v>0.41666666666666669</v>
      </c>
      <c r="L16" s="54"/>
      <c r="M16" s="46"/>
      <c r="N16" s="41"/>
      <c r="O16" s="41"/>
      <c r="P16" s="41"/>
      <c r="Q16" s="41"/>
      <c r="R16" s="41"/>
      <c r="S16" s="41"/>
      <c r="T16" s="41"/>
      <c r="U16" s="41"/>
      <c r="V16" s="41"/>
      <c r="W16" s="41"/>
    </row>
    <row r="17" spans="2:23" s="24" customFormat="1" x14ac:dyDescent="0.2">
      <c r="B17" s="84">
        <v>13</v>
      </c>
      <c r="C17" s="70" t="s">
        <v>29</v>
      </c>
      <c r="D17" s="42"/>
      <c r="E17" s="40"/>
      <c r="F17" s="102"/>
      <c r="G17" s="40"/>
      <c r="H17" s="43"/>
      <c r="I17" s="44"/>
      <c r="J17" s="43"/>
      <c r="K17" s="44"/>
      <c r="L17" s="45"/>
      <c r="M17" s="46"/>
      <c r="N17" s="41"/>
      <c r="O17" s="41"/>
      <c r="P17" s="41"/>
      <c r="Q17" s="41"/>
      <c r="R17" s="41"/>
      <c r="S17" s="41"/>
      <c r="T17" s="41"/>
      <c r="U17" s="41"/>
      <c r="V17" s="41"/>
      <c r="W17" s="41"/>
    </row>
    <row r="18" spans="2:23" s="24" customFormat="1" x14ac:dyDescent="0.2">
      <c r="B18" s="84">
        <v>14</v>
      </c>
      <c r="C18" s="28"/>
      <c r="D18" s="42" t="s">
        <v>261</v>
      </c>
      <c r="E18" s="50" t="s">
        <v>262</v>
      </c>
      <c r="F18" s="101" t="s">
        <v>23</v>
      </c>
      <c r="G18" s="50" t="s">
        <v>24</v>
      </c>
      <c r="H18" s="52">
        <v>42224</v>
      </c>
      <c r="I18" s="53">
        <v>0.41666666666666669</v>
      </c>
      <c r="J18" s="52">
        <f t="shared" ref="J18:J24" si="0">H18</f>
        <v>42224</v>
      </c>
      <c r="K18" s="53">
        <v>0.4375</v>
      </c>
      <c r="L18" s="54">
        <f>K18-I18</f>
        <v>2.0833333333333315E-2</v>
      </c>
      <c r="M18" s="46"/>
      <c r="N18" s="41"/>
      <c r="O18" s="41"/>
      <c r="P18" s="41"/>
      <c r="Q18" s="41"/>
      <c r="R18" s="41"/>
      <c r="S18" s="41"/>
      <c r="T18" s="41"/>
      <c r="U18" s="41"/>
      <c r="V18" s="41"/>
      <c r="W18" s="41"/>
    </row>
    <row r="19" spans="2:23" s="56" customFormat="1" ht="19.5" customHeight="1" x14ac:dyDescent="0.2">
      <c r="B19" s="84">
        <v>15</v>
      </c>
      <c r="C19" s="28" t="s">
        <v>25</v>
      </c>
      <c r="D19" s="51" t="s">
        <v>126</v>
      </c>
      <c r="E19" s="50" t="s">
        <v>23</v>
      </c>
      <c r="F19" s="101" t="s">
        <v>23</v>
      </c>
      <c r="G19" s="50" t="s">
        <v>24</v>
      </c>
      <c r="H19" s="52">
        <v>42224</v>
      </c>
      <c r="I19" s="53">
        <v>0.4375</v>
      </c>
      <c r="J19" s="52">
        <f t="shared" si="0"/>
        <v>42224</v>
      </c>
      <c r="K19" s="53" t="s">
        <v>263</v>
      </c>
      <c r="L19" s="54"/>
      <c r="M19" s="55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2:23" s="56" customFormat="1" ht="17.25" customHeight="1" x14ac:dyDescent="0.2">
      <c r="B20" s="84">
        <v>16</v>
      </c>
      <c r="C20" s="28"/>
      <c r="D20" s="51" t="s">
        <v>132</v>
      </c>
      <c r="E20" s="50" t="s">
        <v>23</v>
      </c>
      <c r="F20" s="101" t="s">
        <v>23</v>
      </c>
      <c r="G20" s="50" t="s">
        <v>24</v>
      </c>
      <c r="H20" s="52">
        <f t="shared" ref="H20:H25" si="1">J19</f>
        <v>42224</v>
      </c>
      <c r="I20" s="53">
        <v>0.77083333333333337</v>
      </c>
      <c r="J20" s="52">
        <f t="shared" si="0"/>
        <v>42224</v>
      </c>
      <c r="K20" s="53">
        <v>0.77083333333333337</v>
      </c>
      <c r="L20" s="54">
        <f>K20-I20</f>
        <v>0</v>
      </c>
      <c r="M20" s="55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2:23" s="56" customFormat="1" ht="17.25" customHeight="1" x14ac:dyDescent="0.2">
      <c r="B21" s="84">
        <v>17</v>
      </c>
      <c r="C21" s="28"/>
      <c r="D21" s="51" t="s">
        <v>234</v>
      </c>
      <c r="E21" s="50" t="s">
        <v>23</v>
      </c>
      <c r="F21" s="101" t="s">
        <v>23</v>
      </c>
      <c r="G21" s="50" t="s">
        <v>24</v>
      </c>
      <c r="H21" s="52">
        <f t="shared" si="1"/>
        <v>42224</v>
      </c>
      <c r="I21" s="53">
        <v>0.77083333333333337</v>
      </c>
      <c r="J21" s="52">
        <f t="shared" si="0"/>
        <v>42224</v>
      </c>
      <c r="K21" s="53">
        <v>0.8125</v>
      </c>
      <c r="L21" s="54"/>
      <c r="M21" s="55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2:23" s="56" customFormat="1" ht="17.25" customHeight="1" x14ac:dyDescent="0.2">
      <c r="B22" s="84"/>
      <c r="C22" s="28" t="s">
        <v>270</v>
      </c>
      <c r="D22" s="51" t="s">
        <v>233</v>
      </c>
      <c r="E22" s="50" t="s">
        <v>265</v>
      </c>
      <c r="F22" s="99" t="s">
        <v>265</v>
      </c>
      <c r="G22" s="50" t="s">
        <v>27</v>
      </c>
      <c r="H22" s="52">
        <f t="shared" si="1"/>
        <v>42224</v>
      </c>
      <c r="I22" s="53">
        <v>0.8125</v>
      </c>
      <c r="J22" s="52">
        <f t="shared" si="0"/>
        <v>42224</v>
      </c>
      <c r="K22" s="53">
        <v>0.85416666666666663</v>
      </c>
      <c r="L22" s="54"/>
      <c r="M22" s="55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2:23" s="56" customFormat="1" ht="17.25" customHeight="1" x14ac:dyDescent="0.2">
      <c r="B23" s="84"/>
      <c r="C23" s="28"/>
      <c r="D23" s="51" t="s">
        <v>237</v>
      </c>
      <c r="E23" s="50" t="s">
        <v>227</v>
      </c>
      <c r="F23" s="101" t="s">
        <v>227</v>
      </c>
      <c r="G23" s="50" t="s">
        <v>277</v>
      </c>
      <c r="H23" s="52">
        <f t="shared" si="1"/>
        <v>42224</v>
      </c>
      <c r="I23" s="53">
        <v>0.85416666666666663</v>
      </c>
      <c r="J23" s="52">
        <f t="shared" si="0"/>
        <v>42224</v>
      </c>
      <c r="K23" s="53">
        <v>0.86458333333333337</v>
      </c>
      <c r="L23" s="54"/>
      <c r="M23" s="55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2:23" s="56" customFormat="1" ht="17.25" customHeight="1" x14ac:dyDescent="0.2">
      <c r="B24" s="84"/>
      <c r="C24" s="28"/>
      <c r="D24" s="51" t="s">
        <v>275</v>
      </c>
      <c r="E24" s="50" t="s">
        <v>97</v>
      </c>
      <c r="F24" s="101" t="s">
        <v>264</v>
      </c>
      <c r="G24" s="50" t="s">
        <v>276</v>
      </c>
      <c r="H24" s="52">
        <f t="shared" si="1"/>
        <v>42224</v>
      </c>
      <c r="I24" s="53">
        <v>0.86458333333333337</v>
      </c>
      <c r="J24" s="52">
        <f t="shared" si="0"/>
        <v>42224</v>
      </c>
      <c r="K24" s="53">
        <v>0.89583333333333337</v>
      </c>
      <c r="L24" s="54"/>
      <c r="M24" s="55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2:23" s="56" customFormat="1" ht="17.25" customHeight="1" x14ac:dyDescent="0.2">
      <c r="B25" s="84"/>
      <c r="C25" s="28"/>
      <c r="D25" s="51" t="s">
        <v>235</v>
      </c>
      <c r="E25" s="50" t="s">
        <v>266</v>
      </c>
      <c r="F25" s="101" t="s">
        <v>264</v>
      </c>
      <c r="G25" s="50" t="s">
        <v>267</v>
      </c>
      <c r="H25" s="52">
        <f t="shared" si="1"/>
        <v>42224</v>
      </c>
      <c r="I25" s="53" t="s">
        <v>268</v>
      </c>
      <c r="J25" s="52">
        <v>42224</v>
      </c>
      <c r="K25" s="53" t="s">
        <v>269</v>
      </c>
      <c r="L25" s="54"/>
      <c r="M25" s="55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2:23" s="56" customFormat="1" ht="17.25" customHeight="1" x14ac:dyDescent="0.2">
      <c r="B26" s="84"/>
      <c r="C26" s="28"/>
      <c r="D26" s="51" t="s">
        <v>236</v>
      </c>
      <c r="E26" s="50" t="s">
        <v>264</v>
      </c>
      <c r="F26" s="101" t="s">
        <v>264</v>
      </c>
      <c r="G26" s="50" t="s">
        <v>248</v>
      </c>
      <c r="H26" s="52">
        <v>42224</v>
      </c>
      <c r="I26" s="53" t="s">
        <v>269</v>
      </c>
      <c r="J26" s="52">
        <v>42225</v>
      </c>
      <c r="K26" s="53">
        <v>0.75</v>
      </c>
      <c r="L26" s="54"/>
      <c r="M26" s="55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2:23" s="56" customFormat="1" ht="15" customHeight="1" x14ac:dyDescent="0.2">
      <c r="B27" s="84">
        <f t="shared" ref="B27:B35" si="2">B20+1</f>
        <v>17</v>
      </c>
      <c r="C27" s="28"/>
      <c r="D27" s="51"/>
      <c r="E27" s="50"/>
      <c r="F27" s="101"/>
      <c r="G27" s="50"/>
      <c r="H27" s="52"/>
      <c r="I27" s="53"/>
      <c r="J27" s="52"/>
      <c r="K27" s="53"/>
      <c r="L27" s="57"/>
      <c r="M27" s="55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2:23" s="56" customFormat="1" ht="15" customHeight="1" x14ac:dyDescent="0.2">
      <c r="B28" s="84">
        <f t="shared" si="2"/>
        <v>18</v>
      </c>
      <c r="C28" s="28"/>
      <c r="D28" s="51"/>
      <c r="E28" s="50"/>
      <c r="F28" s="101"/>
      <c r="G28" s="50"/>
      <c r="H28" s="52"/>
      <c r="I28" s="53"/>
      <c r="J28" s="52"/>
      <c r="K28" s="53"/>
      <c r="L28" s="57"/>
      <c r="M28" s="55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spans="2:23" s="56" customFormat="1" x14ac:dyDescent="0.2">
      <c r="B29" s="84">
        <f t="shared" si="2"/>
        <v>1</v>
      </c>
      <c r="C29" s="70" t="s">
        <v>238</v>
      </c>
      <c r="D29" s="51"/>
      <c r="E29" s="58"/>
      <c r="F29" s="98"/>
      <c r="G29" s="58"/>
      <c r="H29" s="59"/>
      <c r="I29" s="60"/>
      <c r="J29" s="59"/>
      <c r="K29" s="60"/>
      <c r="L29" s="61"/>
      <c r="M29" s="62"/>
      <c r="N29" s="63"/>
      <c r="O29" s="63"/>
      <c r="P29" s="63"/>
      <c r="Q29" s="63"/>
      <c r="R29" s="63"/>
      <c r="S29" s="63"/>
      <c r="T29" s="63"/>
      <c r="U29" s="63"/>
      <c r="V29" s="63"/>
      <c r="W29" s="63"/>
    </row>
    <row r="30" spans="2:23" s="56" customFormat="1" x14ac:dyDescent="0.2">
      <c r="B30" s="84">
        <f t="shared" si="2"/>
        <v>1</v>
      </c>
      <c r="C30" s="70" t="s">
        <v>135</v>
      </c>
      <c r="D30" s="88" t="s">
        <v>278</v>
      </c>
      <c r="E30" s="58" t="s">
        <v>23</v>
      </c>
      <c r="F30" s="98" t="s">
        <v>23</v>
      </c>
      <c r="G30" s="58" t="s">
        <v>24</v>
      </c>
      <c r="H30" s="52">
        <v>42229</v>
      </c>
      <c r="I30" s="53">
        <v>0.33333333333333331</v>
      </c>
      <c r="J30" s="52">
        <v>42229</v>
      </c>
      <c r="K30" s="60">
        <v>0.5</v>
      </c>
      <c r="L30" s="61"/>
      <c r="M30" s="62"/>
      <c r="N30" s="63"/>
      <c r="O30" s="63"/>
      <c r="P30" s="63"/>
      <c r="Q30" s="63"/>
      <c r="R30" s="63"/>
      <c r="S30" s="63"/>
      <c r="T30" s="63"/>
      <c r="U30" s="63"/>
      <c r="V30" s="63"/>
      <c r="W30" s="63"/>
    </row>
    <row r="31" spans="2:23" s="56" customFormat="1" x14ac:dyDescent="0.2">
      <c r="B31" s="84">
        <f t="shared" si="2"/>
        <v>1</v>
      </c>
      <c r="C31" s="70"/>
      <c r="D31" s="88" t="s">
        <v>239</v>
      </c>
      <c r="E31" s="58"/>
      <c r="F31" s="98"/>
      <c r="G31" s="58"/>
      <c r="H31" s="52"/>
      <c r="I31" s="53"/>
      <c r="J31" s="52"/>
      <c r="K31" s="60"/>
      <c r="L31" s="61"/>
      <c r="M31" s="62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pans="2:23" s="24" customFormat="1" x14ac:dyDescent="0.2">
      <c r="B32" s="84">
        <f t="shared" si="2"/>
        <v>1</v>
      </c>
      <c r="C32" s="30"/>
      <c r="D32" s="42" t="s">
        <v>127</v>
      </c>
      <c r="E32" s="50" t="s">
        <v>23</v>
      </c>
      <c r="F32" s="101" t="s">
        <v>23</v>
      </c>
      <c r="G32" s="50" t="s">
        <v>24</v>
      </c>
      <c r="H32" s="52">
        <v>42230</v>
      </c>
      <c r="I32" s="53">
        <v>0.33333333333333331</v>
      </c>
      <c r="J32" s="52">
        <f>H32</f>
        <v>42230</v>
      </c>
      <c r="K32" s="53">
        <v>0.70833333333333337</v>
      </c>
      <c r="L32" s="54">
        <f>K32-I32</f>
        <v>0.37500000000000006</v>
      </c>
      <c r="M32" s="46"/>
      <c r="N32" s="41"/>
      <c r="O32" s="41"/>
      <c r="P32" s="41"/>
      <c r="Q32" s="41"/>
      <c r="R32" s="41"/>
      <c r="S32" s="41"/>
      <c r="T32" s="41"/>
      <c r="U32" s="41"/>
      <c r="V32" s="41"/>
      <c r="W32" s="41"/>
    </row>
    <row r="33" spans="2:23" s="24" customFormat="1" x14ac:dyDescent="0.2">
      <c r="B33" s="84">
        <f t="shared" si="2"/>
        <v>1</v>
      </c>
      <c r="C33" s="30"/>
      <c r="D33" s="42" t="s">
        <v>128</v>
      </c>
      <c r="E33" s="50" t="s">
        <v>23</v>
      </c>
      <c r="F33" s="101" t="s">
        <v>23</v>
      </c>
      <c r="G33" s="50" t="s">
        <v>24</v>
      </c>
      <c r="H33" s="52">
        <f>J32</f>
        <v>42230</v>
      </c>
      <c r="I33" s="53">
        <v>0.33333333333333331</v>
      </c>
      <c r="J33" s="52">
        <f>H33</f>
        <v>42230</v>
      </c>
      <c r="K33" s="53">
        <v>0.70833333333333337</v>
      </c>
      <c r="L33" s="54">
        <f>K33-I33</f>
        <v>0.37500000000000006</v>
      </c>
      <c r="M33" s="46"/>
      <c r="N33" s="41"/>
      <c r="O33" s="41"/>
      <c r="P33" s="41"/>
      <c r="Q33" s="41"/>
      <c r="R33" s="41"/>
      <c r="S33" s="41"/>
      <c r="T33" s="41"/>
      <c r="U33" s="41"/>
      <c r="V33" s="41"/>
      <c r="W33" s="41"/>
    </row>
    <row r="34" spans="2:23" s="24" customFormat="1" x14ac:dyDescent="0.2">
      <c r="B34" s="84">
        <f t="shared" si="2"/>
        <v>18</v>
      </c>
      <c r="C34" s="30"/>
      <c r="D34" s="42" t="s">
        <v>129</v>
      </c>
      <c r="E34" s="50" t="s">
        <v>23</v>
      </c>
      <c r="F34" s="101" t="s">
        <v>23</v>
      </c>
      <c r="G34" s="50" t="s">
        <v>24</v>
      </c>
      <c r="H34" s="52">
        <f>J33</f>
        <v>42230</v>
      </c>
      <c r="I34" s="53">
        <v>0.33333333333333331</v>
      </c>
      <c r="J34" s="52">
        <f>H34</f>
        <v>42230</v>
      </c>
      <c r="K34" s="53">
        <v>0.70833333333333337</v>
      </c>
      <c r="L34" s="54">
        <f>K34-I34</f>
        <v>0.37500000000000006</v>
      </c>
      <c r="M34" s="46"/>
      <c r="N34" s="41"/>
      <c r="O34" s="41"/>
      <c r="P34" s="41"/>
      <c r="Q34" s="41"/>
      <c r="R34" s="41"/>
      <c r="S34" s="41"/>
      <c r="T34" s="41"/>
      <c r="U34" s="41"/>
      <c r="V34" s="41"/>
      <c r="W34" s="41"/>
    </row>
    <row r="35" spans="2:23" s="24" customFormat="1" x14ac:dyDescent="0.2">
      <c r="B35" s="84">
        <f t="shared" si="2"/>
        <v>19</v>
      </c>
      <c r="C35" s="30"/>
      <c r="D35" s="42" t="s">
        <v>130</v>
      </c>
      <c r="E35" s="50" t="s">
        <v>23</v>
      </c>
      <c r="F35" s="101" t="s">
        <v>23</v>
      </c>
      <c r="G35" s="50" t="s">
        <v>24</v>
      </c>
      <c r="H35" s="52">
        <f>J34</f>
        <v>42230</v>
      </c>
      <c r="I35" s="53">
        <v>0.33333333333333331</v>
      </c>
      <c r="J35" s="52">
        <f>H35</f>
        <v>42230</v>
      </c>
      <c r="K35" s="53">
        <v>0.70833333333333337</v>
      </c>
      <c r="L35" s="54">
        <f>K35-I35</f>
        <v>0.37500000000000006</v>
      </c>
      <c r="M35" s="46"/>
      <c r="N35" s="41"/>
      <c r="O35" s="41"/>
      <c r="P35" s="41"/>
      <c r="Q35" s="41"/>
      <c r="R35" s="41"/>
      <c r="S35" s="41"/>
      <c r="T35" s="41"/>
      <c r="U35" s="41"/>
      <c r="V35" s="41"/>
      <c r="W35" s="41"/>
    </row>
    <row r="36" spans="2:23" s="24" customFormat="1" x14ac:dyDescent="0.2">
      <c r="B36" s="84"/>
      <c r="C36" s="30"/>
      <c r="D36" s="42" t="s">
        <v>245</v>
      </c>
      <c r="E36" s="50"/>
      <c r="F36" s="101"/>
      <c r="G36" s="50"/>
      <c r="H36" s="52"/>
      <c r="I36" s="53"/>
      <c r="J36" s="52"/>
      <c r="K36" s="53"/>
      <c r="L36" s="54"/>
      <c r="M36" s="46"/>
      <c r="N36" s="41"/>
      <c r="O36" s="41"/>
      <c r="P36" s="41"/>
      <c r="Q36" s="41"/>
      <c r="R36" s="41"/>
      <c r="S36" s="41"/>
      <c r="T36" s="41"/>
      <c r="U36" s="41"/>
      <c r="V36" s="41"/>
      <c r="W36" s="41"/>
    </row>
    <row r="37" spans="2:23" s="49" customFormat="1" x14ac:dyDescent="0.2">
      <c r="B37" s="84">
        <v>8</v>
      </c>
      <c r="C37" s="64"/>
      <c r="D37" s="42" t="s">
        <v>228</v>
      </c>
      <c r="E37" s="58" t="s">
        <v>136</v>
      </c>
      <c r="F37" s="99" t="s">
        <v>265</v>
      </c>
      <c r="G37" s="58"/>
      <c r="H37" s="89">
        <v>42231</v>
      </c>
      <c r="I37" s="92">
        <v>0.25</v>
      </c>
      <c r="J37" s="89">
        <v>42231</v>
      </c>
      <c r="K37" s="93" t="s">
        <v>244</v>
      </c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</row>
    <row r="38" spans="2:23" s="49" customFormat="1" x14ac:dyDescent="0.2">
      <c r="B38" s="84">
        <v>9</v>
      </c>
      <c r="C38" s="64"/>
      <c r="D38" s="42" t="s">
        <v>226</v>
      </c>
      <c r="E38" s="58" t="s">
        <v>227</v>
      </c>
      <c r="F38" s="100" t="s">
        <v>227</v>
      </c>
      <c r="G38" s="58" t="s">
        <v>253</v>
      </c>
      <c r="H38" s="89">
        <v>42231</v>
      </c>
      <c r="I38" s="92" t="s">
        <v>254</v>
      </c>
      <c r="J38" s="89">
        <v>42231</v>
      </c>
      <c r="K38" s="93" t="s">
        <v>244</v>
      </c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</row>
    <row r="39" spans="2:23" s="49" customFormat="1" x14ac:dyDescent="0.2">
      <c r="B39" s="84">
        <v>10</v>
      </c>
      <c r="C39" s="64"/>
      <c r="D39" s="42" t="s">
        <v>274</v>
      </c>
      <c r="E39" s="50" t="s">
        <v>23</v>
      </c>
      <c r="F39" s="101" t="s">
        <v>23</v>
      </c>
      <c r="G39" s="50" t="s">
        <v>24</v>
      </c>
      <c r="H39" s="89">
        <v>42231</v>
      </c>
      <c r="I39" s="92" t="s">
        <v>251</v>
      </c>
      <c r="J39" s="89">
        <v>42231</v>
      </c>
      <c r="K39" s="93" t="s">
        <v>252</v>
      </c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</row>
    <row r="40" spans="2:23" s="24" customFormat="1" x14ac:dyDescent="0.2">
      <c r="B40" s="84">
        <v>12</v>
      </c>
      <c r="C40" s="28"/>
      <c r="D40" s="42" t="s">
        <v>259</v>
      </c>
      <c r="E40" s="50" t="s">
        <v>23</v>
      </c>
      <c r="F40" s="101" t="s">
        <v>23</v>
      </c>
      <c r="G40" s="50" t="s">
        <v>24</v>
      </c>
      <c r="H40" s="52">
        <v>42231</v>
      </c>
      <c r="I40" s="53" t="s">
        <v>255</v>
      </c>
      <c r="J40" s="52">
        <f>H40</f>
        <v>42231</v>
      </c>
      <c r="K40" s="53">
        <v>0.41666666666666669</v>
      </c>
      <c r="L40" s="54"/>
      <c r="M40" s="46"/>
      <c r="N40" s="41"/>
      <c r="O40" s="41"/>
      <c r="P40" s="41"/>
      <c r="Q40" s="41"/>
      <c r="R40" s="41"/>
      <c r="S40" s="41"/>
      <c r="T40" s="41"/>
      <c r="U40" s="41"/>
      <c r="V40" s="41"/>
      <c r="W40" s="41"/>
    </row>
    <row r="41" spans="2:23" s="24" customFormat="1" x14ac:dyDescent="0.2">
      <c r="B41" s="84"/>
      <c r="C41" s="30"/>
      <c r="D41" s="42"/>
      <c r="E41" s="50"/>
      <c r="F41" s="101"/>
      <c r="G41" s="50"/>
      <c r="H41" s="52"/>
      <c r="I41" s="53"/>
      <c r="J41" s="52"/>
      <c r="K41" s="53"/>
      <c r="L41" s="54"/>
      <c r="M41" s="46"/>
      <c r="N41" s="41"/>
      <c r="O41" s="41"/>
      <c r="P41" s="41"/>
      <c r="Q41" s="41"/>
      <c r="R41" s="41"/>
      <c r="S41" s="41"/>
      <c r="T41" s="41"/>
      <c r="U41" s="41"/>
      <c r="V41" s="41"/>
      <c r="W41" s="41"/>
    </row>
    <row r="42" spans="2:23" s="24" customFormat="1" x14ac:dyDescent="0.2">
      <c r="B42" s="84"/>
      <c r="C42" s="30"/>
      <c r="D42" s="42"/>
      <c r="E42" s="50"/>
      <c r="F42" s="101"/>
      <c r="G42" s="50"/>
      <c r="H42" s="52"/>
      <c r="I42" s="53"/>
      <c r="J42" s="52"/>
      <c r="K42" s="53"/>
      <c r="L42" s="54"/>
      <c r="M42" s="46"/>
      <c r="N42" s="41"/>
      <c r="O42" s="41"/>
      <c r="P42" s="41"/>
      <c r="Q42" s="41"/>
      <c r="R42" s="41"/>
      <c r="S42" s="41"/>
      <c r="T42" s="41"/>
      <c r="U42" s="41"/>
      <c r="V42" s="41"/>
      <c r="W42" s="41"/>
    </row>
    <row r="43" spans="2:23" s="24" customFormat="1" x14ac:dyDescent="0.2">
      <c r="B43" s="84"/>
      <c r="C43" s="30"/>
      <c r="D43" s="42"/>
      <c r="E43" s="50"/>
      <c r="F43" s="101"/>
      <c r="G43" s="50"/>
      <c r="H43" s="52"/>
      <c r="I43" s="53"/>
      <c r="J43" s="52"/>
      <c r="K43" s="53"/>
      <c r="L43" s="54"/>
      <c r="M43" s="46"/>
      <c r="N43" s="41"/>
      <c r="O43" s="41"/>
      <c r="P43" s="41"/>
      <c r="Q43" s="41"/>
      <c r="R43" s="41"/>
      <c r="S43" s="41"/>
      <c r="T43" s="41"/>
      <c r="U43" s="41"/>
      <c r="V43" s="41"/>
      <c r="W43" s="41"/>
    </row>
    <row r="44" spans="2:23" s="24" customFormat="1" x14ac:dyDescent="0.2">
      <c r="B44" s="84" t="e">
        <f>#REF!+1</f>
        <v>#REF!</v>
      </c>
      <c r="C44" s="30"/>
      <c r="D44" s="8" t="s">
        <v>20</v>
      </c>
      <c r="E44" s="50" t="s">
        <v>23</v>
      </c>
      <c r="F44" s="101" t="s">
        <v>23</v>
      </c>
      <c r="G44" s="50" t="s">
        <v>24</v>
      </c>
      <c r="H44" s="52">
        <v>42231</v>
      </c>
      <c r="I44" s="53">
        <v>0.41666666666666669</v>
      </c>
      <c r="J44" s="52">
        <v>42231</v>
      </c>
      <c r="K44" s="53">
        <v>0.47916666666666669</v>
      </c>
      <c r="L44" s="54">
        <v>0.66666666666666663</v>
      </c>
      <c r="M44" s="46"/>
      <c r="N44" s="41"/>
      <c r="O44" s="41"/>
      <c r="P44" s="41"/>
      <c r="Q44" s="41"/>
      <c r="R44" s="41"/>
      <c r="S44" s="41"/>
      <c r="T44" s="41"/>
      <c r="U44" s="41"/>
      <c r="V44" s="41"/>
      <c r="W44" s="41"/>
    </row>
    <row r="45" spans="2:23" s="24" customFormat="1" x14ac:dyDescent="0.2">
      <c r="B45" s="84" t="e">
        <f>B44+1</f>
        <v>#REF!</v>
      </c>
      <c r="C45" s="30"/>
      <c r="D45" s="8" t="s">
        <v>279</v>
      </c>
      <c r="E45" s="50" t="s">
        <v>23</v>
      </c>
      <c r="F45" s="101" t="s">
        <v>23</v>
      </c>
      <c r="G45" s="50" t="s">
        <v>24</v>
      </c>
      <c r="H45" s="52">
        <f t="shared" ref="H45:H50" si="3">H44</f>
        <v>42231</v>
      </c>
      <c r="I45" s="53">
        <v>0.47916666666666669</v>
      </c>
      <c r="J45" s="52">
        <f t="shared" ref="J45:J50" si="4">J44</f>
        <v>42231</v>
      </c>
      <c r="K45" s="53">
        <v>0.54166666666666663</v>
      </c>
      <c r="L45" s="54">
        <v>0.66666666666666663</v>
      </c>
      <c r="M45" s="46"/>
      <c r="N45" s="41"/>
      <c r="O45" s="41"/>
      <c r="P45" s="41"/>
      <c r="Q45" s="41"/>
      <c r="R45" s="41"/>
      <c r="S45" s="41"/>
      <c r="T45" s="41"/>
      <c r="U45" s="41"/>
      <c r="V45" s="41"/>
      <c r="W45" s="41"/>
    </row>
    <row r="46" spans="2:23" s="24" customFormat="1" x14ac:dyDescent="0.2">
      <c r="B46" s="84"/>
      <c r="C46" s="41"/>
      <c r="D46" s="8" t="s">
        <v>280</v>
      </c>
      <c r="E46" s="50" t="s">
        <v>23</v>
      </c>
      <c r="F46" s="101" t="s">
        <v>23</v>
      </c>
      <c r="G46" s="50" t="s">
        <v>24</v>
      </c>
      <c r="H46" s="52">
        <f t="shared" si="3"/>
        <v>42231</v>
      </c>
      <c r="I46" s="53">
        <v>0.54166666666666663</v>
      </c>
      <c r="J46" s="52">
        <f t="shared" si="4"/>
        <v>42231</v>
      </c>
      <c r="K46" s="53" t="s">
        <v>281</v>
      </c>
      <c r="L46" s="54"/>
      <c r="M46" s="46"/>
      <c r="N46" s="41"/>
      <c r="O46" s="41"/>
      <c r="P46" s="41"/>
      <c r="Q46" s="41"/>
      <c r="R46" s="41"/>
      <c r="S46" s="41"/>
      <c r="T46" s="41"/>
      <c r="U46" s="41"/>
      <c r="V46" s="41"/>
      <c r="W46" s="41"/>
    </row>
    <row r="47" spans="2:23" s="24" customFormat="1" x14ac:dyDescent="0.2">
      <c r="B47" s="84"/>
      <c r="C47" s="41"/>
      <c r="D47" s="8" t="s">
        <v>282</v>
      </c>
      <c r="E47" s="50" t="s">
        <v>23</v>
      </c>
      <c r="F47" s="101" t="s">
        <v>23</v>
      </c>
      <c r="G47" s="50" t="s">
        <v>24</v>
      </c>
      <c r="H47" s="52">
        <f t="shared" si="3"/>
        <v>42231</v>
      </c>
      <c r="I47" s="53">
        <v>0.60416666666666663</v>
      </c>
      <c r="J47" s="52">
        <f t="shared" si="4"/>
        <v>42231</v>
      </c>
      <c r="K47" s="53">
        <v>0.64583333333333337</v>
      </c>
      <c r="L47" s="54"/>
      <c r="M47" s="46"/>
      <c r="N47" s="41"/>
      <c r="O47" s="41"/>
      <c r="P47" s="41"/>
      <c r="Q47" s="41"/>
      <c r="R47" s="41"/>
      <c r="S47" s="41"/>
      <c r="T47" s="41"/>
      <c r="U47" s="41"/>
      <c r="V47" s="41"/>
      <c r="W47" s="41"/>
    </row>
    <row r="48" spans="2:23" s="24" customFormat="1" x14ac:dyDescent="0.2">
      <c r="B48" s="84"/>
      <c r="C48" s="41"/>
      <c r="D48" s="8" t="s">
        <v>283</v>
      </c>
      <c r="E48" s="50" t="s">
        <v>23</v>
      </c>
      <c r="F48" s="101" t="s">
        <v>23</v>
      </c>
      <c r="G48" s="50" t="s">
        <v>24</v>
      </c>
      <c r="H48" s="52">
        <f t="shared" si="3"/>
        <v>42231</v>
      </c>
      <c r="I48" s="53">
        <v>0.64583333333333337</v>
      </c>
      <c r="J48" s="52">
        <f t="shared" si="4"/>
        <v>42231</v>
      </c>
      <c r="K48" s="53">
        <v>0.6875</v>
      </c>
      <c r="L48" s="54"/>
      <c r="M48" s="46"/>
      <c r="N48" s="41"/>
      <c r="O48" s="41"/>
      <c r="P48" s="41"/>
      <c r="Q48" s="41"/>
      <c r="R48" s="41"/>
      <c r="S48" s="41"/>
      <c r="T48" s="41"/>
      <c r="U48" s="41"/>
      <c r="V48" s="41"/>
      <c r="W48" s="41"/>
    </row>
    <row r="49" spans="2:24" s="56" customFormat="1" ht="17.25" customHeight="1" x14ac:dyDescent="0.2">
      <c r="B49" s="84"/>
      <c r="C49" s="28"/>
      <c r="D49" s="51" t="s">
        <v>284</v>
      </c>
      <c r="E49" s="50" t="s">
        <v>23</v>
      </c>
      <c r="F49" s="101" t="s">
        <v>23</v>
      </c>
      <c r="G49" s="50" t="s">
        <v>24</v>
      </c>
      <c r="H49" s="52">
        <f t="shared" si="3"/>
        <v>42231</v>
      </c>
      <c r="I49" s="53">
        <v>0.6875</v>
      </c>
      <c r="J49" s="52">
        <f t="shared" si="4"/>
        <v>42231</v>
      </c>
      <c r="K49" s="53">
        <v>0.72916666666666663</v>
      </c>
      <c r="L49" s="54"/>
      <c r="M49" s="55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2:24" s="56" customFormat="1" ht="17.25" customHeight="1" x14ac:dyDescent="0.2">
      <c r="B50" s="84"/>
      <c r="C50" s="28"/>
      <c r="D50" s="51" t="s">
        <v>241</v>
      </c>
      <c r="E50" s="50"/>
      <c r="F50" s="101"/>
      <c r="G50" s="50"/>
      <c r="H50" s="52">
        <f t="shared" si="3"/>
        <v>42231</v>
      </c>
      <c r="I50" s="53">
        <v>0.72916666666666663</v>
      </c>
      <c r="J50" s="52">
        <f t="shared" si="4"/>
        <v>42231</v>
      </c>
      <c r="K50" s="53">
        <v>0.77083333333333337</v>
      </c>
      <c r="L50" s="54"/>
      <c r="M50" s="55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2:24" s="24" customFormat="1" x14ac:dyDescent="0.2">
      <c r="B51" s="84"/>
      <c r="C51" s="41"/>
      <c r="D51" s="51" t="s">
        <v>240</v>
      </c>
      <c r="E51" s="50" t="s">
        <v>97</v>
      </c>
      <c r="F51" s="101" t="s">
        <v>131</v>
      </c>
      <c r="G51" s="50" t="s">
        <v>27</v>
      </c>
      <c r="H51" s="52">
        <v>42231</v>
      </c>
      <c r="I51" s="53">
        <v>0.72916666666666663</v>
      </c>
      <c r="J51" s="52">
        <f>H51</f>
        <v>42231</v>
      </c>
      <c r="K51" s="53">
        <v>0.77083333333333337</v>
      </c>
      <c r="L51" s="57">
        <f>K51-I51</f>
        <v>4.1666666666666741E-2</v>
      </c>
      <c r="M51" s="46"/>
      <c r="N51" s="41"/>
      <c r="O51" s="41"/>
      <c r="P51" s="41"/>
      <c r="Q51" s="41"/>
      <c r="R51" s="41"/>
      <c r="S51" s="41"/>
      <c r="T51" s="41"/>
      <c r="U51" s="41"/>
      <c r="V51" s="41"/>
      <c r="W51" s="41"/>
    </row>
    <row r="52" spans="2:24" s="56" customFormat="1" ht="17.25" customHeight="1" x14ac:dyDescent="0.2">
      <c r="B52" s="84"/>
      <c r="C52" s="28"/>
      <c r="D52" s="51" t="s">
        <v>237</v>
      </c>
      <c r="E52" s="50"/>
      <c r="F52" s="101"/>
      <c r="G52" s="50"/>
      <c r="H52" s="52">
        <f>H50</f>
        <v>42231</v>
      </c>
      <c r="I52" s="53">
        <v>0.77083333333333337</v>
      </c>
      <c r="J52" s="52">
        <f>J50</f>
        <v>42231</v>
      </c>
      <c r="K52" s="53">
        <v>0.85416666666666663</v>
      </c>
      <c r="L52" s="54"/>
      <c r="M52" s="55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2:24" s="56" customFormat="1" ht="17.25" customHeight="1" x14ac:dyDescent="0.2">
      <c r="B53" s="84"/>
      <c r="C53" s="28"/>
      <c r="D53" s="51" t="s">
        <v>275</v>
      </c>
      <c r="E53" s="50"/>
      <c r="F53" s="101"/>
      <c r="G53" s="50"/>
      <c r="H53" s="52">
        <f>H52</f>
        <v>42231</v>
      </c>
      <c r="I53" s="53">
        <v>0.78125</v>
      </c>
      <c r="J53" s="52">
        <v>42231</v>
      </c>
      <c r="K53" s="53">
        <v>0.8125</v>
      </c>
      <c r="L53" s="54"/>
      <c r="M53" s="55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2:24" s="56" customFormat="1" ht="17.25" customHeight="1" x14ac:dyDescent="0.2">
      <c r="B54" s="84"/>
      <c r="C54" s="28"/>
      <c r="D54" s="51" t="s">
        <v>235</v>
      </c>
      <c r="E54" s="50"/>
      <c r="F54" s="101"/>
      <c r="G54" s="50"/>
      <c r="H54" s="52">
        <v>42231</v>
      </c>
      <c r="I54" s="53">
        <v>0.85416666666666663</v>
      </c>
      <c r="J54" s="52">
        <v>42231</v>
      </c>
      <c r="K54" s="53">
        <v>0.86458333333333337</v>
      </c>
      <c r="L54" s="54"/>
      <c r="M54" s="55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2:24" s="56" customFormat="1" ht="17.25" customHeight="1" x14ac:dyDescent="0.2">
      <c r="B55" s="84"/>
      <c r="C55" s="28"/>
      <c r="D55" s="51" t="s">
        <v>236</v>
      </c>
      <c r="E55" s="50"/>
      <c r="F55" s="101"/>
      <c r="G55" s="50"/>
      <c r="H55" s="52">
        <v>42231</v>
      </c>
      <c r="I55" s="53">
        <v>0.86458333333333337</v>
      </c>
      <c r="J55" s="52">
        <v>42232</v>
      </c>
      <c r="K55" s="53">
        <v>0.75</v>
      </c>
      <c r="L55" s="54"/>
      <c r="M55" s="55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2:24" s="56" customFormat="1" ht="17.25" customHeight="1" x14ac:dyDescent="0.2">
      <c r="B56" s="84"/>
      <c r="C56" s="63"/>
      <c r="D56" s="88"/>
      <c r="E56" s="50"/>
      <c r="F56" s="101"/>
      <c r="G56" s="50"/>
      <c r="H56" s="52"/>
      <c r="I56" s="53"/>
      <c r="J56" s="52"/>
      <c r="K56" s="53"/>
      <c r="L56" s="54"/>
      <c r="M56" s="62"/>
      <c r="N56" s="63"/>
      <c r="O56" s="63"/>
      <c r="P56" s="63"/>
      <c r="Q56" s="63"/>
      <c r="R56" s="63"/>
      <c r="S56" s="63"/>
      <c r="T56" s="63"/>
      <c r="U56" s="63"/>
      <c r="V56" s="63"/>
      <c r="W56" s="63"/>
    </row>
    <row r="57" spans="2:24" s="56" customFormat="1" ht="17.25" customHeight="1" x14ac:dyDescent="0.2">
      <c r="B57" s="84"/>
      <c r="C57" s="63"/>
      <c r="D57" s="88"/>
      <c r="E57" s="50"/>
      <c r="F57" s="101"/>
      <c r="G57" s="50"/>
      <c r="H57" s="52"/>
      <c r="I57" s="53"/>
      <c r="J57" s="52"/>
      <c r="K57" s="53"/>
      <c r="L57" s="54"/>
      <c r="M57" s="62"/>
      <c r="N57" s="63"/>
      <c r="O57" s="63"/>
      <c r="P57" s="63"/>
      <c r="Q57" s="63"/>
      <c r="R57" s="63"/>
      <c r="S57" s="63"/>
      <c r="T57" s="63"/>
      <c r="U57" s="63"/>
      <c r="V57" s="63"/>
      <c r="W57" s="63"/>
    </row>
    <row r="58" spans="2:24" s="56" customFormat="1" ht="17.25" customHeight="1" x14ac:dyDescent="0.2">
      <c r="B58" s="84"/>
      <c r="C58" s="63"/>
      <c r="D58" s="88"/>
      <c r="E58" s="50"/>
      <c r="F58" s="101"/>
      <c r="G58" s="50"/>
      <c r="H58" s="52"/>
      <c r="I58" s="53"/>
      <c r="J58" s="52"/>
      <c r="K58" s="53"/>
      <c r="L58" s="54"/>
      <c r="M58" s="62"/>
      <c r="N58" s="63"/>
      <c r="O58" s="63"/>
      <c r="P58" s="63"/>
      <c r="Q58" s="63"/>
      <c r="R58" s="63"/>
      <c r="S58" s="63"/>
      <c r="T58" s="63"/>
      <c r="U58" s="63"/>
      <c r="V58" s="63"/>
      <c r="W58" s="63"/>
    </row>
    <row r="59" spans="2:24" s="24" customFormat="1" x14ac:dyDescent="0.2">
      <c r="B59" s="84">
        <f>B51+1</f>
        <v>1</v>
      </c>
      <c r="C59" s="70" t="s">
        <v>125</v>
      </c>
      <c r="D59" s="42"/>
      <c r="E59" s="50"/>
      <c r="F59" s="101"/>
      <c r="G59" s="50"/>
      <c r="H59" s="52"/>
      <c r="I59" s="53"/>
      <c r="J59" s="52"/>
      <c r="K59" s="53"/>
      <c r="L59" s="57"/>
      <c r="M59" s="46"/>
      <c r="N59" s="41"/>
      <c r="O59" s="41"/>
      <c r="P59" s="41"/>
      <c r="Q59" s="41"/>
      <c r="R59" s="41"/>
      <c r="S59" s="41"/>
      <c r="T59" s="41"/>
      <c r="U59" s="41"/>
      <c r="V59" s="41"/>
      <c r="W59" s="41"/>
    </row>
    <row r="60" spans="2:24" s="56" customFormat="1" x14ac:dyDescent="0.2">
      <c r="B60" s="84">
        <f>B53+1</f>
        <v>1</v>
      </c>
      <c r="C60" s="70" t="s">
        <v>285</v>
      </c>
      <c r="D60" s="51"/>
      <c r="E60" s="58"/>
      <c r="F60" s="98"/>
      <c r="G60" s="58"/>
      <c r="H60" s="59"/>
      <c r="I60" s="60"/>
      <c r="J60" s="59"/>
      <c r="K60" s="60"/>
      <c r="L60" s="61"/>
      <c r="M60" s="62"/>
      <c r="N60" s="63"/>
      <c r="O60" s="63"/>
      <c r="P60" s="63"/>
      <c r="Q60" s="63"/>
      <c r="R60" s="63"/>
      <c r="S60" s="63"/>
      <c r="T60" s="63"/>
      <c r="U60" s="63"/>
      <c r="V60" s="63"/>
      <c r="W60" s="63"/>
    </row>
    <row r="61" spans="2:24" x14ac:dyDescent="0.2">
      <c r="B61" s="84">
        <f>B154+1</f>
        <v>14</v>
      </c>
      <c r="C61" s="5"/>
      <c r="D61" s="35" t="s">
        <v>138</v>
      </c>
      <c r="E61" s="29" t="s">
        <v>23</v>
      </c>
      <c r="F61" s="103" t="s">
        <v>131</v>
      </c>
      <c r="G61" s="29" t="s">
        <v>24</v>
      </c>
      <c r="H61" s="9">
        <f t="shared" ref="H61:H83" si="5">$H$122</f>
        <v>42237</v>
      </c>
      <c r="I61" s="10">
        <v>0.41666666666666669</v>
      </c>
      <c r="J61" s="9">
        <f t="shared" ref="J61:J83" si="6">$H$122</f>
        <v>42237</v>
      </c>
      <c r="K61" s="10">
        <v>0.83333333333333337</v>
      </c>
      <c r="L61" s="11">
        <f t="shared" ref="L61:L100" si="7">K61-I61</f>
        <v>0.41666666666666669</v>
      </c>
      <c r="M61" s="14"/>
      <c r="N61" s="5"/>
      <c r="O61" s="5"/>
      <c r="P61" s="5"/>
      <c r="Q61" s="5"/>
      <c r="R61" s="5"/>
      <c r="S61" s="5"/>
      <c r="T61" s="8"/>
      <c r="U61" s="16"/>
      <c r="V61" s="16"/>
      <c r="W61" s="27"/>
      <c r="X61" s="20"/>
    </row>
    <row r="62" spans="2:24" x14ac:dyDescent="0.2">
      <c r="B62" s="84">
        <f t="shared" ref="B62:B71" si="8">B61+1</f>
        <v>15</v>
      </c>
      <c r="C62" s="5"/>
      <c r="D62" s="35" t="s">
        <v>139</v>
      </c>
      <c r="E62" s="29" t="s">
        <v>23</v>
      </c>
      <c r="F62" s="103" t="s">
        <v>131</v>
      </c>
      <c r="G62" s="29" t="s">
        <v>24</v>
      </c>
      <c r="H62" s="9">
        <f t="shared" si="5"/>
        <v>42237</v>
      </c>
      <c r="I62" s="10">
        <v>0.41666666666666669</v>
      </c>
      <c r="J62" s="9">
        <f t="shared" si="6"/>
        <v>42237</v>
      </c>
      <c r="K62" s="10">
        <v>0.83333333333333337</v>
      </c>
      <c r="L62" s="11">
        <f t="shared" si="7"/>
        <v>0.41666666666666669</v>
      </c>
      <c r="M62" s="14"/>
      <c r="N62" s="5"/>
      <c r="O62" s="5"/>
      <c r="P62" s="5"/>
      <c r="Q62" s="5"/>
      <c r="R62" s="5"/>
      <c r="S62" s="5"/>
      <c r="T62" s="8"/>
      <c r="U62" s="16"/>
      <c r="V62" s="17"/>
      <c r="W62" s="26"/>
      <c r="X62" s="20"/>
    </row>
    <row r="63" spans="2:24" x14ac:dyDescent="0.2">
      <c r="B63" s="84">
        <f t="shared" si="8"/>
        <v>16</v>
      </c>
      <c r="C63" s="5"/>
      <c r="D63" s="35" t="s">
        <v>140</v>
      </c>
      <c r="E63" s="29" t="s">
        <v>23</v>
      </c>
      <c r="F63" s="103" t="s">
        <v>131</v>
      </c>
      <c r="G63" s="29" t="s">
        <v>24</v>
      </c>
      <c r="H63" s="9">
        <f t="shared" si="5"/>
        <v>42237</v>
      </c>
      <c r="I63" s="10">
        <v>0.41666666666666669</v>
      </c>
      <c r="J63" s="9">
        <f t="shared" si="6"/>
        <v>42237</v>
      </c>
      <c r="K63" s="10">
        <v>0.83333333333333337</v>
      </c>
      <c r="L63" s="11">
        <f t="shared" si="7"/>
        <v>0.41666666666666669</v>
      </c>
      <c r="M63" s="14"/>
      <c r="N63" s="5"/>
      <c r="O63" s="5"/>
      <c r="P63" s="5"/>
      <c r="Q63" s="5"/>
      <c r="R63" s="5"/>
      <c r="S63" s="5"/>
      <c r="T63" s="8"/>
      <c r="U63" s="16"/>
      <c r="V63" s="16"/>
      <c r="W63" s="26"/>
      <c r="X63" s="20"/>
    </row>
    <row r="64" spans="2:24" x14ac:dyDescent="0.2">
      <c r="B64" s="84">
        <f t="shared" si="8"/>
        <v>17</v>
      </c>
      <c r="C64" s="5"/>
      <c r="D64" s="35" t="s">
        <v>151</v>
      </c>
      <c r="E64" s="29" t="s">
        <v>23</v>
      </c>
      <c r="F64" s="103" t="s">
        <v>131</v>
      </c>
      <c r="G64" s="29" t="s">
        <v>24</v>
      </c>
      <c r="H64" s="9">
        <f t="shared" si="5"/>
        <v>42237</v>
      </c>
      <c r="I64" s="10">
        <v>0.41666666666666669</v>
      </c>
      <c r="J64" s="9">
        <f t="shared" si="6"/>
        <v>42237</v>
      </c>
      <c r="K64" s="10">
        <v>0.83333333333333337</v>
      </c>
      <c r="L64" s="11">
        <f t="shared" si="7"/>
        <v>0.41666666666666669</v>
      </c>
      <c r="M64" s="14"/>
      <c r="N64" s="5"/>
      <c r="O64" s="5"/>
      <c r="P64" s="5"/>
      <c r="Q64" s="5"/>
      <c r="R64" s="5"/>
      <c r="S64" s="5"/>
      <c r="T64" s="8"/>
      <c r="U64" s="16"/>
      <c r="V64" s="16"/>
      <c r="W64" s="26"/>
      <c r="X64" s="20"/>
    </row>
    <row r="65" spans="2:24" x14ac:dyDescent="0.2">
      <c r="B65" s="84">
        <f t="shared" si="8"/>
        <v>18</v>
      </c>
      <c r="C65" s="5"/>
      <c r="D65" s="35" t="s">
        <v>152</v>
      </c>
      <c r="E65" s="29" t="s">
        <v>23</v>
      </c>
      <c r="F65" s="103" t="s">
        <v>131</v>
      </c>
      <c r="G65" s="29" t="s">
        <v>24</v>
      </c>
      <c r="H65" s="9">
        <f t="shared" si="5"/>
        <v>42237</v>
      </c>
      <c r="I65" s="10">
        <v>0.41666666666666669</v>
      </c>
      <c r="J65" s="9">
        <f t="shared" si="6"/>
        <v>42237</v>
      </c>
      <c r="K65" s="10">
        <v>0.83333333333333337</v>
      </c>
      <c r="L65" s="11">
        <f t="shared" si="7"/>
        <v>0.41666666666666669</v>
      </c>
      <c r="M65" s="14"/>
      <c r="N65" s="5"/>
      <c r="O65" s="5"/>
      <c r="P65" s="5"/>
      <c r="Q65" s="5"/>
      <c r="R65" s="5"/>
      <c r="S65" s="5"/>
      <c r="T65" s="8"/>
      <c r="U65" s="16"/>
      <c r="V65" s="16"/>
      <c r="W65" s="26"/>
      <c r="X65" s="20"/>
    </row>
    <row r="66" spans="2:24" x14ac:dyDescent="0.2">
      <c r="B66" s="84">
        <f t="shared" si="8"/>
        <v>19</v>
      </c>
      <c r="C66" s="5"/>
      <c r="D66" s="35" t="s">
        <v>142</v>
      </c>
      <c r="E66" s="29" t="s">
        <v>23</v>
      </c>
      <c r="F66" s="103" t="s">
        <v>131</v>
      </c>
      <c r="G66" s="29" t="s">
        <v>24</v>
      </c>
      <c r="H66" s="9">
        <f t="shared" si="5"/>
        <v>42237</v>
      </c>
      <c r="I66" s="10">
        <v>0.41666666666666669</v>
      </c>
      <c r="J66" s="9">
        <f t="shared" si="6"/>
        <v>42237</v>
      </c>
      <c r="K66" s="10">
        <v>0.83333333333333337</v>
      </c>
      <c r="L66" s="11">
        <f t="shared" si="7"/>
        <v>0.41666666666666669</v>
      </c>
      <c r="M66" s="14"/>
      <c r="N66" s="5"/>
      <c r="O66" s="5"/>
      <c r="P66" s="5"/>
      <c r="Q66" s="5"/>
      <c r="R66" s="5"/>
      <c r="S66" s="5"/>
      <c r="T66" s="16"/>
      <c r="U66" s="16"/>
      <c r="V66" s="16"/>
      <c r="W66" s="26"/>
      <c r="X66" s="20"/>
    </row>
    <row r="67" spans="2:24" x14ac:dyDescent="0.2">
      <c r="B67" s="84">
        <f t="shared" si="8"/>
        <v>20</v>
      </c>
      <c r="C67" s="5"/>
      <c r="D67" s="35" t="s">
        <v>143</v>
      </c>
      <c r="E67" s="29" t="s">
        <v>23</v>
      </c>
      <c r="F67" s="103" t="s">
        <v>131</v>
      </c>
      <c r="G67" s="29" t="s">
        <v>24</v>
      </c>
      <c r="H67" s="9">
        <f t="shared" si="5"/>
        <v>42237</v>
      </c>
      <c r="I67" s="10">
        <v>0.41666666666666669</v>
      </c>
      <c r="J67" s="9">
        <f t="shared" si="6"/>
        <v>42237</v>
      </c>
      <c r="K67" s="10">
        <v>0.83333333333333337</v>
      </c>
      <c r="L67" s="11">
        <f t="shared" si="7"/>
        <v>0.41666666666666669</v>
      </c>
      <c r="M67" s="14"/>
      <c r="N67" s="5"/>
      <c r="O67" s="5"/>
      <c r="P67" s="5"/>
      <c r="Q67" s="5"/>
      <c r="R67" s="5"/>
      <c r="S67" s="5"/>
      <c r="T67" s="16"/>
      <c r="U67" s="16"/>
      <c r="V67" s="16"/>
      <c r="W67" s="26"/>
      <c r="X67" s="20"/>
    </row>
    <row r="68" spans="2:24" x14ac:dyDescent="0.2">
      <c r="B68" s="84">
        <f t="shared" si="8"/>
        <v>21</v>
      </c>
      <c r="C68" s="30"/>
      <c r="D68" s="72" t="s">
        <v>144</v>
      </c>
      <c r="E68" s="29" t="s">
        <v>23</v>
      </c>
      <c r="F68" s="103" t="s">
        <v>131</v>
      </c>
      <c r="G68" s="29" t="s">
        <v>24</v>
      </c>
      <c r="H68" s="9">
        <f t="shared" si="5"/>
        <v>42237</v>
      </c>
      <c r="I68" s="10">
        <v>0.41666666666666669</v>
      </c>
      <c r="J68" s="9">
        <f t="shared" si="6"/>
        <v>42237</v>
      </c>
      <c r="K68" s="10">
        <v>0.83333333333333337</v>
      </c>
      <c r="L68" s="11">
        <f t="shared" si="7"/>
        <v>0.41666666666666669</v>
      </c>
      <c r="M68" s="14"/>
      <c r="N68" s="30"/>
      <c r="O68" s="30"/>
      <c r="P68" s="30"/>
      <c r="Q68" s="30"/>
      <c r="R68" s="30"/>
      <c r="S68" s="30"/>
      <c r="T68" s="16"/>
      <c r="U68" s="16"/>
      <c r="V68" s="16"/>
      <c r="W68" s="26"/>
      <c r="X68" s="20"/>
    </row>
    <row r="69" spans="2:24" x14ac:dyDescent="0.2">
      <c r="B69" s="84">
        <f t="shared" si="8"/>
        <v>22</v>
      </c>
      <c r="C69" s="30"/>
      <c r="D69" s="72" t="s">
        <v>145</v>
      </c>
      <c r="E69" s="29" t="s">
        <v>23</v>
      </c>
      <c r="F69" s="103" t="s">
        <v>131</v>
      </c>
      <c r="G69" s="29" t="s">
        <v>24</v>
      </c>
      <c r="H69" s="9">
        <f t="shared" si="5"/>
        <v>42237</v>
      </c>
      <c r="I69" s="10">
        <v>0.41666666666666669</v>
      </c>
      <c r="J69" s="9">
        <f t="shared" si="6"/>
        <v>42237</v>
      </c>
      <c r="K69" s="10">
        <v>0.83333333333333337</v>
      </c>
      <c r="L69" s="11">
        <f t="shared" si="7"/>
        <v>0.41666666666666669</v>
      </c>
      <c r="M69" s="14"/>
      <c r="N69" s="30"/>
      <c r="O69" s="30"/>
      <c r="P69" s="30"/>
      <c r="Q69" s="30"/>
      <c r="R69" s="30"/>
      <c r="S69" s="30"/>
      <c r="T69" s="16"/>
      <c r="U69" s="16"/>
      <c r="V69" s="16"/>
      <c r="W69" s="26"/>
      <c r="X69" s="20"/>
    </row>
    <row r="70" spans="2:24" x14ac:dyDescent="0.2">
      <c r="B70" s="84">
        <f t="shared" si="8"/>
        <v>23</v>
      </c>
      <c r="C70" s="30"/>
      <c r="D70" s="72" t="s">
        <v>146</v>
      </c>
      <c r="E70" s="29" t="s">
        <v>23</v>
      </c>
      <c r="F70" s="103" t="s">
        <v>131</v>
      </c>
      <c r="G70" s="29" t="s">
        <v>24</v>
      </c>
      <c r="H70" s="9">
        <f t="shared" si="5"/>
        <v>42237</v>
      </c>
      <c r="I70" s="10">
        <v>0.41666666666666669</v>
      </c>
      <c r="J70" s="9">
        <f t="shared" si="6"/>
        <v>42237</v>
      </c>
      <c r="K70" s="10">
        <v>0.83333333333333337</v>
      </c>
      <c r="L70" s="11">
        <f t="shared" si="7"/>
        <v>0.41666666666666669</v>
      </c>
      <c r="M70" s="14"/>
      <c r="N70" s="30"/>
      <c r="O70" s="30"/>
      <c r="P70" s="30"/>
      <c r="Q70" s="30"/>
      <c r="R70" s="30"/>
      <c r="S70" s="30"/>
      <c r="T70" s="16"/>
      <c r="U70" s="16"/>
      <c r="V70" s="16"/>
      <c r="W70" s="26"/>
      <c r="X70" s="20"/>
    </row>
    <row r="71" spans="2:24" x14ac:dyDescent="0.2">
      <c r="B71" s="84">
        <f t="shared" si="8"/>
        <v>24</v>
      </c>
      <c r="C71" s="30"/>
      <c r="D71" s="72" t="s">
        <v>147</v>
      </c>
      <c r="E71" s="29" t="s">
        <v>23</v>
      </c>
      <c r="F71" s="103" t="s">
        <v>131</v>
      </c>
      <c r="G71" s="29" t="s">
        <v>24</v>
      </c>
      <c r="H71" s="9">
        <f t="shared" si="5"/>
        <v>42237</v>
      </c>
      <c r="I71" s="10">
        <v>0.41666666666666669</v>
      </c>
      <c r="J71" s="9">
        <f t="shared" si="6"/>
        <v>42237</v>
      </c>
      <c r="K71" s="10">
        <v>0.83333333333333337</v>
      </c>
      <c r="L71" s="11">
        <f t="shared" si="7"/>
        <v>0.41666666666666669</v>
      </c>
      <c r="M71" s="14"/>
      <c r="N71" s="30"/>
      <c r="O71" s="30"/>
      <c r="P71" s="30"/>
      <c r="Q71" s="30"/>
      <c r="R71" s="30"/>
      <c r="S71" s="30"/>
      <c r="T71" s="16"/>
      <c r="U71" s="16"/>
      <c r="V71" s="16"/>
      <c r="W71" s="26"/>
      <c r="X71" s="20"/>
    </row>
    <row r="72" spans="2:24" x14ac:dyDescent="0.2">
      <c r="B72" s="84" t="e">
        <f>B158+1</f>
        <v>#REF!</v>
      </c>
      <c r="C72" s="5"/>
      <c r="D72" s="35" t="s">
        <v>155</v>
      </c>
      <c r="E72" s="29" t="s">
        <v>23</v>
      </c>
      <c r="F72" s="103" t="s">
        <v>131</v>
      </c>
      <c r="G72" s="29" t="s">
        <v>24</v>
      </c>
      <c r="H72" s="9">
        <f t="shared" si="5"/>
        <v>42237</v>
      </c>
      <c r="I72" s="10">
        <v>0.41666666666666702</v>
      </c>
      <c r="J72" s="9">
        <f t="shared" si="6"/>
        <v>42237</v>
      </c>
      <c r="K72" s="10">
        <v>0.83333333333333337</v>
      </c>
      <c r="L72" s="11">
        <f t="shared" si="7"/>
        <v>0.41666666666666635</v>
      </c>
      <c r="M72" s="14"/>
      <c r="N72" s="5"/>
      <c r="O72" s="5"/>
      <c r="P72" s="5"/>
      <c r="Q72" s="5"/>
      <c r="R72" s="5"/>
      <c r="S72" s="5"/>
      <c r="T72" s="8"/>
      <c r="U72" s="16"/>
      <c r="V72" s="17"/>
      <c r="W72" s="16"/>
      <c r="X72" s="20"/>
    </row>
    <row r="73" spans="2:24" x14ac:dyDescent="0.2">
      <c r="B73" s="84" t="e">
        <f>B72+1</f>
        <v>#REF!</v>
      </c>
      <c r="C73" s="5"/>
      <c r="D73" s="35" t="s">
        <v>156</v>
      </c>
      <c r="E73" s="29" t="s">
        <v>23</v>
      </c>
      <c r="F73" s="103" t="s">
        <v>131</v>
      </c>
      <c r="G73" s="29" t="s">
        <v>24</v>
      </c>
      <c r="H73" s="9">
        <f t="shared" si="5"/>
        <v>42237</v>
      </c>
      <c r="I73" s="10">
        <v>0.41666666666666702</v>
      </c>
      <c r="J73" s="9">
        <f t="shared" si="6"/>
        <v>42237</v>
      </c>
      <c r="K73" s="10">
        <v>0.83333333333333337</v>
      </c>
      <c r="L73" s="11">
        <f t="shared" si="7"/>
        <v>0.41666666666666635</v>
      </c>
      <c r="M73" s="14"/>
      <c r="N73" s="5"/>
      <c r="O73" s="5"/>
      <c r="P73" s="5"/>
      <c r="Q73" s="5"/>
      <c r="R73" s="5"/>
      <c r="S73" s="5"/>
      <c r="T73" s="8"/>
      <c r="U73" s="16"/>
      <c r="V73" s="17"/>
      <c r="W73" s="16"/>
      <c r="X73" s="20"/>
    </row>
    <row r="74" spans="2:24" x14ac:dyDescent="0.2">
      <c r="B74" s="84" t="e">
        <f>#REF!+1</f>
        <v>#REF!</v>
      </c>
      <c r="C74" s="5"/>
      <c r="D74" s="35" t="s">
        <v>157</v>
      </c>
      <c r="E74" s="29" t="s">
        <v>23</v>
      </c>
      <c r="F74" s="103" t="s">
        <v>131</v>
      </c>
      <c r="G74" s="29" t="s">
        <v>24</v>
      </c>
      <c r="H74" s="9">
        <f t="shared" si="5"/>
        <v>42237</v>
      </c>
      <c r="I74" s="10">
        <v>0.41666666666666702</v>
      </c>
      <c r="J74" s="9">
        <f t="shared" si="6"/>
        <v>42237</v>
      </c>
      <c r="K74" s="10">
        <v>0.83333333333333337</v>
      </c>
      <c r="L74" s="11">
        <f t="shared" si="7"/>
        <v>0.41666666666666635</v>
      </c>
      <c r="M74" s="14"/>
      <c r="N74" s="5"/>
      <c r="O74" s="5"/>
      <c r="P74" s="5"/>
      <c r="Q74" s="5"/>
      <c r="R74" s="5"/>
      <c r="S74" s="5"/>
      <c r="T74" s="8"/>
      <c r="U74" s="16"/>
      <c r="V74" s="17"/>
      <c r="W74" s="16"/>
      <c r="X74" s="20"/>
    </row>
    <row r="75" spans="2:24" x14ac:dyDescent="0.2">
      <c r="B75" s="84" t="e">
        <f t="shared" ref="B75:B99" si="9">B74+1</f>
        <v>#REF!</v>
      </c>
      <c r="C75" s="5"/>
      <c r="D75" s="35" t="s">
        <v>158</v>
      </c>
      <c r="E75" s="29" t="s">
        <v>23</v>
      </c>
      <c r="F75" s="103" t="s">
        <v>131</v>
      </c>
      <c r="G75" s="29" t="s">
        <v>24</v>
      </c>
      <c r="H75" s="9">
        <f t="shared" si="5"/>
        <v>42237</v>
      </c>
      <c r="I75" s="10">
        <v>0.41666666666666702</v>
      </c>
      <c r="J75" s="9">
        <f t="shared" si="6"/>
        <v>42237</v>
      </c>
      <c r="K75" s="10">
        <v>0.83333333333333337</v>
      </c>
      <c r="L75" s="11">
        <f t="shared" si="7"/>
        <v>0.41666666666666635</v>
      </c>
      <c r="M75" s="14"/>
      <c r="N75" s="5"/>
      <c r="O75" s="5"/>
      <c r="P75" s="5"/>
      <c r="Q75" s="5"/>
      <c r="R75" s="5"/>
      <c r="S75" s="5"/>
      <c r="T75" s="8"/>
      <c r="U75" s="16"/>
      <c r="V75" s="17"/>
      <c r="W75" s="19"/>
      <c r="X75" s="21"/>
    </row>
    <row r="76" spans="2:24" x14ac:dyDescent="0.2">
      <c r="B76" s="84" t="e">
        <f t="shared" si="9"/>
        <v>#REF!</v>
      </c>
      <c r="C76" s="5"/>
      <c r="D76" s="35" t="s">
        <v>159</v>
      </c>
      <c r="E76" s="29" t="s">
        <v>23</v>
      </c>
      <c r="F76" s="103" t="s">
        <v>131</v>
      </c>
      <c r="G76" s="29" t="s">
        <v>24</v>
      </c>
      <c r="H76" s="9">
        <f t="shared" si="5"/>
        <v>42237</v>
      </c>
      <c r="I76" s="10">
        <v>0.41666666666666702</v>
      </c>
      <c r="J76" s="9">
        <f t="shared" si="6"/>
        <v>42237</v>
      </c>
      <c r="K76" s="10">
        <v>0.83333333333333337</v>
      </c>
      <c r="L76" s="11">
        <f t="shared" si="7"/>
        <v>0.41666666666666635</v>
      </c>
      <c r="M76" s="14"/>
      <c r="N76" s="5"/>
      <c r="O76" s="5"/>
      <c r="P76" s="5"/>
      <c r="Q76" s="5"/>
      <c r="R76" s="5"/>
      <c r="S76" s="5"/>
      <c r="T76" s="8"/>
      <c r="U76" s="16"/>
      <c r="V76" s="17"/>
      <c r="W76" s="16"/>
      <c r="X76" s="20"/>
    </row>
    <row r="77" spans="2:24" x14ac:dyDescent="0.2">
      <c r="B77" s="84" t="e">
        <f t="shared" si="9"/>
        <v>#REF!</v>
      </c>
      <c r="C77" s="5"/>
      <c r="D77" s="35" t="s">
        <v>160</v>
      </c>
      <c r="E77" s="29" t="s">
        <v>23</v>
      </c>
      <c r="F77" s="103" t="s">
        <v>131</v>
      </c>
      <c r="G77" s="29" t="s">
        <v>24</v>
      </c>
      <c r="H77" s="9">
        <f t="shared" si="5"/>
        <v>42237</v>
      </c>
      <c r="I77" s="10">
        <v>0.41666666666666702</v>
      </c>
      <c r="J77" s="9">
        <f t="shared" si="6"/>
        <v>42237</v>
      </c>
      <c r="K77" s="10">
        <v>0.83333333333333337</v>
      </c>
      <c r="L77" s="11">
        <f t="shared" si="7"/>
        <v>0.41666666666666635</v>
      </c>
      <c r="M77" s="14"/>
      <c r="N77" s="5"/>
      <c r="O77" s="5"/>
      <c r="P77" s="5"/>
      <c r="Q77" s="5"/>
      <c r="R77" s="5"/>
      <c r="S77" s="5"/>
      <c r="T77" s="8"/>
      <c r="U77" s="16"/>
      <c r="V77" s="17"/>
      <c r="W77" s="16"/>
      <c r="X77" s="20"/>
    </row>
    <row r="78" spans="2:24" x14ac:dyDescent="0.2">
      <c r="B78" s="84" t="e">
        <f t="shared" si="9"/>
        <v>#REF!</v>
      </c>
      <c r="C78" s="5"/>
      <c r="D78" s="35" t="s">
        <v>161</v>
      </c>
      <c r="E78" s="29" t="s">
        <v>23</v>
      </c>
      <c r="F78" s="103" t="s">
        <v>131</v>
      </c>
      <c r="G78" s="29" t="s">
        <v>24</v>
      </c>
      <c r="H78" s="9">
        <f t="shared" si="5"/>
        <v>42237</v>
      </c>
      <c r="I78" s="10">
        <v>0.41666666666666702</v>
      </c>
      <c r="J78" s="9">
        <f t="shared" si="6"/>
        <v>42237</v>
      </c>
      <c r="K78" s="10">
        <v>0.83333333333333337</v>
      </c>
      <c r="L78" s="11">
        <f t="shared" si="7"/>
        <v>0.41666666666666635</v>
      </c>
      <c r="M78" s="14"/>
      <c r="N78" s="5"/>
      <c r="O78" s="5"/>
      <c r="P78" s="5"/>
      <c r="Q78" s="5"/>
      <c r="R78" s="5"/>
      <c r="S78" s="5"/>
      <c r="T78" s="8"/>
      <c r="U78" s="16"/>
      <c r="V78" s="17"/>
      <c r="W78" s="16"/>
      <c r="X78" s="20"/>
    </row>
    <row r="79" spans="2:24" x14ac:dyDescent="0.2">
      <c r="B79" s="84" t="e">
        <f t="shared" si="9"/>
        <v>#REF!</v>
      </c>
      <c r="C79" s="5"/>
      <c r="D79" s="35" t="s">
        <v>162</v>
      </c>
      <c r="E79" s="29" t="s">
        <v>23</v>
      </c>
      <c r="F79" s="103" t="s">
        <v>131</v>
      </c>
      <c r="G79" s="29" t="s">
        <v>24</v>
      </c>
      <c r="H79" s="9">
        <f t="shared" si="5"/>
        <v>42237</v>
      </c>
      <c r="I79" s="10">
        <v>0.41666666666666702</v>
      </c>
      <c r="J79" s="9">
        <f t="shared" si="6"/>
        <v>42237</v>
      </c>
      <c r="K79" s="10">
        <v>0.83333333333333337</v>
      </c>
      <c r="L79" s="11">
        <f t="shared" si="7"/>
        <v>0.41666666666666635</v>
      </c>
      <c r="M79" s="14"/>
      <c r="N79" s="5"/>
      <c r="O79" s="5"/>
      <c r="P79" s="5"/>
      <c r="Q79" s="5"/>
      <c r="R79" s="5"/>
      <c r="S79" s="5"/>
      <c r="T79" s="8"/>
      <c r="U79" s="16"/>
      <c r="V79" s="17"/>
      <c r="W79" s="16"/>
      <c r="X79" s="20"/>
    </row>
    <row r="80" spans="2:24" x14ac:dyDescent="0.2">
      <c r="B80" s="84" t="e">
        <f t="shared" si="9"/>
        <v>#REF!</v>
      </c>
      <c r="C80" s="5"/>
      <c r="D80" s="35" t="s">
        <v>163</v>
      </c>
      <c r="E80" s="29" t="s">
        <v>23</v>
      </c>
      <c r="F80" s="103" t="s">
        <v>131</v>
      </c>
      <c r="G80" s="29" t="s">
        <v>24</v>
      </c>
      <c r="H80" s="9">
        <f t="shared" si="5"/>
        <v>42237</v>
      </c>
      <c r="I80" s="10">
        <v>0.41666666666666702</v>
      </c>
      <c r="J80" s="9">
        <f t="shared" si="6"/>
        <v>42237</v>
      </c>
      <c r="K80" s="10">
        <v>0.83333333333333337</v>
      </c>
      <c r="L80" s="11">
        <f t="shared" si="7"/>
        <v>0.41666666666666635</v>
      </c>
      <c r="M80" s="14"/>
      <c r="N80" s="5"/>
      <c r="O80" s="5"/>
      <c r="P80" s="5"/>
      <c r="Q80" s="5"/>
      <c r="R80" s="5"/>
      <c r="S80" s="5"/>
      <c r="T80" s="8"/>
      <c r="U80" s="16"/>
      <c r="V80" s="17"/>
      <c r="W80" s="16"/>
      <c r="X80" s="20"/>
    </row>
    <row r="81" spans="2:24" x14ac:dyDescent="0.2">
      <c r="B81" s="84" t="e">
        <f t="shared" si="9"/>
        <v>#REF!</v>
      </c>
      <c r="C81" s="5"/>
      <c r="D81" s="35" t="s">
        <v>164</v>
      </c>
      <c r="E81" s="29" t="s">
        <v>23</v>
      </c>
      <c r="F81" s="103" t="s">
        <v>131</v>
      </c>
      <c r="G81" s="29" t="s">
        <v>24</v>
      </c>
      <c r="H81" s="9">
        <f t="shared" si="5"/>
        <v>42237</v>
      </c>
      <c r="I81" s="10">
        <v>0.41666666666666702</v>
      </c>
      <c r="J81" s="9">
        <f t="shared" si="6"/>
        <v>42237</v>
      </c>
      <c r="K81" s="10">
        <v>0.83333333333333337</v>
      </c>
      <c r="L81" s="11">
        <f t="shared" si="7"/>
        <v>0.41666666666666635</v>
      </c>
      <c r="M81" s="14"/>
      <c r="N81" s="5"/>
      <c r="O81" s="5"/>
      <c r="P81" s="5"/>
      <c r="Q81" s="5"/>
      <c r="R81" s="5"/>
      <c r="S81" s="5"/>
      <c r="T81" s="8"/>
      <c r="U81" s="16"/>
      <c r="V81" s="17"/>
      <c r="W81" s="16"/>
      <c r="X81" s="20"/>
    </row>
    <row r="82" spans="2:24" x14ac:dyDescent="0.2">
      <c r="B82" s="84" t="e">
        <f t="shared" si="9"/>
        <v>#REF!</v>
      </c>
      <c r="C82" s="5"/>
      <c r="D82" s="35" t="s">
        <v>165</v>
      </c>
      <c r="E82" s="29" t="s">
        <v>23</v>
      </c>
      <c r="F82" s="103" t="s">
        <v>131</v>
      </c>
      <c r="G82" s="29" t="s">
        <v>24</v>
      </c>
      <c r="H82" s="9">
        <f t="shared" si="5"/>
        <v>42237</v>
      </c>
      <c r="I82" s="10">
        <v>0.41666666666666702</v>
      </c>
      <c r="J82" s="9">
        <f t="shared" si="6"/>
        <v>42237</v>
      </c>
      <c r="K82" s="10">
        <v>0.83333333333333337</v>
      </c>
      <c r="L82" s="11">
        <f t="shared" si="7"/>
        <v>0.41666666666666635</v>
      </c>
      <c r="M82" s="14"/>
      <c r="N82" s="5"/>
      <c r="O82" s="5"/>
      <c r="P82" s="5"/>
      <c r="Q82" s="5"/>
      <c r="R82" s="5"/>
      <c r="S82" s="5"/>
      <c r="T82" s="8"/>
      <c r="U82" s="16"/>
      <c r="V82" s="17"/>
      <c r="W82" s="16"/>
      <c r="X82" s="20"/>
    </row>
    <row r="83" spans="2:24" x14ac:dyDescent="0.2">
      <c r="B83" s="84" t="e">
        <f t="shared" si="9"/>
        <v>#REF!</v>
      </c>
      <c r="C83" s="5"/>
      <c r="D83" s="35" t="s">
        <v>166</v>
      </c>
      <c r="E83" s="29" t="s">
        <v>23</v>
      </c>
      <c r="F83" s="103" t="s">
        <v>131</v>
      </c>
      <c r="G83" s="29" t="s">
        <v>24</v>
      </c>
      <c r="H83" s="9">
        <f t="shared" si="5"/>
        <v>42237</v>
      </c>
      <c r="I83" s="10">
        <v>0.41666666666666702</v>
      </c>
      <c r="J83" s="9">
        <f t="shared" si="6"/>
        <v>42237</v>
      </c>
      <c r="K83" s="10">
        <v>0.83333333333333337</v>
      </c>
      <c r="L83" s="11">
        <f t="shared" si="7"/>
        <v>0.41666666666666635</v>
      </c>
      <c r="M83" s="14"/>
      <c r="N83" s="5"/>
      <c r="O83" s="5"/>
      <c r="P83" s="5"/>
      <c r="Q83" s="5"/>
      <c r="R83" s="5"/>
      <c r="S83" s="5"/>
      <c r="T83" s="8"/>
      <c r="U83" s="16"/>
      <c r="V83" s="17"/>
      <c r="W83" s="16"/>
      <c r="X83" s="20"/>
    </row>
    <row r="84" spans="2:24" x14ac:dyDescent="0.2">
      <c r="B84" s="84" t="e">
        <f t="shared" si="9"/>
        <v>#REF!</v>
      </c>
      <c r="C84" s="5"/>
      <c r="D84" s="35" t="s">
        <v>167</v>
      </c>
      <c r="E84" s="29" t="s">
        <v>23</v>
      </c>
      <c r="F84" s="103" t="s">
        <v>131</v>
      </c>
      <c r="G84" s="29" t="s">
        <v>24</v>
      </c>
      <c r="H84" s="9">
        <f t="shared" ref="H84:H100" si="10">$H$122</f>
        <v>42237</v>
      </c>
      <c r="I84" s="10">
        <v>0.41666666666666702</v>
      </c>
      <c r="J84" s="9">
        <f t="shared" ref="J84:J100" si="11">$H$122</f>
        <v>42237</v>
      </c>
      <c r="K84" s="10">
        <v>0.83333333333333337</v>
      </c>
      <c r="L84" s="11">
        <f t="shared" si="7"/>
        <v>0.41666666666666635</v>
      </c>
      <c r="M84" s="14"/>
      <c r="N84" s="5"/>
      <c r="O84" s="5"/>
      <c r="P84" s="5"/>
      <c r="Q84" s="5"/>
      <c r="R84" s="5"/>
      <c r="S84" s="5"/>
      <c r="T84" s="8"/>
      <c r="U84" s="16"/>
      <c r="V84" s="17"/>
      <c r="W84" s="16"/>
      <c r="X84" s="20"/>
    </row>
    <row r="85" spans="2:24" x14ac:dyDescent="0.2">
      <c r="B85" s="84" t="e">
        <f t="shared" si="9"/>
        <v>#REF!</v>
      </c>
      <c r="C85" s="5"/>
      <c r="D85" s="35" t="s">
        <v>168</v>
      </c>
      <c r="E85" s="29" t="s">
        <v>23</v>
      </c>
      <c r="F85" s="103" t="s">
        <v>131</v>
      </c>
      <c r="G85" s="29" t="s">
        <v>24</v>
      </c>
      <c r="H85" s="9">
        <f t="shared" si="10"/>
        <v>42237</v>
      </c>
      <c r="I85" s="10">
        <v>0.41666666666666702</v>
      </c>
      <c r="J85" s="9">
        <f t="shared" si="11"/>
        <v>42237</v>
      </c>
      <c r="K85" s="10">
        <v>0.83333333333333337</v>
      </c>
      <c r="L85" s="11">
        <f t="shared" si="7"/>
        <v>0.41666666666666635</v>
      </c>
      <c r="M85" s="14"/>
      <c r="N85" s="5"/>
      <c r="O85" s="5"/>
      <c r="P85" s="5"/>
      <c r="Q85" s="5"/>
      <c r="R85" s="5"/>
      <c r="S85" s="5"/>
      <c r="T85" s="8"/>
      <c r="U85" s="16"/>
      <c r="V85" s="17"/>
      <c r="W85" s="16"/>
      <c r="X85" s="20"/>
    </row>
    <row r="86" spans="2:24" x14ac:dyDescent="0.2">
      <c r="B86" s="84" t="e">
        <f t="shared" si="9"/>
        <v>#REF!</v>
      </c>
      <c r="C86" s="5"/>
      <c r="D86" s="35" t="s">
        <v>169</v>
      </c>
      <c r="E86" s="29" t="s">
        <v>23</v>
      </c>
      <c r="F86" s="103" t="s">
        <v>131</v>
      </c>
      <c r="G86" s="29" t="s">
        <v>24</v>
      </c>
      <c r="H86" s="9">
        <f t="shared" si="10"/>
        <v>42237</v>
      </c>
      <c r="I86" s="10">
        <v>0.41666666666666702</v>
      </c>
      <c r="J86" s="9">
        <f t="shared" si="11"/>
        <v>42237</v>
      </c>
      <c r="K86" s="10">
        <v>0.83333333333333337</v>
      </c>
      <c r="L86" s="11">
        <f t="shared" si="7"/>
        <v>0.41666666666666635</v>
      </c>
      <c r="M86" s="14"/>
      <c r="N86" s="5"/>
      <c r="O86" s="5"/>
      <c r="P86" s="5"/>
      <c r="Q86" s="5"/>
      <c r="R86" s="5"/>
      <c r="S86" s="5"/>
      <c r="T86" s="8"/>
      <c r="U86" s="16"/>
      <c r="V86" s="17"/>
      <c r="W86" s="16"/>
      <c r="X86" s="20"/>
    </row>
    <row r="87" spans="2:24" x14ac:dyDescent="0.2">
      <c r="B87" s="84" t="e">
        <f t="shared" si="9"/>
        <v>#REF!</v>
      </c>
      <c r="C87" s="5"/>
      <c r="D87" s="35" t="s">
        <v>170</v>
      </c>
      <c r="E87" s="29" t="s">
        <v>23</v>
      </c>
      <c r="F87" s="103" t="s">
        <v>131</v>
      </c>
      <c r="G87" s="29" t="s">
        <v>24</v>
      </c>
      <c r="H87" s="9">
        <f t="shared" si="10"/>
        <v>42237</v>
      </c>
      <c r="I87" s="10">
        <v>0.41666666666666702</v>
      </c>
      <c r="J87" s="9">
        <f t="shared" si="11"/>
        <v>42237</v>
      </c>
      <c r="K87" s="10">
        <v>0.83333333333333337</v>
      </c>
      <c r="L87" s="11">
        <f t="shared" si="7"/>
        <v>0.41666666666666635</v>
      </c>
      <c r="M87" s="14"/>
      <c r="N87" s="5"/>
      <c r="O87" s="5"/>
      <c r="P87" s="5"/>
      <c r="Q87" s="5"/>
      <c r="R87" s="5"/>
      <c r="S87" s="5"/>
      <c r="T87" s="8"/>
      <c r="U87" s="16"/>
      <c r="V87" s="17"/>
      <c r="W87" s="16"/>
      <c r="X87" s="20"/>
    </row>
    <row r="88" spans="2:24" x14ac:dyDescent="0.2">
      <c r="B88" s="84" t="e">
        <f t="shared" si="9"/>
        <v>#REF!</v>
      </c>
      <c r="C88" s="5"/>
      <c r="D88" s="35" t="s">
        <v>171</v>
      </c>
      <c r="E88" s="29" t="s">
        <v>23</v>
      </c>
      <c r="F88" s="103" t="s">
        <v>131</v>
      </c>
      <c r="G88" s="29" t="s">
        <v>24</v>
      </c>
      <c r="H88" s="9">
        <f t="shared" si="10"/>
        <v>42237</v>
      </c>
      <c r="I88" s="10">
        <v>0.41666666666666702</v>
      </c>
      <c r="J88" s="9">
        <f t="shared" si="11"/>
        <v>42237</v>
      </c>
      <c r="K88" s="10">
        <v>0.83333333333333337</v>
      </c>
      <c r="L88" s="11">
        <f t="shared" si="7"/>
        <v>0.41666666666666635</v>
      </c>
      <c r="M88" s="14"/>
      <c r="N88" s="5"/>
      <c r="O88" s="5"/>
      <c r="P88" s="5"/>
      <c r="Q88" s="5"/>
      <c r="R88" s="5"/>
      <c r="S88" s="5"/>
      <c r="T88" s="8"/>
      <c r="U88" s="16"/>
      <c r="V88" s="17"/>
      <c r="W88" s="16"/>
      <c r="X88" s="20"/>
    </row>
    <row r="89" spans="2:24" x14ac:dyDescent="0.2">
      <c r="B89" s="84" t="e">
        <f t="shared" si="9"/>
        <v>#REF!</v>
      </c>
      <c r="C89" s="5"/>
      <c r="D89" s="35" t="s">
        <v>172</v>
      </c>
      <c r="E89" s="29" t="s">
        <v>23</v>
      </c>
      <c r="F89" s="103" t="s">
        <v>131</v>
      </c>
      <c r="G89" s="29" t="s">
        <v>24</v>
      </c>
      <c r="H89" s="9">
        <f t="shared" si="10"/>
        <v>42237</v>
      </c>
      <c r="I89" s="10">
        <v>0.41666666666666702</v>
      </c>
      <c r="J89" s="9">
        <f t="shared" si="11"/>
        <v>42237</v>
      </c>
      <c r="K89" s="10">
        <v>0.83333333333333337</v>
      </c>
      <c r="L89" s="11">
        <f t="shared" si="7"/>
        <v>0.41666666666666635</v>
      </c>
      <c r="M89" s="14"/>
      <c r="N89" s="5"/>
      <c r="O89" s="5"/>
      <c r="P89" s="5"/>
      <c r="Q89" s="5"/>
      <c r="R89" s="5"/>
      <c r="S89" s="5"/>
      <c r="T89" s="8"/>
      <c r="U89" s="16"/>
      <c r="V89" s="17"/>
      <c r="W89" s="16"/>
      <c r="X89" s="20"/>
    </row>
    <row r="90" spans="2:24" x14ac:dyDescent="0.2">
      <c r="B90" s="84" t="e">
        <f t="shared" si="9"/>
        <v>#REF!</v>
      </c>
      <c r="C90" s="5"/>
      <c r="D90" s="35" t="s">
        <v>173</v>
      </c>
      <c r="E90" s="29" t="s">
        <v>23</v>
      </c>
      <c r="F90" s="103" t="s">
        <v>131</v>
      </c>
      <c r="G90" s="29" t="s">
        <v>24</v>
      </c>
      <c r="H90" s="9">
        <f t="shared" si="10"/>
        <v>42237</v>
      </c>
      <c r="I90" s="10">
        <v>0.41666666666666702</v>
      </c>
      <c r="J90" s="9">
        <f t="shared" si="11"/>
        <v>42237</v>
      </c>
      <c r="K90" s="10">
        <v>0.83333333333333337</v>
      </c>
      <c r="L90" s="11">
        <f t="shared" si="7"/>
        <v>0.41666666666666635</v>
      </c>
      <c r="M90" s="14"/>
      <c r="N90" s="5"/>
      <c r="O90" s="5"/>
      <c r="P90" s="5"/>
      <c r="Q90" s="5"/>
      <c r="R90" s="5"/>
      <c r="S90" s="5"/>
      <c r="T90" s="8"/>
      <c r="U90" s="16"/>
      <c r="V90" s="17"/>
      <c r="W90" s="16"/>
      <c r="X90" s="20"/>
    </row>
    <row r="91" spans="2:24" x14ac:dyDescent="0.2">
      <c r="B91" s="84" t="e">
        <f t="shared" si="9"/>
        <v>#REF!</v>
      </c>
      <c r="C91" s="5"/>
      <c r="D91" s="35" t="s">
        <v>174</v>
      </c>
      <c r="E91" s="29" t="s">
        <v>23</v>
      </c>
      <c r="F91" s="103" t="s">
        <v>131</v>
      </c>
      <c r="G91" s="29" t="s">
        <v>24</v>
      </c>
      <c r="H91" s="9">
        <f t="shared" si="10"/>
        <v>42237</v>
      </c>
      <c r="I91" s="10">
        <v>0.41666666666666702</v>
      </c>
      <c r="J91" s="9">
        <f t="shared" si="11"/>
        <v>42237</v>
      </c>
      <c r="K91" s="10">
        <v>0.83333333333333337</v>
      </c>
      <c r="L91" s="11">
        <f t="shared" si="7"/>
        <v>0.41666666666666635</v>
      </c>
      <c r="M91" s="14"/>
      <c r="N91" s="5"/>
      <c r="O91" s="5"/>
      <c r="P91" s="5"/>
      <c r="Q91" s="5"/>
      <c r="R91" s="5"/>
      <c r="S91" s="5"/>
      <c r="T91" s="8"/>
      <c r="U91" s="16"/>
      <c r="V91" s="17"/>
      <c r="W91" s="16"/>
      <c r="X91" s="20"/>
    </row>
    <row r="92" spans="2:24" x14ac:dyDescent="0.2">
      <c r="B92" s="84" t="e">
        <f t="shared" si="9"/>
        <v>#REF!</v>
      </c>
      <c r="C92" s="5"/>
      <c r="D92" s="35" t="s">
        <v>175</v>
      </c>
      <c r="E92" s="29" t="s">
        <v>23</v>
      </c>
      <c r="F92" s="103" t="s">
        <v>131</v>
      </c>
      <c r="G92" s="29" t="s">
        <v>24</v>
      </c>
      <c r="H92" s="9">
        <f t="shared" si="10"/>
        <v>42237</v>
      </c>
      <c r="I92" s="10">
        <v>0.41666666666666702</v>
      </c>
      <c r="J92" s="9">
        <f t="shared" si="11"/>
        <v>42237</v>
      </c>
      <c r="K92" s="10">
        <v>0.83333333333333337</v>
      </c>
      <c r="L92" s="11">
        <f t="shared" si="7"/>
        <v>0.41666666666666635</v>
      </c>
      <c r="M92" s="14"/>
      <c r="N92" s="5"/>
      <c r="O92" s="5"/>
      <c r="P92" s="5"/>
      <c r="Q92" s="5"/>
      <c r="R92" s="5"/>
      <c r="S92" s="5"/>
      <c r="T92" s="8"/>
      <c r="U92" s="16"/>
      <c r="V92" s="17"/>
      <c r="W92" s="16"/>
      <c r="X92" s="20"/>
    </row>
    <row r="93" spans="2:24" x14ac:dyDescent="0.2">
      <c r="B93" s="84" t="e">
        <f t="shared" si="9"/>
        <v>#REF!</v>
      </c>
      <c r="C93" s="5"/>
      <c r="D93" s="35" t="s">
        <v>176</v>
      </c>
      <c r="E93" s="29" t="s">
        <v>23</v>
      </c>
      <c r="F93" s="103" t="s">
        <v>131</v>
      </c>
      <c r="G93" s="29" t="s">
        <v>24</v>
      </c>
      <c r="H93" s="9">
        <f t="shared" si="10"/>
        <v>42237</v>
      </c>
      <c r="I93" s="10">
        <v>0.41666666666666702</v>
      </c>
      <c r="J93" s="9">
        <f t="shared" si="11"/>
        <v>42237</v>
      </c>
      <c r="K93" s="10">
        <v>0.83333333333333337</v>
      </c>
      <c r="L93" s="11">
        <f t="shared" si="7"/>
        <v>0.41666666666666635</v>
      </c>
      <c r="M93" s="14"/>
      <c r="N93" s="5"/>
      <c r="O93" s="5"/>
      <c r="P93" s="5"/>
      <c r="Q93" s="5"/>
      <c r="R93" s="5"/>
      <c r="S93" s="5"/>
      <c r="T93" s="8"/>
      <c r="U93" s="16"/>
      <c r="V93" s="17"/>
      <c r="W93" s="16"/>
      <c r="X93" s="20"/>
    </row>
    <row r="94" spans="2:24" x14ac:dyDescent="0.2">
      <c r="B94" s="84" t="e">
        <f t="shared" si="9"/>
        <v>#REF!</v>
      </c>
      <c r="C94" s="5"/>
      <c r="D94" s="35" t="s">
        <v>177</v>
      </c>
      <c r="E94" s="29" t="s">
        <v>23</v>
      </c>
      <c r="F94" s="103" t="s">
        <v>131</v>
      </c>
      <c r="G94" s="29" t="s">
        <v>24</v>
      </c>
      <c r="H94" s="9">
        <f t="shared" si="10"/>
        <v>42237</v>
      </c>
      <c r="I94" s="10">
        <v>0.41666666666666702</v>
      </c>
      <c r="J94" s="9">
        <f t="shared" si="11"/>
        <v>42237</v>
      </c>
      <c r="K94" s="10">
        <v>0.83333333333333337</v>
      </c>
      <c r="L94" s="11">
        <f t="shared" si="7"/>
        <v>0.41666666666666635</v>
      </c>
      <c r="M94" s="14"/>
      <c r="N94" s="5"/>
      <c r="O94" s="5"/>
      <c r="P94" s="5"/>
      <c r="Q94" s="5"/>
      <c r="R94" s="5"/>
      <c r="S94" s="5"/>
      <c r="T94" s="8"/>
      <c r="U94" s="16"/>
      <c r="V94" s="17"/>
      <c r="W94" s="16"/>
      <c r="X94" s="20"/>
    </row>
    <row r="95" spans="2:24" x14ac:dyDescent="0.2">
      <c r="B95" s="84" t="e">
        <f t="shared" si="9"/>
        <v>#REF!</v>
      </c>
      <c r="C95" s="5"/>
      <c r="D95" s="35" t="s">
        <v>178</v>
      </c>
      <c r="E95" s="29" t="s">
        <v>23</v>
      </c>
      <c r="F95" s="103" t="s">
        <v>131</v>
      </c>
      <c r="G95" s="29" t="s">
        <v>24</v>
      </c>
      <c r="H95" s="9">
        <f t="shared" si="10"/>
        <v>42237</v>
      </c>
      <c r="I95" s="10">
        <v>0.41666666666666702</v>
      </c>
      <c r="J95" s="9">
        <f t="shared" si="11"/>
        <v>42237</v>
      </c>
      <c r="K95" s="10">
        <v>0.83333333333333337</v>
      </c>
      <c r="L95" s="11">
        <f t="shared" si="7"/>
        <v>0.41666666666666635</v>
      </c>
      <c r="M95" s="14"/>
      <c r="N95" s="5"/>
      <c r="O95" s="5"/>
      <c r="P95" s="5"/>
      <c r="Q95" s="5"/>
      <c r="R95" s="5"/>
      <c r="S95" s="5"/>
      <c r="T95" s="8"/>
      <c r="U95" s="16"/>
      <c r="V95" s="17"/>
      <c r="W95" s="16"/>
      <c r="X95" s="20"/>
    </row>
    <row r="96" spans="2:24" x14ac:dyDescent="0.2">
      <c r="B96" s="84" t="e">
        <f t="shared" si="9"/>
        <v>#REF!</v>
      </c>
      <c r="C96" s="5"/>
      <c r="D96" s="35" t="s">
        <v>179</v>
      </c>
      <c r="E96" s="29" t="s">
        <v>23</v>
      </c>
      <c r="F96" s="103" t="s">
        <v>131</v>
      </c>
      <c r="G96" s="29" t="s">
        <v>24</v>
      </c>
      <c r="H96" s="9">
        <f t="shared" si="10"/>
        <v>42237</v>
      </c>
      <c r="I96" s="10">
        <v>0.41666666666666702</v>
      </c>
      <c r="J96" s="9">
        <f t="shared" si="11"/>
        <v>42237</v>
      </c>
      <c r="K96" s="10">
        <v>0.83333333333333337</v>
      </c>
      <c r="L96" s="11">
        <f t="shared" si="7"/>
        <v>0.41666666666666635</v>
      </c>
      <c r="M96" s="14"/>
      <c r="N96" s="5"/>
      <c r="O96" s="5"/>
      <c r="P96" s="5"/>
      <c r="Q96" s="5"/>
      <c r="R96" s="5"/>
      <c r="S96" s="5"/>
      <c r="T96" s="8"/>
      <c r="U96" s="16"/>
      <c r="V96" s="17"/>
      <c r="W96" s="16"/>
      <c r="X96" s="20"/>
    </row>
    <row r="97" spans="2:24" x14ac:dyDescent="0.2">
      <c r="B97" s="84" t="e">
        <f t="shared" si="9"/>
        <v>#REF!</v>
      </c>
      <c r="C97" s="5"/>
      <c r="D97" s="35" t="s">
        <v>180</v>
      </c>
      <c r="E97" s="29" t="s">
        <v>23</v>
      </c>
      <c r="F97" s="103" t="s">
        <v>131</v>
      </c>
      <c r="G97" s="29" t="s">
        <v>24</v>
      </c>
      <c r="H97" s="9">
        <f t="shared" si="10"/>
        <v>42237</v>
      </c>
      <c r="I97" s="10">
        <v>0.41666666666666702</v>
      </c>
      <c r="J97" s="9">
        <f t="shared" si="11"/>
        <v>42237</v>
      </c>
      <c r="K97" s="10">
        <v>0.83333333333333337</v>
      </c>
      <c r="L97" s="11">
        <f t="shared" si="7"/>
        <v>0.41666666666666635</v>
      </c>
      <c r="M97" s="14"/>
      <c r="N97" s="5"/>
      <c r="O97" s="5"/>
      <c r="P97" s="5"/>
      <c r="Q97" s="5"/>
      <c r="R97" s="5"/>
      <c r="S97" s="5"/>
      <c r="T97" s="8"/>
      <c r="U97" s="16"/>
      <c r="V97" s="17"/>
      <c r="W97" s="16"/>
      <c r="X97" s="20"/>
    </row>
    <row r="98" spans="2:24" x14ac:dyDescent="0.2">
      <c r="B98" s="84" t="e">
        <f t="shared" si="9"/>
        <v>#REF!</v>
      </c>
      <c r="C98" s="5"/>
      <c r="D98" s="35" t="s">
        <v>181</v>
      </c>
      <c r="E98" s="29" t="s">
        <v>23</v>
      </c>
      <c r="F98" s="103" t="s">
        <v>131</v>
      </c>
      <c r="G98" s="29" t="s">
        <v>24</v>
      </c>
      <c r="H98" s="9">
        <f t="shared" si="10"/>
        <v>42237</v>
      </c>
      <c r="I98" s="10">
        <v>0.41666666666666702</v>
      </c>
      <c r="J98" s="9">
        <f t="shared" si="11"/>
        <v>42237</v>
      </c>
      <c r="K98" s="10">
        <v>0.83333333333333337</v>
      </c>
      <c r="L98" s="11">
        <f t="shared" si="7"/>
        <v>0.41666666666666635</v>
      </c>
      <c r="M98" s="14"/>
      <c r="N98" s="5"/>
      <c r="O98" s="5"/>
      <c r="P98" s="5"/>
      <c r="Q98" s="5"/>
      <c r="R98" s="5"/>
      <c r="S98" s="5"/>
      <c r="T98" s="8"/>
      <c r="U98" s="16"/>
      <c r="V98" s="17"/>
      <c r="W98" s="16"/>
      <c r="X98" s="20"/>
    </row>
    <row r="99" spans="2:24" x14ac:dyDescent="0.2">
      <c r="B99" s="84" t="e">
        <f t="shared" si="9"/>
        <v>#REF!</v>
      </c>
      <c r="C99" s="5"/>
      <c r="D99" s="35" t="s">
        <v>182</v>
      </c>
      <c r="E99" s="29" t="s">
        <v>23</v>
      </c>
      <c r="F99" s="103" t="s">
        <v>131</v>
      </c>
      <c r="G99" s="29" t="s">
        <v>24</v>
      </c>
      <c r="H99" s="9">
        <f t="shared" si="10"/>
        <v>42237</v>
      </c>
      <c r="I99" s="10">
        <v>0.41666666666666702</v>
      </c>
      <c r="J99" s="9">
        <f t="shared" si="11"/>
        <v>42237</v>
      </c>
      <c r="K99" s="10">
        <v>0.83333333333333337</v>
      </c>
      <c r="L99" s="11">
        <f t="shared" si="7"/>
        <v>0.41666666666666635</v>
      </c>
      <c r="M99" s="14"/>
      <c r="N99" s="5"/>
      <c r="O99" s="5"/>
      <c r="P99" s="5"/>
      <c r="Q99" s="5"/>
      <c r="R99" s="5"/>
      <c r="S99" s="5"/>
      <c r="T99" s="8"/>
      <c r="U99" s="16"/>
      <c r="V99" s="17"/>
      <c r="W99" s="16"/>
      <c r="X99" s="20"/>
    </row>
    <row r="100" spans="2:24" x14ac:dyDescent="0.2">
      <c r="B100" s="84">
        <f>B71+1</f>
        <v>25</v>
      </c>
      <c r="C100" s="30"/>
      <c r="D100" s="73" t="s">
        <v>102</v>
      </c>
      <c r="E100" s="29" t="s">
        <v>23</v>
      </c>
      <c r="F100" s="103" t="s">
        <v>131</v>
      </c>
      <c r="G100" s="29" t="s">
        <v>24</v>
      </c>
      <c r="H100" s="9">
        <f t="shared" si="10"/>
        <v>42237</v>
      </c>
      <c r="I100" s="10">
        <v>0.41666666666666669</v>
      </c>
      <c r="J100" s="9">
        <f t="shared" si="11"/>
        <v>42237</v>
      </c>
      <c r="K100" s="10">
        <v>0.83333333333333337</v>
      </c>
      <c r="L100" s="11">
        <f t="shared" si="7"/>
        <v>0.41666666666666669</v>
      </c>
      <c r="M100" s="14"/>
      <c r="N100" s="30"/>
      <c r="O100" s="30"/>
      <c r="P100" s="30"/>
      <c r="Q100" s="30"/>
      <c r="R100" s="30"/>
      <c r="S100" s="30"/>
      <c r="T100" s="16"/>
      <c r="U100" s="16"/>
      <c r="V100" s="16"/>
      <c r="W100" s="26"/>
      <c r="X100" s="20"/>
    </row>
    <row r="101" spans="2:24" x14ac:dyDescent="0.2">
      <c r="B101" s="84">
        <f>B150+1</f>
        <v>5</v>
      </c>
      <c r="C101" s="5"/>
      <c r="D101" s="8" t="s">
        <v>119</v>
      </c>
      <c r="E101" s="50" t="s">
        <v>23</v>
      </c>
      <c r="F101" s="101" t="s">
        <v>23</v>
      </c>
      <c r="G101" s="50" t="s">
        <v>24</v>
      </c>
      <c r="H101" s="9">
        <f>H150</f>
        <v>42235</v>
      </c>
      <c r="I101" s="10">
        <v>0.33333333333333331</v>
      </c>
      <c r="J101" s="9">
        <f>H101</f>
        <v>42235</v>
      </c>
      <c r="K101" s="10">
        <v>0.70833333333333337</v>
      </c>
      <c r="L101" s="11">
        <f t="shared" ref="L101:L106" si="12">K101-I101</f>
        <v>0.37500000000000006</v>
      </c>
      <c r="M101" s="14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2:24" x14ac:dyDescent="0.2">
      <c r="B102" s="84">
        <f>B101+1</f>
        <v>6</v>
      </c>
      <c r="C102" s="5"/>
      <c r="D102" s="8" t="s">
        <v>120</v>
      </c>
      <c r="E102" s="50" t="s">
        <v>23</v>
      </c>
      <c r="F102" s="101" t="s">
        <v>23</v>
      </c>
      <c r="G102" s="50" t="s">
        <v>24</v>
      </c>
      <c r="H102" s="9">
        <f>H101</f>
        <v>42235</v>
      </c>
      <c r="I102" s="10">
        <f>I101</f>
        <v>0.33333333333333331</v>
      </c>
      <c r="J102" s="9">
        <v>42235</v>
      </c>
      <c r="K102" s="10">
        <v>0.70833333333333337</v>
      </c>
      <c r="L102" s="11">
        <f t="shared" si="12"/>
        <v>0.37500000000000006</v>
      </c>
      <c r="M102" s="14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2:24" x14ac:dyDescent="0.2">
      <c r="B103" s="84">
        <f>B102+1</f>
        <v>7</v>
      </c>
      <c r="C103" s="5"/>
      <c r="D103" s="8"/>
      <c r="E103" s="50" t="s">
        <v>23</v>
      </c>
      <c r="F103" s="101" t="s">
        <v>23</v>
      </c>
      <c r="G103" s="50" t="s">
        <v>24</v>
      </c>
      <c r="H103" s="9">
        <f>H102</f>
        <v>42235</v>
      </c>
      <c r="I103" s="10">
        <v>0.33333333333333331</v>
      </c>
      <c r="J103" s="9">
        <f>H103</f>
        <v>42235</v>
      </c>
      <c r="K103" s="10">
        <v>0.70833333333333337</v>
      </c>
      <c r="L103" s="11">
        <f t="shared" si="12"/>
        <v>0.37500000000000006</v>
      </c>
      <c r="M103" s="14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2:24" x14ac:dyDescent="0.2">
      <c r="B104" s="84">
        <f>B103+1</f>
        <v>8</v>
      </c>
      <c r="C104" s="5"/>
      <c r="D104" s="8" t="s">
        <v>121</v>
      </c>
      <c r="E104" s="50" t="s">
        <v>23</v>
      </c>
      <c r="F104" s="101" t="s">
        <v>23</v>
      </c>
      <c r="G104" s="50" t="s">
        <v>24</v>
      </c>
      <c r="H104" s="9">
        <f>H103</f>
        <v>42235</v>
      </c>
      <c r="I104" s="10">
        <v>0.33333333333333331</v>
      </c>
      <c r="J104" s="9">
        <f>J103</f>
        <v>42235</v>
      </c>
      <c r="K104" s="10">
        <v>0.70833333333333337</v>
      </c>
      <c r="L104" s="11">
        <f t="shared" si="12"/>
        <v>0.37500000000000006</v>
      </c>
      <c r="M104" s="14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2:24" x14ac:dyDescent="0.2">
      <c r="B105" s="84">
        <f>B104+1</f>
        <v>9</v>
      </c>
      <c r="C105" s="5"/>
      <c r="D105" s="8" t="s">
        <v>123</v>
      </c>
      <c r="E105" s="50" t="s">
        <v>23</v>
      </c>
      <c r="F105" s="101" t="s">
        <v>23</v>
      </c>
      <c r="G105" s="50" t="s">
        <v>24</v>
      </c>
      <c r="H105" s="9">
        <f>H104</f>
        <v>42235</v>
      </c>
      <c r="I105" s="10">
        <v>0.33333333333333331</v>
      </c>
      <c r="J105" s="9">
        <f>J104</f>
        <v>42235</v>
      </c>
      <c r="K105" s="10">
        <v>0.70833333333333337</v>
      </c>
      <c r="L105" s="11">
        <f t="shared" si="12"/>
        <v>0.37500000000000006</v>
      </c>
      <c r="M105" s="14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2:24" x14ac:dyDescent="0.2">
      <c r="B106" s="84">
        <f>B105+1</f>
        <v>10</v>
      </c>
      <c r="C106" s="5"/>
      <c r="D106" s="8" t="s">
        <v>122</v>
      </c>
      <c r="E106" s="50" t="s">
        <v>23</v>
      </c>
      <c r="F106" s="101" t="s">
        <v>23</v>
      </c>
      <c r="G106" s="50" t="s">
        <v>24</v>
      </c>
      <c r="H106" s="9">
        <f>H105</f>
        <v>42235</v>
      </c>
      <c r="I106" s="10">
        <v>0.33333333333333331</v>
      </c>
      <c r="J106" s="9">
        <f>J105</f>
        <v>42235</v>
      </c>
      <c r="K106" s="10">
        <v>0.70833333333333337</v>
      </c>
      <c r="L106" s="11">
        <f t="shared" si="12"/>
        <v>0.37500000000000006</v>
      </c>
      <c r="M106" s="14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2:24" x14ac:dyDescent="0.2">
      <c r="B107" s="84">
        <f>B153+1</f>
        <v>1</v>
      </c>
      <c r="C107" s="25" t="s">
        <v>98</v>
      </c>
      <c r="D107" s="15" t="s">
        <v>30</v>
      </c>
      <c r="E107" s="50" t="s">
        <v>23</v>
      </c>
      <c r="F107" s="101" t="s">
        <v>23</v>
      </c>
      <c r="G107" s="50" t="s">
        <v>24</v>
      </c>
      <c r="H107" s="9">
        <v>42235</v>
      </c>
      <c r="I107" s="10">
        <v>0.83333333333333337</v>
      </c>
      <c r="J107" s="9">
        <v>42235</v>
      </c>
      <c r="K107" s="10">
        <v>0.33333333333333331</v>
      </c>
      <c r="L107" s="23" t="s">
        <v>99</v>
      </c>
      <c r="M107" s="14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2:24" ht="30" x14ac:dyDescent="0.2">
      <c r="B108" s="84">
        <f>B107+1</f>
        <v>2</v>
      </c>
      <c r="C108" s="25"/>
      <c r="D108" s="15" t="s">
        <v>42</v>
      </c>
      <c r="E108" s="50" t="s">
        <v>23</v>
      </c>
      <c r="F108" s="101" t="s">
        <v>23</v>
      </c>
      <c r="G108" s="50" t="s">
        <v>24</v>
      </c>
      <c r="H108" s="9">
        <f>H107</f>
        <v>42235</v>
      </c>
      <c r="I108" s="10">
        <v>0.83333333333333337</v>
      </c>
      <c r="J108" s="9">
        <f>H108+1</f>
        <v>42236</v>
      </c>
      <c r="K108" s="10">
        <v>0.33333333333333331</v>
      </c>
      <c r="L108" s="23" t="s">
        <v>99</v>
      </c>
      <c r="M108" s="14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2:24" ht="30" x14ac:dyDescent="0.2">
      <c r="B109" s="84">
        <f>B108+1</f>
        <v>3</v>
      </c>
      <c r="C109" s="25"/>
      <c r="D109" s="15" t="s">
        <v>43</v>
      </c>
      <c r="E109" s="50" t="s">
        <v>23</v>
      </c>
      <c r="F109" s="101" t="s">
        <v>23</v>
      </c>
      <c r="G109" s="50" t="s">
        <v>24</v>
      </c>
      <c r="H109" s="9">
        <f>H108</f>
        <v>42235</v>
      </c>
      <c r="I109" s="10">
        <v>0.83333333333333337</v>
      </c>
      <c r="J109" s="9">
        <f>H109+1</f>
        <v>42236</v>
      </c>
      <c r="K109" s="10">
        <v>0.33333333333333331</v>
      </c>
      <c r="L109" s="23" t="s">
        <v>99</v>
      </c>
      <c r="M109" s="14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2:24" ht="30" x14ac:dyDescent="0.2">
      <c r="B110" s="84">
        <f>B109+1</f>
        <v>4</v>
      </c>
      <c r="C110" s="25"/>
      <c r="D110" s="107" t="s">
        <v>304</v>
      </c>
      <c r="E110" s="50" t="s">
        <v>23</v>
      </c>
      <c r="F110" s="101" t="s">
        <v>23</v>
      </c>
      <c r="G110" s="50" t="s">
        <v>24</v>
      </c>
      <c r="H110" s="32">
        <f>H109</f>
        <v>42235</v>
      </c>
      <c r="I110" s="10">
        <v>0.83333333333333337</v>
      </c>
      <c r="J110" s="32">
        <f>J109</f>
        <v>42236</v>
      </c>
      <c r="K110" s="33">
        <f>K109</f>
        <v>0.33333333333333331</v>
      </c>
      <c r="L110" s="31" t="s">
        <v>100</v>
      </c>
      <c r="M110" s="14"/>
      <c r="N110" s="25"/>
      <c r="O110" s="25"/>
      <c r="P110" s="25"/>
      <c r="Q110" s="25"/>
      <c r="R110" s="25"/>
      <c r="S110" s="25"/>
      <c r="T110" s="25" t="s">
        <v>305</v>
      </c>
      <c r="U110" s="25"/>
      <c r="V110" s="25"/>
      <c r="W110" s="25"/>
    </row>
    <row r="111" spans="2:24" s="56" customFormat="1" x14ac:dyDescent="0.2">
      <c r="B111" s="84">
        <f>B54+1</f>
        <v>1</v>
      </c>
      <c r="C111" s="70" t="s">
        <v>135</v>
      </c>
      <c r="D111" s="88" t="s">
        <v>278</v>
      </c>
      <c r="E111" s="58" t="s">
        <v>23</v>
      </c>
      <c r="F111" s="98" t="s">
        <v>23</v>
      </c>
      <c r="G111" s="58" t="s">
        <v>24</v>
      </c>
      <c r="H111" s="52">
        <v>42236</v>
      </c>
      <c r="I111" s="53">
        <v>0.33333333333333331</v>
      </c>
      <c r="J111" s="52">
        <v>42236</v>
      </c>
      <c r="K111" s="60">
        <v>0.5</v>
      </c>
      <c r="L111" s="61"/>
      <c r="M111" s="62"/>
      <c r="N111" s="63"/>
      <c r="O111" s="63"/>
      <c r="P111" s="63"/>
      <c r="Q111" s="63"/>
      <c r="R111" s="63"/>
      <c r="S111" s="63"/>
      <c r="T111" s="63"/>
      <c r="U111" s="63"/>
      <c r="V111" s="63"/>
      <c r="W111" s="63"/>
    </row>
    <row r="112" spans="2:24" s="24" customFormat="1" x14ac:dyDescent="0.2">
      <c r="B112" s="84">
        <f>B56+1</f>
        <v>1</v>
      </c>
      <c r="C112" s="30"/>
      <c r="D112" s="42" t="s">
        <v>127</v>
      </c>
      <c r="E112" s="50" t="s">
        <v>23</v>
      </c>
      <c r="F112" s="101" t="s">
        <v>23</v>
      </c>
      <c r="G112" s="50" t="s">
        <v>24</v>
      </c>
      <c r="H112" s="52">
        <v>42236</v>
      </c>
      <c r="I112" s="53">
        <v>0.33333333333333331</v>
      </c>
      <c r="J112" s="52">
        <v>42236</v>
      </c>
      <c r="K112" s="53">
        <v>0.70833333333333337</v>
      </c>
      <c r="L112" s="54">
        <f>K112-I112</f>
        <v>0.37500000000000006</v>
      </c>
      <c r="M112" s="46"/>
      <c r="N112" s="41"/>
      <c r="O112" s="41"/>
      <c r="P112" s="41"/>
      <c r="Q112" s="41"/>
      <c r="R112" s="41"/>
      <c r="S112" s="41"/>
      <c r="T112" s="41"/>
      <c r="U112" s="41"/>
      <c r="V112" s="41"/>
      <c r="W112" s="41"/>
    </row>
    <row r="113" spans="2:23" s="24" customFormat="1" x14ac:dyDescent="0.2">
      <c r="B113" s="84">
        <f>B57+1</f>
        <v>1</v>
      </c>
      <c r="C113" s="30"/>
      <c r="D113" s="42" t="s">
        <v>128</v>
      </c>
      <c r="E113" s="50" t="s">
        <v>23</v>
      </c>
      <c r="F113" s="101" t="s">
        <v>23</v>
      </c>
      <c r="G113" s="50" t="s">
        <v>24</v>
      </c>
      <c r="H113" s="52">
        <f>J112</f>
        <v>42236</v>
      </c>
      <c r="I113" s="53">
        <v>0.33333333333333331</v>
      </c>
      <c r="J113" s="52">
        <f>H113</f>
        <v>42236</v>
      </c>
      <c r="K113" s="53">
        <v>0.70833333333333337</v>
      </c>
      <c r="L113" s="54">
        <f>K113-I113</f>
        <v>0.37500000000000006</v>
      </c>
      <c r="M113" s="46"/>
      <c r="N113" s="41"/>
      <c r="O113" s="41"/>
      <c r="P113" s="41"/>
      <c r="Q113" s="41"/>
      <c r="R113" s="41"/>
      <c r="S113" s="41"/>
      <c r="T113" s="41"/>
      <c r="U113" s="41"/>
      <c r="V113" s="41"/>
      <c r="W113" s="41"/>
    </row>
    <row r="114" spans="2:23" s="24" customFormat="1" x14ac:dyDescent="0.2">
      <c r="B114" s="84">
        <f>B58+1</f>
        <v>1</v>
      </c>
      <c r="C114" s="30"/>
      <c r="D114" s="42" t="s">
        <v>129</v>
      </c>
      <c r="E114" s="50" t="s">
        <v>23</v>
      </c>
      <c r="F114" s="101" t="s">
        <v>23</v>
      </c>
      <c r="G114" s="50" t="s">
        <v>24</v>
      </c>
      <c r="H114" s="52">
        <f>J113</f>
        <v>42236</v>
      </c>
      <c r="I114" s="53">
        <v>0.33333333333333331</v>
      </c>
      <c r="J114" s="52">
        <f>H114</f>
        <v>42236</v>
      </c>
      <c r="K114" s="53">
        <v>0.70833333333333337</v>
      </c>
      <c r="L114" s="54">
        <f>K114-I114</f>
        <v>0.37500000000000006</v>
      </c>
      <c r="M114" s="46"/>
      <c r="N114" s="41"/>
      <c r="O114" s="41"/>
      <c r="P114" s="41"/>
      <c r="Q114" s="41"/>
      <c r="R114" s="41"/>
      <c r="S114" s="41"/>
      <c r="T114" s="41"/>
      <c r="U114" s="41"/>
      <c r="V114" s="41"/>
      <c r="W114" s="41"/>
    </row>
    <row r="115" spans="2:23" s="24" customFormat="1" x14ac:dyDescent="0.2">
      <c r="B115" s="84"/>
      <c r="C115" s="30"/>
      <c r="D115" s="42" t="s">
        <v>245</v>
      </c>
      <c r="E115" s="50"/>
      <c r="F115" s="99" t="s">
        <v>265</v>
      </c>
      <c r="G115" s="50"/>
      <c r="H115" s="52">
        <v>42237</v>
      </c>
      <c r="I115" s="53" t="s">
        <v>249</v>
      </c>
      <c r="J115" s="52">
        <v>42237</v>
      </c>
      <c r="K115" s="53">
        <v>0.27083333333333331</v>
      </c>
      <c r="L115" s="54"/>
      <c r="M115" s="46"/>
      <c r="N115" s="41"/>
      <c r="O115" s="41"/>
      <c r="P115" s="41"/>
      <c r="Q115" s="41"/>
      <c r="R115" s="41"/>
      <c r="S115" s="41"/>
      <c r="T115" s="41"/>
      <c r="U115" s="41"/>
      <c r="V115" s="41"/>
      <c r="W115" s="41"/>
    </row>
    <row r="116" spans="2:23" s="49" customFormat="1" x14ac:dyDescent="0.2">
      <c r="B116" s="84">
        <v>8</v>
      </c>
      <c r="C116" s="64"/>
      <c r="D116" s="42" t="s">
        <v>228</v>
      </c>
      <c r="E116" s="58" t="s">
        <v>136</v>
      </c>
      <c r="F116" s="99" t="s">
        <v>265</v>
      </c>
      <c r="G116" s="58"/>
      <c r="H116" s="89">
        <v>42237</v>
      </c>
      <c r="I116" s="92">
        <v>0.27083333333333331</v>
      </c>
      <c r="J116" s="89">
        <v>42237</v>
      </c>
      <c r="K116" s="93">
        <v>0.28125</v>
      </c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</row>
    <row r="117" spans="2:23" s="49" customFormat="1" x14ac:dyDescent="0.2">
      <c r="B117" s="84">
        <v>9</v>
      </c>
      <c r="C117" s="64"/>
      <c r="D117" s="42" t="s">
        <v>226</v>
      </c>
      <c r="E117" s="58" t="s">
        <v>227</v>
      </c>
      <c r="F117" s="100" t="s">
        <v>227</v>
      </c>
      <c r="G117" s="58" t="s">
        <v>253</v>
      </c>
      <c r="H117" s="89">
        <v>42237</v>
      </c>
      <c r="I117" s="92">
        <v>0.28125</v>
      </c>
      <c r="J117" s="89">
        <v>42237</v>
      </c>
      <c r="K117" s="93">
        <v>0.29166666666666669</v>
      </c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</row>
    <row r="118" spans="2:23" s="49" customFormat="1" x14ac:dyDescent="0.2">
      <c r="B118" s="84">
        <v>10</v>
      </c>
      <c r="C118" s="64"/>
      <c r="D118" s="42" t="s">
        <v>274</v>
      </c>
      <c r="E118" s="50" t="s">
        <v>23</v>
      </c>
      <c r="F118" s="101" t="s">
        <v>23</v>
      </c>
      <c r="G118" s="50" t="s">
        <v>24</v>
      </c>
      <c r="H118" s="89">
        <v>42237</v>
      </c>
      <c r="I118" s="92" t="s">
        <v>251</v>
      </c>
      <c r="J118" s="89">
        <v>42237</v>
      </c>
      <c r="K118" s="93" t="s">
        <v>252</v>
      </c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</row>
    <row r="119" spans="2:23" s="24" customFormat="1" x14ac:dyDescent="0.2">
      <c r="B119" s="84">
        <v>12</v>
      </c>
      <c r="C119" s="28"/>
      <c r="D119" s="42" t="s">
        <v>259</v>
      </c>
      <c r="E119" s="50" t="s">
        <v>23</v>
      </c>
      <c r="F119" s="101" t="s">
        <v>23</v>
      </c>
      <c r="G119" s="50" t="s">
        <v>24</v>
      </c>
      <c r="H119" s="52">
        <v>42237</v>
      </c>
      <c r="I119" s="53" t="s">
        <v>255</v>
      </c>
      <c r="J119" s="52">
        <f>H119</f>
        <v>42237</v>
      </c>
      <c r="K119" s="53">
        <v>0.41666666666666669</v>
      </c>
      <c r="L119" s="54"/>
      <c r="M119" s="46"/>
      <c r="N119" s="41"/>
      <c r="O119" s="41"/>
      <c r="P119" s="41"/>
      <c r="Q119" s="41"/>
      <c r="R119" s="41"/>
      <c r="S119" s="41"/>
      <c r="T119" s="41"/>
      <c r="U119" s="41"/>
      <c r="V119" s="41"/>
      <c r="W119" s="41"/>
    </row>
    <row r="120" spans="2:23" s="24" customFormat="1" x14ac:dyDescent="0.2">
      <c r="B120" s="84"/>
      <c r="C120" s="28"/>
      <c r="D120" s="42"/>
      <c r="E120" s="50"/>
      <c r="F120" s="101"/>
      <c r="G120" s="50"/>
      <c r="H120" s="52"/>
      <c r="I120" s="53"/>
      <c r="J120" s="52"/>
      <c r="K120" s="53"/>
      <c r="L120" s="54"/>
      <c r="M120" s="46"/>
      <c r="N120" s="41"/>
      <c r="O120" s="41"/>
      <c r="P120" s="41"/>
      <c r="Q120" s="41"/>
      <c r="R120" s="41"/>
      <c r="S120" s="41"/>
      <c r="T120" s="41"/>
      <c r="U120" s="41"/>
      <c r="V120" s="41"/>
      <c r="W120" s="41"/>
    </row>
    <row r="121" spans="2:23" s="24" customFormat="1" x14ac:dyDescent="0.2">
      <c r="B121" s="84"/>
      <c r="C121" s="30"/>
      <c r="D121" s="107"/>
      <c r="E121" s="50"/>
      <c r="F121" s="101"/>
      <c r="G121" s="50"/>
      <c r="H121" s="32"/>
      <c r="I121" s="10"/>
      <c r="J121" s="32"/>
      <c r="K121" s="33"/>
      <c r="L121" s="31"/>
      <c r="M121" s="14"/>
      <c r="N121" s="30"/>
      <c r="O121" s="30"/>
      <c r="P121" s="30"/>
      <c r="Q121" s="30"/>
      <c r="R121" s="30"/>
      <c r="S121" s="30"/>
      <c r="T121" s="30"/>
      <c r="U121" s="30"/>
      <c r="V121" s="30"/>
      <c r="W121" s="30"/>
    </row>
    <row r="122" spans="2:23" x14ac:dyDescent="0.2">
      <c r="B122" s="84">
        <f>B110+1</f>
        <v>5</v>
      </c>
      <c r="C122" s="5" t="s">
        <v>188</v>
      </c>
      <c r="D122" s="13" t="s">
        <v>308</v>
      </c>
      <c r="E122" s="6" t="s">
        <v>23</v>
      </c>
      <c r="F122" s="103" t="s">
        <v>131</v>
      </c>
      <c r="G122" s="6" t="s">
        <v>24</v>
      </c>
      <c r="H122" s="9">
        <v>42237</v>
      </c>
      <c r="I122" s="10">
        <v>0.41666666666666669</v>
      </c>
      <c r="J122" s="9">
        <f t="shared" ref="J122:J129" si="13">$H$122</f>
        <v>42237</v>
      </c>
      <c r="K122" s="10">
        <v>0.45833333333333331</v>
      </c>
      <c r="L122" s="11" t="s">
        <v>191</v>
      </c>
      <c r="M122" s="14"/>
      <c r="N122" s="5"/>
      <c r="O122" s="5"/>
      <c r="P122" s="5"/>
      <c r="Q122" s="5"/>
      <c r="R122" s="5"/>
      <c r="S122" s="5"/>
      <c r="T122" s="5" t="s">
        <v>306</v>
      </c>
      <c r="U122" s="5"/>
      <c r="V122" s="5"/>
      <c r="W122" s="5"/>
    </row>
    <row r="123" spans="2:23" s="24" customFormat="1" ht="30" x14ac:dyDescent="0.2">
      <c r="B123" s="84">
        <f t="shared" ref="B123:B129" si="14">B122+1</f>
        <v>6</v>
      </c>
      <c r="C123" s="30"/>
      <c r="D123" s="13" t="s">
        <v>148</v>
      </c>
      <c r="E123" s="29" t="s">
        <v>23</v>
      </c>
      <c r="F123" s="103" t="s">
        <v>131</v>
      </c>
      <c r="G123" s="29" t="s">
        <v>24</v>
      </c>
      <c r="H123" s="9">
        <f t="shared" ref="H123:H129" si="15">$H$122</f>
        <v>42237</v>
      </c>
      <c r="I123" s="10">
        <v>0.41666666666666669</v>
      </c>
      <c r="J123" s="9">
        <f t="shared" si="13"/>
        <v>42237</v>
      </c>
      <c r="K123" s="10">
        <v>0.45833333333333331</v>
      </c>
      <c r="L123" s="11">
        <f t="shared" ref="L123:L129" si="16">K123-I123</f>
        <v>4.166666666666663E-2</v>
      </c>
      <c r="M123" s="14"/>
      <c r="N123" s="30"/>
      <c r="O123" s="30"/>
      <c r="P123" s="30"/>
      <c r="Q123" s="30"/>
      <c r="R123" s="30"/>
      <c r="S123" s="30"/>
      <c r="T123" s="30" t="s">
        <v>306</v>
      </c>
      <c r="U123" s="30"/>
      <c r="V123" s="30"/>
      <c r="W123" s="30"/>
    </row>
    <row r="124" spans="2:23" s="24" customFormat="1" ht="30" x14ac:dyDescent="0.2">
      <c r="B124" s="84">
        <f t="shared" si="14"/>
        <v>7</v>
      </c>
      <c r="C124" s="30"/>
      <c r="D124" s="13" t="s">
        <v>149</v>
      </c>
      <c r="E124" s="29" t="s">
        <v>23</v>
      </c>
      <c r="F124" s="103" t="s">
        <v>131</v>
      </c>
      <c r="G124" s="29" t="s">
        <v>24</v>
      </c>
      <c r="H124" s="9">
        <f t="shared" si="15"/>
        <v>42237</v>
      </c>
      <c r="I124" s="10">
        <v>0.41666666666666669</v>
      </c>
      <c r="J124" s="9">
        <f t="shared" si="13"/>
        <v>42237</v>
      </c>
      <c r="K124" s="10">
        <v>0.45833333333333331</v>
      </c>
      <c r="L124" s="11">
        <f t="shared" si="16"/>
        <v>4.166666666666663E-2</v>
      </c>
      <c r="M124" s="14"/>
      <c r="N124" s="30"/>
      <c r="O124" s="30"/>
      <c r="P124" s="30"/>
      <c r="Q124" s="30"/>
      <c r="R124" s="30"/>
      <c r="S124" s="30"/>
      <c r="T124" s="30" t="s">
        <v>306</v>
      </c>
      <c r="U124" s="30"/>
      <c r="V124" s="30"/>
      <c r="W124" s="30"/>
    </row>
    <row r="125" spans="2:23" s="24" customFormat="1" ht="30" x14ac:dyDescent="0.2">
      <c r="B125" s="84">
        <f t="shared" si="14"/>
        <v>8</v>
      </c>
      <c r="C125" s="30"/>
      <c r="D125" s="13" t="s">
        <v>150</v>
      </c>
      <c r="E125" s="29" t="s">
        <v>23</v>
      </c>
      <c r="F125" s="103" t="s">
        <v>131</v>
      </c>
      <c r="G125" s="29" t="s">
        <v>24</v>
      </c>
      <c r="H125" s="9">
        <f t="shared" si="15"/>
        <v>42237</v>
      </c>
      <c r="I125" s="10">
        <v>0.41666666666666669</v>
      </c>
      <c r="J125" s="9">
        <f t="shared" si="13"/>
        <v>42237</v>
      </c>
      <c r="K125" s="10">
        <v>0.45833333333333331</v>
      </c>
      <c r="L125" s="11">
        <f t="shared" si="16"/>
        <v>4.166666666666663E-2</v>
      </c>
      <c r="M125" s="14"/>
      <c r="N125" s="30"/>
      <c r="O125" s="30"/>
      <c r="P125" s="30"/>
      <c r="Q125" s="30"/>
      <c r="R125" s="30"/>
      <c r="S125" s="30"/>
      <c r="T125" s="30" t="s">
        <v>306</v>
      </c>
      <c r="U125" s="30"/>
      <c r="V125" s="30"/>
      <c r="W125" s="30"/>
    </row>
    <row r="126" spans="2:23" s="24" customFormat="1" ht="105" x14ac:dyDescent="0.2">
      <c r="B126" s="84">
        <f t="shared" si="14"/>
        <v>9</v>
      </c>
      <c r="C126" s="30"/>
      <c r="D126" s="72" t="s">
        <v>153</v>
      </c>
      <c r="E126" s="29" t="s">
        <v>23</v>
      </c>
      <c r="F126" s="103" t="s">
        <v>131</v>
      </c>
      <c r="G126" s="29" t="s">
        <v>24</v>
      </c>
      <c r="H126" s="9">
        <f t="shared" si="15"/>
        <v>42237</v>
      </c>
      <c r="I126" s="10">
        <v>0.41666666666666669</v>
      </c>
      <c r="J126" s="9">
        <f t="shared" si="13"/>
        <v>42237</v>
      </c>
      <c r="K126" s="10">
        <v>0.45833333333333331</v>
      </c>
      <c r="L126" s="11">
        <f t="shared" si="16"/>
        <v>4.166666666666663E-2</v>
      </c>
      <c r="M126" s="14"/>
      <c r="N126" s="30"/>
      <c r="O126" s="30"/>
      <c r="P126" s="30"/>
      <c r="Q126" s="30"/>
      <c r="R126" s="30"/>
      <c r="S126" s="30"/>
      <c r="T126" s="30" t="s">
        <v>306</v>
      </c>
      <c r="U126" s="30"/>
      <c r="V126" s="30"/>
      <c r="W126" s="30"/>
    </row>
    <row r="127" spans="2:23" s="24" customFormat="1" ht="45" x14ac:dyDescent="0.2">
      <c r="B127" s="84">
        <f t="shared" si="14"/>
        <v>10</v>
      </c>
      <c r="C127" s="30"/>
      <c r="D127" s="13" t="s">
        <v>141</v>
      </c>
      <c r="E127" s="29" t="s">
        <v>23</v>
      </c>
      <c r="F127" s="103" t="s">
        <v>131</v>
      </c>
      <c r="G127" s="29" t="s">
        <v>24</v>
      </c>
      <c r="H127" s="9">
        <f t="shared" si="15"/>
        <v>42237</v>
      </c>
      <c r="I127" s="10">
        <v>0.41666666666666669</v>
      </c>
      <c r="J127" s="9">
        <f t="shared" si="13"/>
        <v>42237</v>
      </c>
      <c r="K127" s="10">
        <v>0.45833333333333331</v>
      </c>
      <c r="L127" s="11">
        <f t="shared" si="16"/>
        <v>4.166666666666663E-2</v>
      </c>
      <c r="M127" s="14"/>
      <c r="N127" s="30"/>
      <c r="O127" s="30"/>
      <c r="P127" s="30"/>
      <c r="Q127" s="30"/>
      <c r="R127" s="30"/>
      <c r="S127" s="30"/>
      <c r="T127" s="30"/>
      <c r="U127" s="30"/>
      <c r="V127" s="30"/>
      <c r="W127" s="30"/>
    </row>
    <row r="128" spans="2:23" s="24" customFormat="1" x14ac:dyDescent="0.2">
      <c r="B128" s="84">
        <f t="shared" si="14"/>
        <v>11</v>
      </c>
      <c r="C128" s="30"/>
      <c r="D128" s="13" t="s">
        <v>154</v>
      </c>
      <c r="E128" s="29" t="s">
        <v>23</v>
      </c>
      <c r="F128" s="103" t="s">
        <v>131</v>
      </c>
      <c r="G128" s="29" t="s">
        <v>24</v>
      </c>
      <c r="H128" s="9">
        <f t="shared" si="15"/>
        <v>42237</v>
      </c>
      <c r="I128" s="10">
        <v>0.41666666666666669</v>
      </c>
      <c r="J128" s="9">
        <f t="shared" si="13"/>
        <v>42237</v>
      </c>
      <c r="K128" s="10">
        <v>0.45833333333333331</v>
      </c>
      <c r="L128" s="11">
        <f t="shared" si="16"/>
        <v>4.166666666666663E-2</v>
      </c>
      <c r="M128" s="14"/>
      <c r="N128" s="30"/>
      <c r="O128" s="30"/>
      <c r="P128" s="30"/>
      <c r="Q128" s="30"/>
      <c r="R128" s="30"/>
      <c r="S128" s="30"/>
      <c r="T128" s="30"/>
      <c r="U128" s="30"/>
      <c r="V128" s="30"/>
      <c r="W128" s="30"/>
    </row>
    <row r="129" spans="2:23" ht="60" x14ac:dyDescent="0.2">
      <c r="B129" s="84">
        <f t="shared" si="14"/>
        <v>12</v>
      </c>
      <c r="C129" s="5"/>
      <c r="D129" s="13" t="s">
        <v>101</v>
      </c>
      <c r="E129" s="29" t="s">
        <v>23</v>
      </c>
      <c r="F129" s="103" t="s">
        <v>131</v>
      </c>
      <c r="G129" s="29" t="s">
        <v>24</v>
      </c>
      <c r="H129" s="9">
        <f t="shared" si="15"/>
        <v>42237</v>
      </c>
      <c r="I129" s="10">
        <v>0.41666666666666669</v>
      </c>
      <c r="J129" s="9">
        <f t="shared" si="13"/>
        <v>42237</v>
      </c>
      <c r="K129" s="10">
        <v>0.45833333333333331</v>
      </c>
      <c r="L129" s="11">
        <f t="shared" si="16"/>
        <v>4.166666666666663E-2</v>
      </c>
      <c r="M129" s="14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2:23" s="24" customFormat="1" x14ac:dyDescent="0.2">
      <c r="B130" s="84"/>
      <c r="C130" s="30"/>
      <c r="D130" s="108"/>
      <c r="E130" s="29"/>
      <c r="F130" s="103"/>
      <c r="G130" s="29"/>
      <c r="H130" s="9"/>
      <c r="I130" s="10"/>
      <c r="J130" s="9"/>
      <c r="K130" s="10"/>
      <c r="L130" s="11"/>
      <c r="M130" s="46"/>
      <c r="N130" s="41"/>
      <c r="O130" s="41"/>
      <c r="P130" s="41"/>
      <c r="Q130" s="41"/>
      <c r="R130" s="41"/>
      <c r="S130" s="41"/>
      <c r="T130" s="41"/>
      <c r="U130" s="41"/>
      <c r="V130" s="41"/>
      <c r="W130" s="41"/>
    </row>
    <row r="131" spans="2:23" s="24" customFormat="1" ht="30" x14ac:dyDescent="0.2">
      <c r="B131" s="84"/>
      <c r="C131" s="28"/>
      <c r="D131" s="42" t="s">
        <v>287</v>
      </c>
      <c r="E131" s="50" t="s">
        <v>23</v>
      </c>
      <c r="F131" s="101" t="s">
        <v>23</v>
      </c>
      <c r="G131" s="50"/>
      <c r="H131" s="52">
        <v>42237</v>
      </c>
      <c r="I131" s="53">
        <v>0.45833333333333331</v>
      </c>
      <c r="J131" s="52">
        <v>42238</v>
      </c>
      <c r="K131" s="53">
        <v>0</v>
      </c>
      <c r="L131" s="54"/>
      <c r="M131" s="46"/>
      <c r="N131" s="41"/>
      <c r="O131" s="41"/>
      <c r="P131" s="41"/>
      <c r="Q131" s="41"/>
      <c r="R131" s="41"/>
      <c r="S131" s="41"/>
      <c r="T131" s="41"/>
      <c r="U131" s="41"/>
      <c r="V131" s="41"/>
      <c r="W131" s="41"/>
    </row>
    <row r="132" spans="2:23" s="24" customFormat="1" x14ac:dyDescent="0.2">
      <c r="B132" s="84"/>
      <c r="C132" s="28"/>
      <c r="D132" s="42" t="s">
        <v>286</v>
      </c>
      <c r="E132" s="50" t="s">
        <v>289</v>
      </c>
      <c r="F132" s="101" t="s">
        <v>23</v>
      </c>
      <c r="G132" s="50" t="s">
        <v>288</v>
      </c>
      <c r="H132" s="52">
        <v>42237</v>
      </c>
      <c r="I132" s="53">
        <v>0.5</v>
      </c>
      <c r="J132" s="52">
        <v>42237</v>
      </c>
      <c r="K132" s="53">
        <v>0</v>
      </c>
      <c r="L132" s="54"/>
      <c r="M132" s="46"/>
      <c r="N132" s="41"/>
      <c r="O132" s="41"/>
      <c r="P132" s="41"/>
      <c r="Q132" s="41"/>
      <c r="R132" s="41"/>
      <c r="S132" s="41"/>
      <c r="T132" s="41"/>
      <c r="U132" s="41"/>
      <c r="V132" s="41"/>
      <c r="W132" s="41"/>
    </row>
    <row r="133" spans="2:23" s="24" customFormat="1" x14ac:dyDescent="0.2">
      <c r="B133" s="84"/>
      <c r="C133" s="28"/>
      <c r="D133" s="109" t="s">
        <v>290</v>
      </c>
      <c r="E133" s="50" t="s">
        <v>23</v>
      </c>
      <c r="F133" s="101" t="s">
        <v>23</v>
      </c>
      <c r="G133" s="50"/>
      <c r="H133" s="52">
        <v>42237</v>
      </c>
      <c r="I133" s="53">
        <v>0.5</v>
      </c>
      <c r="J133" s="52">
        <v>42237</v>
      </c>
      <c r="K133" s="53">
        <v>0.625</v>
      </c>
      <c r="L133" s="54"/>
      <c r="M133" s="46"/>
      <c r="N133" s="41"/>
      <c r="O133" s="41"/>
      <c r="P133" s="41"/>
      <c r="Q133" s="41"/>
      <c r="R133" s="41"/>
      <c r="S133" s="41"/>
      <c r="T133" s="41" t="s">
        <v>291</v>
      </c>
      <c r="U133" s="41"/>
      <c r="V133" s="41"/>
      <c r="W133" s="41"/>
    </row>
    <row r="134" spans="2:23" s="24" customFormat="1" x14ac:dyDescent="0.2">
      <c r="B134" s="84"/>
      <c r="C134" s="28"/>
      <c r="D134" s="42" t="s">
        <v>37</v>
      </c>
      <c r="E134" s="50" t="s">
        <v>23</v>
      </c>
      <c r="F134" s="101" t="s">
        <v>23</v>
      </c>
      <c r="G134" s="50"/>
      <c r="H134" s="52">
        <v>42238</v>
      </c>
      <c r="I134" s="53">
        <v>0</v>
      </c>
      <c r="J134" s="52">
        <v>42238</v>
      </c>
      <c r="K134" s="53">
        <v>0.20833333333333334</v>
      </c>
      <c r="L134" s="54"/>
      <c r="M134" s="46"/>
      <c r="N134" s="41"/>
      <c r="O134" s="41"/>
      <c r="P134" s="41"/>
      <c r="Q134" s="41"/>
      <c r="R134" s="41"/>
      <c r="S134" s="41"/>
      <c r="T134" s="41"/>
      <c r="U134" s="41"/>
      <c r="V134" s="41"/>
      <c r="W134" s="41"/>
    </row>
    <row r="135" spans="2:23" s="24" customFormat="1" x14ac:dyDescent="0.2">
      <c r="B135" s="84"/>
      <c r="C135" s="28"/>
      <c r="D135" s="42" t="s">
        <v>292</v>
      </c>
      <c r="E135" s="50" t="s">
        <v>23</v>
      </c>
      <c r="F135" s="101" t="s">
        <v>23</v>
      </c>
      <c r="G135" s="50"/>
      <c r="H135" s="52">
        <v>42238</v>
      </c>
      <c r="I135" s="53">
        <v>0.22916666666666666</v>
      </c>
      <c r="J135" s="52">
        <v>42238</v>
      </c>
      <c r="K135" s="53">
        <v>0.3125</v>
      </c>
      <c r="L135" s="54"/>
      <c r="M135" s="46"/>
      <c r="N135" s="41"/>
      <c r="O135" s="41"/>
      <c r="P135" s="41"/>
      <c r="Q135" s="41"/>
      <c r="R135" s="41"/>
      <c r="S135" s="41"/>
      <c r="T135" s="41"/>
      <c r="U135" s="41"/>
      <c r="V135" s="41"/>
      <c r="W135" s="41"/>
    </row>
    <row r="136" spans="2:23" s="24" customFormat="1" x14ac:dyDescent="0.2">
      <c r="B136" s="84"/>
      <c r="C136" s="28"/>
      <c r="D136" s="105" t="s">
        <v>293</v>
      </c>
      <c r="E136" s="50" t="s">
        <v>23</v>
      </c>
      <c r="F136" s="101" t="s">
        <v>23</v>
      </c>
      <c r="G136" s="50"/>
      <c r="H136" s="52">
        <v>42238</v>
      </c>
      <c r="I136" s="53">
        <v>0.3125</v>
      </c>
      <c r="J136" s="52">
        <v>42238</v>
      </c>
      <c r="K136" s="53">
        <v>0.35416666666666669</v>
      </c>
      <c r="L136" s="54"/>
      <c r="M136" s="46"/>
      <c r="N136" s="41"/>
      <c r="O136" s="41"/>
      <c r="P136" s="41"/>
      <c r="Q136" s="41"/>
      <c r="R136" s="41"/>
      <c r="S136" s="41"/>
      <c r="T136" s="41"/>
      <c r="U136" s="41"/>
      <c r="V136" s="41"/>
      <c r="W136" s="41"/>
    </row>
    <row r="137" spans="2:23" s="24" customFormat="1" x14ac:dyDescent="0.2">
      <c r="B137" s="84"/>
      <c r="C137" s="28"/>
      <c r="D137" s="42" t="s">
        <v>294</v>
      </c>
      <c r="E137" s="50" t="s">
        <v>23</v>
      </c>
      <c r="F137" s="101"/>
      <c r="G137" s="50"/>
      <c r="H137" s="52">
        <v>42238</v>
      </c>
      <c r="I137" s="53">
        <v>0.35416666666666669</v>
      </c>
      <c r="J137" s="52">
        <v>42238</v>
      </c>
      <c r="K137" s="53">
        <v>0.4375</v>
      </c>
      <c r="L137" s="54"/>
      <c r="M137" s="46"/>
      <c r="N137" s="41"/>
      <c r="O137" s="41"/>
      <c r="P137" s="41"/>
      <c r="Q137" s="41"/>
      <c r="R137" s="41"/>
      <c r="S137" s="41"/>
      <c r="T137" s="41"/>
      <c r="U137" s="41"/>
      <c r="V137" s="41"/>
      <c r="W137" s="41"/>
    </row>
    <row r="138" spans="2:23" s="24" customFormat="1" x14ac:dyDescent="0.2">
      <c r="B138" s="84"/>
      <c r="C138" s="28"/>
      <c r="D138" s="104" t="s">
        <v>295</v>
      </c>
      <c r="E138" s="50" t="s">
        <v>23</v>
      </c>
      <c r="F138" s="101" t="s">
        <v>23</v>
      </c>
      <c r="G138" s="50"/>
      <c r="H138" s="52">
        <v>42238</v>
      </c>
      <c r="I138" s="53">
        <v>0.4375</v>
      </c>
      <c r="J138" s="52">
        <v>42238</v>
      </c>
      <c r="K138" s="53">
        <v>0.60416666666666663</v>
      </c>
      <c r="L138" s="54"/>
      <c r="M138" s="46"/>
      <c r="N138" s="41"/>
      <c r="O138" s="41"/>
      <c r="P138" s="41"/>
      <c r="Q138" s="41"/>
      <c r="R138" s="41"/>
      <c r="S138" s="41"/>
      <c r="T138" s="41" t="s">
        <v>298</v>
      </c>
      <c r="U138" s="41"/>
      <c r="V138" s="41"/>
      <c r="W138" s="41"/>
    </row>
    <row r="139" spans="2:23" s="24" customFormat="1" x14ac:dyDescent="0.2">
      <c r="B139" s="84"/>
      <c r="C139" s="28"/>
      <c r="D139" s="104" t="s">
        <v>301</v>
      </c>
      <c r="E139" s="50"/>
      <c r="F139" s="101"/>
      <c r="G139" s="50"/>
      <c r="H139" s="52">
        <v>42238</v>
      </c>
      <c r="I139" s="53">
        <v>0.60416666666666663</v>
      </c>
      <c r="J139" s="52">
        <v>42238</v>
      </c>
      <c r="K139" s="53">
        <v>0.64583333333333337</v>
      </c>
      <c r="L139" s="54"/>
      <c r="M139" s="46"/>
      <c r="N139" s="41"/>
      <c r="O139" s="41"/>
      <c r="P139" s="41"/>
      <c r="Q139" s="41"/>
      <c r="R139" s="41"/>
      <c r="S139" s="41"/>
      <c r="T139" s="41"/>
      <c r="U139" s="41"/>
      <c r="V139" s="41"/>
      <c r="W139" s="41"/>
    </row>
    <row r="140" spans="2:23" s="24" customFormat="1" x14ac:dyDescent="0.2">
      <c r="B140" s="84"/>
      <c r="C140" s="28"/>
      <c r="D140" s="42" t="s">
        <v>299</v>
      </c>
      <c r="E140" s="50" t="s">
        <v>296</v>
      </c>
      <c r="F140" s="101" t="s">
        <v>297</v>
      </c>
      <c r="G140" s="50"/>
      <c r="H140" s="52">
        <v>42238</v>
      </c>
      <c r="I140" s="53">
        <v>0.14583333333333334</v>
      </c>
      <c r="J140" s="52">
        <v>42238</v>
      </c>
      <c r="K140" s="53">
        <v>0.6875</v>
      </c>
      <c r="L140" s="54"/>
      <c r="M140" s="46"/>
      <c r="N140" s="41"/>
      <c r="O140" s="41"/>
      <c r="P140" s="41"/>
      <c r="Q140" s="41"/>
      <c r="R140" s="41"/>
      <c r="S140" s="41"/>
      <c r="T140" s="41"/>
      <c r="U140" s="41"/>
      <c r="V140" s="41"/>
      <c r="W140" s="41"/>
    </row>
    <row r="141" spans="2:23" s="56" customFormat="1" ht="17.25" customHeight="1" x14ac:dyDescent="0.2">
      <c r="B141" s="84"/>
      <c r="C141" s="28"/>
      <c r="D141" s="51" t="s">
        <v>302</v>
      </c>
      <c r="E141" s="50"/>
      <c r="F141" s="101"/>
      <c r="G141" s="50"/>
      <c r="H141" s="52">
        <f>H138</f>
        <v>42238</v>
      </c>
      <c r="I141" s="53">
        <v>0.6875</v>
      </c>
      <c r="J141" s="52">
        <f>J138</f>
        <v>42238</v>
      </c>
      <c r="K141" s="53">
        <v>0.70833333333333337</v>
      </c>
      <c r="L141" s="54"/>
      <c r="M141" s="55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2:23" s="56" customFormat="1" ht="17.25" customHeight="1" x14ac:dyDescent="0.2">
      <c r="B142" s="84"/>
      <c r="C142" s="28"/>
      <c r="D142" s="51" t="s">
        <v>300</v>
      </c>
      <c r="E142" s="50"/>
      <c r="F142" s="101"/>
      <c r="G142" s="50"/>
      <c r="H142" s="52">
        <f>H141</f>
        <v>42238</v>
      </c>
      <c r="I142" s="53">
        <v>0.70833333333333337</v>
      </c>
      <c r="J142" s="52">
        <v>42238</v>
      </c>
      <c r="K142" s="53">
        <v>0.79166666666666663</v>
      </c>
      <c r="L142" s="54"/>
      <c r="M142" s="55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2:23" s="56" customFormat="1" ht="17.25" customHeight="1" x14ac:dyDescent="0.2">
      <c r="B143" s="84"/>
      <c r="C143" s="28"/>
      <c r="D143" s="51" t="s">
        <v>303</v>
      </c>
      <c r="E143" s="50"/>
      <c r="F143" s="101"/>
      <c r="G143" s="50"/>
      <c r="H143" s="52">
        <v>42238</v>
      </c>
      <c r="I143" s="53">
        <v>0.79166666666666663</v>
      </c>
      <c r="J143" s="52">
        <v>42238</v>
      </c>
      <c r="K143" s="53">
        <v>0.91666666666666663</v>
      </c>
      <c r="L143" s="54"/>
      <c r="M143" s="55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2:23" s="56" customFormat="1" ht="17.25" customHeight="1" x14ac:dyDescent="0.2">
      <c r="B144" s="84"/>
      <c r="C144" s="28"/>
      <c r="D144" s="51" t="s">
        <v>235</v>
      </c>
      <c r="E144" s="50"/>
      <c r="F144" s="101"/>
      <c r="G144" s="50"/>
      <c r="H144" s="52">
        <v>42231</v>
      </c>
      <c r="I144" s="53">
        <v>0.91666666666666663</v>
      </c>
      <c r="J144" s="52">
        <v>42231</v>
      </c>
      <c r="K144" s="53">
        <v>0.9375</v>
      </c>
      <c r="L144" s="54"/>
      <c r="M144" s="55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2:24" s="56" customFormat="1" ht="17.25" customHeight="1" x14ac:dyDescent="0.2">
      <c r="B145" s="84"/>
      <c r="C145" s="28"/>
      <c r="D145" s="106" t="s">
        <v>236</v>
      </c>
      <c r="E145" s="50"/>
      <c r="F145" s="101"/>
      <c r="G145" s="50"/>
      <c r="H145" s="52">
        <v>42231</v>
      </c>
      <c r="I145" s="53">
        <v>0.86458333333333337</v>
      </c>
      <c r="J145" s="52">
        <v>42232</v>
      </c>
      <c r="K145" s="53">
        <v>0.75</v>
      </c>
      <c r="L145" s="54"/>
      <c r="M145" s="55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2:24" s="24" customFormat="1" x14ac:dyDescent="0.2">
      <c r="B146" s="84"/>
      <c r="C146" s="28"/>
      <c r="D146" s="42"/>
      <c r="E146" s="50"/>
      <c r="F146" s="101"/>
      <c r="G146" s="50"/>
      <c r="H146" s="52"/>
      <c r="I146" s="53"/>
      <c r="J146" s="52"/>
      <c r="K146" s="53"/>
      <c r="L146" s="54"/>
      <c r="M146" s="46"/>
      <c r="N146" s="41"/>
      <c r="O146" s="41"/>
      <c r="P146" s="41"/>
      <c r="Q146" s="41"/>
      <c r="R146" s="41"/>
      <c r="S146" s="41"/>
      <c r="T146" s="41"/>
      <c r="U146" s="41"/>
      <c r="V146" s="41"/>
      <c r="W146" s="41"/>
    </row>
    <row r="147" spans="2:24" s="24" customFormat="1" x14ac:dyDescent="0.2">
      <c r="B147" s="84"/>
      <c r="C147" s="28"/>
      <c r="D147" s="42"/>
      <c r="E147" s="50"/>
      <c r="F147" s="101"/>
      <c r="G147" s="50"/>
      <c r="H147" s="52"/>
      <c r="I147" s="53"/>
      <c r="J147" s="52"/>
      <c r="K147" s="53"/>
      <c r="L147" s="54"/>
      <c r="M147" s="46"/>
      <c r="N147" s="41"/>
      <c r="O147" s="41"/>
      <c r="P147" s="41"/>
      <c r="Q147" s="41"/>
      <c r="R147" s="41"/>
      <c r="S147" s="41"/>
      <c r="T147" s="41"/>
      <c r="U147" s="41"/>
      <c r="V147" s="41"/>
      <c r="W147" s="41"/>
    </row>
    <row r="148" spans="2:24" s="24" customFormat="1" x14ac:dyDescent="0.2">
      <c r="B148" s="84">
        <f>B59+1</f>
        <v>2</v>
      </c>
      <c r="C148" s="12" t="s">
        <v>204</v>
      </c>
      <c r="D148" s="12"/>
      <c r="E148" s="29" t="s">
        <v>202</v>
      </c>
      <c r="F148" s="103" t="s">
        <v>137</v>
      </c>
      <c r="G148" s="29" t="s">
        <v>203</v>
      </c>
      <c r="H148" s="9">
        <v>42237</v>
      </c>
      <c r="I148" s="10">
        <v>0.91666666666666663</v>
      </c>
      <c r="J148" s="9">
        <f>H148</f>
        <v>42237</v>
      </c>
      <c r="K148" s="10">
        <v>0.95833333333333337</v>
      </c>
      <c r="L148" s="11">
        <f>K148-I148</f>
        <v>4.1666666666666741E-2</v>
      </c>
      <c r="M148" s="14"/>
      <c r="N148" s="30"/>
      <c r="O148" s="30"/>
      <c r="P148" s="30"/>
      <c r="Q148" s="30"/>
      <c r="R148" s="30"/>
      <c r="S148" s="30"/>
      <c r="T148" s="30"/>
      <c r="U148" s="30"/>
      <c r="V148" s="30"/>
      <c r="W148" s="30"/>
    </row>
    <row r="149" spans="2:24" s="24" customFormat="1" ht="51" customHeight="1" x14ac:dyDescent="0.2">
      <c r="B149" s="84">
        <f>B148+1</f>
        <v>3</v>
      </c>
      <c r="C149" s="12"/>
      <c r="D149" s="12" t="s">
        <v>105</v>
      </c>
      <c r="E149" s="29" t="s">
        <v>202</v>
      </c>
      <c r="F149" s="103" t="s">
        <v>137</v>
      </c>
      <c r="G149" s="29" t="s">
        <v>203</v>
      </c>
      <c r="H149" s="9">
        <v>42237</v>
      </c>
      <c r="I149" s="10">
        <v>0.91666666666666663</v>
      </c>
      <c r="J149" s="9">
        <f>H149</f>
        <v>42237</v>
      </c>
      <c r="K149" s="10">
        <v>0.95833333333333337</v>
      </c>
      <c r="L149" s="11">
        <f>K149-I149</f>
        <v>4.1666666666666741E-2</v>
      </c>
      <c r="M149" s="14"/>
      <c r="N149" s="30"/>
      <c r="O149" s="30"/>
      <c r="P149" s="30"/>
      <c r="Q149" s="30"/>
      <c r="R149" s="30"/>
      <c r="S149" s="30"/>
      <c r="T149" s="30"/>
      <c r="U149" s="30"/>
      <c r="V149" s="30"/>
      <c r="W149" s="30"/>
    </row>
    <row r="150" spans="2:24" x14ac:dyDescent="0.2">
      <c r="B150" s="84">
        <f>B149+1</f>
        <v>4</v>
      </c>
      <c r="C150" s="25"/>
      <c r="D150" s="8"/>
      <c r="E150" s="50" t="s">
        <v>23</v>
      </c>
      <c r="F150" s="101" t="s">
        <v>23</v>
      </c>
      <c r="G150" s="50" t="s">
        <v>24</v>
      </c>
      <c r="H150" s="9">
        <f>J51+4</f>
        <v>42235</v>
      </c>
      <c r="I150" s="10">
        <v>0.33333333333333331</v>
      </c>
      <c r="J150" s="9">
        <f>H150</f>
        <v>42235</v>
      </c>
      <c r="K150" s="10">
        <v>0.70833333333333337</v>
      </c>
      <c r="L150" s="11">
        <f>K150-I150</f>
        <v>0.37500000000000006</v>
      </c>
      <c r="M150" s="14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2:24" x14ac:dyDescent="0.2">
      <c r="B151" s="84"/>
      <c r="C151" s="5"/>
      <c r="D151" s="42"/>
      <c r="E151" s="50"/>
      <c r="F151" s="101"/>
      <c r="G151" s="50"/>
      <c r="H151" s="9"/>
      <c r="I151" s="10"/>
      <c r="J151" s="9"/>
      <c r="K151" s="10"/>
      <c r="L151" s="11"/>
      <c r="M151" s="14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2:24" x14ac:dyDescent="0.2">
      <c r="B152" s="84"/>
      <c r="C152" s="30"/>
      <c r="D152" s="15"/>
      <c r="E152" s="29"/>
      <c r="F152" s="103"/>
      <c r="G152" s="29"/>
      <c r="H152" s="9"/>
      <c r="I152" s="10"/>
      <c r="J152" s="9"/>
      <c r="K152" s="10"/>
      <c r="L152" s="11"/>
      <c r="M152" s="14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2:24" x14ac:dyDescent="0.2">
      <c r="B153" s="84"/>
      <c r="C153" s="30" t="s">
        <v>307</v>
      </c>
      <c r="D153" s="15"/>
      <c r="E153" s="6"/>
      <c r="F153" s="8"/>
      <c r="G153" s="6"/>
      <c r="H153" s="9"/>
      <c r="I153" s="10"/>
      <c r="J153" s="9"/>
      <c r="K153" s="10"/>
      <c r="L153" s="11"/>
      <c r="M153" s="14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2:24" x14ac:dyDescent="0.2">
      <c r="B154" s="84">
        <f>B129+1</f>
        <v>13</v>
      </c>
      <c r="C154" s="14" t="s">
        <v>31</v>
      </c>
      <c r="D154" s="8"/>
      <c r="E154" s="29"/>
      <c r="F154" s="103"/>
      <c r="G154" s="29"/>
      <c r="H154" s="9"/>
      <c r="I154" s="10"/>
      <c r="J154" s="9"/>
      <c r="K154" s="10"/>
      <c r="L154" s="11"/>
      <c r="M154" s="14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2:24" x14ac:dyDescent="0.2">
      <c r="B155" s="84" t="e">
        <f>#REF!+1</f>
        <v>#REF!</v>
      </c>
      <c r="C155" s="5" t="s">
        <v>25</v>
      </c>
      <c r="D155" s="35" t="s">
        <v>189</v>
      </c>
      <c r="E155" s="29" t="s">
        <v>23</v>
      </c>
      <c r="F155" s="103" t="s">
        <v>131</v>
      </c>
      <c r="G155" s="29" t="s">
        <v>24</v>
      </c>
      <c r="H155" s="9">
        <f t="shared" ref="H155:H174" si="17">$H$122</f>
        <v>42237</v>
      </c>
      <c r="I155" s="10">
        <v>0.41666666666666669</v>
      </c>
      <c r="J155" s="9">
        <f t="shared" ref="J155:J174" si="18">$H$122</f>
        <v>42237</v>
      </c>
      <c r="K155" s="10">
        <v>0.83333333333333337</v>
      </c>
      <c r="L155" s="11">
        <f t="shared" ref="L155:L168" si="19">K155-I155</f>
        <v>0.41666666666666669</v>
      </c>
      <c r="M155" s="14"/>
      <c r="N155" s="5"/>
      <c r="O155" s="5"/>
      <c r="P155" s="5"/>
      <c r="Q155" s="5"/>
      <c r="R155" s="5"/>
      <c r="S155" s="5"/>
      <c r="T155" s="8"/>
      <c r="U155" s="16"/>
      <c r="V155" s="16"/>
      <c r="W155" s="18"/>
      <c r="X155" s="21"/>
    </row>
    <row r="156" spans="2:24" x14ac:dyDescent="0.2">
      <c r="B156" s="84" t="e">
        <f>B155+1</f>
        <v>#REF!</v>
      </c>
      <c r="C156" s="14" t="s">
        <v>32</v>
      </c>
      <c r="D156" s="8" t="s">
        <v>40</v>
      </c>
      <c r="E156" s="29" t="s">
        <v>23</v>
      </c>
      <c r="F156" s="103" t="s">
        <v>131</v>
      </c>
      <c r="G156" s="29" t="s">
        <v>24</v>
      </c>
      <c r="H156" s="9">
        <f t="shared" si="17"/>
        <v>42237</v>
      </c>
      <c r="I156" s="10">
        <v>0.41666666666666702</v>
      </c>
      <c r="J156" s="9">
        <f t="shared" si="18"/>
        <v>42237</v>
      </c>
      <c r="K156" s="10">
        <v>0.83333333333333337</v>
      </c>
      <c r="L156" s="11">
        <f t="shared" si="19"/>
        <v>0.41666666666666635</v>
      </c>
      <c r="M156" s="14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2:24" x14ac:dyDescent="0.2">
      <c r="B157" s="84" t="e">
        <f t="shared" ref="B157:B188" si="20">B156+1</f>
        <v>#REF!</v>
      </c>
      <c r="C157" s="5"/>
      <c r="D157" s="8" t="s">
        <v>26</v>
      </c>
      <c r="E157" s="29" t="s">
        <v>23</v>
      </c>
      <c r="F157" s="103" t="s">
        <v>131</v>
      </c>
      <c r="G157" s="29" t="s">
        <v>24</v>
      </c>
      <c r="H157" s="9">
        <f t="shared" si="17"/>
        <v>42237</v>
      </c>
      <c r="I157" s="10">
        <v>0.41666666666666702</v>
      </c>
      <c r="J157" s="9">
        <f t="shared" si="18"/>
        <v>42237</v>
      </c>
      <c r="K157" s="10">
        <v>0.83333333333333337</v>
      </c>
      <c r="L157" s="11">
        <f t="shared" si="19"/>
        <v>0.41666666666666635</v>
      </c>
      <c r="M157" s="14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2:24" x14ac:dyDescent="0.2">
      <c r="B158" s="84" t="e">
        <f>B157+1</f>
        <v>#REF!</v>
      </c>
      <c r="C158" s="22" t="s">
        <v>33</v>
      </c>
      <c r="D158" s="8" t="s">
        <v>39</v>
      </c>
      <c r="E158" s="29" t="s">
        <v>23</v>
      </c>
      <c r="F158" s="103" t="s">
        <v>131</v>
      </c>
      <c r="G158" s="29" t="s">
        <v>24</v>
      </c>
      <c r="H158" s="9">
        <f t="shared" si="17"/>
        <v>42237</v>
      </c>
      <c r="I158" s="10">
        <v>0.41666666666666702</v>
      </c>
      <c r="J158" s="9">
        <f t="shared" si="18"/>
        <v>42237</v>
      </c>
      <c r="K158" s="10">
        <v>0.83333333333333337</v>
      </c>
      <c r="L158" s="11">
        <f t="shared" si="19"/>
        <v>0.41666666666666635</v>
      </c>
      <c r="M158" s="14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2:24" ht="60" x14ac:dyDescent="0.2">
      <c r="B159" s="84" t="e">
        <f>B99+1</f>
        <v>#REF!</v>
      </c>
      <c r="C159" s="5"/>
      <c r="D159" s="35" t="s">
        <v>190</v>
      </c>
      <c r="E159" s="29" t="s">
        <v>23</v>
      </c>
      <c r="F159" s="103" t="s">
        <v>131</v>
      </c>
      <c r="G159" s="29" t="s">
        <v>24</v>
      </c>
      <c r="H159" s="9">
        <f t="shared" si="17"/>
        <v>42237</v>
      </c>
      <c r="I159" s="10">
        <v>0.41666666666666702</v>
      </c>
      <c r="J159" s="9">
        <f t="shared" si="18"/>
        <v>42237</v>
      </c>
      <c r="K159" s="10">
        <v>0.83333333333333337</v>
      </c>
      <c r="L159" s="11">
        <f t="shared" si="19"/>
        <v>0.41666666666666635</v>
      </c>
      <c r="M159" s="14"/>
      <c r="N159" s="5"/>
      <c r="O159" s="5"/>
      <c r="P159" s="5"/>
      <c r="Q159" s="5"/>
      <c r="R159" s="5"/>
      <c r="S159" s="5"/>
      <c r="T159" s="8"/>
      <c r="U159" s="16"/>
      <c r="V159" s="17"/>
      <c r="W159" s="18"/>
      <c r="X159" s="21"/>
    </row>
    <row r="160" spans="2:24" x14ac:dyDescent="0.2">
      <c r="B160" s="84" t="e">
        <f t="shared" si="20"/>
        <v>#REF!</v>
      </c>
      <c r="C160" s="5"/>
      <c r="D160" s="74" t="s">
        <v>28</v>
      </c>
      <c r="E160" s="29" t="s">
        <v>23</v>
      </c>
      <c r="F160" s="103" t="s">
        <v>131</v>
      </c>
      <c r="G160" s="29" t="s">
        <v>24</v>
      </c>
      <c r="H160" s="9">
        <f t="shared" si="17"/>
        <v>42237</v>
      </c>
      <c r="I160" s="10">
        <v>0.41666666666666702</v>
      </c>
      <c r="J160" s="9">
        <f t="shared" si="18"/>
        <v>42237</v>
      </c>
      <c r="K160" s="10">
        <v>0.83333333333333337</v>
      </c>
      <c r="L160" s="11">
        <f t="shared" si="19"/>
        <v>0.41666666666666635</v>
      </c>
      <c r="M160" s="14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2:24" x14ac:dyDescent="0.2">
      <c r="B161" s="84" t="e">
        <f t="shared" si="20"/>
        <v>#REF!</v>
      </c>
      <c r="C161" s="29" t="s">
        <v>187</v>
      </c>
      <c r="D161" s="35" t="s">
        <v>185</v>
      </c>
      <c r="E161" s="29" t="s">
        <v>23</v>
      </c>
      <c r="F161" s="103" t="s">
        <v>131</v>
      </c>
      <c r="G161" s="29" t="s">
        <v>24</v>
      </c>
      <c r="H161" s="9">
        <f t="shared" si="17"/>
        <v>42237</v>
      </c>
      <c r="I161" s="10">
        <v>0.41666666666666702</v>
      </c>
      <c r="J161" s="9">
        <f t="shared" si="18"/>
        <v>42237</v>
      </c>
      <c r="K161" s="10">
        <v>0.83333333333333337</v>
      </c>
      <c r="L161" s="11">
        <f t="shared" si="19"/>
        <v>0.41666666666666635</v>
      </c>
      <c r="M161" s="14"/>
      <c r="N161" s="5"/>
      <c r="O161" s="5"/>
      <c r="P161" s="5"/>
      <c r="Q161" s="5"/>
      <c r="R161" s="5"/>
      <c r="S161" s="5"/>
      <c r="T161" s="8"/>
      <c r="U161" s="16"/>
      <c r="V161" s="17"/>
      <c r="W161" s="19"/>
      <c r="X161" s="21"/>
    </row>
    <row r="162" spans="2:24" x14ac:dyDescent="0.2">
      <c r="B162" s="84" t="e">
        <f t="shared" si="20"/>
        <v>#REF!</v>
      </c>
      <c r="C162" s="5"/>
      <c r="D162" s="74" t="s">
        <v>186</v>
      </c>
      <c r="E162" s="29" t="s">
        <v>23</v>
      </c>
      <c r="F162" s="103" t="s">
        <v>131</v>
      </c>
      <c r="G162" s="29" t="s">
        <v>24</v>
      </c>
      <c r="H162" s="9">
        <f t="shared" si="17"/>
        <v>42237</v>
      </c>
      <c r="I162" s="10">
        <v>0.41666666666666702</v>
      </c>
      <c r="J162" s="9">
        <f t="shared" si="18"/>
        <v>42237</v>
      </c>
      <c r="K162" s="10">
        <v>0.83333333333333337</v>
      </c>
      <c r="L162" s="11">
        <f t="shared" si="19"/>
        <v>0.41666666666666635</v>
      </c>
      <c r="M162" s="14"/>
      <c r="N162" s="5"/>
      <c r="O162" s="5"/>
      <c r="P162" s="5"/>
      <c r="Q162" s="5"/>
      <c r="R162" s="5"/>
      <c r="S162" s="5"/>
      <c r="T162" s="26"/>
      <c r="U162" s="16"/>
      <c r="V162" s="17"/>
      <c r="W162" s="26"/>
      <c r="X162" s="20"/>
    </row>
    <row r="163" spans="2:24" s="24" customFormat="1" ht="30" x14ac:dyDescent="0.2">
      <c r="B163" s="84" t="e">
        <f t="shared" si="20"/>
        <v>#REF!</v>
      </c>
      <c r="C163" s="35" t="s">
        <v>183</v>
      </c>
      <c r="D163" s="30"/>
      <c r="E163" s="29" t="s">
        <v>23</v>
      </c>
      <c r="F163" s="103" t="s">
        <v>131</v>
      </c>
      <c r="G163" s="29" t="s">
        <v>24</v>
      </c>
      <c r="H163" s="9">
        <f t="shared" si="17"/>
        <v>42237</v>
      </c>
      <c r="I163" s="10">
        <v>0.41666666666666702</v>
      </c>
      <c r="J163" s="9">
        <f t="shared" si="18"/>
        <v>42237</v>
      </c>
      <c r="K163" s="10">
        <v>0.83333333333333337</v>
      </c>
      <c r="L163" s="11">
        <f t="shared" si="19"/>
        <v>0.41666666666666635</v>
      </c>
      <c r="M163" s="14"/>
      <c r="N163" s="30"/>
      <c r="O163" s="30"/>
      <c r="P163" s="30"/>
      <c r="Q163" s="30"/>
      <c r="R163" s="30"/>
      <c r="S163" s="30"/>
      <c r="T163" s="30"/>
      <c r="U163" s="30"/>
      <c r="V163" s="30"/>
      <c r="W163" s="30"/>
    </row>
    <row r="164" spans="2:24" s="24" customFormat="1" ht="75" x14ac:dyDescent="0.2">
      <c r="B164" s="84" t="e">
        <f t="shared" si="20"/>
        <v>#REF!</v>
      </c>
      <c r="C164" s="30"/>
      <c r="D164" s="35" t="s">
        <v>193</v>
      </c>
      <c r="E164" s="29" t="s">
        <v>23</v>
      </c>
      <c r="F164" s="103" t="s">
        <v>131</v>
      </c>
      <c r="G164" s="29" t="s">
        <v>24</v>
      </c>
      <c r="H164" s="9">
        <f t="shared" si="17"/>
        <v>42237</v>
      </c>
      <c r="I164" s="10">
        <v>0.41666666666666702</v>
      </c>
      <c r="J164" s="9">
        <f t="shared" si="18"/>
        <v>42237</v>
      </c>
      <c r="K164" s="10">
        <v>0.83333333333333337</v>
      </c>
      <c r="L164" s="11">
        <f t="shared" si="19"/>
        <v>0.41666666666666635</v>
      </c>
      <c r="M164" s="14"/>
      <c r="N164" s="30"/>
      <c r="O164" s="30"/>
      <c r="P164" s="30"/>
      <c r="Q164" s="30"/>
      <c r="R164" s="30"/>
      <c r="S164" s="30"/>
      <c r="T164" s="30"/>
      <c r="U164" s="30"/>
      <c r="V164" s="30"/>
      <c r="W164" s="30"/>
    </row>
    <row r="165" spans="2:24" s="24" customFormat="1" ht="75" x14ac:dyDescent="0.2">
      <c r="B165" s="84" t="e">
        <f t="shared" si="20"/>
        <v>#REF!</v>
      </c>
      <c r="C165" s="30"/>
      <c r="D165" s="74" t="s">
        <v>192</v>
      </c>
      <c r="E165" s="29" t="s">
        <v>23</v>
      </c>
      <c r="F165" s="103" t="s">
        <v>131</v>
      </c>
      <c r="G165" s="29" t="s">
        <v>24</v>
      </c>
      <c r="H165" s="9">
        <f t="shared" si="17"/>
        <v>42237</v>
      </c>
      <c r="I165" s="10">
        <v>0.41666666666666702</v>
      </c>
      <c r="J165" s="9">
        <f t="shared" si="18"/>
        <v>42237</v>
      </c>
      <c r="K165" s="10">
        <v>0.83333333333333337</v>
      </c>
      <c r="L165" s="11">
        <f t="shared" si="19"/>
        <v>0.41666666666666635</v>
      </c>
      <c r="M165" s="14"/>
      <c r="N165" s="30"/>
      <c r="O165" s="30"/>
      <c r="P165" s="30"/>
      <c r="Q165" s="30"/>
      <c r="R165" s="30"/>
      <c r="S165" s="30"/>
      <c r="T165" s="30"/>
      <c r="U165" s="30"/>
      <c r="V165" s="30"/>
      <c r="W165" s="30"/>
    </row>
    <row r="166" spans="2:24" s="24" customFormat="1" x14ac:dyDescent="0.2">
      <c r="B166" s="84" t="e">
        <f t="shared" si="20"/>
        <v>#REF!</v>
      </c>
      <c r="C166" s="30" t="s">
        <v>184</v>
      </c>
      <c r="D166" s="74"/>
      <c r="E166" s="29" t="s">
        <v>23</v>
      </c>
      <c r="F166" s="103" t="s">
        <v>131</v>
      </c>
      <c r="G166" s="29" t="s">
        <v>24</v>
      </c>
      <c r="H166" s="9">
        <f t="shared" si="17"/>
        <v>42237</v>
      </c>
      <c r="I166" s="10">
        <v>0.41666666666666702</v>
      </c>
      <c r="J166" s="9">
        <f t="shared" si="18"/>
        <v>42237</v>
      </c>
      <c r="K166" s="10">
        <v>0.83333333333333337</v>
      </c>
      <c r="L166" s="11">
        <f t="shared" si="19"/>
        <v>0.41666666666666635</v>
      </c>
      <c r="M166" s="14"/>
      <c r="N166" s="30"/>
      <c r="O166" s="30"/>
      <c r="P166" s="30"/>
      <c r="Q166" s="30"/>
      <c r="R166" s="30"/>
      <c r="S166" s="30"/>
      <c r="T166" s="30"/>
      <c r="U166" s="30"/>
      <c r="V166" s="30"/>
      <c r="W166" s="30"/>
    </row>
    <row r="167" spans="2:24" s="24" customFormat="1" x14ac:dyDescent="0.2">
      <c r="B167" s="84" t="e">
        <f t="shared" si="20"/>
        <v>#REF!</v>
      </c>
      <c r="C167" s="30"/>
      <c r="D167" s="34" t="s">
        <v>107</v>
      </c>
      <c r="E167" s="29" t="s">
        <v>23</v>
      </c>
      <c r="F167" s="103" t="s">
        <v>131</v>
      </c>
      <c r="G167" s="29" t="s">
        <v>24</v>
      </c>
      <c r="H167" s="9">
        <f t="shared" si="17"/>
        <v>42237</v>
      </c>
      <c r="I167" s="10">
        <v>0.41666666666666702</v>
      </c>
      <c r="J167" s="9">
        <f t="shared" si="18"/>
        <v>42237</v>
      </c>
      <c r="K167" s="10">
        <v>0.83333333333333337</v>
      </c>
      <c r="L167" s="11">
        <f t="shared" si="19"/>
        <v>0.41666666666666635</v>
      </c>
      <c r="M167" s="14"/>
      <c r="N167" s="30"/>
      <c r="O167" s="30"/>
      <c r="P167" s="30"/>
      <c r="Q167" s="30"/>
      <c r="R167" s="30"/>
      <c r="S167" s="30"/>
      <c r="T167" s="30"/>
      <c r="U167" s="30"/>
      <c r="V167" s="30"/>
      <c r="W167" s="30"/>
    </row>
    <row r="168" spans="2:24" s="24" customFormat="1" x14ac:dyDescent="0.2">
      <c r="B168" s="84" t="e">
        <f t="shared" si="20"/>
        <v>#REF!</v>
      </c>
      <c r="C168" s="30"/>
      <c r="D168" s="34" t="s">
        <v>108</v>
      </c>
      <c r="E168" s="29" t="s">
        <v>23</v>
      </c>
      <c r="F168" s="103" t="s">
        <v>131</v>
      </c>
      <c r="G168" s="29" t="s">
        <v>24</v>
      </c>
      <c r="H168" s="9">
        <f t="shared" si="17"/>
        <v>42237</v>
      </c>
      <c r="I168" s="10">
        <v>0.41666666666666702</v>
      </c>
      <c r="J168" s="9">
        <f t="shared" si="18"/>
        <v>42237</v>
      </c>
      <c r="K168" s="10">
        <v>0.83333333333333337</v>
      </c>
      <c r="L168" s="11">
        <f t="shared" si="19"/>
        <v>0.41666666666666635</v>
      </c>
      <c r="M168" s="14"/>
      <c r="N168" s="30"/>
      <c r="O168" s="30"/>
      <c r="P168" s="30"/>
      <c r="Q168" s="30"/>
      <c r="R168" s="30"/>
      <c r="S168" s="30"/>
      <c r="T168" s="30"/>
      <c r="U168" s="30"/>
      <c r="V168" s="30"/>
      <c r="W168" s="30"/>
    </row>
    <row r="169" spans="2:24" s="24" customFormat="1" x14ac:dyDescent="0.2">
      <c r="B169" s="84" t="e">
        <f t="shared" si="20"/>
        <v>#REF!</v>
      </c>
      <c r="C169" s="30"/>
      <c r="D169" s="34" t="s">
        <v>109</v>
      </c>
      <c r="E169" s="29" t="s">
        <v>23</v>
      </c>
      <c r="F169" s="103" t="s">
        <v>131</v>
      </c>
      <c r="G169" s="29" t="s">
        <v>24</v>
      </c>
      <c r="H169" s="9">
        <f t="shared" si="17"/>
        <v>42237</v>
      </c>
      <c r="I169" s="10">
        <v>0.41666666666666702</v>
      </c>
      <c r="J169" s="9">
        <f t="shared" si="18"/>
        <v>42237</v>
      </c>
      <c r="K169" s="10">
        <v>0.83333333333333337</v>
      </c>
      <c r="L169" s="11">
        <f t="shared" ref="L169:L201" si="21">K169-I169</f>
        <v>0.41666666666666635</v>
      </c>
      <c r="M169" s="14"/>
      <c r="N169" s="30"/>
      <c r="O169" s="30"/>
      <c r="P169" s="30"/>
      <c r="Q169" s="30"/>
      <c r="R169" s="30"/>
      <c r="S169" s="30"/>
      <c r="T169" s="30"/>
      <c r="U169" s="30"/>
      <c r="V169" s="30"/>
      <c r="W169" s="30"/>
    </row>
    <row r="170" spans="2:24" s="24" customFormat="1" x14ac:dyDescent="0.2">
      <c r="B170" s="84" t="e">
        <f t="shared" si="20"/>
        <v>#REF!</v>
      </c>
      <c r="C170" s="30"/>
      <c r="D170" s="34" t="s">
        <v>110</v>
      </c>
      <c r="E170" s="29" t="s">
        <v>23</v>
      </c>
      <c r="F170" s="103" t="s">
        <v>131</v>
      </c>
      <c r="G170" s="29" t="s">
        <v>24</v>
      </c>
      <c r="H170" s="9">
        <f t="shared" si="17"/>
        <v>42237</v>
      </c>
      <c r="I170" s="10">
        <v>0.41666666666666702</v>
      </c>
      <c r="J170" s="9">
        <f t="shared" si="18"/>
        <v>42237</v>
      </c>
      <c r="K170" s="10">
        <v>0.83333333333333337</v>
      </c>
      <c r="L170" s="11">
        <f t="shared" si="21"/>
        <v>0.41666666666666635</v>
      </c>
      <c r="M170" s="14"/>
      <c r="N170" s="30"/>
      <c r="O170" s="30"/>
      <c r="P170" s="30"/>
      <c r="Q170" s="30"/>
      <c r="R170" s="30"/>
      <c r="S170" s="30"/>
      <c r="T170" s="30"/>
      <c r="U170" s="30"/>
      <c r="V170" s="30"/>
      <c r="W170" s="30"/>
    </row>
    <row r="171" spans="2:24" s="24" customFormat="1" x14ac:dyDescent="0.2">
      <c r="B171" s="84" t="e">
        <f t="shared" si="20"/>
        <v>#REF!</v>
      </c>
      <c r="C171" s="30"/>
      <c r="D171" s="34" t="s">
        <v>111</v>
      </c>
      <c r="E171" s="29" t="s">
        <v>23</v>
      </c>
      <c r="F171" s="103" t="s">
        <v>131</v>
      </c>
      <c r="G171" s="29" t="s">
        <v>24</v>
      </c>
      <c r="H171" s="9">
        <f t="shared" si="17"/>
        <v>42237</v>
      </c>
      <c r="I171" s="10">
        <v>0.41666666666666702</v>
      </c>
      <c r="J171" s="9">
        <f t="shared" si="18"/>
        <v>42237</v>
      </c>
      <c r="K171" s="10">
        <v>0.83333333333333337</v>
      </c>
      <c r="L171" s="11">
        <f t="shared" si="21"/>
        <v>0.41666666666666635</v>
      </c>
      <c r="M171" s="14"/>
      <c r="N171" s="30"/>
      <c r="O171" s="30"/>
      <c r="P171" s="30"/>
      <c r="Q171" s="30"/>
      <c r="R171" s="30"/>
      <c r="S171" s="30"/>
      <c r="T171" s="30"/>
      <c r="U171" s="30"/>
      <c r="V171" s="30"/>
      <c r="W171" s="30"/>
    </row>
    <row r="172" spans="2:24" s="24" customFormat="1" x14ac:dyDescent="0.2">
      <c r="B172" s="84" t="e">
        <f t="shared" si="20"/>
        <v>#REF!</v>
      </c>
      <c r="C172" s="30"/>
      <c r="D172" s="34" t="s">
        <v>112</v>
      </c>
      <c r="E172" s="29" t="s">
        <v>23</v>
      </c>
      <c r="F172" s="103" t="s">
        <v>131</v>
      </c>
      <c r="G172" s="29" t="s">
        <v>24</v>
      </c>
      <c r="H172" s="9">
        <f t="shared" si="17"/>
        <v>42237</v>
      </c>
      <c r="I172" s="10">
        <v>0.41666666666666702</v>
      </c>
      <c r="J172" s="9">
        <f t="shared" si="18"/>
        <v>42237</v>
      </c>
      <c r="K172" s="10">
        <v>0.83333333333333337</v>
      </c>
      <c r="L172" s="11">
        <f t="shared" si="21"/>
        <v>0.41666666666666635</v>
      </c>
      <c r="M172" s="14"/>
      <c r="N172" s="30"/>
      <c r="O172" s="30"/>
      <c r="P172" s="30"/>
      <c r="Q172" s="30"/>
      <c r="R172" s="30"/>
      <c r="S172" s="30"/>
      <c r="T172" s="30"/>
      <c r="U172" s="30"/>
      <c r="V172" s="30"/>
      <c r="W172" s="30"/>
    </row>
    <row r="173" spans="2:24" s="24" customFormat="1" x14ac:dyDescent="0.2">
      <c r="B173" s="84" t="e">
        <f t="shared" si="20"/>
        <v>#REF!</v>
      </c>
      <c r="C173" s="30"/>
      <c r="D173" s="34" t="s">
        <v>113</v>
      </c>
      <c r="E173" s="29" t="s">
        <v>23</v>
      </c>
      <c r="F173" s="103" t="s">
        <v>131</v>
      </c>
      <c r="G173" s="29" t="s">
        <v>24</v>
      </c>
      <c r="H173" s="9">
        <f t="shared" si="17"/>
        <v>42237</v>
      </c>
      <c r="I173" s="10">
        <v>0.41666666666666702</v>
      </c>
      <c r="J173" s="9">
        <f t="shared" si="18"/>
        <v>42237</v>
      </c>
      <c r="K173" s="10">
        <v>0.83333333333333337</v>
      </c>
      <c r="L173" s="11">
        <f t="shared" si="21"/>
        <v>0.41666666666666635</v>
      </c>
      <c r="M173" s="14"/>
      <c r="N173" s="30"/>
      <c r="O173" s="30"/>
      <c r="P173" s="30"/>
      <c r="Q173" s="30"/>
      <c r="R173" s="30"/>
      <c r="S173" s="30"/>
      <c r="T173" s="30"/>
      <c r="U173" s="30"/>
      <c r="V173" s="30"/>
      <c r="W173" s="30"/>
    </row>
    <row r="174" spans="2:24" s="24" customFormat="1" x14ac:dyDescent="0.2">
      <c r="B174" s="84" t="e">
        <f t="shared" si="20"/>
        <v>#REF!</v>
      </c>
      <c r="C174" s="30"/>
      <c r="D174" s="34" t="s">
        <v>114</v>
      </c>
      <c r="E174" s="29" t="s">
        <v>23</v>
      </c>
      <c r="F174" s="103" t="s">
        <v>131</v>
      </c>
      <c r="G174" s="29" t="s">
        <v>24</v>
      </c>
      <c r="H174" s="9">
        <f t="shared" si="17"/>
        <v>42237</v>
      </c>
      <c r="I174" s="10">
        <v>0.41666666666666702</v>
      </c>
      <c r="J174" s="9">
        <f t="shared" si="18"/>
        <v>42237</v>
      </c>
      <c r="K174" s="10">
        <v>0.83333333333333337</v>
      </c>
      <c r="L174" s="11">
        <f t="shared" si="21"/>
        <v>0.41666666666666635</v>
      </c>
      <c r="M174" s="14"/>
      <c r="N174" s="30"/>
      <c r="O174" s="30"/>
      <c r="P174" s="30"/>
      <c r="Q174" s="30"/>
      <c r="R174" s="30"/>
      <c r="S174" s="30"/>
      <c r="T174" s="30"/>
      <c r="U174" s="30"/>
      <c r="V174" s="30"/>
      <c r="W174" s="30"/>
    </row>
    <row r="175" spans="2:24" s="24" customFormat="1" x14ac:dyDescent="0.2">
      <c r="B175" s="84" t="e">
        <f t="shared" si="20"/>
        <v>#REF!</v>
      </c>
      <c r="C175" s="30"/>
      <c r="D175" s="34" t="s">
        <v>115</v>
      </c>
      <c r="E175" s="29" t="s">
        <v>23</v>
      </c>
      <c r="F175" s="103" t="s">
        <v>131</v>
      </c>
      <c r="G175" s="29" t="s">
        <v>24</v>
      </c>
      <c r="H175" s="9">
        <f t="shared" ref="H175:H183" si="22">$H$122</f>
        <v>42237</v>
      </c>
      <c r="I175" s="10">
        <v>0.41666666666666702</v>
      </c>
      <c r="J175" s="9">
        <f t="shared" ref="J175:J183" si="23">$H$122</f>
        <v>42237</v>
      </c>
      <c r="K175" s="10">
        <v>0.83333333333333337</v>
      </c>
      <c r="L175" s="11">
        <f t="shared" si="21"/>
        <v>0.41666666666666635</v>
      </c>
      <c r="M175" s="14"/>
      <c r="N175" s="30"/>
      <c r="O175" s="30"/>
      <c r="P175" s="30"/>
      <c r="Q175" s="30"/>
      <c r="R175" s="30"/>
      <c r="S175" s="30"/>
      <c r="T175" s="30"/>
      <c r="U175" s="30"/>
      <c r="V175" s="30"/>
      <c r="W175" s="30"/>
    </row>
    <row r="176" spans="2:24" s="24" customFormat="1" x14ac:dyDescent="0.2">
      <c r="B176" s="84" t="e">
        <f t="shared" si="20"/>
        <v>#REF!</v>
      </c>
      <c r="C176" s="30"/>
      <c r="D176" s="34" t="s">
        <v>116</v>
      </c>
      <c r="E176" s="29" t="s">
        <v>23</v>
      </c>
      <c r="F176" s="103" t="s">
        <v>131</v>
      </c>
      <c r="G176" s="29" t="s">
        <v>24</v>
      </c>
      <c r="H176" s="9">
        <f t="shared" si="22"/>
        <v>42237</v>
      </c>
      <c r="I176" s="10">
        <v>0.41666666666666702</v>
      </c>
      <c r="J176" s="9">
        <f t="shared" si="23"/>
        <v>42237</v>
      </c>
      <c r="K176" s="10">
        <v>0.83333333333333337</v>
      </c>
      <c r="L176" s="11">
        <f t="shared" si="21"/>
        <v>0.41666666666666635</v>
      </c>
      <c r="M176" s="14"/>
      <c r="N176" s="30"/>
      <c r="O176" s="30"/>
      <c r="P176" s="30"/>
      <c r="Q176" s="30"/>
      <c r="R176" s="30"/>
      <c r="S176" s="30"/>
      <c r="T176" s="30"/>
      <c r="U176" s="30"/>
      <c r="V176" s="30"/>
      <c r="W176" s="30"/>
    </row>
    <row r="177" spans="2:23" s="24" customFormat="1" ht="30" x14ac:dyDescent="0.2">
      <c r="B177" s="84" t="e">
        <f t="shared" si="20"/>
        <v>#REF!</v>
      </c>
      <c r="C177" s="30"/>
      <c r="D177" s="34" t="s">
        <v>117</v>
      </c>
      <c r="E177" s="29" t="s">
        <v>23</v>
      </c>
      <c r="F177" s="103" t="s">
        <v>131</v>
      </c>
      <c r="G177" s="29" t="s">
        <v>24</v>
      </c>
      <c r="H177" s="9">
        <f t="shared" si="22"/>
        <v>42237</v>
      </c>
      <c r="I177" s="10">
        <v>0.41666666666666702</v>
      </c>
      <c r="J177" s="9">
        <f t="shared" si="23"/>
        <v>42237</v>
      </c>
      <c r="K177" s="10">
        <v>0.83333333333333337</v>
      </c>
      <c r="L177" s="11">
        <f t="shared" si="21"/>
        <v>0.41666666666666635</v>
      </c>
      <c r="M177" s="14"/>
      <c r="N177" s="30"/>
      <c r="O177" s="30"/>
      <c r="P177" s="30"/>
      <c r="Q177" s="30"/>
      <c r="R177" s="30"/>
      <c r="S177" s="30"/>
      <c r="T177" s="30"/>
      <c r="U177" s="30"/>
      <c r="V177" s="30"/>
      <c r="W177" s="30"/>
    </row>
    <row r="178" spans="2:23" x14ac:dyDescent="0.2">
      <c r="B178" s="84" t="e">
        <f t="shared" si="20"/>
        <v>#REF!</v>
      </c>
      <c r="C178" s="5"/>
      <c r="D178" s="8" t="s">
        <v>118</v>
      </c>
      <c r="E178" s="29" t="s">
        <v>23</v>
      </c>
      <c r="F178" s="103" t="s">
        <v>131</v>
      </c>
      <c r="G178" s="29" t="s">
        <v>24</v>
      </c>
      <c r="H178" s="9">
        <f t="shared" si="22"/>
        <v>42237</v>
      </c>
      <c r="I178" s="10">
        <v>0.41666666666666702</v>
      </c>
      <c r="J178" s="9">
        <f t="shared" si="23"/>
        <v>42237</v>
      </c>
      <c r="K178" s="10">
        <v>0.83333333333333337</v>
      </c>
      <c r="L178" s="11">
        <f t="shared" si="21"/>
        <v>0.41666666666666635</v>
      </c>
      <c r="M178" s="14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2:23" s="24" customFormat="1" x14ac:dyDescent="0.2">
      <c r="B179" s="84" t="e">
        <f t="shared" si="20"/>
        <v>#REF!</v>
      </c>
      <c r="C179" s="8" t="s">
        <v>205</v>
      </c>
      <c r="D179" s="8"/>
      <c r="E179" s="29" t="s">
        <v>23</v>
      </c>
      <c r="F179" s="103" t="s">
        <v>131</v>
      </c>
      <c r="G179" s="29" t="s">
        <v>24</v>
      </c>
      <c r="H179" s="9">
        <f t="shared" si="22"/>
        <v>42237</v>
      </c>
      <c r="I179" s="10">
        <v>0.41666666666666702</v>
      </c>
      <c r="J179" s="9">
        <f t="shared" si="23"/>
        <v>42237</v>
      </c>
      <c r="K179" s="10">
        <v>0.83333333333333337</v>
      </c>
      <c r="L179" s="11">
        <f t="shared" si="21"/>
        <v>0.41666666666666635</v>
      </c>
      <c r="M179" s="14"/>
      <c r="N179" s="30"/>
      <c r="O179" s="30"/>
      <c r="P179" s="30"/>
      <c r="Q179" s="30"/>
      <c r="R179" s="30"/>
      <c r="S179" s="30"/>
      <c r="T179" s="30"/>
      <c r="U179" s="30"/>
      <c r="V179" s="30"/>
      <c r="W179" s="30"/>
    </row>
    <row r="180" spans="2:23" s="24" customFormat="1" x14ac:dyDescent="0.2">
      <c r="B180" s="84" t="e">
        <f t="shared" si="20"/>
        <v>#REF!</v>
      </c>
      <c r="C180" s="8"/>
      <c r="D180" s="8" t="s">
        <v>194</v>
      </c>
      <c r="E180" s="29" t="s">
        <v>23</v>
      </c>
      <c r="F180" s="103" t="s">
        <v>131</v>
      </c>
      <c r="G180" s="29" t="s">
        <v>24</v>
      </c>
      <c r="H180" s="9">
        <f t="shared" si="22"/>
        <v>42237</v>
      </c>
      <c r="I180" s="10">
        <v>0.41666666666666702</v>
      </c>
      <c r="J180" s="9">
        <f t="shared" si="23"/>
        <v>42237</v>
      </c>
      <c r="K180" s="10">
        <v>0.83333333333333337</v>
      </c>
      <c r="L180" s="11">
        <f t="shared" si="21"/>
        <v>0.41666666666666635</v>
      </c>
      <c r="M180" s="14"/>
      <c r="N180" s="30"/>
      <c r="O180" s="30"/>
      <c r="P180" s="30"/>
      <c r="Q180" s="30"/>
      <c r="R180" s="30"/>
      <c r="S180" s="30"/>
      <c r="T180" s="30"/>
      <c r="U180" s="30"/>
      <c r="V180" s="30"/>
      <c r="W180" s="30"/>
    </row>
    <row r="181" spans="2:23" s="24" customFormat="1" x14ac:dyDescent="0.2">
      <c r="B181" s="84" t="e">
        <f t="shared" si="20"/>
        <v>#REF!</v>
      </c>
      <c r="C181" s="8"/>
      <c r="D181" s="8" t="s">
        <v>195</v>
      </c>
      <c r="E181" s="29" t="s">
        <v>23</v>
      </c>
      <c r="F181" s="103" t="s">
        <v>131</v>
      </c>
      <c r="G181" s="29" t="s">
        <v>24</v>
      </c>
      <c r="H181" s="9">
        <f t="shared" si="22"/>
        <v>42237</v>
      </c>
      <c r="I181" s="10">
        <v>0.41666666666666702</v>
      </c>
      <c r="J181" s="9">
        <f t="shared" si="23"/>
        <v>42237</v>
      </c>
      <c r="K181" s="10">
        <v>0.83333333333333337</v>
      </c>
      <c r="L181" s="11">
        <f t="shared" si="21"/>
        <v>0.41666666666666635</v>
      </c>
      <c r="M181" s="14"/>
      <c r="N181" s="30"/>
      <c r="O181" s="30"/>
      <c r="P181" s="30"/>
      <c r="Q181" s="30"/>
      <c r="R181" s="30"/>
      <c r="S181" s="30"/>
      <c r="T181" s="30"/>
      <c r="U181" s="30"/>
      <c r="V181" s="30"/>
      <c r="W181" s="30"/>
    </row>
    <row r="182" spans="2:23" s="24" customFormat="1" ht="30" x14ac:dyDescent="0.2">
      <c r="B182" s="84" t="e">
        <f t="shared" si="20"/>
        <v>#REF!</v>
      </c>
      <c r="C182" s="8"/>
      <c r="D182" s="34" t="s">
        <v>117</v>
      </c>
      <c r="E182" s="29" t="s">
        <v>23</v>
      </c>
      <c r="F182" s="103" t="s">
        <v>131</v>
      </c>
      <c r="G182" s="29" t="s">
        <v>24</v>
      </c>
      <c r="H182" s="9">
        <f t="shared" si="22"/>
        <v>42237</v>
      </c>
      <c r="I182" s="10">
        <v>0.41666666666666702</v>
      </c>
      <c r="J182" s="9">
        <f t="shared" si="23"/>
        <v>42237</v>
      </c>
      <c r="K182" s="10">
        <v>0.83333333333333337</v>
      </c>
      <c r="L182" s="11">
        <f t="shared" si="21"/>
        <v>0.41666666666666635</v>
      </c>
      <c r="M182" s="14"/>
      <c r="N182" s="30"/>
      <c r="O182" s="30"/>
      <c r="P182" s="30"/>
      <c r="Q182" s="30"/>
      <c r="R182" s="30"/>
      <c r="S182" s="30"/>
      <c r="T182" s="30"/>
      <c r="U182" s="30"/>
      <c r="V182" s="30"/>
      <c r="W182" s="30"/>
    </row>
    <row r="183" spans="2:23" s="24" customFormat="1" x14ac:dyDescent="0.2">
      <c r="B183" s="84" t="e">
        <f t="shared" si="20"/>
        <v>#REF!</v>
      </c>
      <c r="C183" s="8"/>
      <c r="D183" s="8" t="s">
        <v>118</v>
      </c>
      <c r="E183" s="29" t="s">
        <v>23</v>
      </c>
      <c r="F183" s="103" t="s">
        <v>131</v>
      </c>
      <c r="G183" s="29" t="s">
        <v>24</v>
      </c>
      <c r="H183" s="9">
        <f t="shared" si="22"/>
        <v>42237</v>
      </c>
      <c r="I183" s="10">
        <v>0.41666666666666702</v>
      </c>
      <c r="J183" s="9">
        <f t="shared" si="23"/>
        <v>42237</v>
      </c>
      <c r="K183" s="10">
        <v>0.83333333333333337</v>
      </c>
      <c r="L183" s="11">
        <f t="shared" si="21"/>
        <v>0.41666666666666635</v>
      </c>
      <c r="M183" s="14"/>
      <c r="N183" s="30"/>
      <c r="O183" s="30"/>
      <c r="P183" s="30"/>
      <c r="Q183" s="30"/>
      <c r="R183" s="30"/>
      <c r="S183" s="30"/>
      <c r="T183" s="30"/>
      <c r="U183" s="30"/>
      <c r="V183" s="30"/>
      <c r="W183" s="30"/>
    </row>
    <row r="184" spans="2:23" s="24" customFormat="1" x14ac:dyDescent="0.2">
      <c r="B184" s="84"/>
      <c r="C184" s="8"/>
      <c r="D184" s="8"/>
      <c r="E184" s="29"/>
      <c r="F184" s="103"/>
      <c r="G184" s="29"/>
      <c r="H184" s="9"/>
      <c r="I184" s="10"/>
      <c r="J184" s="9"/>
      <c r="K184" s="10"/>
      <c r="L184" s="11"/>
      <c r="M184" s="14"/>
      <c r="N184" s="30"/>
      <c r="O184" s="30"/>
      <c r="P184" s="30"/>
      <c r="Q184" s="30"/>
      <c r="R184" s="30"/>
      <c r="S184" s="30"/>
      <c r="T184" s="30"/>
      <c r="U184" s="30"/>
      <c r="V184" s="30"/>
      <c r="W184" s="30"/>
    </row>
    <row r="185" spans="2:23" x14ac:dyDescent="0.2">
      <c r="B185" s="84" t="e">
        <f>B183+1</f>
        <v>#REF!</v>
      </c>
      <c r="C185" s="5" t="s">
        <v>38</v>
      </c>
      <c r="D185" s="8" t="s">
        <v>37</v>
      </c>
      <c r="E185" s="29" t="s">
        <v>23</v>
      </c>
      <c r="F185" s="103" t="s">
        <v>131</v>
      </c>
      <c r="G185" s="29" t="s">
        <v>24</v>
      </c>
      <c r="H185" s="9">
        <f>$H$122</f>
        <v>42237</v>
      </c>
      <c r="I185" s="10">
        <v>0.41666666666666702</v>
      </c>
      <c r="J185" s="9">
        <f>$H$122</f>
        <v>42237</v>
      </c>
      <c r="K185" s="10">
        <v>0.83333333333333337</v>
      </c>
      <c r="L185" s="11">
        <f t="shared" si="21"/>
        <v>0.41666666666666635</v>
      </c>
      <c r="M185" s="14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2:23" s="24" customFormat="1" x14ac:dyDescent="0.2">
      <c r="B186" s="84" t="e">
        <f t="shared" si="20"/>
        <v>#REF!</v>
      </c>
      <c r="C186" s="30"/>
      <c r="D186" s="71" t="s">
        <v>198</v>
      </c>
      <c r="E186" s="29" t="s">
        <v>23</v>
      </c>
      <c r="F186" s="103" t="s">
        <v>131</v>
      </c>
      <c r="G186" s="29" t="s">
        <v>24</v>
      </c>
      <c r="H186" s="9">
        <f>$H$122</f>
        <v>42237</v>
      </c>
      <c r="I186" s="10">
        <v>0.375</v>
      </c>
      <c r="J186" s="9">
        <f>$H$122</f>
        <v>42237</v>
      </c>
      <c r="K186" s="10">
        <v>0.83333333333333337</v>
      </c>
      <c r="L186" s="11">
        <f t="shared" si="21"/>
        <v>0.45833333333333337</v>
      </c>
      <c r="M186" s="14"/>
      <c r="N186" s="30"/>
      <c r="O186" s="30"/>
      <c r="P186" s="30"/>
      <c r="Q186" s="30"/>
      <c r="R186" s="30"/>
      <c r="S186" s="30"/>
      <c r="T186" s="30"/>
      <c r="U186" s="30"/>
      <c r="V186" s="30"/>
      <c r="W186" s="30"/>
    </row>
    <row r="187" spans="2:23" s="24" customFormat="1" x14ac:dyDescent="0.2">
      <c r="B187" s="84" t="e">
        <f t="shared" si="20"/>
        <v>#REF!</v>
      </c>
      <c r="C187" s="30"/>
      <c r="D187" s="75" t="s">
        <v>124</v>
      </c>
      <c r="E187" s="29" t="s">
        <v>23</v>
      </c>
      <c r="F187" s="103" t="s">
        <v>131</v>
      </c>
      <c r="G187" s="29" t="s">
        <v>24</v>
      </c>
      <c r="H187" s="9">
        <f>$H$122</f>
        <v>42237</v>
      </c>
      <c r="I187" s="10">
        <v>0.375</v>
      </c>
      <c r="J187" s="9">
        <f>$H$122</f>
        <v>42237</v>
      </c>
      <c r="K187" s="10">
        <v>0.83333333333333337</v>
      </c>
      <c r="L187" s="11">
        <f t="shared" si="21"/>
        <v>0.45833333333333337</v>
      </c>
      <c r="M187" s="14"/>
      <c r="N187" s="30"/>
      <c r="O187" s="30"/>
      <c r="P187" s="30"/>
      <c r="Q187" s="30"/>
      <c r="R187" s="30"/>
      <c r="S187" s="30"/>
      <c r="T187" s="30"/>
      <c r="U187" s="30"/>
      <c r="V187" s="30"/>
      <c r="W187" s="30"/>
    </row>
    <row r="188" spans="2:23" s="24" customFormat="1" x14ac:dyDescent="0.2">
      <c r="B188" s="84" t="e">
        <f t="shared" si="20"/>
        <v>#REF!</v>
      </c>
      <c r="C188" s="30"/>
      <c r="D188" s="86" t="s">
        <v>200</v>
      </c>
      <c r="E188" s="29" t="s">
        <v>23</v>
      </c>
      <c r="F188" s="103" t="s">
        <v>131</v>
      </c>
      <c r="G188" s="29" t="s">
        <v>24</v>
      </c>
      <c r="H188" s="9">
        <f>$H$122</f>
        <v>42237</v>
      </c>
      <c r="I188" s="10">
        <v>0.375</v>
      </c>
      <c r="J188" s="9">
        <f>$H$122</f>
        <v>42237</v>
      </c>
      <c r="K188" s="10">
        <v>0.83333333333333337</v>
      </c>
      <c r="L188" s="11">
        <f t="shared" si="21"/>
        <v>0.45833333333333337</v>
      </c>
      <c r="M188" s="14"/>
      <c r="N188" s="30"/>
      <c r="O188" s="30"/>
      <c r="P188" s="30"/>
      <c r="Q188" s="30"/>
      <c r="R188" s="30"/>
      <c r="S188" s="30"/>
      <c r="T188" s="30"/>
      <c r="U188" s="30"/>
      <c r="V188" s="30"/>
      <c r="W188" s="30"/>
    </row>
    <row r="189" spans="2:23" s="24" customFormat="1" x14ac:dyDescent="0.2">
      <c r="B189" s="84"/>
      <c r="C189" s="30"/>
      <c r="D189" s="86"/>
      <c r="E189" s="29"/>
      <c r="F189" s="103"/>
      <c r="G189" s="29"/>
      <c r="H189" s="9"/>
      <c r="I189" s="10"/>
      <c r="J189" s="9"/>
      <c r="K189" s="10"/>
      <c r="L189" s="11"/>
      <c r="M189" s="14"/>
      <c r="N189" s="30"/>
      <c r="O189" s="30"/>
      <c r="P189" s="30"/>
      <c r="Q189" s="30"/>
      <c r="R189" s="30"/>
      <c r="S189" s="30"/>
      <c r="T189" s="30"/>
      <c r="U189" s="30"/>
      <c r="V189" s="30"/>
      <c r="W189" s="30"/>
    </row>
    <row r="190" spans="2:23" s="24" customFormat="1" x14ac:dyDescent="0.2">
      <c r="B190" s="84" t="e">
        <f>B188+1</f>
        <v>#REF!</v>
      </c>
      <c r="C190" s="30"/>
      <c r="D190" s="71" t="s">
        <v>199</v>
      </c>
      <c r="E190" s="29" t="s">
        <v>23</v>
      </c>
      <c r="F190" s="103" t="s">
        <v>131</v>
      </c>
      <c r="G190" s="29" t="s">
        <v>24</v>
      </c>
      <c r="H190" s="9">
        <f>$H$122</f>
        <v>42237</v>
      </c>
      <c r="I190" s="10">
        <v>0.375</v>
      </c>
      <c r="J190" s="9">
        <f>$H$122</f>
        <v>42237</v>
      </c>
      <c r="K190" s="10">
        <v>0.83333333333333337</v>
      </c>
      <c r="L190" s="11">
        <f t="shared" si="21"/>
        <v>0.45833333333333337</v>
      </c>
      <c r="M190" s="14"/>
      <c r="N190" s="30"/>
      <c r="O190" s="30"/>
      <c r="P190" s="30"/>
      <c r="Q190" s="30"/>
      <c r="R190" s="30"/>
      <c r="S190" s="30"/>
      <c r="T190" s="30"/>
      <c r="U190" s="30"/>
      <c r="V190" s="30"/>
      <c r="W190" s="30"/>
    </row>
    <row r="191" spans="2:23" s="24" customFormat="1" x14ac:dyDescent="0.2">
      <c r="B191" s="84"/>
      <c r="C191" s="30"/>
      <c r="D191" s="71"/>
      <c r="E191" s="29"/>
      <c r="F191" s="103"/>
      <c r="G191" s="29"/>
      <c r="H191" s="9"/>
      <c r="I191" s="10"/>
      <c r="J191" s="9"/>
      <c r="K191" s="10"/>
      <c r="L191" s="11"/>
      <c r="M191" s="14"/>
      <c r="N191" s="30"/>
      <c r="O191" s="30"/>
      <c r="P191" s="30"/>
      <c r="Q191" s="30"/>
      <c r="R191" s="30"/>
      <c r="S191" s="30"/>
      <c r="T191" s="30"/>
      <c r="U191" s="30"/>
      <c r="V191" s="30"/>
      <c r="W191" s="30"/>
    </row>
    <row r="192" spans="2:23" s="24" customFormat="1" x14ac:dyDescent="0.2">
      <c r="B192" s="84" t="e">
        <f>B190+1</f>
        <v>#REF!</v>
      </c>
      <c r="C192" s="30"/>
      <c r="D192" s="38" t="s">
        <v>201</v>
      </c>
      <c r="E192" s="29" t="s">
        <v>23</v>
      </c>
      <c r="F192" s="103" t="s">
        <v>131</v>
      </c>
      <c r="G192" s="29" t="s">
        <v>24</v>
      </c>
      <c r="H192" s="9">
        <f>$H$122</f>
        <v>42237</v>
      </c>
      <c r="I192" s="10">
        <v>0.375</v>
      </c>
      <c r="J192" s="9">
        <f>$H$122</f>
        <v>42237</v>
      </c>
      <c r="K192" s="10">
        <v>0.83333333333333337</v>
      </c>
      <c r="L192" s="11">
        <f t="shared" si="21"/>
        <v>0.45833333333333337</v>
      </c>
      <c r="M192" s="14"/>
      <c r="N192" s="30"/>
      <c r="O192" s="30"/>
      <c r="P192" s="30"/>
      <c r="Q192" s="30"/>
      <c r="R192" s="30"/>
      <c r="S192" s="30"/>
      <c r="T192" s="30"/>
      <c r="U192" s="30"/>
      <c r="V192" s="30"/>
      <c r="W192" s="30"/>
    </row>
    <row r="193" spans="2:23" x14ac:dyDescent="0.2">
      <c r="B193" s="84" t="e">
        <f t="shared" ref="B193:B256" si="24">B192+1</f>
        <v>#REF!</v>
      </c>
      <c r="C193" s="5"/>
      <c r="D193" s="8" t="s">
        <v>17</v>
      </c>
      <c r="E193" s="29" t="s">
        <v>23</v>
      </c>
      <c r="F193" s="103" t="s">
        <v>131</v>
      </c>
      <c r="G193" s="29" t="s">
        <v>24</v>
      </c>
      <c r="H193" s="9">
        <f>$H$122</f>
        <v>42237</v>
      </c>
      <c r="I193" s="10">
        <v>0.375</v>
      </c>
      <c r="J193" s="9">
        <f>$H$122</f>
        <v>42237</v>
      </c>
      <c r="K193" s="10">
        <v>0.83333333333333337</v>
      </c>
      <c r="L193" s="11">
        <f t="shared" si="21"/>
        <v>0.45833333333333337</v>
      </c>
      <c r="M193" s="14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2:23" s="24" customFormat="1" x14ac:dyDescent="0.2">
      <c r="B194" s="84"/>
      <c r="C194" s="30"/>
      <c r="D194" s="8"/>
      <c r="E194" s="29"/>
      <c r="F194" s="103"/>
      <c r="G194" s="29"/>
      <c r="H194" s="9"/>
      <c r="I194" s="10"/>
      <c r="J194" s="9"/>
      <c r="K194" s="10"/>
      <c r="L194" s="11"/>
      <c r="M194" s="14"/>
      <c r="N194" s="30"/>
      <c r="O194" s="30"/>
      <c r="P194" s="30"/>
      <c r="Q194" s="30"/>
      <c r="R194" s="30"/>
      <c r="S194" s="30"/>
      <c r="T194" s="30"/>
      <c r="U194" s="30"/>
      <c r="V194" s="30"/>
      <c r="W194" s="30"/>
    </row>
    <row r="195" spans="2:23" s="24" customFormat="1" ht="30" x14ac:dyDescent="0.2">
      <c r="B195" s="84" t="e">
        <f>B193+1</f>
        <v>#REF!</v>
      </c>
      <c r="C195" s="47" t="s">
        <v>103</v>
      </c>
      <c r="D195" s="47" t="s">
        <v>104</v>
      </c>
      <c r="E195" s="29" t="s">
        <v>23</v>
      </c>
      <c r="F195" s="103" t="s">
        <v>131</v>
      </c>
      <c r="G195" s="29" t="s">
        <v>24</v>
      </c>
      <c r="H195" s="9">
        <f t="shared" ref="H195:H201" si="25">$H$122</f>
        <v>42237</v>
      </c>
      <c r="I195" s="10">
        <v>0.375</v>
      </c>
      <c r="J195" s="9">
        <f t="shared" ref="J195:J201" si="26">$H$122</f>
        <v>42237</v>
      </c>
      <c r="K195" s="10">
        <v>0.83333333333333337</v>
      </c>
      <c r="L195" s="11">
        <f t="shared" si="21"/>
        <v>0.45833333333333337</v>
      </c>
      <c r="M195" s="14"/>
      <c r="N195" s="30"/>
      <c r="O195" s="30"/>
      <c r="P195" s="30"/>
      <c r="Q195" s="30"/>
      <c r="R195" s="30"/>
      <c r="S195" s="30"/>
      <c r="T195" s="30"/>
      <c r="U195" s="30"/>
      <c r="V195" s="30"/>
      <c r="W195" s="30"/>
    </row>
    <row r="196" spans="2:23" s="24" customFormat="1" ht="45" x14ac:dyDescent="0.2">
      <c r="B196" s="84" t="e">
        <f t="shared" si="24"/>
        <v>#REF!</v>
      </c>
      <c r="C196" s="47" t="s">
        <v>106</v>
      </c>
      <c r="D196" s="47" t="s">
        <v>105</v>
      </c>
      <c r="E196" s="29" t="s">
        <v>23</v>
      </c>
      <c r="F196" s="103" t="s">
        <v>131</v>
      </c>
      <c r="G196" s="29" t="s">
        <v>24</v>
      </c>
      <c r="H196" s="9">
        <f t="shared" si="25"/>
        <v>42237</v>
      </c>
      <c r="I196" s="10">
        <v>0.375</v>
      </c>
      <c r="J196" s="9">
        <f t="shared" si="26"/>
        <v>42237</v>
      </c>
      <c r="K196" s="10">
        <v>0.83333333333333337</v>
      </c>
      <c r="L196" s="11">
        <f t="shared" si="21"/>
        <v>0.45833333333333337</v>
      </c>
      <c r="M196" s="14"/>
      <c r="N196" s="30"/>
      <c r="O196" s="30"/>
      <c r="P196" s="30"/>
      <c r="Q196" s="30"/>
      <c r="R196" s="30"/>
      <c r="S196" s="30"/>
      <c r="T196" s="30"/>
      <c r="U196" s="30"/>
      <c r="V196" s="30"/>
      <c r="W196" s="30"/>
    </row>
    <row r="197" spans="2:23" x14ac:dyDescent="0.2">
      <c r="B197" s="84" t="e">
        <f t="shared" si="24"/>
        <v>#REF!</v>
      </c>
      <c r="C197" s="5"/>
      <c r="D197" s="8" t="s">
        <v>18</v>
      </c>
      <c r="E197" s="29" t="s">
        <v>23</v>
      </c>
      <c r="F197" s="103" t="s">
        <v>131</v>
      </c>
      <c r="G197" s="29" t="s">
        <v>24</v>
      </c>
      <c r="H197" s="9">
        <f t="shared" si="25"/>
        <v>42237</v>
      </c>
      <c r="I197" s="10">
        <v>0.375</v>
      </c>
      <c r="J197" s="9">
        <f t="shared" si="26"/>
        <v>42237</v>
      </c>
      <c r="K197" s="10">
        <v>0.83333333333333337</v>
      </c>
      <c r="L197" s="11">
        <f t="shared" si="21"/>
        <v>0.45833333333333337</v>
      </c>
      <c r="M197" s="14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2:23" x14ac:dyDescent="0.2">
      <c r="B198" s="84" t="e">
        <f t="shared" si="24"/>
        <v>#REF!</v>
      </c>
      <c r="C198" s="5"/>
      <c r="D198" s="8" t="s">
        <v>19</v>
      </c>
      <c r="E198" s="29" t="s">
        <v>23</v>
      </c>
      <c r="F198" s="103" t="s">
        <v>131</v>
      </c>
      <c r="G198" s="29" t="s">
        <v>24</v>
      </c>
      <c r="H198" s="9">
        <f t="shared" si="25"/>
        <v>42237</v>
      </c>
      <c r="I198" s="10">
        <v>0.375</v>
      </c>
      <c r="J198" s="9">
        <f t="shared" si="26"/>
        <v>42237</v>
      </c>
      <c r="K198" s="10">
        <v>0.83333333333333337</v>
      </c>
      <c r="L198" s="11">
        <f t="shared" si="21"/>
        <v>0.45833333333333337</v>
      </c>
      <c r="M198" s="14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2:23" x14ac:dyDescent="0.2">
      <c r="B199" s="84" t="e">
        <f t="shared" si="24"/>
        <v>#REF!</v>
      </c>
      <c r="C199" s="8" t="s">
        <v>41</v>
      </c>
      <c r="D199" s="8"/>
      <c r="E199" s="29" t="s">
        <v>23</v>
      </c>
      <c r="F199" s="103" t="s">
        <v>131</v>
      </c>
      <c r="G199" s="29" t="s">
        <v>24</v>
      </c>
      <c r="H199" s="9">
        <f t="shared" si="25"/>
        <v>42237</v>
      </c>
      <c r="I199" s="10">
        <v>0.375</v>
      </c>
      <c r="J199" s="9">
        <f t="shared" si="26"/>
        <v>42237</v>
      </c>
      <c r="K199" s="10">
        <v>0.83333333333333337</v>
      </c>
      <c r="L199" s="11">
        <f t="shared" si="21"/>
        <v>0.45833333333333337</v>
      </c>
      <c r="M199" s="14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2:23" s="24" customFormat="1" x14ac:dyDescent="0.2">
      <c r="B200" s="84" t="e">
        <f>#REF!+1</f>
        <v>#REF!</v>
      </c>
      <c r="C200" s="8"/>
      <c r="D200" s="8" t="s">
        <v>196</v>
      </c>
      <c r="E200" s="29" t="s">
        <v>23</v>
      </c>
      <c r="F200" s="103" t="s">
        <v>131</v>
      </c>
      <c r="G200" s="29" t="s">
        <v>24</v>
      </c>
      <c r="H200" s="9">
        <f t="shared" si="25"/>
        <v>42237</v>
      </c>
      <c r="I200" s="10">
        <v>0.375</v>
      </c>
      <c r="J200" s="9">
        <f t="shared" si="26"/>
        <v>42237</v>
      </c>
      <c r="K200" s="10">
        <v>0.83333333333333337</v>
      </c>
      <c r="L200" s="11">
        <f t="shared" si="21"/>
        <v>0.45833333333333337</v>
      </c>
      <c r="M200" s="14"/>
      <c r="N200" s="30"/>
      <c r="O200" s="30"/>
      <c r="P200" s="30"/>
      <c r="Q200" s="30"/>
      <c r="R200" s="30"/>
      <c r="S200" s="30"/>
      <c r="T200" s="30"/>
      <c r="U200" s="30"/>
      <c r="V200" s="30"/>
      <c r="W200" s="30"/>
    </row>
    <row r="201" spans="2:23" x14ac:dyDescent="0.2">
      <c r="B201" s="84" t="e">
        <f t="shared" si="24"/>
        <v>#REF!</v>
      </c>
      <c r="C201" s="5"/>
      <c r="D201" s="8" t="s">
        <v>197</v>
      </c>
      <c r="E201" s="29" t="s">
        <v>23</v>
      </c>
      <c r="F201" s="103" t="s">
        <v>131</v>
      </c>
      <c r="G201" s="29" t="s">
        <v>24</v>
      </c>
      <c r="H201" s="9">
        <f t="shared" si="25"/>
        <v>42237</v>
      </c>
      <c r="I201" s="10">
        <v>0.375</v>
      </c>
      <c r="J201" s="9">
        <f t="shared" si="26"/>
        <v>42237</v>
      </c>
      <c r="K201" s="10">
        <v>0.83333333333333337</v>
      </c>
      <c r="L201" s="11">
        <f t="shared" si="21"/>
        <v>0.45833333333333337</v>
      </c>
      <c r="M201" s="14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2:23" x14ac:dyDescent="0.2">
      <c r="B202" s="84" t="e">
        <f t="shared" si="24"/>
        <v>#REF!</v>
      </c>
      <c r="C202" s="48" t="s">
        <v>206</v>
      </c>
      <c r="D202" s="8"/>
      <c r="E202" s="5"/>
      <c r="F202" s="8"/>
      <c r="G202" s="5"/>
      <c r="H202" s="9"/>
      <c r="I202" s="10"/>
      <c r="J202" s="9"/>
      <c r="K202" s="10"/>
      <c r="L202" s="11"/>
      <c r="M202" s="14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2:23" x14ac:dyDescent="0.2">
      <c r="B203" s="84" t="e">
        <f t="shared" si="24"/>
        <v>#REF!</v>
      </c>
      <c r="C203" s="8" t="s">
        <v>25</v>
      </c>
      <c r="D203" s="8" t="s">
        <v>44</v>
      </c>
      <c r="E203" s="29" t="s">
        <v>23</v>
      </c>
      <c r="F203" s="103" t="s">
        <v>131</v>
      </c>
      <c r="G203" s="29" t="s">
        <v>24</v>
      </c>
      <c r="H203" s="9">
        <v>42239</v>
      </c>
      <c r="I203" s="10">
        <v>0.375</v>
      </c>
      <c r="J203" s="9">
        <v>42239</v>
      </c>
      <c r="K203" s="10">
        <v>0.83333333333333337</v>
      </c>
      <c r="L203" s="11">
        <f t="shared" ref="L203:L264" si="27">K203-I203</f>
        <v>0.45833333333333337</v>
      </c>
      <c r="M203" s="14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2:23" x14ac:dyDescent="0.2">
      <c r="B204" s="84" t="e">
        <f t="shared" si="24"/>
        <v>#REF!</v>
      </c>
      <c r="C204" s="25"/>
      <c r="D204" s="8" t="s">
        <v>45</v>
      </c>
      <c r="E204" s="29" t="s">
        <v>23</v>
      </c>
      <c r="F204" s="103" t="s">
        <v>131</v>
      </c>
      <c r="G204" s="29" t="s">
        <v>24</v>
      </c>
      <c r="H204" s="9">
        <v>42239</v>
      </c>
      <c r="I204" s="10">
        <v>0.375</v>
      </c>
      <c r="J204" s="9">
        <v>42239</v>
      </c>
      <c r="K204" s="10">
        <v>0.83333333333333337</v>
      </c>
      <c r="L204" s="11">
        <f t="shared" si="27"/>
        <v>0.45833333333333337</v>
      </c>
      <c r="M204" s="14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2:23" x14ac:dyDescent="0.2">
      <c r="B205" s="84" t="e">
        <f t="shared" si="24"/>
        <v>#REF!</v>
      </c>
      <c r="C205" s="25"/>
      <c r="D205" s="8" t="s">
        <v>46</v>
      </c>
      <c r="E205" s="29" t="s">
        <v>23</v>
      </c>
      <c r="F205" s="103" t="s">
        <v>131</v>
      </c>
      <c r="G205" s="29" t="s">
        <v>24</v>
      </c>
      <c r="H205" s="9">
        <v>42239</v>
      </c>
      <c r="I205" s="10">
        <v>0.375</v>
      </c>
      <c r="J205" s="9">
        <v>42239</v>
      </c>
      <c r="K205" s="10">
        <v>0.83333333333333337</v>
      </c>
      <c r="L205" s="11">
        <f t="shared" si="27"/>
        <v>0.45833333333333337</v>
      </c>
      <c r="M205" s="14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2:23" x14ac:dyDescent="0.2">
      <c r="B206" s="84" t="e">
        <f t="shared" si="24"/>
        <v>#REF!</v>
      </c>
      <c r="C206" s="25"/>
      <c r="D206" s="8" t="s">
        <v>47</v>
      </c>
      <c r="E206" s="29" t="s">
        <v>23</v>
      </c>
      <c r="F206" s="103" t="s">
        <v>131</v>
      </c>
      <c r="G206" s="29" t="s">
        <v>24</v>
      </c>
      <c r="H206" s="9">
        <v>42239</v>
      </c>
      <c r="I206" s="10">
        <v>0.375</v>
      </c>
      <c r="J206" s="9">
        <v>42239</v>
      </c>
      <c r="K206" s="10">
        <v>0.83333333333333337</v>
      </c>
      <c r="L206" s="11">
        <f t="shared" si="27"/>
        <v>0.45833333333333337</v>
      </c>
      <c r="M206" s="14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2:23" x14ac:dyDescent="0.2">
      <c r="B207" s="84" t="e">
        <f t="shared" si="24"/>
        <v>#REF!</v>
      </c>
      <c r="C207" s="25"/>
      <c r="D207" s="8" t="s">
        <v>48</v>
      </c>
      <c r="E207" s="29" t="s">
        <v>23</v>
      </c>
      <c r="F207" s="103" t="s">
        <v>131</v>
      </c>
      <c r="G207" s="29" t="s">
        <v>24</v>
      </c>
      <c r="H207" s="9">
        <v>42239</v>
      </c>
      <c r="I207" s="10">
        <v>0.375</v>
      </c>
      <c r="J207" s="9">
        <v>42239</v>
      </c>
      <c r="K207" s="10">
        <v>0.83333333333333337</v>
      </c>
      <c r="L207" s="11">
        <f t="shared" si="27"/>
        <v>0.45833333333333337</v>
      </c>
      <c r="M207" s="14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2:23" x14ac:dyDescent="0.2">
      <c r="B208" s="84" t="e">
        <f t="shared" si="24"/>
        <v>#REF!</v>
      </c>
      <c r="C208" s="25"/>
      <c r="D208" s="8" t="s">
        <v>53</v>
      </c>
      <c r="E208" s="29" t="s">
        <v>23</v>
      </c>
      <c r="F208" s="103" t="s">
        <v>131</v>
      </c>
      <c r="G208" s="29" t="s">
        <v>24</v>
      </c>
      <c r="H208" s="9">
        <v>42239</v>
      </c>
      <c r="I208" s="10">
        <v>0.375</v>
      </c>
      <c r="J208" s="9">
        <v>42239</v>
      </c>
      <c r="K208" s="10">
        <v>0.83333333333333337</v>
      </c>
      <c r="L208" s="11">
        <f>K208-I208</f>
        <v>0.45833333333333337</v>
      </c>
      <c r="M208" s="14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2:23" s="24" customFormat="1" x14ac:dyDescent="0.2">
      <c r="B209" s="84" t="e">
        <f t="shared" si="24"/>
        <v>#REF!</v>
      </c>
      <c r="C209" s="30"/>
      <c r="D209" s="8" t="s">
        <v>214</v>
      </c>
      <c r="E209" s="29" t="s">
        <v>23</v>
      </c>
      <c r="F209" s="103" t="s">
        <v>131</v>
      </c>
      <c r="G209" s="29" t="s">
        <v>24</v>
      </c>
      <c r="H209" s="9">
        <v>42239</v>
      </c>
      <c r="I209" s="10">
        <v>0.375</v>
      </c>
      <c r="J209" s="9">
        <v>42239</v>
      </c>
      <c r="K209" s="10">
        <v>0.83333333333333337</v>
      </c>
      <c r="L209" s="11">
        <f t="shared" ref="L209:L216" si="28">K209-I209</f>
        <v>0.45833333333333337</v>
      </c>
      <c r="M209" s="14"/>
      <c r="N209" s="30"/>
      <c r="O209" s="30"/>
      <c r="P209" s="30"/>
      <c r="Q209" s="30"/>
      <c r="R209" s="30"/>
      <c r="S209" s="30"/>
      <c r="T209" s="30"/>
      <c r="U209" s="30"/>
      <c r="V209" s="30"/>
      <c r="W209" s="30"/>
    </row>
    <row r="210" spans="2:23" s="24" customFormat="1" x14ac:dyDescent="0.2">
      <c r="B210" s="84" t="e">
        <f t="shared" si="24"/>
        <v>#REF!</v>
      </c>
      <c r="C210" s="30"/>
      <c r="D210" s="8" t="s">
        <v>215</v>
      </c>
      <c r="E210" s="29" t="s">
        <v>23</v>
      </c>
      <c r="F210" s="103" t="s">
        <v>131</v>
      </c>
      <c r="G210" s="29" t="s">
        <v>24</v>
      </c>
      <c r="H210" s="9">
        <v>42239</v>
      </c>
      <c r="I210" s="10">
        <v>0.375</v>
      </c>
      <c r="J210" s="9">
        <v>42239</v>
      </c>
      <c r="K210" s="10">
        <v>0.83333333333333337</v>
      </c>
      <c r="L210" s="11">
        <f t="shared" si="28"/>
        <v>0.45833333333333337</v>
      </c>
      <c r="M210" s="14"/>
      <c r="N210" s="30"/>
      <c r="O210" s="30"/>
      <c r="P210" s="30"/>
      <c r="Q210" s="30"/>
      <c r="R210" s="30"/>
      <c r="S210" s="30"/>
      <c r="T210" s="30"/>
      <c r="U210" s="30"/>
      <c r="V210" s="30"/>
      <c r="W210" s="30"/>
    </row>
    <row r="211" spans="2:23" s="24" customFormat="1" x14ac:dyDescent="0.2">
      <c r="B211" s="84" t="e">
        <f t="shared" si="24"/>
        <v>#REF!</v>
      </c>
      <c r="C211" s="30"/>
      <c r="D211" s="8" t="s">
        <v>216</v>
      </c>
      <c r="E211" s="29" t="s">
        <v>23</v>
      </c>
      <c r="F211" s="103" t="s">
        <v>131</v>
      </c>
      <c r="G211" s="29" t="s">
        <v>24</v>
      </c>
      <c r="H211" s="9">
        <v>42239</v>
      </c>
      <c r="I211" s="10">
        <v>0.375</v>
      </c>
      <c r="J211" s="9">
        <v>42239</v>
      </c>
      <c r="K211" s="10">
        <v>0.83333333333333337</v>
      </c>
      <c r="L211" s="11">
        <f t="shared" si="28"/>
        <v>0.45833333333333337</v>
      </c>
      <c r="M211" s="14"/>
      <c r="N211" s="30"/>
      <c r="O211" s="30"/>
      <c r="P211" s="30"/>
      <c r="Q211" s="30"/>
      <c r="R211" s="30"/>
      <c r="S211" s="30"/>
      <c r="T211" s="30"/>
      <c r="U211" s="30"/>
      <c r="V211" s="30"/>
      <c r="W211" s="30"/>
    </row>
    <row r="212" spans="2:23" s="24" customFormat="1" x14ac:dyDescent="0.2">
      <c r="B212" s="84" t="e">
        <f t="shared" si="24"/>
        <v>#REF!</v>
      </c>
      <c r="C212" s="30"/>
      <c r="D212" s="8" t="s">
        <v>217</v>
      </c>
      <c r="E212" s="29" t="s">
        <v>23</v>
      </c>
      <c r="F212" s="103" t="s">
        <v>131</v>
      </c>
      <c r="G212" s="29" t="s">
        <v>24</v>
      </c>
      <c r="H212" s="9">
        <v>42239</v>
      </c>
      <c r="I212" s="10">
        <v>0.375</v>
      </c>
      <c r="J212" s="9">
        <v>42239</v>
      </c>
      <c r="K212" s="10">
        <v>0.83333333333333337</v>
      </c>
      <c r="L212" s="11">
        <f t="shared" si="28"/>
        <v>0.45833333333333337</v>
      </c>
      <c r="M212" s="14"/>
      <c r="N212" s="30"/>
      <c r="O212" s="30"/>
      <c r="P212" s="30"/>
      <c r="Q212" s="30"/>
      <c r="R212" s="30"/>
      <c r="S212" s="30"/>
      <c r="T212" s="30"/>
      <c r="U212" s="30"/>
      <c r="V212" s="30"/>
      <c r="W212" s="30"/>
    </row>
    <row r="213" spans="2:23" s="24" customFormat="1" x14ac:dyDescent="0.2">
      <c r="B213" s="84" t="e">
        <f t="shared" si="24"/>
        <v>#REF!</v>
      </c>
      <c r="C213" s="30"/>
      <c r="D213" s="8" t="s">
        <v>218</v>
      </c>
      <c r="E213" s="29" t="s">
        <v>23</v>
      </c>
      <c r="F213" s="103" t="s">
        <v>131</v>
      </c>
      <c r="G213" s="29" t="s">
        <v>24</v>
      </c>
      <c r="H213" s="9">
        <v>42239</v>
      </c>
      <c r="I213" s="10">
        <v>0.375</v>
      </c>
      <c r="J213" s="9">
        <v>42239</v>
      </c>
      <c r="K213" s="10">
        <v>0.83333333333333337</v>
      </c>
      <c r="L213" s="11">
        <f t="shared" si="28"/>
        <v>0.45833333333333337</v>
      </c>
      <c r="M213" s="14"/>
      <c r="N213" s="30"/>
      <c r="O213" s="30"/>
      <c r="P213" s="30"/>
      <c r="Q213" s="30"/>
      <c r="R213" s="30"/>
      <c r="S213" s="30"/>
      <c r="T213" s="30"/>
      <c r="U213" s="30"/>
      <c r="V213" s="30"/>
      <c r="W213" s="30"/>
    </row>
    <row r="214" spans="2:23" s="24" customFormat="1" x14ac:dyDescent="0.2">
      <c r="B214" s="84" t="e">
        <f t="shared" si="24"/>
        <v>#REF!</v>
      </c>
      <c r="C214" s="30"/>
      <c r="D214" s="8" t="s">
        <v>219</v>
      </c>
      <c r="E214" s="29" t="s">
        <v>23</v>
      </c>
      <c r="F214" s="103" t="s">
        <v>131</v>
      </c>
      <c r="G214" s="29" t="s">
        <v>24</v>
      </c>
      <c r="H214" s="9">
        <v>42239</v>
      </c>
      <c r="I214" s="10">
        <v>0.375</v>
      </c>
      <c r="J214" s="9">
        <v>42239</v>
      </c>
      <c r="K214" s="10">
        <v>0.83333333333333337</v>
      </c>
      <c r="L214" s="11">
        <f t="shared" si="28"/>
        <v>0.45833333333333337</v>
      </c>
      <c r="M214" s="14"/>
      <c r="N214" s="30"/>
      <c r="O214" s="30"/>
      <c r="P214" s="30"/>
      <c r="Q214" s="30"/>
      <c r="R214" s="30"/>
      <c r="S214" s="30"/>
      <c r="T214" s="30"/>
      <c r="U214" s="30"/>
      <c r="V214" s="30"/>
      <c r="W214" s="30"/>
    </row>
    <row r="215" spans="2:23" s="24" customFormat="1" x14ac:dyDescent="0.2">
      <c r="B215" s="84" t="e">
        <f t="shared" si="24"/>
        <v>#REF!</v>
      </c>
      <c r="C215" s="30"/>
      <c r="D215" s="8" t="s">
        <v>220</v>
      </c>
      <c r="E215" s="29" t="s">
        <v>23</v>
      </c>
      <c r="F215" s="103" t="s">
        <v>131</v>
      </c>
      <c r="G215" s="29" t="s">
        <v>24</v>
      </c>
      <c r="H215" s="9">
        <v>42239</v>
      </c>
      <c r="I215" s="10">
        <v>0.375</v>
      </c>
      <c r="J215" s="9">
        <v>42239</v>
      </c>
      <c r="K215" s="10">
        <v>0.83333333333333337</v>
      </c>
      <c r="L215" s="11">
        <f t="shared" si="28"/>
        <v>0.45833333333333337</v>
      </c>
      <c r="M215" s="14"/>
      <c r="N215" s="30"/>
      <c r="O215" s="30"/>
      <c r="P215" s="30"/>
      <c r="Q215" s="30"/>
      <c r="R215" s="30"/>
      <c r="S215" s="30"/>
      <c r="T215" s="30"/>
      <c r="U215" s="30"/>
      <c r="V215" s="30"/>
      <c r="W215" s="30"/>
    </row>
    <row r="216" spans="2:23" s="24" customFormat="1" x14ac:dyDescent="0.2">
      <c r="B216" s="84" t="e">
        <f t="shared" si="24"/>
        <v>#REF!</v>
      </c>
      <c r="C216" s="30"/>
      <c r="D216" s="8" t="s">
        <v>221</v>
      </c>
      <c r="E216" s="29" t="s">
        <v>23</v>
      </c>
      <c r="F216" s="103" t="s">
        <v>131</v>
      </c>
      <c r="G216" s="29" t="s">
        <v>24</v>
      </c>
      <c r="H216" s="9">
        <v>42239</v>
      </c>
      <c r="I216" s="10">
        <v>0.375</v>
      </c>
      <c r="J216" s="9">
        <v>42239</v>
      </c>
      <c r="K216" s="10">
        <v>0.83333333333333337</v>
      </c>
      <c r="L216" s="11">
        <f t="shared" si="28"/>
        <v>0.45833333333333337</v>
      </c>
      <c r="M216" s="14"/>
      <c r="N216" s="30"/>
      <c r="O216" s="30"/>
      <c r="P216" s="30"/>
      <c r="Q216" s="30"/>
      <c r="R216" s="30"/>
      <c r="S216" s="30"/>
      <c r="T216" s="30"/>
      <c r="U216" s="30"/>
      <c r="V216" s="30"/>
      <c r="W216" s="30"/>
    </row>
    <row r="217" spans="2:23" s="24" customFormat="1" ht="45" x14ac:dyDescent="0.2">
      <c r="B217" s="84" t="e">
        <f t="shared" si="24"/>
        <v>#REF!</v>
      </c>
      <c r="C217" s="30"/>
      <c r="D217" s="87" t="s">
        <v>223</v>
      </c>
      <c r="E217" s="29" t="s">
        <v>23</v>
      </c>
      <c r="F217" s="103" t="s">
        <v>131</v>
      </c>
      <c r="G217" s="29" t="s">
        <v>24</v>
      </c>
      <c r="H217" s="9">
        <v>42239</v>
      </c>
      <c r="I217" s="10">
        <v>0.375</v>
      </c>
      <c r="J217" s="9">
        <v>42239</v>
      </c>
      <c r="K217" s="10">
        <v>0.83333333333333337</v>
      </c>
      <c r="L217" s="11">
        <f>K217-I217</f>
        <v>0.45833333333333337</v>
      </c>
      <c r="M217" s="14"/>
      <c r="N217" s="30"/>
      <c r="O217" s="30"/>
      <c r="P217" s="30"/>
      <c r="Q217" s="30"/>
      <c r="R217" s="30"/>
      <c r="S217" s="30"/>
      <c r="T217" s="30"/>
      <c r="U217" s="30"/>
      <c r="V217" s="30"/>
      <c r="W217" s="30"/>
    </row>
    <row r="218" spans="2:23" s="24" customFormat="1" x14ac:dyDescent="0.2">
      <c r="B218" s="84" t="e">
        <f t="shared" si="24"/>
        <v>#REF!</v>
      </c>
      <c r="C218" s="30"/>
      <c r="D218" s="8" t="s">
        <v>222</v>
      </c>
      <c r="E218" s="29" t="s">
        <v>23</v>
      </c>
      <c r="F218" s="103" t="s">
        <v>131</v>
      </c>
      <c r="G218" s="29" t="s">
        <v>24</v>
      </c>
      <c r="H218" s="9">
        <v>42239</v>
      </c>
      <c r="I218" s="10">
        <v>0.375</v>
      </c>
      <c r="J218" s="9">
        <v>42239</v>
      </c>
      <c r="K218" s="10">
        <v>0.83333333333333337</v>
      </c>
      <c r="L218" s="11">
        <f>K218-I218</f>
        <v>0.45833333333333337</v>
      </c>
      <c r="M218" s="14"/>
      <c r="N218" s="30"/>
      <c r="O218" s="30"/>
      <c r="P218" s="30"/>
      <c r="Q218" s="30"/>
      <c r="R218" s="30"/>
      <c r="S218" s="30"/>
      <c r="T218" s="30"/>
      <c r="U218" s="30"/>
      <c r="V218" s="30"/>
      <c r="W218" s="30"/>
    </row>
    <row r="219" spans="2:23" x14ac:dyDescent="0.2">
      <c r="B219" s="84" t="e">
        <f t="shared" si="24"/>
        <v>#REF!</v>
      </c>
      <c r="C219" s="25"/>
      <c r="D219" s="8" t="s">
        <v>49</v>
      </c>
      <c r="E219" s="29" t="s">
        <v>23</v>
      </c>
      <c r="F219" s="103" t="s">
        <v>131</v>
      </c>
      <c r="G219" s="29" t="s">
        <v>24</v>
      </c>
      <c r="H219" s="9">
        <v>42239</v>
      </c>
      <c r="I219" s="10">
        <v>0.375</v>
      </c>
      <c r="J219" s="9">
        <v>42239</v>
      </c>
      <c r="K219" s="10">
        <v>0.83333333333333337</v>
      </c>
      <c r="L219" s="11">
        <f t="shared" si="27"/>
        <v>0.45833333333333337</v>
      </c>
      <c r="M219" s="14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2:23" x14ac:dyDescent="0.2">
      <c r="B220" s="84" t="e">
        <f t="shared" si="24"/>
        <v>#REF!</v>
      </c>
      <c r="C220" s="5"/>
      <c r="D220" s="8" t="s">
        <v>50</v>
      </c>
      <c r="E220" s="29" t="s">
        <v>23</v>
      </c>
      <c r="F220" s="103" t="s">
        <v>131</v>
      </c>
      <c r="G220" s="29" t="s">
        <v>24</v>
      </c>
      <c r="H220" s="9">
        <v>42239</v>
      </c>
      <c r="I220" s="10">
        <v>0.375</v>
      </c>
      <c r="J220" s="9">
        <v>42239</v>
      </c>
      <c r="K220" s="10">
        <v>0.83333333333333337</v>
      </c>
      <c r="L220" s="11">
        <f t="shared" si="27"/>
        <v>0.45833333333333337</v>
      </c>
      <c r="M220" s="14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2:23" x14ac:dyDescent="0.2">
      <c r="B221" s="84" t="e">
        <f t="shared" si="24"/>
        <v>#REF!</v>
      </c>
      <c r="C221" s="5"/>
      <c r="D221" s="75" t="s">
        <v>51</v>
      </c>
      <c r="E221" s="29" t="s">
        <v>23</v>
      </c>
      <c r="F221" s="103" t="s">
        <v>131</v>
      </c>
      <c r="G221" s="29" t="s">
        <v>24</v>
      </c>
      <c r="H221" s="9">
        <v>42239</v>
      </c>
      <c r="I221" s="10">
        <v>0.375</v>
      </c>
      <c r="J221" s="9">
        <v>42239</v>
      </c>
      <c r="K221" s="10">
        <v>0.83333333333333337</v>
      </c>
      <c r="L221" s="11">
        <f t="shared" si="27"/>
        <v>0.45833333333333337</v>
      </c>
      <c r="M221" s="14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2:23" x14ac:dyDescent="0.2">
      <c r="B222" s="84" t="e">
        <f t="shared" si="24"/>
        <v>#REF!</v>
      </c>
      <c r="C222" s="25"/>
      <c r="D222" s="12" t="s">
        <v>52</v>
      </c>
      <c r="E222" s="29" t="s">
        <v>23</v>
      </c>
      <c r="F222" s="103" t="s">
        <v>131</v>
      </c>
      <c r="G222" s="29" t="s">
        <v>24</v>
      </c>
      <c r="H222" s="9">
        <v>42239</v>
      </c>
      <c r="I222" s="10">
        <v>0.375</v>
      </c>
      <c r="J222" s="9">
        <v>42239</v>
      </c>
      <c r="K222" s="10">
        <v>0.83333333333333337</v>
      </c>
      <c r="L222" s="11">
        <f t="shared" si="27"/>
        <v>0.45833333333333337</v>
      </c>
      <c r="M222" s="14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2:23" x14ac:dyDescent="0.2">
      <c r="B223" s="84" t="e">
        <f t="shared" si="24"/>
        <v>#REF!</v>
      </c>
      <c r="C223" s="25"/>
      <c r="D223" s="8" t="s">
        <v>54</v>
      </c>
      <c r="E223" s="29" t="s">
        <v>23</v>
      </c>
      <c r="F223" s="103" t="s">
        <v>131</v>
      </c>
      <c r="G223" s="29" t="s">
        <v>24</v>
      </c>
      <c r="H223" s="9">
        <v>42239</v>
      </c>
      <c r="I223" s="10">
        <v>0.375</v>
      </c>
      <c r="J223" s="9">
        <v>42239</v>
      </c>
      <c r="K223" s="10">
        <v>0.83333333333333337</v>
      </c>
      <c r="L223" s="11">
        <f t="shared" si="27"/>
        <v>0.45833333333333337</v>
      </c>
      <c r="M223" s="14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2:23" x14ac:dyDescent="0.2">
      <c r="B224" s="84" t="e">
        <f t="shared" si="24"/>
        <v>#REF!</v>
      </c>
      <c r="C224" s="5"/>
      <c r="D224" s="8" t="s">
        <v>55</v>
      </c>
      <c r="E224" s="29" t="s">
        <v>23</v>
      </c>
      <c r="F224" s="103" t="s">
        <v>131</v>
      </c>
      <c r="G224" s="29" t="s">
        <v>24</v>
      </c>
      <c r="H224" s="9">
        <v>42239</v>
      </c>
      <c r="I224" s="10">
        <v>0.375</v>
      </c>
      <c r="J224" s="9">
        <v>42239</v>
      </c>
      <c r="K224" s="10">
        <v>0.83333333333333337</v>
      </c>
      <c r="L224" s="11">
        <f t="shared" si="27"/>
        <v>0.45833333333333337</v>
      </c>
      <c r="M224" s="14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2:23" x14ac:dyDescent="0.2">
      <c r="B225" s="84" t="e">
        <f t="shared" si="24"/>
        <v>#REF!</v>
      </c>
      <c r="C225" s="5" t="s">
        <v>56</v>
      </c>
      <c r="D225" s="8" t="s">
        <v>57</v>
      </c>
      <c r="E225" s="29" t="s">
        <v>23</v>
      </c>
      <c r="F225" s="103" t="s">
        <v>131</v>
      </c>
      <c r="G225" s="29" t="s">
        <v>24</v>
      </c>
      <c r="H225" s="9">
        <v>42239</v>
      </c>
      <c r="I225" s="10">
        <v>0.375</v>
      </c>
      <c r="J225" s="9">
        <v>42239</v>
      </c>
      <c r="K225" s="10">
        <v>0.83333333333333337</v>
      </c>
      <c r="L225" s="11">
        <f t="shared" si="27"/>
        <v>0.45833333333333337</v>
      </c>
      <c r="M225" s="14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2:23" x14ac:dyDescent="0.2">
      <c r="B226" s="84" t="e">
        <f t="shared" si="24"/>
        <v>#REF!</v>
      </c>
      <c r="C226" s="25"/>
      <c r="D226" s="36" t="s">
        <v>58</v>
      </c>
      <c r="E226" s="29" t="s">
        <v>23</v>
      </c>
      <c r="F226" s="103" t="s">
        <v>131</v>
      </c>
      <c r="G226" s="29" t="s">
        <v>24</v>
      </c>
      <c r="H226" s="9">
        <v>42239</v>
      </c>
      <c r="I226" s="10">
        <v>0.375</v>
      </c>
      <c r="J226" s="9">
        <v>42239</v>
      </c>
      <c r="K226" s="10">
        <v>0.83333333333333337</v>
      </c>
      <c r="L226" s="11">
        <f t="shared" si="27"/>
        <v>0.45833333333333337</v>
      </c>
      <c r="M226" s="14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2:23" x14ac:dyDescent="0.2">
      <c r="B227" s="84" t="e">
        <f t="shared" si="24"/>
        <v>#REF!</v>
      </c>
      <c r="C227" s="25"/>
      <c r="D227" s="37" t="s">
        <v>59</v>
      </c>
      <c r="E227" s="29" t="s">
        <v>23</v>
      </c>
      <c r="F227" s="103" t="s">
        <v>131</v>
      </c>
      <c r="G227" s="29" t="s">
        <v>24</v>
      </c>
      <c r="H227" s="9">
        <v>42239</v>
      </c>
      <c r="I227" s="10">
        <v>0.375</v>
      </c>
      <c r="J227" s="9">
        <v>42239</v>
      </c>
      <c r="K227" s="10">
        <v>0.83333333333333337</v>
      </c>
      <c r="L227" s="11">
        <f t="shared" si="27"/>
        <v>0.45833333333333337</v>
      </c>
      <c r="M227" s="14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2:23" x14ac:dyDescent="0.2">
      <c r="B228" s="84" t="e">
        <f t="shared" si="24"/>
        <v>#REF!</v>
      </c>
      <c r="C228" s="25"/>
      <c r="D228" s="8" t="s">
        <v>65</v>
      </c>
      <c r="E228" s="29" t="s">
        <v>23</v>
      </c>
      <c r="F228" s="103" t="s">
        <v>131</v>
      </c>
      <c r="G228" s="29" t="s">
        <v>24</v>
      </c>
      <c r="H228" s="9">
        <v>42239</v>
      </c>
      <c r="I228" s="10">
        <v>0.375</v>
      </c>
      <c r="J228" s="9">
        <v>42239</v>
      </c>
      <c r="K228" s="10">
        <v>0.83333333333333337</v>
      </c>
      <c r="L228" s="11">
        <f t="shared" si="27"/>
        <v>0.45833333333333337</v>
      </c>
      <c r="M228" s="14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2:23" x14ac:dyDescent="0.2">
      <c r="B229" s="84" t="e">
        <f t="shared" si="24"/>
        <v>#REF!</v>
      </c>
      <c r="C229" s="25"/>
      <c r="D229" s="8" t="s">
        <v>60</v>
      </c>
      <c r="E229" s="29" t="s">
        <v>23</v>
      </c>
      <c r="F229" s="103" t="s">
        <v>131</v>
      </c>
      <c r="G229" s="29" t="s">
        <v>24</v>
      </c>
      <c r="H229" s="9">
        <v>42239</v>
      </c>
      <c r="I229" s="10">
        <v>0.375</v>
      </c>
      <c r="J229" s="9">
        <v>42239</v>
      </c>
      <c r="K229" s="10">
        <v>0.83333333333333337</v>
      </c>
      <c r="L229" s="11">
        <f t="shared" si="27"/>
        <v>0.45833333333333337</v>
      </c>
      <c r="M229" s="14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2:23" x14ac:dyDescent="0.2">
      <c r="B230" s="84" t="e">
        <f t="shared" si="24"/>
        <v>#REF!</v>
      </c>
      <c r="C230" s="25"/>
      <c r="D230" s="8" t="s">
        <v>66</v>
      </c>
      <c r="E230" s="29" t="s">
        <v>23</v>
      </c>
      <c r="F230" s="103" t="s">
        <v>131</v>
      </c>
      <c r="G230" s="29" t="s">
        <v>24</v>
      </c>
      <c r="H230" s="9">
        <v>42239</v>
      </c>
      <c r="I230" s="10">
        <v>0.375</v>
      </c>
      <c r="J230" s="9">
        <v>42239</v>
      </c>
      <c r="K230" s="10">
        <v>0.83333333333333337</v>
      </c>
      <c r="L230" s="11">
        <f t="shared" si="27"/>
        <v>0.45833333333333337</v>
      </c>
      <c r="M230" s="14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2:23" x14ac:dyDescent="0.2">
      <c r="B231" s="84" t="e">
        <f t="shared" si="24"/>
        <v>#REF!</v>
      </c>
      <c r="C231" s="25"/>
      <c r="D231" s="8" t="s">
        <v>61</v>
      </c>
      <c r="E231" s="29" t="s">
        <v>23</v>
      </c>
      <c r="F231" s="103" t="s">
        <v>131</v>
      </c>
      <c r="G231" s="29" t="s">
        <v>24</v>
      </c>
      <c r="H231" s="9">
        <v>42239</v>
      </c>
      <c r="I231" s="10">
        <v>0.375</v>
      </c>
      <c r="J231" s="9">
        <v>42239</v>
      </c>
      <c r="K231" s="10">
        <v>0.83333333333333337</v>
      </c>
      <c r="L231" s="11">
        <f t="shared" si="27"/>
        <v>0.45833333333333337</v>
      </c>
      <c r="M231" s="14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2:23" x14ac:dyDescent="0.2">
      <c r="B232" s="84" t="e">
        <f t="shared" si="24"/>
        <v>#REF!</v>
      </c>
      <c r="C232" s="25"/>
      <c r="D232" s="8" t="s">
        <v>62</v>
      </c>
      <c r="E232" s="29" t="s">
        <v>23</v>
      </c>
      <c r="F232" s="103" t="s">
        <v>131</v>
      </c>
      <c r="G232" s="29" t="s">
        <v>24</v>
      </c>
      <c r="H232" s="9">
        <v>42239</v>
      </c>
      <c r="I232" s="10">
        <v>0.375</v>
      </c>
      <c r="J232" s="9">
        <v>42239</v>
      </c>
      <c r="K232" s="10">
        <v>0.83333333333333337</v>
      </c>
      <c r="L232" s="11">
        <f t="shared" si="27"/>
        <v>0.45833333333333337</v>
      </c>
      <c r="M232" s="14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2:23" x14ac:dyDescent="0.2">
      <c r="B233" s="84" t="e">
        <f t="shared" si="24"/>
        <v>#REF!</v>
      </c>
      <c r="C233" s="25"/>
      <c r="D233" s="8" t="s">
        <v>63</v>
      </c>
      <c r="E233" s="29" t="s">
        <v>23</v>
      </c>
      <c r="F233" s="103" t="s">
        <v>131</v>
      </c>
      <c r="G233" s="29" t="s">
        <v>24</v>
      </c>
      <c r="H233" s="9">
        <v>42239</v>
      </c>
      <c r="I233" s="10">
        <v>0.375</v>
      </c>
      <c r="J233" s="9">
        <v>42239</v>
      </c>
      <c r="K233" s="10">
        <v>0.83333333333333337</v>
      </c>
      <c r="L233" s="11">
        <f t="shared" si="27"/>
        <v>0.45833333333333337</v>
      </c>
      <c r="M233" s="14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2:23" x14ac:dyDescent="0.2">
      <c r="B234" s="84" t="e">
        <f t="shared" si="24"/>
        <v>#REF!</v>
      </c>
      <c r="C234" s="25"/>
      <c r="D234" s="8" t="s">
        <v>64</v>
      </c>
      <c r="E234" s="29" t="s">
        <v>23</v>
      </c>
      <c r="F234" s="103" t="s">
        <v>131</v>
      </c>
      <c r="G234" s="29" t="s">
        <v>24</v>
      </c>
      <c r="H234" s="9">
        <v>42239</v>
      </c>
      <c r="I234" s="10">
        <v>0.375</v>
      </c>
      <c r="J234" s="9">
        <v>42239</v>
      </c>
      <c r="K234" s="10">
        <v>0.83333333333333337</v>
      </c>
      <c r="L234" s="11">
        <f t="shared" si="27"/>
        <v>0.45833333333333337</v>
      </c>
      <c r="M234" s="14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2:23" x14ac:dyDescent="0.2">
      <c r="B235" s="84" t="e">
        <f t="shared" si="24"/>
        <v>#REF!</v>
      </c>
      <c r="C235" s="25"/>
      <c r="D235" s="8" t="s">
        <v>67</v>
      </c>
      <c r="E235" s="29" t="s">
        <v>23</v>
      </c>
      <c r="F235" s="103" t="s">
        <v>131</v>
      </c>
      <c r="G235" s="29" t="s">
        <v>24</v>
      </c>
      <c r="H235" s="9">
        <v>42239</v>
      </c>
      <c r="I235" s="10">
        <v>0.375</v>
      </c>
      <c r="J235" s="9">
        <v>42239</v>
      </c>
      <c r="K235" s="10">
        <v>0.83333333333333337</v>
      </c>
      <c r="L235" s="11">
        <f t="shared" si="27"/>
        <v>0.45833333333333337</v>
      </c>
      <c r="M235" s="14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2:23" x14ac:dyDescent="0.2">
      <c r="B236" s="84" t="e">
        <f t="shared" si="24"/>
        <v>#REF!</v>
      </c>
      <c r="C236" s="25"/>
      <c r="D236" s="8" t="s">
        <v>96</v>
      </c>
      <c r="E236" s="29" t="s">
        <v>23</v>
      </c>
      <c r="F236" s="103" t="s">
        <v>131</v>
      </c>
      <c r="G236" s="29" t="s">
        <v>24</v>
      </c>
      <c r="H236" s="9">
        <v>42239</v>
      </c>
      <c r="I236" s="10">
        <v>0.375</v>
      </c>
      <c r="J236" s="9">
        <v>42239</v>
      </c>
      <c r="K236" s="10">
        <v>0.83333333333333337</v>
      </c>
      <c r="L236" s="11">
        <f t="shared" si="27"/>
        <v>0.45833333333333337</v>
      </c>
      <c r="M236" s="14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2:23" x14ac:dyDescent="0.2">
      <c r="B237" s="84" t="e">
        <f t="shared" si="24"/>
        <v>#REF!</v>
      </c>
      <c r="C237" s="25"/>
      <c r="D237" s="8" t="s">
        <v>95</v>
      </c>
      <c r="E237" s="29" t="s">
        <v>23</v>
      </c>
      <c r="F237" s="103" t="s">
        <v>131</v>
      </c>
      <c r="G237" s="29" t="s">
        <v>24</v>
      </c>
      <c r="H237" s="9">
        <v>42239</v>
      </c>
      <c r="I237" s="10">
        <v>0.375</v>
      </c>
      <c r="J237" s="9">
        <v>42239</v>
      </c>
      <c r="K237" s="10">
        <v>0.83333333333333337</v>
      </c>
      <c r="L237" s="11">
        <f t="shared" si="27"/>
        <v>0.45833333333333337</v>
      </c>
      <c r="M237" s="14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2:23" x14ac:dyDescent="0.2">
      <c r="B238" s="84" t="e">
        <f t="shared" si="24"/>
        <v>#REF!</v>
      </c>
      <c r="C238" s="25"/>
      <c r="D238" s="8" t="s">
        <v>68</v>
      </c>
      <c r="E238" s="29" t="s">
        <v>23</v>
      </c>
      <c r="F238" s="103" t="s">
        <v>131</v>
      </c>
      <c r="G238" s="29" t="s">
        <v>24</v>
      </c>
      <c r="H238" s="9">
        <v>42239</v>
      </c>
      <c r="I238" s="10">
        <v>0.375</v>
      </c>
      <c r="J238" s="9">
        <v>42239</v>
      </c>
      <c r="K238" s="10">
        <v>0.83333333333333337</v>
      </c>
      <c r="L238" s="11">
        <f t="shared" si="27"/>
        <v>0.45833333333333337</v>
      </c>
      <c r="M238" s="14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2:23" x14ac:dyDescent="0.2">
      <c r="B239" s="84" t="e">
        <f t="shared" si="24"/>
        <v>#REF!</v>
      </c>
      <c r="C239" s="25"/>
      <c r="D239" s="8" t="s">
        <v>69</v>
      </c>
      <c r="E239" s="29" t="s">
        <v>23</v>
      </c>
      <c r="F239" s="103" t="s">
        <v>131</v>
      </c>
      <c r="G239" s="29" t="s">
        <v>24</v>
      </c>
      <c r="H239" s="9">
        <v>42239</v>
      </c>
      <c r="I239" s="10">
        <v>0.375</v>
      </c>
      <c r="J239" s="9">
        <v>42239</v>
      </c>
      <c r="K239" s="10">
        <v>0.83333333333333337</v>
      </c>
      <c r="L239" s="11">
        <f t="shared" si="27"/>
        <v>0.45833333333333337</v>
      </c>
      <c r="M239" s="14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2:23" x14ac:dyDescent="0.2">
      <c r="B240" s="84" t="e">
        <f t="shared" si="24"/>
        <v>#REF!</v>
      </c>
      <c r="C240" s="25"/>
      <c r="D240" s="8" t="s">
        <v>70</v>
      </c>
      <c r="E240" s="29" t="s">
        <v>23</v>
      </c>
      <c r="F240" s="103" t="s">
        <v>131</v>
      </c>
      <c r="G240" s="29" t="s">
        <v>24</v>
      </c>
      <c r="H240" s="9">
        <v>42239</v>
      </c>
      <c r="I240" s="10">
        <v>0.375</v>
      </c>
      <c r="J240" s="9">
        <v>42239</v>
      </c>
      <c r="K240" s="10">
        <v>0.83333333333333337</v>
      </c>
      <c r="L240" s="11">
        <f t="shared" si="27"/>
        <v>0.45833333333333337</v>
      </c>
      <c r="M240" s="14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2:23" x14ac:dyDescent="0.2">
      <c r="B241" s="84" t="e">
        <f t="shared" si="24"/>
        <v>#REF!</v>
      </c>
      <c r="C241" s="25"/>
      <c r="D241" s="8" t="s">
        <v>71</v>
      </c>
      <c r="E241" s="29" t="s">
        <v>23</v>
      </c>
      <c r="F241" s="103" t="s">
        <v>131</v>
      </c>
      <c r="G241" s="29" t="s">
        <v>24</v>
      </c>
      <c r="H241" s="9">
        <v>42239</v>
      </c>
      <c r="I241" s="10">
        <v>0.375</v>
      </c>
      <c r="J241" s="9">
        <v>42239</v>
      </c>
      <c r="K241" s="10">
        <v>0.83333333333333337</v>
      </c>
      <c r="L241" s="11">
        <f t="shared" si="27"/>
        <v>0.45833333333333337</v>
      </c>
      <c r="M241" s="14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2:23" x14ac:dyDescent="0.2">
      <c r="B242" s="84" t="e">
        <f t="shared" si="24"/>
        <v>#REF!</v>
      </c>
      <c r="C242" s="25"/>
      <c r="D242" s="8" t="s">
        <v>72</v>
      </c>
      <c r="E242" s="29" t="s">
        <v>23</v>
      </c>
      <c r="F242" s="103" t="s">
        <v>131</v>
      </c>
      <c r="G242" s="29" t="s">
        <v>24</v>
      </c>
      <c r="H242" s="9">
        <v>42239</v>
      </c>
      <c r="I242" s="10">
        <v>0.375</v>
      </c>
      <c r="J242" s="9">
        <v>42239</v>
      </c>
      <c r="K242" s="10">
        <v>0.83333333333333337</v>
      </c>
      <c r="L242" s="11">
        <f t="shared" si="27"/>
        <v>0.45833333333333337</v>
      </c>
      <c r="M242" s="14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2:23" x14ac:dyDescent="0.2">
      <c r="B243" s="84" t="e">
        <f t="shared" si="24"/>
        <v>#REF!</v>
      </c>
      <c r="C243" s="25"/>
      <c r="D243" s="8" t="s">
        <v>94</v>
      </c>
      <c r="E243" s="29" t="s">
        <v>23</v>
      </c>
      <c r="F243" s="103" t="s">
        <v>131</v>
      </c>
      <c r="G243" s="29" t="s">
        <v>24</v>
      </c>
      <c r="H243" s="9">
        <v>42239</v>
      </c>
      <c r="I243" s="10">
        <v>0.375</v>
      </c>
      <c r="J243" s="9">
        <v>42239</v>
      </c>
      <c r="K243" s="10">
        <v>0.83333333333333337</v>
      </c>
      <c r="L243" s="11">
        <f t="shared" si="27"/>
        <v>0.45833333333333337</v>
      </c>
      <c r="M243" s="14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2:23" x14ac:dyDescent="0.2">
      <c r="B244" s="84" t="e">
        <f t="shared" si="24"/>
        <v>#REF!</v>
      </c>
      <c r="C244" s="25" t="s">
        <v>73</v>
      </c>
      <c r="D244" s="8"/>
      <c r="E244" s="29" t="s">
        <v>23</v>
      </c>
      <c r="F244" s="103" t="s">
        <v>131</v>
      </c>
      <c r="G244" s="29" t="s">
        <v>24</v>
      </c>
      <c r="H244" s="9">
        <v>42239</v>
      </c>
      <c r="I244" s="10">
        <v>0.375</v>
      </c>
      <c r="J244" s="9">
        <v>42239</v>
      </c>
      <c r="K244" s="10">
        <v>0.83333333333333337</v>
      </c>
      <c r="L244" s="11">
        <f t="shared" si="27"/>
        <v>0.45833333333333337</v>
      </c>
      <c r="M244" s="14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2:23" x14ac:dyDescent="0.2">
      <c r="B245" s="84" t="e">
        <f t="shared" si="24"/>
        <v>#REF!</v>
      </c>
      <c r="C245" s="25"/>
      <c r="D245" s="36" t="s">
        <v>74</v>
      </c>
      <c r="E245" s="29" t="s">
        <v>23</v>
      </c>
      <c r="F245" s="103" t="s">
        <v>131</v>
      </c>
      <c r="G245" s="29" t="s">
        <v>24</v>
      </c>
      <c r="H245" s="9">
        <v>42239</v>
      </c>
      <c r="I245" s="10">
        <v>0.375</v>
      </c>
      <c r="J245" s="9">
        <v>42239</v>
      </c>
      <c r="K245" s="10">
        <v>0.83333333333333337</v>
      </c>
      <c r="L245" s="11">
        <f t="shared" si="27"/>
        <v>0.45833333333333337</v>
      </c>
      <c r="M245" s="14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2:23" x14ac:dyDescent="0.2">
      <c r="B246" s="84" t="e">
        <f t="shared" si="24"/>
        <v>#REF!</v>
      </c>
      <c r="C246" s="25"/>
      <c r="D246" s="36" t="s">
        <v>75</v>
      </c>
      <c r="E246" s="29" t="s">
        <v>23</v>
      </c>
      <c r="F246" s="103" t="s">
        <v>131</v>
      </c>
      <c r="G246" s="29" t="s">
        <v>24</v>
      </c>
      <c r="H246" s="9">
        <v>42239</v>
      </c>
      <c r="I246" s="10">
        <v>0.375</v>
      </c>
      <c r="J246" s="9">
        <v>42239</v>
      </c>
      <c r="K246" s="10">
        <v>0.83333333333333337</v>
      </c>
      <c r="L246" s="11">
        <f t="shared" si="27"/>
        <v>0.45833333333333337</v>
      </c>
      <c r="M246" s="14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2:23" x14ac:dyDescent="0.2">
      <c r="B247" s="84" t="e">
        <f t="shared" si="24"/>
        <v>#REF!</v>
      </c>
      <c r="C247" s="25"/>
      <c r="D247" s="36" t="s">
        <v>76</v>
      </c>
      <c r="E247" s="29" t="s">
        <v>23</v>
      </c>
      <c r="F247" s="103" t="s">
        <v>131</v>
      </c>
      <c r="G247" s="29" t="s">
        <v>24</v>
      </c>
      <c r="H247" s="9">
        <v>42239</v>
      </c>
      <c r="I247" s="10">
        <v>0.375</v>
      </c>
      <c r="J247" s="9">
        <v>42239</v>
      </c>
      <c r="K247" s="10">
        <v>0.83333333333333337</v>
      </c>
      <c r="L247" s="11">
        <f t="shared" si="27"/>
        <v>0.45833333333333337</v>
      </c>
      <c r="M247" s="14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2:23" x14ac:dyDescent="0.2">
      <c r="B248" s="84" t="e">
        <f t="shared" si="24"/>
        <v>#REF!</v>
      </c>
      <c r="C248" s="25"/>
      <c r="D248" s="36" t="s">
        <v>77</v>
      </c>
      <c r="E248" s="29" t="s">
        <v>23</v>
      </c>
      <c r="F248" s="103" t="s">
        <v>131</v>
      </c>
      <c r="G248" s="29" t="s">
        <v>24</v>
      </c>
      <c r="H248" s="9">
        <v>42239</v>
      </c>
      <c r="I248" s="10">
        <v>0.375</v>
      </c>
      <c r="J248" s="9">
        <v>42239</v>
      </c>
      <c r="K248" s="10">
        <v>0.83333333333333337</v>
      </c>
      <c r="L248" s="11">
        <f t="shared" si="27"/>
        <v>0.45833333333333337</v>
      </c>
      <c r="M248" s="14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2:23" x14ac:dyDescent="0.2">
      <c r="B249" s="84" t="e">
        <f t="shared" si="24"/>
        <v>#REF!</v>
      </c>
      <c r="C249" s="25"/>
      <c r="D249" s="36" t="s">
        <v>78</v>
      </c>
      <c r="E249" s="29" t="s">
        <v>23</v>
      </c>
      <c r="F249" s="103" t="s">
        <v>131</v>
      </c>
      <c r="G249" s="29" t="s">
        <v>24</v>
      </c>
      <c r="H249" s="9">
        <v>42239</v>
      </c>
      <c r="I249" s="10">
        <v>0.375</v>
      </c>
      <c r="J249" s="9">
        <v>42239</v>
      </c>
      <c r="K249" s="10">
        <v>0.83333333333333337</v>
      </c>
      <c r="L249" s="11">
        <f t="shared" si="27"/>
        <v>0.45833333333333337</v>
      </c>
      <c r="M249" s="14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2:23" x14ac:dyDescent="0.2">
      <c r="B250" s="84" t="e">
        <f t="shared" si="24"/>
        <v>#REF!</v>
      </c>
      <c r="C250" s="25"/>
      <c r="D250" s="36" t="s">
        <v>79</v>
      </c>
      <c r="E250" s="29" t="s">
        <v>23</v>
      </c>
      <c r="F250" s="103" t="s">
        <v>131</v>
      </c>
      <c r="G250" s="29" t="s">
        <v>24</v>
      </c>
      <c r="H250" s="9">
        <v>42239</v>
      </c>
      <c r="I250" s="10">
        <v>0.375</v>
      </c>
      <c r="J250" s="9">
        <v>42239</v>
      </c>
      <c r="K250" s="10">
        <v>0.83333333333333337</v>
      </c>
      <c r="L250" s="11">
        <f t="shared" si="27"/>
        <v>0.45833333333333337</v>
      </c>
      <c r="M250" s="14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2:23" x14ac:dyDescent="0.2">
      <c r="B251" s="84" t="e">
        <f t="shared" si="24"/>
        <v>#REF!</v>
      </c>
      <c r="C251" s="25"/>
      <c r="D251" s="36" t="s">
        <v>80</v>
      </c>
      <c r="E251" s="29" t="s">
        <v>23</v>
      </c>
      <c r="F251" s="103" t="s">
        <v>131</v>
      </c>
      <c r="G251" s="29" t="s">
        <v>24</v>
      </c>
      <c r="H251" s="9">
        <v>42239</v>
      </c>
      <c r="I251" s="10">
        <v>0.375</v>
      </c>
      <c r="J251" s="9">
        <v>42239</v>
      </c>
      <c r="K251" s="10">
        <v>0.83333333333333337</v>
      </c>
      <c r="L251" s="11">
        <f t="shared" si="27"/>
        <v>0.45833333333333337</v>
      </c>
      <c r="M251" s="14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2:23" x14ac:dyDescent="0.2">
      <c r="B252" s="84" t="e">
        <f t="shared" si="24"/>
        <v>#REF!</v>
      </c>
      <c r="C252" s="25"/>
      <c r="D252" s="36" t="s">
        <v>81</v>
      </c>
      <c r="E252" s="29" t="s">
        <v>23</v>
      </c>
      <c r="F252" s="103" t="s">
        <v>131</v>
      </c>
      <c r="G252" s="29" t="s">
        <v>24</v>
      </c>
      <c r="H252" s="9">
        <v>42239</v>
      </c>
      <c r="I252" s="10">
        <v>0.375</v>
      </c>
      <c r="J252" s="9">
        <v>42239</v>
      </c>
      <c r="K252" s="10">
        <v>0.83333333333333337</v>
      </c>
      <c r="L252" s="11">
        <f t="shared" si="27"/>
        <v>0.45833333333333337</v>
      </c>
      <c r="M252" s="14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2:23" x14ac:dyDescent="0.2">
      <c r="B253" s="84" t="e">
        <f t="shared" si="24"/>
        <v>#REF!</v>
      </c>
      <c r="C253" s="25"/>
      <c r="D253" s="36" t="s">
        <v>82</v>
      </c>
      <c r="E253" s="29" t="s">
        <v>23</v>
      </c>
      <c r="F253" s="103" t="s">
        <v>131</v>
      </c>
      <c r="G253" s="29" t="s">
        <v>24</v>
      </c>
      <c r="H253" s="9">
        <v>42239</v>
      </c>
      <c r="I253" s="10">
        <v>0.375</v>
      </c>
      <c r="J253" s="9">
        <v>42239</v>
      </c>
      <c r="K253" s="10">
        <v>0.83333333333333337</v>
      </c>
      <c r="L253" s="11">
        <f t="shared" si="27"/>
        <v>0.45833333333333337</v>
      </c>
      <c r="M253" s="14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2:23" x14ac:dyDescent="0.2">
      <c r="B254" s="84" t="e">
        <f t="shared" si="24"/>
        <v>#REF!</v>
      </c>
      <c r="C254" s="25"/>
      <c r="D254" s="36" t="s">
        <v>83</v>
      </c>
      <c r="E254" s="29" t="s">
        <v>23</v>
      </c>
      <c r="F254" s="103" t="s">
        <v>131</v>
      </c>
      <c r="G254" s="29" t="s">
        <v>24</v>
      </c>
      <c r="H254" s="9">
        <v>42239</v>
      </c>
      <c r="I254" s="10">
        <v>0.375</v>
      </c>
      <c r="J254" s="9">
        <v>42239</v>
      </c>
      <c r="K254" s="10">
        <v>0.83333333333333337</v>
      </c>
      <c r="L254" s="11">
        <f t="shared" si="27"/>
        <v>0.45833333333333337</v>
      </c>
      <c r="M254" s="14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2:23" x14ac:dyDescent="0.2">
      <c r="B255" s="84" t="e">
        <f t="shared" si="24"/>
        <v>#REF!</v>
      </c>
      <c r="C255" s="25"/>
      <c r="D255" s="36" t="s">
        <v>84</v>
      </c>
      <c r="E255" s="29" t="s">
        <v>23</v>
      </c>
      <c r="F255" s="103" t="s">
        <v>131</v>
      </c>
      <c r="G255" s="29" t="s">
        <v>24</v>
      </c>
      <c r="H255" s="9">
        <v>42239</v>
      </c>
      <c r="I255" s="10">
        <v>0.375</v>
      </c>
      <c r="J255" s="9">
        <v>42239</v>
      </c>
      <c r="K255" s="10">
        <v>0.83333333333333337</v>
      </c>
      <c r="L255" s="11">
        <f t="shared" si="27"/>
        <v>0.45833333333333337</v>
      </c>
      <c r="M255" s="14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2:23" x14ac:dyDescent="0.2">
      <c r="B256" s="84" t="e">
        <f t="shared" si="24"/>
        <v>#REF!</v>
      </c>
      <c r="C256" s="25"/>
      <c r="D256" s="36" t="s">
        <v>85</v>
      </c>
      <c r="E256" s="29" t="s">
        <v>23</v>
      </c>
      <c r="F256" s="103" t="s">
        <v>131</v>
      </c>
      <c r="G256" s="29" t="s">
        <v>24</v>
      </c>
      <c r="H256" s="9">
        <v>42239</v>
      </c>
      <c r="I256" s="10">
        <v>0.375</v>
      </c>
      <c r="J256" s="9">
        <v>42239</v>
      </c>
      <c r="K256" s="10">
        <v>0.83333333333333337</v>
      </c>
      <c r="L256" s="11">
        <f t="shared" si="27"/>
        <v>0.45833333333333337</v>
      </c>
      <c r="M256" s="14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2:23" x14ac:dyDescent="0.2">
      <c r="B257" s="84" t="e">
        <f t="shared" ref="B257:B271" si="29">B256+1</f>
        <v>#REF!</v>
      </c>
      <c r="C257" s="25"/>
      <c r="D257" s="36" t="s">
        <v>86</v>
      </c>
      <c r="E257" s="29" t="s">
        <v>23</v>
      </c>
      <c r="F257" s="103" t="s">
        <v>131</v>
      </c>
      <c r="G257" s="29" t="s">
        <v>24</v>
      </c>
      <c r="H257" s="9">
        <v>42239</v>
      </c>
      <c r="I257" s="10">
        <v>0.375</v>
      </c>
      <c r="J257" s="9">
        <v>42239</v>
      </c>
      <c r="K257" s="10">
        <v>0.83333333333333337</v>
      </c>
      <c r="L257" s="11">
        <f t="shared" si="27"/>
        <v>0.45833333333333337</v>
      </c>
      <c r="M257" s="14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2:23" x14ac:dyDescent="0.2">
      <c r="B258" s="84" t="e">
        <f t="shared" si="29"/>
        <v>#REF!</v>
      </c>
      <c r="C258" s="25"/>
      <c r="D258" s="36" t="s">
        <v>87</v>
      </c>
      <c r="E258" s="29" t="s">
        <v>23</v>
      </c>
      <c r="F258" s="103" t="s">
        <v>131</v>
      </c>
      <c r="G258" s="29" t="s">
        <v>24</v>
      </c>
      <c r="H258" s="9">
        <v>42239</v>
      </c>
      <c r="I258" s="10">
        <v>0.375</v>
      </c>
      <c r="J258" s="9">
        <v>42239</v>
      </c>
      <c r="K258" s="10">
        <v>0.83333333333333337</v>
      </c>
      <c r="L258" s="11">
        <f t="shared" si="27"/>
        <v>0.45833333333333337</v>
      </c>
      <c r="M258" s="14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2:23" x14ac:dyDescent="0.2">
      <c r="B259" s="84" t="e">
        <f t="shared" si="29"/>
        <v>#REF!</v>
      </c>
      <c r="C259" s="25"/>
      <c r="D259" s="8" t="s">
        <v>88</v>
      </c>
      <c r="E259" s="29" t="s">
        <v>23</v>
      </c>
      <c r="F259" s="103" t="s">
        <v>131</v>
      </c>
      <c r="G259" s="29" t="s">
        <v>24</v>
      </c>
      <c r="H259" s="9">
        <v>42239</v>
      </c>
      <c r="I259" s="10">
        <v>0.375</v>
      </c>
      <c r="J259" s="9">
        <v>42239</v>
      </c>
      <c r="K259" s="10">
        <v>0.83333333333333337</v>
      </c>
      <c r="L259" s="11">
        <f t="shared" si="27"/>
        <v>0.45833333333333337</v>
      </c>
      <c r="M259" s="14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2:23" x14ac:dyDescent="0.2">
      <c r="B260" s="84" t="e">
        <f t="shared" si="29"/>
        <v>#REF!</v>
      </c>
      <c r="C260" s="25"/>
      <c r="D260" s="8" t="s">
        <v>89</v>
      </c>
      <c r="E260" s="29" t="s">
        <v>23</v>
      </c>
      <c r="F260" s="103" t="s">
        <v>131</v>
      </c>
      <c r="G260" s="29" t="s">
        <v>24</v>
      </c>
      <c r="H260" s="9">
        <v>42239</v>
      </c>
      <c r="I260" s="10">
        <v>0.375</v>
      </c>
      <c r="J260" s="9">
        <v>42239</v>
      </c>
      <c r="K260" s="10">
        <v>0.83333333333333337</v>
      </c>
      <c r="L260" s="11">
        <f t="shared" si="27"/>
        <v>0.45833333333333337</v>
      </c>
      <c r="M260" s="14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2:23" x14ac:dyDescent="0.2">
      <c r="B261" s="84" t="e">
        <f t="shared" si="29"/>
        <v>#REF!</v>
      </c>
      <c r="C261" s="25" t="s">
        <v>90</v>
      </c>
      <c r="D261" s="7"/>
      <c r="E261" s="29" t="s">
        <v>23</v>
      </c>
      <c r="F261" s="103" t="s">
        <v>131</v>
      </c>
      <c r="G261" s="29" t="s">
        <v>24</v>
      </c>
      <c r="H261" s="9">
        <v>42239</v>
      </c>
      <c r="I261" s="10">
        <v>0.375</v>
      </c>
      <c r="J261" s="9">
        <v>42239</v>
      </c>
      <c r="K261" s="10">
        <v>0.83333333333333337</v>
      </c>
      <c r="L261" s="11">
        <f t="shared" si="27"/>
        <v>0.45833333333333337</v>
      </c>
      <c r="M261" s="14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2:23" x14ac:dyDescent="0.2">
      <c r="B262" s="84" t="e">
        <f t="shared" si="29"/>
        <v>#REF!</v>
      </c>
      <c r="C262" s="25"/>
      <c r="D262" s="8" t="s">
        <v>91</v>
      </c>
      <c r="E262" s="29" t="s">
        <v>23</v>
      </c>
      <c r="F262" s="103" t="s">
        <v>131</v>
      </c>
      <c r="G262" s="29" t="s">
        <v>24</v>
      </c>
      <c r="H262" s="9">
        <v>42239</v>
      </c>
      <c r="I262" s="10">
        <v>0.375</v>
      </c>
      <c r="J262" s="9">
        <v>42239</v>
      </c>
      <c r="K262" s="10">
        <v>0.83333333333333337</v>
      </c>
      <c r="L262" s="11">
        <f t="shared" si="27"/>
        <v>0.45833333333333337</v>
      </c>
      <c r="M262" s="14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2:23" x14ac:dyDescent="0.2">
      <c r="B263" s="84" t="e">
        <f t="shared" si="29"/>
        <v>#REF!</v>
      </c>
      <c r="C263" s="25" t="s">
        <v>92</v>
      </c>
      <c r="D263" s="7"/>
      <c r="E263" s="29" t="s">
        <v>23</v>
      </c>
      <c r="F263" s="103" t="s">
        <v>131</v>
      </c>
      <c r="G263" s="29" t="s">
        <v>24</v>
      </c>
      <c r="H263" s="9">
        <v>42239</v>
      </c>
      <c r="I263" s="10">
        <v>0.375</v>
      </c>
      <c r="J263" s="9">
        <v>42239</v>
      </c>
      <c r="K263" s="10">
        <v>0.83333333333333337</v>
      </c>
      <c r="L263" s="11">
        <f t="shared" si="27"/>
        <v>0.45833333333333337</v>
      </c>
      <c r="M263" s="14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2:23" ht="135" x14ac:dyDescent="0.2">
      <c r="B264" s="84" t="e">
        <f t="shared" si="29"/>
        <v>#REF!</v>
      </c>
      <c r="C264" s="25"/>
      <c r="D264" s="8" t="s">
        <v>93</v>
      </c>
      <c r="E264" s="29" t="s">
        <v>23</v>
      </c>
      <c r="F264" s="103" t="s">
        <v>131</v>
      </c>
      <c r="G264" s="29" t="s">
        <v>24</v>
      </c>
      <c r="H264" s="9">
        <v>42239</v>
      </c>
      <c r="I264" s="10">
        <v>0.375</v>
      </c>
      <c r="J264" s="9">
        <v>42239</v>
      </c>
      <c r="K264" s="10">
        <v>0.83333333333333337</v>
      </c>
      <c r="L264" s="11">
        <f t="shared" si="27"/>
        <v>0.45833333333333337</v>
      </c>
      <c r="M264" s="14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2:23" x14ac:dyDescent="0.2">
      <c r="B265" s="84" t="e">
        <f t="shared" si="29"/>
        <v>#REF!</v>
      </c>
      <c r="C265" s="8" t="s">
        <v>207</v>
      </c>
      <c r="D265" s="8" t="s">
        <v>208</v>
      </c>
      <c r="E265" s="5"/>
      <c r="F265" s="8"/>
      <c r="G265" s="5"/>
      <c r="H265" s="9"/>
      <c r="I265" s="10"/>
      <c r="J265" s="9"/>
      <c r="K265" s="10"/>
      <c r="L265" s="5"/>
      <c r="M265" s="14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2:23" x14ac:dyDescent="0.2">
      <c r="B266" s="84" t="e">
        <f t="shared" si="29"/>
        <v>#REF!</v>
      </c>
      <c r="C266" s="5"/>
      <c r="D266" s="8" t="s">
        <v>209</v>
      </c>
      <c r="E266" s="29" t="s">
        <v>23</v>
      </c>
      <c r="F266" s="103" t="s">
        <v>131</v>
      </c>
      <c r="G266" s="29" t="s">
        <v>24</v>
      </c>
      <c r="H266" s="32">
        <v>42239</v>
      </c>
      <c r="I266" s="33">
        <v>0.375</v>
      </c>
      <c r="J266" s="32">
        <v>42239</v>
      </c>
      <c r="K266" s="33">
        <v>0.83333333333333337</v>
      </c>
      <c r="L266" s="31">
        <f t="shared" ref="L266:L271" si="30">K266-I266</f>
        <v>0.45833333333333337</v>
      </c>
      <c r="M266" s="14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2:23" ht="45" x14ac:dyDescent="0.2">
      <c r="B267" s="84" t="e">
        <f t="shared" si="29"/>
        <v>#REF!</v>
      </c>
      <c r="C267" s="5"/>
      <c r="D267" s="8" t="s">
        <v>210</v>
      </c>
      <c r="E267" s="29" t="s">
        <v>23</v>
      </c>
      <c r="F267" s="103" t="s">
        <v>131</v>
      </c>
      <c r="G267" s="29" t="s">
        <v>24</v>
      </c>
      <c r="H267" s="32">
        <v>42239</v>
      </c>
      <c r="I267" s="33">
        <v>0.375</v>
      </c>
      <c r="J267" s="32">
        <v>42239</v>
      </c>
      <c r="K267" s="33">
        <v>0.83333333333333337</v>
      </c>
      <c r="L267" s="31">
        <f t="shared" si="30"/>
        <v>0.45833333333333337</v>
      </c>
      <c r="M267" s="14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2:23" ht="45" x14ac:dyDescent="0.2">
      <c r="B268" s="84" t="e">
        <f t="shared" si="29"/>
        <v>#REF!</v>
      </c>
      <c r="C268" s="5"/>
      <c r="D268" s="8" t="s">
        <v>211</v>
      </c>
      <c r="E268" s="29" t="s">
        <v>23</v>
      </c>
      <c r="F268" s="103" t="s">
        <v>131</v>
      </c>
      <c r="G268" s="29" t="s">
        <v>24</v>
      </c>
      <c r="H268" s="32">
        <v>42239</v>
      </c>
      <c r="I268" s="33">
        <v>0.375</v>
      </c>
      <c r="J268" s="32">
        <v>42239</v>
      </c>
      <c r="K268" s="33">
        <v>0.83333333333333337</v>
      </c>
      <c r="L268" s="31">
        <f t="shared" si="30"/>
        <v>0.45833333333333337</v>
      </c>
      <c r="M268" s="14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2:23" ht="60" x14ac:dyDescent="0.2">
      <c r="B269" s="84" t="e">
        <f t="shared" si="29"/>
        <v>#REF!</v>
      </c>
      <c r="C269" s="5"/>
      <c r="D269" s="8" t="s">
        <v>212</v>
      </c>
      <c r="E269" s="29" t="s">
        <v>23</v>
      </c>
      <c r="F269" s="103" t="s">
        <v>131</v>
      </c>
      <c r="G269" s="29" t="s">
        <v>24</v>
      </c>
      <c r="H269" s="32">
        <v>42239</v>
      </c>
      <c r="I269" s="33">
        <v>0.375</v>
      </c>
      <c r="J269" s="32">
        <v>42239</v>
      </c>
      <c r="K269" s="33">
        <v>0.83333333333333337</v>
      </c>
      <c r="L269" s="31">
        <f t="shared" si="30"/>
        <v>0.45833333333333337</v>
      </c>
      <c r="M269" s="14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2:23" ht="45" x14ac:dyDescent="0.2">
      <c r="B270" s="84" t="e">
        <f t="shared" si="29"/>
        <v>#REF!</v>
      </c>
      <c r="C270" s="5"/>
      <c r="D270" s="8" t="s">
        <v>213</v>
      </c>
      <c r="E270" s="29" t="s">
        <v>23</v>
      </c>
      <c r="F270" s="103" t="s">
        <v>131</v>
      </c>
      <c r="G270" s="29" t="s">
        <v>24</v>
      </c>
      <c r="H270" s="32">
        <v>42239</v>
      </c>
      <c r="I270" s="33">
        <v>0.375</v>
      </c>
      <c r="J270" s="32">
        <v>42239</v>
      </c>
      <c r="K270" s="33">
        <v>0.83333333333333337</v>
      </c>
      <c r="L270" s="31">
        <f t="shared" si="30"/>
        <v>0.45833333333333337</v>
      </c>
      <c r="M270" s="14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2:23" ht="60" x14ac:dyDescent="0.2">
      <c r="B271" s="84" t="e">
        <f t="shared" si="29"/>
        <v>#REF!</v>
      </c>
      <c r="C271" s="29" t="s">
        <v>225</v>
      </c>
      <c r="D271" s="8" t="s">
        <v>224</v>
      </c>
      <c r="E271" s="29" t="s">
        <v>23</v>
      </c>
      <c r="F271" s="103" t="s">
        <v>131</v>
      </c>
      <c r="G271" s="29" t="s">
        <v>24</v>
      </c>
      <c r="H271" s="32">
        <v>42239</v>
      </c>
      <c r="I271" s="33">
        <v>0.375</v>
      </c>
      <c r="J271" s="32">
        <v>42239</v>
      </c>
      <c r="K271" s="33">
        <v>0.83333333333333337</v>
      </c>
      <c r="L271" s="31">
        <f t="shared" si="30"/>
        <v>0.45833333333333337</v>
      </c>
      <c r="M271" s="14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2:23" x14ac:dyDescent="0.2">
      <c r="B272" s="85">
        <v>215</v>
      </c>
      <c r="C272" s="5" t="s">
        <v>271</v>
      </c>
      <c r="D272" s="8" t="s">
        <v>272</v>
      </c>
      <c r="E272" s="5" t="s">
        <v>23</v>
      </c>
      <c r="F272" s="8" t="s">
        <v>131</v>
      </c>
      <c r="G272" s="5"/>
      <c r="H272" s="9"/>
      <c r="I272" s="10"/>
      <c r="J272" s="9"/>
      <c r="K272" s="10"/>
      <c r="L272" s="5"/>
      <c r="M272" s="14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2:23" x14ac:dyDescent="0.2">
      <c r="B273" s="85">
        <v>216</v>
      </c>
      <c r="C273" s="5" t="s">
        <v>32</v>
      </c>
      <c r="D273" s="8" t="s">
        <v>273</v>
      </c>
      <c r="E273" s="5" t="s">
        <v>23</v>
      </c>
      <c r="F273" s="8" t="s">
        <v>131</v>
      </c>
      <c r="G273" s="5"/>
      <c r="H273" s="9"/>
      <c r="I273" s="10"/>
      <c r="J273" s="9"/>
      <c r="K273" s="10"/>
      <c r="L273" s="5"/>
      <c r="M273" s="14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2:23" x14ac:dyDescent="0.2">
      <c r="B274" s="85"/>
      <c r="C274" s="5"/>
      <c r="D274" s="8"/>
      <c r="E274" s="5"/>
      <c r="F274" s="8"/>
      <c r="G274" s="5"/>
      <c r="H274" s="9"/>
      <c r="I274" s="10"/>
      <c r="J274" s="9"/>
      <c r="K274" s="10"/>
      <c r="L274" s="5"/>
      <c r="M274" s="14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2:23" x14ac:dyDescent="0.2">
      <c r="B275" s="85"/>
      <c r="C275" s="5"/>
      <c r="D275" s="8"/>
      <c r="E275" s="5"/>
      <c r="F275" s="8"/>
      <c r="G275" s="5"/>
      <c r="H275" s="9"/>
      <c r="I275" s="10"/>
      <c r="J275" s="9"/>
      <c r="K275" s="10"/>
      <c r="L275" s="5"/>
      <c r="M275" s="14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2:23" x14ac:dyDescent="0.2">
      <c r="B276" s="85"/>
      <c r="C276" s="5"/>
      <c r="D276" s="8"/>
      <c r="E276" s="5"/>
      <c r="F276" s="8"/>
      <c r="G276" s="5"/>
      <c r="H276" s="9"/>
      <c r="I276" s="10"/>
      <c r="J276" s="9"/>
      <c r="K276" s="10"/>
      <c r="L276" s="5"/>
      <c r="M276" s="14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2:23" x14ac:dyDescent="0.2">
      <c r="B277" s="85"/>
      <c r="C277" s="5"/>
      <c r="D277" s="8"/>
      <c r="E277" s="5"/>
      <c r="F277" s="8"/>
      <c r="G277" s="5"/>
      <c r="H277" s="9"/>
      <c r="I277" s="10"/>
      <c r="J277" s="9"/>
      <c r="K277" s="10"/>
      <c r="L277" s="5"/>
      <c r="M277" s="14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2:23" x14ac:dyDescent="0.2">
      <c r="B278" s="85"/>
      <c r="C278" s="5"/>
      <c r="D278" s="8"/>
      <c r="E278" s="5"/>
      <c r="F278" s="8"/>
      <c r="G278" s="5"/>
      <c r="H278" s="9"/>
      <c r="I278" s="10"/>
      <c r="J278" s="9"/>
      <c r="K278" s="10"/>
      <c r="L278" s="5"/>
      <c r="M278" s="14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2:23" x14ac:dyDescent="0.2">
      <c r="B279" s="85"/>
      <c r="C279" s="5"/>
      <c r="D279" s="8"/>
      <c r="E279" s="5"/>
      <c r="F279" s="8"/>
      <c r="G279" s="5"/>
      <c r="H279" s="9"/>
      <c r="I279" s="10"/>
      <c r="J279" s="9"/>
      <c r="K279" s="10"/>
      <c r="L279" s="5"/>
      <c r="M279" s="14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2:23" x14ac:dyDescent="0.2">
      <c r="B280" s="85"/>
      <c r="C280" s="5"/>
      <c r="D280" s="8"/>
      <c r="E280" s="5"/>
      <c r="F280" s="8"/>
      <c r="G280" s="5"/>
      <c r="H280" s="9"/>
      <c r="I280" s="10"/>
      <c r="J280" s="9"/>
      <c r="K280" s="10"/>
      <c r="L280" s="5"/>
      <c r="M280" s="14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2:23" x14ac:dyDescent="0.2">
      <c r="B281" s="85"/>
      <c r="C281" s="5"/>
      <c r="D281" s="8"/>
      <c r="E281" s="5"/>
      <c r="F281" s="8"/>
      <c r="G281" s="5"/>
      <c r="H281" s="9"/>
      <c r="I281" s="10"/>
      <c r="J281" s="9"/>
      <c r="K281" s="10"/>
      <c r="L281" s="5"/>
      <c r="M281" s="14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2:23" x14ac:dyDescent="0.2">
      <c r="B282" s="85"/>
      <c r="C282" s="5"/>
      <c r="D282" s="8"/>
      <c r="E282" s="5"/>
      <c r="F282" s="8"/>
      <c r="G282" s="5"/>
      <c r="H282" s="9"/>
      <c r="I282" s="10"/>
      <c r="J282" s="9"/>
      <c r="K282" s="10"/>
      <c r="L282" s="5"/>
      <c r="M282" s="14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2:23" x14ac:dyDescent="0.2">
      <c r="B283" s="85"/>
      <c r="C283" s="5"/>
      <c r="D283" s="8"/>
      <c r="E283" s="5"/>
      <c r="F283" s="8"/>
      <c r="G283" s="5"/>
      <c r="H283" s="9"/>
      <c r="I283" s="10"/>
      <c r="J283" s="9"/>
      <c r="K283" s="10"/>
      <c r="L283" s="5"/>
      <c r="M283" s="14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2:23" x14ac:dyDescent="0.2">
      <c r="B284" s="85"/>
      <c r="C284" s="5"/>
      <c r="D284" s="8"/>
      <c r="E284" s="5"/>
      <c r="F284" s="8"/>
      <c r="G284" s="5"/>
      <c r="H284" s="9"/>
      <c r="I284" s="10"/>
      <c r="J284" s="9"/>
      <c r="K284" s="10"/>
      <c r="L284" s="5"/>
      <c r="M284" s="14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2:23" x14ac:dyDescent="0.2">
      <c r="B285" s="85"/>
      <c r="C285" s="5"/>
      <c r="D285" s="8"/>
      <c r="E285" s="5"/>
      <c r="F285" s="8"/>
      <c r="G285" s="5"/>
      <c r="H285" s="9"/>
      <c r="I285" s="10"/>
      <c r="J285" s="9"/>
      <c r="K285" s="10"/>
      <c r="L285" s="5"/>
      <c r="M285" s="14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2:23" x14ac:dyDescent="0.2">
      <c r="B286" s="85"/>
      <c r="C286" s="5"/>
      <c r="D286" s="8"/>
      <c r="E286" s="5"/>
      <c r="F286" s="8"/>
      <c r="G286" s="5"/>
      <c r="H286" s="9"/>
      <c r="I286" s="10"/>
      <c r="J286" s="9"/>
      <c r="K286" s="10"/>
      <c r="L286" s="5"/>
      <c r="M286" s="14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2:23" x14ac:dyDescent="0.2">
      <c r="B287" s="85"/>
      <c r="C287" s="5"/>
      <c r="D287" s="8"/>
      <c r="E287" s="5"/>
      <c r="F287" s="8"/>
      <c r="G287" s="5"/>
      <c r="H287" s="9"/>
      <c r="I287" s="10"/>
      <c r="J287" s="9"/>
      <c r="K287" s="10"/>
      <c r="L287" s="5"/>
      <c r="M287" s="14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2:23" x14ac:dyDescent="0.2">
      <c r="B288" s="85"/>
      <c r="C288" s="5"/>
      <c r="D288" s="8"/>
      <c r="E288" s="5"/>
      <c r="F288" s="8"/>
      <c r="G288" s="5"/>
      <c r="H288" s="9"/>
      <c r="I288" s="10"/>
      <c r="J288" s="9"/>
      <c r="K288" s="10"/>
      <c r="L288" s="5"/>
      <c r="M288" s="14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2:23" x14ac:dyDescent="0.2">
      <c r="B289" s="85"/>
      <c r="C289" s="5"/>
      <c r="D289" s="8"/>
      <c r="E289" s="5"/>
      <c r="F289" s="8"/>
      <c r="G289" s="5"/>
      <c r="H289" s="9"/>
      <c r="I289" s="10"/>
      <c r="J289" s="9"/>
      <c r="K289" s="10"/>
      <c r="L289" s="5"/>
      <c r="M289" s="14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2:23" x14ac:dyDescent="0.2">
      <c r="B290" s="85"/>
      <c r="C290" s="5"/>
      <c r="D290" s="8"/>
      <c r="E290" s="5"/>
      <c r="F290" s="8"/>
      <c r="G290" s="5"/>
      <c r="H290" s="9"/>
      <c r="I290" s="10"/>
      <c r="J290" s="9"/>
      <c r="K290" s="10"/>
      <c r="L290" s="5"/>
      <c r="M290" s="14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2:23" x14ac:dyDescent="0.2">
      <c r="B291" s="85"/>
      <c r="C291" s="5"/>
      <c r="D291" s="8"/>
      <c r="E291" s="5"/>
      <c r="F291" s="8"/>
      <c r="G291" s="5"/>
      <c r="H291" s="9"/>
      <c r="I291" s="10"/>
      <c r="J291" s="9"/>
      <c r="K291" s="10"/>
      <c r="L291" s="5"/>
      <c r="M291" s="14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2:23" x14ac:dyDescent="0.2">
      <c r="B292" s="85"/>
      <c r="C292" s="5"/>
      <c r="D292" s="8"/>
      <c r="E292" s="5"/>
      <c r="F292" s="8"/>
      <c r="G292" s="5"/>
      <c r="H292" s="9"/>
      <c r="I292" s="10"/>
      <c r="J292" s="9"/>
      <c r="K292" s="10"/>
      <c r="L292" s="5"/>
      <c r="M292" s="14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2:23" x14ac:dyDescent="0.2">
      <c r="B293" s="85"/>
      <c r="C293" s="5"/>
      <c r="D293" s="8"/>
      <c r="E293" s="5"/>
      <c r="F293" s="8"/>
      <c r="G293" s="5"/>
      <c r="H293" s="9"/>
      <c r="I293" s="10"/>
      <c r="J293" s="9"/>
      <c r="K293" s="10"/>
      <c r="L293" s="5"/>
      <c r="M293" s="14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2:23" x14ac:dyDescent="0.2">
      <c r="B294" s="85"/>
      <c r="C294" s="5"/>
      <c r="D294" s="8"/>
      <c r="E294" s="5"/>
      <c r="F294" s="8"/>
      <c r="G294" s="5"/>
      <c r="H294" s="9"/>
      <c r="I294" s="10"/>
      <c r="J294" s="9"/>
      <c r="K294" s="10"/>
      <c r="L294" s="5"/>
      <c r="M294" s="14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2:23" x14ac:dyDescent="0.2">
      <c r="B295" s="85"/>
      <c r="C295" s="5"/>
      <c r="D295" s="8"/>
      <c r="E295" s="5"/>
      <c r="F295" s="8"/>
      <c r="G295" s="5"/>
      <c r="H295" s="9"/>
      <c r="I295" s="10"/>
      <c r="J295" s="9"/>
      <c r="K295" s="10"/>
      <c r="L295" s="5"/>
      <c r="M295" s="14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2:23" x14ac:dyDescent="0.2">
      <c r="B296" s="85"/>
      <c r="C296" s="5"/>
      <c r="D296" s="8"/>
      <c r="E296" s="5"/>
      <c r="F296" s="8"/>
      <c r="G296" s="5"/>
      <c r="H296" s="9"/>
      <c r="I296" s="10"/>
      <c r="J296" s="9"/>
      <c r="K296" s="10"/>
      <c r="L296" s="5"/>
      <c r="M296" s="14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2:23" x14ac:dyDescent="0.2">
      <c r="B297" s="85"/>
      <c r="C297" s="5"/>
      <c r="D297" s="8"/>
      <c r="E297" s="5"/>
      <c r="F297" s="8"/>
      <c r="G297" s="5"/>
      <c r="H297" s="9"/>
      <c r="I297" s="10"/>
      <c r="J297" s="9"/>
      <c r="K297" s="10"/>
      <c r="L297" s="5"/>
      <c r="M297" s="14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2:23" x14ac:dyDescent="0.2">
      <c r="B298" s="85"/>
      <c r="C298" s="5"/>
      <c r="D298" s="8"/>
      <c r="E298" s="5"/>
      <c r="F298" s="8"/>
      <c r="G298" s="5"/>
      <c r="H298" s="9"/>
      <c r="I298" s="10"/>
      <c r="J298" s="9"/>
      <c r="K298" s="10"/>
      <c r="L298" s="5"/>
      <c r="M298" s="14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2:23" x14ac:dyDescent="0.2">
      <c r="B299" s="85"/>
      <c r="C299" s="5"/>
      <c r="D299" s="8"/>
      <c r="E299" s="5"/>
      <c r="F299" s="8"/>
      <c r="G299" s="5"/>
      <c r="H299" s="9"/>
      <c r="I299" s="10"/>
      <c r="J299" s="9"/>
      <c r="K299" s="10"/>
      <c r="L299" s="5"/>
      <c r="M299" s="14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2:23" x14ac:dyDescent="0.2">
      <c r="B300" s="85"/>
      <c r="C300" s="5"/>
      <c r="D300" s="8"/>
      <c r="E300" s="5"/>
      <c r="F300" s="8"/>
      <c r="G300" s="5"/>
      <c r="H300" s="9"/>
      <c r="I300" s="10"/>
      <c r="J300" s="9"/>
      <c r="K300" s="10"/>
      <c r="L300" s="5"/>
      <c r="M300" s="14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2:23" x14ac:dyDescent="0.2">
      <c r="B301" s="85"/>
      <c r="C301" s="5"/>
      <c r="D301" s="8"/>
      <c r="E301" s="5"/>
      <c r="F301" s="8"/>
      <c r="G301" s="5"/>
      <c r="H301" s="9"/>
      <c r="I301" s="10"/>
      <c r="J301" s="9"/>
      <c r="K301" s="10"/>
      <c r="L301" s="5"/>
      <c r="M301" s="14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2:23" x14ac:dyDescent="0.2">
      <c r="B302" s="85"/>
      <c r="C302" s="5"/>
      <c r="D302" s="8"/>
      <c r="E302" s="5"/>
      <c r="F302" s="8"/>
      <c r="G302" s="5"/>
      <c r="H302" s="9"/>
      <c r="I302" s="10"/>
      <c r="J302" s="9"/>
      <c r="K302" s="10"/>
      <c r="L302" s="5"/>
      <c r="M302" s="14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2:23" x14ac:dyDescent="0.2">
      <c r="B303" s="85"/>
      <c r="C303" s="5"/>
      <c r="D303" s="8"/>
      <c r="E303" s="5"/>
      <c r="F303" s="8"/>
      <c r="G303" s="5"/>
      <c r="H303" s="9"/>
      <c r="I303" s="10"/>
      <c r="J303" s="9"/>
      <c r="K303" s="10"/>
      <c r="L303" s="5"/>
      <c r="M303" s="14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2:23" x14ac:dyDescent="0.2">
      <c r="B304" s="85"/>
      <c r="C304" s="5"/>
      <c r="D304" s="8"/>
      <c r="E304" s="5"/>
      <c r="F304" s="8"/>
      <c r="G304" s="5"/>
      <c r="H304" s="9"/>
      <c r="I304" s="10"/>
      <c r="J304" s="9"/>
      <c r="K304" s="10"/>
      <c r="L304" s="5"/>
      <c r="M304" s="14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2:23" x14ac:dyDescent="0.2">
      <c r="B305" s="85"/>
      <c r="C305" s="5"/>
      <c r="D305" s="8"/>
      <c r="E305" s="5"/>
      <c r="F305" s="8"/>
      <c r="G305" s="5"/>
      <c r="H305" s="9"/>
      <c r="I305" s="10"/>
      <c r="J305" s="9"/>
      <c r="K305" s="10"/>
      <c r="L305" s="5"/>
      <c r="M305" s="14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2:23" x14ac:dyDescent="0.2">
      <c r="B306" s="85"/>
      <c r="C306" s="5"/>
      <c r="D306" s="8"/>
      <c r="E306" s="5"/>
      <c r="F306" s="8"/>
      <c r="G306" s="5"/>
      <c r="H306" s="9"/>
      <c r="I306" s="10"/>
      <c r="J306" s="9"/>
      <c r="K306" s="10"/>
      <c r="L306" s="5"/>
      <c r="M306" s="14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2:23" x14ac:dyDescent="0.2">
      <c r="B307" s="85"/>
      <c r="C307" s="5"/>
      <c r="D307" s="8"/>
      <c r="E307" s="5"/>
      <c r="F307" s="8"/>
      <c r="G307" s="5"/>
      <c r="H307" s="9"/>
      <c r="I307" s="10"/>
      <c r="J307" s="9"/>
      <c r="K307" s="10"/>
      <c r="L307" s="5"/>
      <c r="M307" s="14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2:23" x14ac:dyDescent="0.2">
      <c r="B308" s="85"/>
      <c r="C308" s="5"/>
      <c r="D308" s="8"/>
      <c r="E308" s="5"/>
      <c r="F308" s="8"/>
      <c r="G308" s="5"/>
      <c r="H308" s="9"/>
      <c r="I308" s="10"/>
      <c r="J308" s="9"/>
      <c r="K308" s="10"/>
      <c r="L308" s="5"/>
      <c r="M308" s="14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2:23" x14ac:dyDescent="0.2">
      <c r="B309" s="85"/>
      <c r="C309" s="5"/>
      <c r="D309" s="8"/>
      <c r="E309" s="5"/>
      <c r="F309" s="8"/>
      <c r="G309" s="5"/>
      <c r="H309" s="9"/>
      <c r="I309" s="10"/>
      <c r="J309" s="9"/>
      <c r="K309" s="10"/>
      <c r="L309" s="5"/>
      <c r="M309" s="14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2:23" x14ac:dyDescent="0.2">
      <c r="B310" s="85"/>
      <c r="C310" s="5"/>
      <c r="D310" s="8"/>
      <c r="E310" s="5"/>
      <c r="F310" s="8"/>
      <c r="G310" s="5"/>
      <c r="H310" s="9"/>
      <c r="I310" s="10"/>
      <c r="J310" s="9"/>
      <c r="K310" s="10"/>
      <c r="L310" s="5"/>
      <c r="M310" s="14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2:23" x14ac:dyDescent="0.2">
      <c r="B311" s="85"/>
      <c r="C311" s="5"/>
      <c r="D311" s="8"/>
      <c r="E311" s="5"/>
      <c r="F311" s="8"/>
      <c r="G311" s="5"/>
      <c r="H311" s="9"/>
      <c r="I311" s="10"/>
      <c r="J311" s="9"/>
      <c r="K311" s="10"/>
      <c r="L311" s="5"/>
      <c r="M311" s="14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2:23" x14ac:dyDescent="0.2">
      <c r="B312" s="85"/>
      <c r="C312" s="5"/>
      <c r="D312" s="8"/>
      <c r="E312" s="5"/>
      <c r="F312" s="8"/>
      <c r="G312" s="5"/>
      <c r="H312" s="9"/>
      <c r="I312" s="10"/>
      <c r="J312" s="9"/>
      <c r="K312" s="10"/>
      <c r="L312" s="5"/>
      <c r="M312" s="14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2:23" x14ac:dyDescent="0.2">
      <c r="B313" s="85"/>
      <c r="C313" s="5"/>
      <c r="D313" s="8"/>
      <c r="E313" s="5"/>
      <c r="F313" s="8"/>
      <c r="G313" s="5"/>
      <c r="H313" s="9"/>
      <c r="I313" s="10"/>
      <c r="J313" s="9"/>
      <c r="K313" s="10"/>
      <c r="L313" s="5"/>
      <c r="M313" s="14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2:23" x14ac:dyDescent="0.2">
      <c r="B314" s="85"/>
      <c r="C314" s="5"/>
      <c r="D314" s="8"/>
      <c r="E314" s="5"/>
      <c r="F314" s="8"/>
      <c r="G314" s="5"/>
      <c r="H314" s="9"/>
      <c r="I314" s="10"/>
      <c r="J314" s="9"/>
      <c r="K314" s="10"/>
      <c r="L314" s="5"/>
      <c r="M314" s="14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2:23" x14ac:dyDescent="0.2">
      <c r="B315" s="85"/>
      <c r="C315" s="5"/>
      <c r="D315" s="8"/>
      <c r="E315" s="5"/>
      <c r="F315" s="8"/>
      <c r="G315" s="5"/>
      <c r="H315" s="9"/>
      <c r="I315" s="10"/>
      <c r="J315" s="9"/>
      <c r="K315" s="10"/>
      <c r="L315" s="5"/>
      <c r="M315" s="14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2:23" x14ac:dyDescent="0.2">
      <c r="B316" s="85"/>
      <c r="C316" s="5"/>
      <c r="D316" s="8"/>
      <c r="E316" s="5"/>
      <c r="F316" s="8"/>
      <c r="G316" s="5"/>
      <c r="H316" s="9"/>
      <c r="I316" s="10"/>
      <c r="J316" s="9"/>
      <c r="K316" s="10"/>
      <c r="L316" s="5"/>
      <c r="M316" s="14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2:23" x14ac:dyDescent="0.2">
      <c r="B317" s="85"/>
      <c r="C317" s="5"/>
      <c r="D317" s="8"/>
      <c r="E317" s="5"/>
      <c r="F317" s="8"/>
      <c r="G317" s="5"/>
      <c r="H317" s="9"/>
      <c r="I317" s="10"/>
      <c r="J317" s="9"/>
      <c r="K317" s="10"/>
      <c r="L317" s="5"/>
      <c r="M317" s="14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2:23" x14ac:dyDescent="0.2">
      <c r="B318" s="85"/>
      <c r="C318" s="5"/>
      <c r="D318" s="8"/>
      <c r="E318" s="5"/>
      <c r="F318" s="8"/>
      <c r="G318" s="5"/>
      <c r="H318" s="9"/>
      <c r="I318" s="10"/>
      <c r="J318" s="9"/>
      <c r="K318" s="10"/>
      <c r="L318" s="5"/>
      <c r="M318" s="14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2:23" x14ac:dyDescent="0.2">
      <c r="B319" s="85"/>
      <c r="C319" s="5"/>
      <c r="D319" s="8"/>
      <c r="E319" s="5"/>
      <c r="F319" s="8"/>
      <c r="G319" s="5"/>
      <c r="H319" s="9"/>
      <c r="I319" s="10"/>
      <c r="J319" s="9"/>
      <c r="K319" s="10"/>
      <c r="L319" s="5"/>
      <c r="M319" s="14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2:23" x14ac:dyDescent="0.2">
      <c r="B320" s="85"/>
      <c r="C320" s="5"/>
      <c r="D320" s="8"/>
      <c r="E320" s="5"/>
      <c r="F320" s="8"/>
      <c r="G320" s="5"/>
      <c r="H320" s="9"/>
      <c r="I320" s="10"/>
      <c r="J320" s="9"/>
      <c r="K320" s="10"/>
      <c r="L320" s="5"/>
      <c r="M320" s="14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2:23" x14ac:dyDescent="0.2">
      <c r="B321" s="85"/>
      <c r="C321" s="5"/>
      <c r="D321" s="8"/>
      <c r="E321" s="5"/>
      <c r="F321" s="8"/>
      <c r="G321" s="5"/>
      <c r="H321" s="9"/>
      <c r="I321" s="10"/>
      <c r="J321" s="9"/>
      <c r="K321" s="10"/>
      <c r="L321" s="5"/>
      <c r="M321" s="14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2:23" x14ac:dyDescent="0.2">
      <c r="B322" s="85"/>
      <c r="C322" s="5"/>
      <c r="D322" s="8"/>
      <c r="E322" s="5"/>
      <c r="F322" s="8"/>
      <c r="G322" s="5"/>
      <c r="H322" s="9"/>
      <c r="I322" s="10"/>
      <c r="J322" s="9"/>
      <c r="K322" s="10"/>
      <c r="L322" s="5"/>
      <c r="M322" s="14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2:23" x14ac:dyDescent="0.2">
      <c r="B323" s="85"/>
      <c r="C323" s="5"/>
      <c r="D323" s="8"/>
      <c r="E323" s="5"/>
      <c r="F323" s="8"/>
      <c r="G323" s="5"/>
      <c r="H323" s="9"/>
      <c r="I323" s="10"/>
      <c r="J323" s="9"/>
      <c r="K323" s="10"/>
      <c r="L323" s="5"/>
      <c r="M323" s="14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2:23" x14ac:dyDescent="0.2">
      <c r="B324" s="85"/>
      <c r="C324" s="5"/>
      <c r="D324" s="8"/>
      <c r="E324" s="5"/>
      <c r="F324" s="8"/>
      <c r="G324" s="5"/>
      <c r="H324" s="9"/>
      <c r="I324" s="10"/>
      <c r="J324" s="9"/>
      <c r="K324" s="10"/>
      <c r="L324" s="5"/>
      <c r="M324" s="14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2:23" x14ac:dyDescent="0.2">
      <c r="B325" s="85"/>
      <c r="C325" s="5"/>
      <c r="D325" s="8"/>
      <c r="E325" s="5"/>
      <c r="F325" s="8"/>
      <c r="G325" s="5"/>
      <c r="H325" s="9"/>
      <c r="I325" s="10"/>
      <c r="J325" s="9"/>
      <c r="K325" s="10"/>
      <c r="L325" s="5"/>
      <c r="M325" s="14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2:23" x14ac:dyDescent="0.2">
      <c r="B326" s="85"/>
      <c r="C326" s="5"/>
      <c r="D326" s="8"/>
      <c r="E326" s="5"/>
      <c r="F326" s="8"/>
      <c r="G326" s="5"/>
      <c r="H326" s="9"/>
      <c r="I326" s="10"/>
      <c r="J326" s="9"/>
      <c r="K326" s="10"/>
      <c r="L326" s="5"/>
      <c r="M326" s="14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2:23" x14ac:dyDescent="0.2">
      <c r="B327" s="85"/>
      <c r="C327" s="5"/>
      <c r="D327" s="8"/>
      <c r="E327" s="5"/>
      <c r="F327" s="8"/>
      <c r="G327" s="5"/>
      <c r="H327" s="9"/>
      <c r="I327" s="10"/>
      <c r="J327" s="9"/>
      <c r="K327" s="10"/>
      <c r="L327" s="5"/>
      <c r="M327" s="14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2:23" x14ac:dyDescent="0.2">
      <c r="B328" s="85"/>
      <c r="C328" s="5"/>
      <c r="D328" s="8"/>
      <c r="E328" s="5"/>
      <c r="F328" s="8"/>
      <c r="G328" s="5"/>
      <c r="H328" s="9"/>
      <c r="I328" s="10"/>
      <c r="J328" s="9"/>
      <c r="K328" s="10"/>
      <c r="L328" s="5"/>
      <c r="M328" s="14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2:23" x14ac:dyDescent="0.2">
      <c r="B329" s="85"/>
      <c r="C329" s="5"/>
      <c r="D329" s="8"/>
      <c r="E329" s="5"/>
      <c r="F329" s="8"/>
      <c r="G329" s="5"/>
      <c r="H329" s="9"/>
      <c r="I329" s="10"/>
      <c r="J329" s="9"/>
      <c r="K329" s="10"/>
      <c r="L329" s="5"/>
      <c r="M329" s="14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2:23" x14ac:dyDescent="0.2">
      <c r="B330" s="85"/>
      <c r="C330" s="5"/>
      <c r="D330" s="8"/>
      <c r="E330" s="5"/>
      <c r="F330" s="8"/>
      <c r="G330" s="5"/>
      <c r="H330" s="9"/>
      <c r="I330" s="10"/>
      <c r="J330" s="9"/>
      <c r="K330" s="10"/>
      <c r="L330" s="5"/>
      <c r="M330" s="14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2:23" x14ac:dyDescent="0.2">
      <c r="B331" s="85"/>
      <c r="C331" s="5"/>
      <c r="D331" s="8"/>
      <c r="E331" s="5"/>
      <c r="F331" s="8"/>
      <c r="G331" s="5"/>
      <c r="H331" s="9"/>
      <c r="I331" s="10"/>
      <c r="J331" s="9"/>
      <c r="K331" s="10"/>
      <c r="L331" s="5"/>
      <c r="M331" s="14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2:23" x14ac:dyDescent="0.2">
      <c r="B332" s="85"/>
      <c r="C332" s="5"/>
      <c r="D332" s="8"/>
      <c r="E332" s="5"/>
      <c r="F332" s="8"/>
      <c r="G332" s="5"/>
      <c r="H332" s="9"/>
      <c r="I332" s="10"/>
      <c r="J332" s="9"/>
      <c r="K332" s="10"/>
      <c r="L332" s="5"/>
      <c r="M332" s="14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2:23" x14ac:dyDescent="0.2">
      <c r="B333" s="85"/>
      <c r="C333" s="5"/>
      <c r="D333" s="8"/>
      <c r="E333" s="5"/>
      <c r="F333" s="8"/>
      <c r="G333" s="5"/>
      <c r="H333" s="9"/>
      <c r="I333" s="10"/>
      <c r="J333" s="9"/>
      <c r="K333" s="10"/>
      <c r="L333" s="5"/>
      <c r="M333" s="14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2:23" x14ac:dyDescent="0.2">
      <c r="B334" s="85"/>
      <c r="C334" s="5"/>
      <c r="D334" s="8"/>
      <c r="E334" s="5"/>
      <c r="F334" s="8"/>
      <c r="G334" s="5"/>
      <c r="H334" s="9"/>
      <c r="I334" s="10"/>
      <c r="J334" s="9"/>
      <c r="K334" s="10"/>
      <c r="L334" s="5"/>
      <c r="M334" s="14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2:23" x14ac:dyDescent="0.2">
      <c r="B335" s="85"/>
      <c r="C335" s="5"/>
      <c r="D335" s="8"/>
      <c r="E335" s="5"/>
      <c r="F335" s="8"/>
      <c r="G335" s="5"/>
      <c r="H335" s="9"/>
      <c r="I335" s="10"/>
      <c r="J335" s="9"/>
      <c r="K335" s="10"/>
      <c r="L335" s="5"/>
      <c r="M335" s="14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2:23" x14ac:dyDescent="0.2">
      <c r="B336" s="85"/>
      <c r="C336" s="5"/>
      <c r="D336" s="8"/>
      <c r="E336" s="5"/>
      <c r="F336" s="8"/>
      <c r="G336" s="5"/>
      <c r="H336" s="9"/>
      <c r="I336" s="10"/>
      <c r="J336" s="9"/>
      <c r="K336" s="10"/>
      <c r="L336" s="5"/>
      <c r="M336" s="14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2:23" x14ac:dyDescent="0.2">
      <c r="B337" s="85"/>
      <c r="C337" s="5"/>
      <c r="D337" s="8"/>
      <c r="E337" s="5"/>
      <c r="F337" s="8"/>
      <c r="G337" s="5"/>
      <c r="H337" s="9"/>
      <c r="I337" s="10"/>
      <c r="J337" s="9"/>
      <c r="K337" s="10"/>
      <c r="L337" s="5"/>
      <c r="M337" s="14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2:23" x14ac:dyDescent="0.2">
      <c r="B338" s="85"/>
      <c r="C338" s="5"/>
      <c r="D338" s="8"/>
      <c r="E338" s="5"/>
      <c r="F338" s="8"/>
      <c r="G338" s="5"/>
      <c r="H338" s="9"/>
      <c r="I338" s="10"/>
      <c r="J338" s="9"/>
      <c r="K338" s="10"/>
      <c r="L338" s="5"/>
      <c r="M338" s="14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2:23" x14ac:dyDescent="0.2">
      <c r="B339" s="85"/>
      <c r="C339" s="5"/>
      <c r="D339" s="8"/>
      <c r="E339" s="5"/>
      <c r="F339" s="8"/>
      <c r="G339" s="5"/>
      <c r="H339" s="9"/>
      <c r="I339" s="10"/>
      <c r="J339" s="9"/>
      <c r="K339" s="10"/>
      <c r="L339" s="5"/>
      <c r="M339" s="14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2:23" x14ac:dyDescent="0.2">
      <c r="B340" s="85"/>
      <c r="C340" s="5"/>
      <c r="D340" s="8"/>
      <c r="E340" s="5"/>
      <c r="F340" s="8"/>
      <c r="G340" s="5"/>
      <c r="H340" s="9"/>
      <c r="I340" s="10"/>
      <c r="J340" s="9"/>
      <c r="K340" s="10"/>
      <c r="L340" s="5"/>
      <c r="M340" s="14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2:23" x14ac:dyDescent="0.2">
      <c r="B341" s="85"/>
      <c r="C341" s="5"/>
      <c r="D341" s="8"/>
      <c r="E341" s="5"/>
      <c r="F341" s="8"/>
      <c r="G341" s="5"/>
      <c r="H341" s="9"/>
      <c r="I341" s="10"/>
      <c r="J341" s="9"/>
      <c r="K341" s="10"/>
      <c r="L341" s="5"/>
      <c r="M341" s="14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2:23" x14ac:dyDescent="0.2">
      <c r="B342" s="85"/>
      <c r="C342" s="5"/>
      <c r="D342" s="8"/>
      <c r="E342" s="5"/>
      <c r="F342" s="8"/>
      <c r="G342" s="5"/>
      <c r="H342" s="9"/>
      <c r="I342" s="10"/>
      <c r="J342" s="9"/>
      <c r="K342" s="10"/>
      <c r="L342" s="5"/>
      <c r="M342" s="14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2:23" x14ac:dyDescent="0.2">
      <c r="B343" s="85"/>
      <c r="C343" s="5"/>
      <c r="D343" s="8"/>
      <c r="E343" s="5"/>
      <c r="F343" s="8"/>
      <c r="G343" s="5"/>
      <c r="H343" s="9"/>
      <c r="I343" s="10"/>
      <c r="J343" s="9"/>
      <c r="K343" s="10"/>
      <c r="L343" s="5"/>
      <c r="M343" s="14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2:23" x14ac:dyDescent="0.2">
      <c r="B344" s="85"/>
      <c r="C344" s="5"/>
      <c r="D344" s="8"/>
      <c r="E344" s="5"/>
      <c r="F344" s="8"/>
      <c r="G344" s="5"/>
      <c r="H344" s="9"/>
      <c r="I344" s="10"/>
      <c r="J344" s="9"/>
      <c r="K344" s="10"/>
      <c r="L344" s="5"/>
      <c r="M344" s="14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2:23" x14ac:dyDescent="0.2">
      <c r="B345" s="85"/>
      <c r="C345" s="5"/>
      <c r="D345" s="8"/>
      <c r="E345" s="5"/>
      <c r="F345" s="8"/>
      <c r="G345" s="5"/>
      <c r="H345" s="9"/>
      <c r="I345" s="10"/>
      <c r="J345" s="9"/>
      <c r="K345" s="10"/>
      <c r="L345" s="5"/>
      <c r="M345" s="14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2:23" x14ac:dyDescent="0.2">
      <c r="B346" s="85"/>
      <c r="C346" s="5"/>
      <c r="D346" s="8"/>
      <c r="E346" s="5"/>
      <c r="F346" s="8"/>
      <c r="G346" s="5"/>
      <c r="H346" s="9"/>
      <c r="I346" s="10"/>
      <c r="J346" s="9"/>
      <c r="K346" s="10"/>
      <c r="L346" s="5"/>
      <c r="M346" s="14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2:23" x14ac:dyDescent="0.2">
      <c r="B347" s="85"/>
      <c r="C347" s="5"/>
      <c r="D347" s="8"/>
      <c r="E347" s="5"/>
      <c r="F347" s="8"/>
      <c r="G347" s="5"/>
      <c r="H347" s="9"/>
      <c r="I347" s="10"/>
      <c r="J347" s="9"/>
      <c r="K347" s="10"/>
      <c r="L347" s="5"/>
      <c r="M347" s="14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2:23" x14ac:dyDescent="0.2">
      <c r="B348" s="85"/>
      <c r="C348" s="5"/>
      <c r="D348" s="8"/>
      <c r="E348" s="5"/>
      <c r="F348" s="8"/>
      <c r="G348" s="5"/>
      <c r="H348" s="9"/>
      <c r="I348" s="10"/>
      <c r="J348" s="9"/>
      <c r="K348" s="10"/>
      <c r="L348" s="5"/>
      <c r="M348" s="14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2:23" x14ac:dyDescent="0.2">
      <c r="B349" s="85"/>
      <c r="C349" s="5"/>
      <c r="D349" s="8"/>
      <c r="E349" s="5"/>
      <c r="F349" s="8"/>
      <c r="G349" s="5"/>
      <c r="H349" s="9"/>
      <c r="I349" s="10"/>
      <c r="J349" s="9"/>
      <c r="K349" s="10"/>
      <c r="L349" s="5"/>
      <c r="M349" s="14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2:23" x14ac:dyDescent="0.2">
      <c r="B350" s="85"/>
      <c r="C350" s="5"/>
      <c r="D350" s="8"/>
      <c r="E350" s="5"/>
      <c r="F350" s="8"/>
      <c r="G350" s="5"/>
      <c r="H350" s="9"/>
      <c r="I350" s="10"/>
      <c r="J350" s="9"/>
      <c r="K350" s="10"/>
      <c r="L350" s="5"/>
      <c r="M350" s="14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2:23" x14ac:dyDescent="0.2">
      <c r="B351" s="85"/>
      <c r="C351" s="5"/>
      <c r="D351" s="8"/>
      <c r="E351" s="5"/>
      <c r="F351" s="8"/>
      <c r="G351" s="5"/>
      <c r="H351" s="9"/>
      <c r="I351" s="10"/>
      <c r="J351" s="9"/>
      <c r="K351" s="10"/>
      <c r="L351" s="5"/>
      <c r="M351" s="14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2:23" x14ac:dyDescent="0.2">
      <c r="B352" s="85"/>
      <c r="C352" s="5"/>
      <c r="D352" s="8"/>
      <c r="E352" s="5"/>
      <c r="F352" s="8"/>
      <c r="G352" s="5"/>
      <c r="H352" s="9"/>
      <c r="I352" s="10"/>
      <c r="J352" s="9"/>
      <c r="K352" s="10"/>
      <c r="L352" s="5"/>
      <c r="M352" s="14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2:23" x14ac:dyDescent="0.2">
      <c r="B353" s="85"/>
      <c r="C353" s="5"/>
      <c r="D353" s="8"/>
      <c r="E353" s="5"/>
      <c r="F353" s="8"/>
      <c r="G353" s="5"/>
      <c r="H353" s="9"/>
      <c r="I353" s="10"/>
      <c r="J353" s="9"/>
      <c r="K353" s="10"/>
      <c r="L353" s="5"/>
      <c r="M353" s="14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2:23" x14ac:dyDescent="0.2">
      <c r="B354" s="85"/>
      <c r="C354" s="5"/>
      <c r="D354" s="8"/>
      <c r="E354" s="5"/>
      <c r="F354" s="8"/>
      <c r="G354" s="5"/>
      <c r="H354" s="9"/>
      <c r="I354" s="10"/>
      <c r="J354" s="9"/>
      <c r="K354" s="10"/>
      <c r="L354" s="5"/>
      <c r="M354" s="14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2:23" x14ac:dyDescent="0.2">
      <c r="B355" s="85"/>
      <c r="C355" s="5"/>
      <c r="D355" s="8"/>
      <c r="E355" s="5"/>
      <c r="F355" s="8"/>
      <c r="G355" s="5"/>
      <c r="H355" s="9"/>
      <c r="I355" s="10"/>
      <c r="J355" s="9"/>
      <c r="K355" s="10"/>
      <c r="L355" s="5"/>
      <c r="M355" s="14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2:23" x14ac:dyDescent="0.2">
      <c r="B356" s="85"/>
      <c r="C356" s="5"/>
      <c r="D356" s="8"/>
      <c r="E356" s="5"/>
      <c r="F356" s="8"/>
      <c r="G356" s="5"/>
      <c r="H356" s="9"/>
      <c r="I356" s="10"/>
      <c r="J356" s="9"/>
      <c r="K356" s="10"/>
      <c r="L356" s="5"/>
      <c r="M356" s="14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2:23" x14ac:dyDescent="0.2">
      <c r="B357" s="85"/>
      <c r="C357" s="5"/>
      <c r="D357" s="8"/>
      <c r="E357" s="5"/>
      <c r="F357" s="8"/>
      <c r="G357" s="5"/>
      <c r="H357" s="9"/>
      <c r="I357" s="10"/>
      <c r="J357" s="9"/>
      <c r="K357" s="10"/>
      <c r="L357" s="5"/>
      <c r="M357" s="14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2:23" x14ac:dyDescent="0.2">
      <c r="B358" s="85"/>
      <c r="C358" s="5"/>
      <c r="D358" s="8"/>
      <c r="E358" s="5"/>
      <c r="F358" s="8"/>
      <c r="G358" s="5"/>
      <c r="H358" s="9"/>
      <c r="I358" s="10"/>
      <c r="J358" s="9"/>
      <c r="K358" s="10"/>
      <c r="L358" s="5"/>
      <c r="M358" s="14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2:23" x14ac:dyDescent="0.2">
      <c r="B359" s="85"/>
      <c r="C359" s="5"/>
      <c r="D359" s="8"/>
      <c r="E359" s="5"/>
      <c r="F359" s="8"/>
      <c r="G359" s="5"/>
      <c r="H359" s="9"/>
      <c r="I359" s="10"/>
      <c r="J359" s="9"/>
      <c r="K359" s="10"/>
      <c r="L359" s="5"/>
      <c r="M359" s="14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2:23" x14ac:dyDescent="0.2">
      <c r="B360" s="85"/>
      <c r="C360" s="5"/>
      <c r="D360" s="8"/>
      <c r="E360" s="5"/>
      <c r="F360" s="8"/>
      <c r="G360" s="5"/>
      <c r="H360" s="9"/>
      <c r="I360" s="10"/>
      <c r="J360" s="9"/>
      <c r="K360" s="10"/>
      <c r="L360" s="5"/>
      <c r="M360" s="14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2:23" x14ac:dyDescent="0.2">
      <c r="B361" s="85"/>
      <c r="C361" s="5"/>
      <c r="D361" s="8"/>
      <c r="E361" s="5"/>
      <c r="F361" s="8"/>
      <c r="G361" s="5"/>
      <c r="H361" s="9"/>
      <c r="I361" s="10"/>
      <c r="J361" s="9"/>
      <c r="K361" s="10"/>
      <c r="L361" s="5"/>
      <c r="M361" s="14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2:23" x14ac:dyDescent="0.2">
      <c r="B362" s="85"/>
      <c r="C362" s="5"/>
      <c r="D362" s="8"/>
      <c r="E362" s="5"/>
      <c r="F362" s="8"/>
      <c r="G362" s="5"/>
      <c r="H362" s="9"/>
      <c r="I362" s="10"/>
      <c r="J362" s="9"/>
      <c r="K362" s="10"/>
      <c r="L362" s="5"/>
      <c r="M362" s="14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2:23" x14ac:dyDescent="0.2">
      <c r="B363" s="85"/>
      <c r="C363" s="5"/>
      <c r="D363" s="8"/>
      <c r="E363" s="5"/>
      <c r="F363" s="8"/>
      <c r="G363" s="5"/>
      <c r="H363" s="9"/>
      <c r="I363" s="10"/>
      <c r="J363" s="9"/>
      <c r="K363" s="10"/>
      <c r="L363" s="5"/>
      <c r="M363" s="14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2:23" x14ac:dyDescent="0.2">
      <c r="B364" s="85"/>
      <c r="C364" s="5"/>
      <c r="D364" s="8"/>
      <c r="E364" s="5"/>
      <c r="F364" s="8"/>
      <c r="G364" s="5"/>
      <c r="H364" s="9"/>
      <c r="I364" s="10"/>
      <c r="J364" s="9"/>
      <c r="K364" s="10"/>
      <c r="L364" s="5"/>
      <c r="M364" s="14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2:23" x14ac:dyDescent="0.2">
      <c r="B365" s="85"/>
      <c r="C365" s="5"/>
      <c r="D365" s="8"/>
      <c r="E365" s="5"/>
      <c r="F365" s="8"/>
      <c r="G365" s="5"/>
      <c r="H365" s="9"/>
      <c r="I365" s="10"/>
      <c r="J365" s="9"/>
      <c r="K365" s="10"/>
      <c r="L365" s="5"/>
      <c r="M365" s="14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2:23" x14ac:dyDescent="0.2">
      <c r="B366" s="85"/>
      <c r="C366" s="5"/>
      <c r="D366" s="8"/>
      <c r="E366" s="5"/>
      <c r="F366" s="8"/>
      <c r="G366" s="5"/>
      <c r="H366" s="9"/>
      <c r="I366" s="10"/>
      <c r="J366" s="9"/>
      <c r="K366" s="10"/>
      <c r="L366" s="5"/>
      <c r="M366" s="14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2:23" x14ac:dyDescent="0.2">
      <c r="B367" s="85"/>
      <c r="C367" s="5"/>
      <c r="D367" s="8"/>
      <c r="E367" s="5"/>
      <c r="F367" s="8"/>
      <c r="G367" s="5"/>
      <c r="H367" s="9"/>
      <c r="I367" s="10"/>
      <c r="J367" s="9"/>
      <c r="K367" s="10"/>
      <c r="L367" s="5"/>
      <c r="M367" s="14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2:23" x14ac:dyDescent="0.2">
      <c r="B368" s="85"/>
      <c r="C368" s="5"/>
      <c r="D368" s="8"/>
      <c r="E368" s="5"/>
      <c r="F368" s="8"/>
      <c r="G368" s="5"/>
      <c r="H368" s="9"/>
      <c r="I368" s="10"/>
      <c r="J368" s="9"/>
      <c r="K368" s="10"/>
      <c r="L368" s="5"/>
      <c r="M368" s="14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2:23" x14ac:dyDescent="0.2">
      <c r="B369" s="85"/>
      <c r="C369" s="5"/>
      <c r="D369" s="8"/>
      <c r="E369" s="5"/>
      <c r="F369" s="8"/>
      <c r="G369" s="5"/>
      <c r="H369" s="9"/>
      <c r="I369" s="10"/>
      <c r="J369" s="9"/>
      <c r="K369" s="10"/>
      <c r="L369" s="5"/>
      <c r="M369" s="14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2:23" x14ac:dyDescent="0.2">
      <c r="B370" s="85"/>
      <c r="C370" s="5"/>
      <c r="D370" s="8"/>
      <c r="E370" s="5"/>
      <c r="F370" s="8"/>
      <c r="G370" s="5"/>
      <c r="H370" s="9"/>
      <c r="I370" s="10"/>
      <c r="J370" s="9"/>
      <c r="K370" s="10"/>
      <c r="L370" s="5"/>
      <c r="M370" s="14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2:23" x14ac:dyDescent="0.2">
      <c r="B371" s="85"/>
      <c r="C371" s="5"/>
      <c r="D371" s="8"/>
      <c r="E371" s="5"/>
      <c r="F371" s="8"/>
      <c r="G371" s="5"/>
      <c r="H371" s="9"/>
      <c r="I371" s="10"/>
      <c r="J371" s="9"/>
      <c r="K371" s="10"/>
      <c r="L371" s="5"/>
      <c r="M371" s="14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2:23" x14ac:dyDescent="0.2">
      <c r="B372" s="85"/>
      <c r="C372" s="5"/>
      <c r="D372" s="8"/>
      <c r="E372" s="5"/>
      <c r="F372" s="8"/>
      <c r="G372" s="5"/>
      <c r="H372" s="9"/>
      <c r="I372" s="10"/>
      <c r="J372" s="9"/>
      <c r="K372" s="10"/>
      <c r="L372" s="5"/>
      <c r="M372" s="14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2:23" x14ac:dyDescent="0.2">
      <c r="B373" s="85"/>
      <c r="C373" s="5"/>
      <c r="D373" s="8"/>
      <c r="E373" s="5"/>
      <c r="F373" s="8"/>
      <c r="G373" s="5"/>
      <c r="H373" s="9"/>
      <c r="I373" s="10"/>
      <c r="J373" s="9"/>
      <c r="K373" s="10"/>
      <c r="L373" s="5"/>
      <c r="M373" s="14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2:23" x14ac:dyDescent="0.2">
      <c r="B374" s="85"/>
      <c r="C374" s="5"/>
      <c r="D374" s="8"/>
      <c r="E374" s="5"/>
      <c r="F374" s="8"/>
      <c r="G374" s="5"/>
      <c r="H374" s="9"/>
      <c r="I374" s="10"/>
      <c r="J374" s="9"/>
      <c r="K374" s="10"/>
      <c r="L374" s="5"/>
      <c r="M374" s="14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2:23" x14ac:dyDescent="0.2">
      <c r="B375" s="85"/>
      <c r="C375" s="5"/>
      <c r="D375" s="8"/>
      <c r="E375" s="5"/>
      <c r="F375" s="8"/>
      <c r="G375" s="5"/>
      <c r="H375" s="9"/>
      <c r="I375" s="10"/>
      <c r="J375" s="9"/>
      <c r="K375" s="10"/>
      <c r="L375" s="5"/>
      <c r="M375" s="14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2:23" x14ac:dyDescent="0.2">
      <c r="B376" s="85"/>
      <c r="C376" s="5"/>
      <c r="D376" s="8"/>
      <c r="E376" s="5"/>
      <c r="F376" s="8"/>
      <c r="G376" s="5"/>
      <c r="H376" s="9"/>
      <c r="I376" s="10"/>
      <c r="J376" s="9"/>
      <c r="K376" s="10"/>
      <c r="L376" s="5"/>
      <c r="M376" s="14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2:23" x14ac:dyDescent="0.2">
      <c r="B377" s="85"/>
      <c r="C377" s="5"/>
      <c r="D377" s="8"/>
      <c r="E377" s="5"/>
      <c r="F377" s="8"/>
      <c r="G377" s="5"/>
      <c r="H377" s="9"/>
      <c r="I377" s="10"/>
      <c r="J377" s="9"/>
      <c r="K377" s="10"/>
      <c r="L377" s="5"/>
      <c r="M377" s="14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2:23" x14ac:dyDescent="0.2">
      <c r="B378" s="6"/>
      <c r="C378" s="5"/>
      <c r="D378" s="8"/>
      <c r="E378" s="5"/>
      <c r="F378" s="8"/>
      <c r="G378" s="5"/>
      <c r="H378" s="9"/>
      <c r="I378" s="10"/>
      <c r="J378" s="9"/>
      <c r="K378" s="10"/>
      <c r="L378" s="5"/>
      <c r="M378" s="14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2:23" x14ac:dyDescent="0.2">
      <c r="B379" s="6"/>
      <c r="C379" s="5"/>
      <c r="D379" s="8"/>
      <c r="E379" s="5"/>
      <c r="F379" s="8"/>
      <c r="G379" s="5"/>
      <c r="H379" s="9"/>
      <c r="I379" s="10"/>
      <c r="J379" s="9"/>
      <c r="K379" s="10"/>
      <c r="L379" s="5"/>
      <c r="M379" s="14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2:23" x14ac:dyDescent="0.2">
      <c r="B380" s="6"/>
      <c r="C380" s="5"/>
      <c r="D380" s="8"/>
      <c r="E380" s="5"/>
      <c r="F380" s="8"/>
      <c r="G380" s="5"/>
      <c r="H380" s="9"/>
      <c r="I380" s="10"/>
      <c r="J380" s="9"/>
      <c r="K380" s="10"/>
      <c r="L380" s="5"/>
      <c r="M380" s="14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2:23" x14ac:dyDescent="0.2">
      <c r="B381" s="6"/>
      <c r="C381" s="5"/>
      <c r="D381" s="8"/>
      <c r="E381" s="5"/>
      <c r="F381" s="8"/>
      <c r="G381" s="5"/>
      <c r="H381" s="9"/>
      <c r="I381" s="10"/>
      <c r="J381" s="9"/>
      <c r="K381" s="10"/>
      <c r="L381" s="5"/>
      <c r="M381" s="14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2:23" x14ac:dyDescent="0.2">
      <c r="B382" s="6"/>
      <c r="C382" s="5"/>
      <c r="D382" s="8"/>
      <c r="E382" s="5"/>
      <c r="F382" s="8"/>
      <c r="G382" s="5"/>
      <c r="H382" s="9"/>
      <c r="I382" s="10"/>
      <c r="J382" s="9"/>
      <c r="K382" s="10"/>
      <c r="L382" s="5"/>
      <c r="M382" s="14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2:23" x14ac:dyDescent="0.2">
      <c r="B383" s="6"/>
      <c r="C383" s="5"/>
      <c r="D383" s="8"/>
      <c r="E383" s="5"/>
      <c r="F383" s="8"/>
      <c r="G383" s="5"/>
      <c r="H383" s="9"/>
      <c r="I383" s="10"/>
      <c r="J383" s="9"/>
      <c r="K383" s="10"/>
      <c r="L383" s="5"/>
      <c r="M383" s="14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2:23" x14ac:dyDescent="0.2">
      <c r="B384" s="6"/>
      <c r="C384" s="5"/>
      <c r="D384" s="8"/>
      <c r="E384" s="5"/>
      <c r="F384" s="8"/>
      <c r="G384" s="5"/>
      <c r="H384" s="9"/>
      <c r="I384" s="10"/>
      <c r="J384" s="9"/>
      <c r="K384" s="10"/>
      <c r="L384" s="5"/>
      <c r="M384" s="14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2:23" x14ac:dyDescent="0.2">
      <c r="B385" s="6"/>
      <c r="C385" s="5"/>
      <c r="D385" s="8"/>
      <c r="E385" s="5"/>
      <c r="F385" s="8"/>
      <c r="G385" s="5"/>
      <c r="H385" s="9"/>
      <c r="I385" s="10"/>
      <c r="J385" s="9"/>
      <c r="K385" s="10"/>
      <c r="L385" s="5"/>
      <c r="M385" s="14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2:23" x14ac:dyDescent="0.2">
      <c r="B386" s="6"/>
      <c r="C386" s="5"/>
      <c r="D386" s="8"/>
      <c r="E386" s="5"/>
      <c r="F386" s="8"/>
      <c r="G386" s="5"/>
      <c r="H386" s="9"/>
      <c r="I386" s="10"/>
      <c r="J386" s="9"/>
      <c r="K386" s="10"/>
      <c r="L386" s="5"/>
      <c r="M386" s="14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2:23" x14ac:dyDescent="0.2">
      <c r="B387" s="6"/>
      <c r="C387" s="5"/>
      <c r="D387" s="8"/>
      <c r="E387" s="5"/>
      <c r="F387" s="8"/>
      <c r="G387" s="5"/>
      <c r="H387" s="9"/>
      <c r="I387" s="10"/>
      <c r="J387" s="9"/>
      <c r="K387" s="10"/>
      <c r="L387" s="5"/>
      <c r="M387" s="14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2:23" x14ac:dyDescent="0.2">
      <c r="B388" s="6"/>
      <c r="C388" s="5"/>
      <c r="D388" s="8"/>
      <c r="E388" s="5"/>
      <c r="F388" s="8"/>
      <c r="G388" s="5"/>
      <c r="H388" s="9"/>
      <c r="I388" s="10"/>
      <c r="J388" s="9"/>
      <c r="K388" s="10"/>
      <c r="L388" s="5"/>
      <c r="M388" s="14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2:23" x14ac:dyDescent="0.2">
      <c r="B389" s="6"/>
      <c r="C389" s="5"/>
      <c r="D389" s="8"/>
      <c r="E389" s="5"/>
      <c r="F389" s="8"/>
      <c r="G389" s="5"/>
      <c r="H389" s="9"/>
      <c r="I389" s="10"/>
      <c r="J389" s="9"/>
      <c r="K389" s="10"/>
      <c r="L389" s="5"/>
      <c r="M389" s="14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2:23" x14ac:dyDescent="0.2">
      <c r="B390" s="6"/>
      <c r="C390" s="5"/>
      <c r="D390" s="8"/>
      <c r="E390" s="5"/>
      <c r="F390" s="8"/>
      <c r="G390" s="5"/>
      <c r="H390" s="9"/>
      <c r="I390" s="10"/>
      <c r="J390" s="9"/>
      <c r="K390" s="10"/>
      <c r="L390" s="5"/>
      <c r="M390" s="14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2:23" x14ac:dyDescent="0.2">
      <c r="B391" s="6"/>
      <c r="C391" s="5"/>
      <c r="D391" s="8"/>
      <c r="E391" s="5"/>
      <c r="F391" s="8"/>
      <c r="G391" s="5"/>
      <c r="H391" s="9"/>
      <c r="I391" s="10"/>
      <c r="J391" s="9"/>
      <c r="K391" s="10"/>
      <c r="L391" s="5"/>
      <c r="M391" s="14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2:23" x14ac:dyDescent="0.2">
      <c r="B392" s="6"/>
      <c r="C392" s="5"/>
      <c r="D392" s="8"/>
      <c r="E392" s="5"/>
      <c r="F392" s="8"/>
      <c r="G392" s="5"/>
      <c r="H392" s="9"/>
      <c r="I392" s="10"/>
      <c r="J392" s="9"/>
      <c r="K392" s="10"/>
      <c r="L392" s="5"/>
      <c r="M392" s="14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2:23" x14ac:dyDescent="0.2">
      <c r="B393" s="6"/>
      <c r="C393" s="5"/>
      <c r="D393" s="8"/>
      <c r="E393" s="5"/>
      <c r="F393" s="8"/>
      <c r="G393" s="5"/>
      <c r="H393" s="9"/>
      <c r="I393" s="10"/>
      <c r="J393" s="9"/>
      <c r="K393" s="10"/>
      <c r="L393" s="5"/>
      <c r="M393" s="14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2:23" x14ac:dyDescent="0.2">
      <c r="B394" s="6"/>
      <c r="C394" s="5"/>
      <c r="D394" s="8"/>
      <c r="E394" s="5"/>
      <c r="F394" s="8"/>
      <c r="G394" s="5"/>
      <c r="H394" s="9"/>
      <c r="I394" s="10"/>
      <c r="J394" s="9"/>
      <c r="K394" s="10"/>
      <c r="L394" s="5"/>
      <c r="M394" s="14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2:23" x14ac:dyDescent="0.2">
      <c r="B395" s="6"/>
      <c r="C395" s="5"/>
      <c r="D395" s="8"/>
      <c r="E395" s="5"/>
      <c r="F395" s="8"/>
      <c r="G395" s="5"/>
      <c r="H395" s="9"/>
      <c r="I395" s="10"/>
      <c r="J395" s="9"/>
      <c r="K395" s="10"/>
      <c r="L395" s="5"/>
      <c r="M395" s="14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2:23" x14ac:dyDescent="0.2">
      <c r="B396" s="6"/>
      <c r="C396" s="5"/>
      <c r="D396" s="8"/>
      <c r="E396" s="5"/>
      <c r="F396" s="8"/>
      <c r="G396" s="5"/>
      <c r="H396" s="9"/>
      <c r="I396" s="10"/>
      <c r="J396" s="9"/>
      <c r="K396" s="10"/>
      <c r="L396" s="5"/>
      <c r="M396" s="14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2:23" x14ac:dyDescent="0.2">
      <c r="B397" s="6"/>
      <c r="C397" s="5"/>
      <c r="D397" s="8"/>
      <c r="E397" s="5"/>
      <c r="F397" s="8"/>
      <c r="G397" s="5"/>
      <c r="H397" s="9"/>
      <c r="I397" s="10"/>
      <c r="J397" s="9"/>
      <c r="K397" s="10"/>
      <c r="L397" s="5"/>
      <c r="M397" s="14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2:23" x14ac:dyDescent="0.2">
      <c r="B398" s="6"/>
      <c r="C398" s="5"/>
      <c r="D398" s="8"/>
      <c r="E398" s="5"/>
      <c r="F398" s="8"/>
      <c r="G398" s="5"/>
      <c r="H398" s="9"/>
      <c r="I398" s="10"/>
      <c r="J398" s="9"/>
      <c r="K398" s="10"/>
      <c r="L398" s="5"/>
      <c r="M398" s="14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2:23" x14ac:dyDescent="0.2">
      <c r="B399" s="6"/>
      <c r="C399" s="5"/>
      <c r="D399" s="8"/>
      <c r="E399" s="5"/>
      <c r="F399" s="8"/>
      <c r="G399" s="5"/>
      <c r="H399" s="9"/>
      <c r="I399" s="10"/>
      <c r="J399" s="9"/>
      <c r="K399" s="10"/>
      <c r="L399" s="5"/>
      <c r="M399" s="14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2:23" x14ac:dyDescent="0.2">
      <c r="B400" s="6"/>
      <c r="C400" s="5"/>
      <c r="D400" s="8"/>
      <c r="E400" s="5"/>
      <c r="F400" s="8"/>
      <c r="G400" s="5"/>
      <c r="H400" s="9"/>
      <c r="I400" s="10"/>
      <c r="J400" s="9"/>
      <c r="K400" s="10"/>
      <c r="L400" s="5"/>
      <c r="M400" s="14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2:23" x14ac:dyDescent="0.2">
      <c r="B401" s="6"/>
      <c r="C401" s="5"/>
      <c r="D401" s="8"/>
      <c r="E401" s="5"/>
      <c r="F401" s="8"/>
      <c r="G401" s="5"/>
      <c r="H401" s="9"/>
      <c r="I401" s="10"/>
      <c r="J401" s="9"/>
      <c r="K401" s="10"/>
      <c r="L401" s="5"/>
      <c r="M401" s="14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2:23" x14ac:dyDescent="0.2">
      <c r="B402" s="6"/>
      <c r="C402" s="5"/>
      <c r="D402" s="8"/>
      <c r="E402" s="5"/>
      <c r="F402" s="8"/>
      <c r="G402" s="5"/>
      <c r="H402" s="9"/>
      <c r="I402" s="10"/>
      <c r="J402" s="9"/>
      <c r="K402" s="10"/>
      <c r="L402" s="5"/>
      <c r="M402" s="14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2:23" x14ac:dyDescent="0.2">
      <c r="B403" s="6"/>
      <c r="C403" s="5"/>
      <c r="D403" s="8"/>
      <c r="E403" s="5"/>
      <c r="F403" s="8"/>
      <c r="G403" s="5"/>
      <c r="H403" s="9"/>
      <c r="I403" s="10"/>
      <c r="J403" s="9"/>
      <c r="K403" s="10"/>
      <c r="L403" s="5"/>
      <c r="M403" s="14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2:23" x14ac:dyDescent="0.2">
      <c r="B404" s="6"/>
      <c r="C404" s="5"/>
      <c r="D404" s="8"/>
      <c r="E404" s="5"/>
      <c r="F404" s="8"/>
      <c r="G404" s="5"/>
      <c r="H404" s="9"/>
      <c r="I404" s="10"/>
      <c r="J404" s="9"/>
      <c r="K404" s="10"/>
      <c r="L404" s="5"/>
      <c r="M404" s="14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2:23" x14ac:dyDescent="0.2">
      <c r="B405" s="6"/>
      <c r="C405" s="5"/>
      <c r="D405" s="8"/>
      <c r="E405" s="5"/>
      <c r="F405" s="8"/>
      <c r="G405" s="5"/>
      <c r="H405" s="9"/>
      <c r="I405" s="10"/>
      <c r="J405" s="9"/>
      <c r="K405" s="10"/>
      <c r="L405" s="5"/>
      <c r="M405" s="14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2:23" x14ac:dyDescent="0.2">
      <c r="B406" s="6"/>
      <c r="C406" s="5"/>
      <c r="D406" s="8"/>
      <c r="E406" s="5"/>
      <c r="F406" s="8"/>
      <c r="G406" s="5"/>
      <c r="H406" s="9"/>
      <c r="I406" s="10"/>
      <c r="J406" s="9"/>
      <c r="K406" s="10"/>
      <c r="L406" s="5"/>
      <c r="M406" s="14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2:23" x14ac:dyDescent="0.2">
      <c r="B407" s="6"/>
      <c r="C407" s="5"/>
      <c r="D407" s="8"/>
      <c r="E407" s="5"/>
      <c r="F407" s="8"/>
      <c r="G407" s="5"/>
      <c r="H407" s="9"/>
      <c r="I407" s="10"/>
      <c r="J407" s="9"/>
      <c r="K407" s="10"/>
      <c r="L407" s="5"/>
      <c r="M407" s="14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2:23" x14ac:dyDescent="0.2">
      <c r="B408" s="6"/>
      <c r="C408" s="5"/>
      <c r="D408" s="8"/>
      <c r="E408" s="5"/>
      <c r="F408" s="8"/>
      <c r="G408" s="5"/>
      <c r="H408" s="9"/>
      <c r="I408" s="10"/>
      <c r="J408" s="9"/>
      <c r="K408" s="10"/>
      <c r="L408" s="5"/>
      <c r="M408" s="14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2:23" x14ac:dyDescent="0.2">
      <c r="B409" s="6"/>
      <c r="C409" s="5"/>
      <c r="D409" s="8"/>
      <c r="E409" s="5"/>
      <c r="F409" s="8"/>
      <c r="G409" s="5"/>
      <c r="H409" s="9"/>
      <c r="I409" s="10"/>
      <c r="J409" s="9"/>
      <c r="K409" s="10"/>
      <c r="L409" s="5"/>
      <c r="M409" s="14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2:23" x14ac:dyDescent="0.2">
      <c r="B410" s="6"/>
      <c r="C410" s="5"/>
      <c r="D410" s="8"/>
      <c r="E410" s="5"/>
      <c r="F410" s="8"/>
      <c r="G410" s="5"/>
      <c r="H410" s="9"/>
      <c r="I410" s="10"/>
      <c r="J410" s="9"/>
      <c r="K410" s="10"/>
      <c r="L410" s="5"/>
      <c r="M410" s="14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2:23" x14ac:dyDescent="0.2">
      <c r="B411" s="6"/>
      <c r="C411" s="5"/>
      <c r="D411" s="8"/>
      <c r="E411" s="5"/>
      <c r="F411" s="8"/>
      <c r="G411" s="5"/>
      <c r="H411" s="9"/>
      <c r="I411" s="10"/>
      <c r="J411" s="9"/>
      <c r="K411" s="10"/>
      <c r="L411" s="5"/>
      <c r="M411" s="14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2:23" x14ac:dyDescent="0.2">
      <c r="B412" s="6"/>
      <c r="C412" s="5"/>
      <c r="D412" s="8"/>
      <c r="E412" s="5"/>
      <c r="F412" s="8"/>
      <c r="G412" s="5"/>
      <c r="H412" s="9"/>
      <c r="I412" s="10"/>
      <c r="J412" s="9"/>
      <c r="K412" s="10"/>
      <c r="L412" s="5"/>
      <c r="M412" s="14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2:23" x14ac:dyDescent="0.2">
      <c r="B413" s="6"/>
      <c r="C413" s="5"/>
      <c r="D413" s="8"/>
      <c r="E413" s="5"/>
      <c r="F413" s="8"/>
      <c r="G413" s="5"/>
      <c r="H413" s="9"/>
      <c r="I413" s="10"/>
      <c r="J413" s="9"/>
      <c r="K413" s="10"/>
      <c r="L413" s="5"/>
      <c r="M413" s="14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2:23" x14ac:dyDescent="0.2">
      <c r="B414" s="6"/>
      <c r="C414" s="5"/>
      <c r="D414" s="8"/>
      <c r="E414" s="5"/>
      <c r="F414" s="8"/>
      <c r="G414" s="5"/>
      <c r="H414" s="9"/>
      <c r="I414" s="10"/>
      <c r="J414" s="9"/>
      <c r="K414" s="10"/>
      <c r="L414" s="5"/>
      <c r="M414" s="14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2:23" x14ac:dyDescent="0.2">
      <c r="B415" s="6"/>
      <c r="C415" s="5"/>
      <c r="D415" s="8"/>
      <c r="E415" s="5"/>
      <c r="F415" s="8"/>
      <c r="G415" s="5"/>
      <c r="H415" s="9"/>
      <c r="I415" s="10"/>
      <c r="J415" s="9"/>
      <c r="K415" s="10"/>
      <c r="L415" s="5"/>
      <c r="M415" s="14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2:23" x14ac:dyDescent="0.2">
      <c r="B416" s="6"/>
      <c r="C416" s="5"/>
      <c r="D416" s="8"/>
      <c r="E416" s="5"/>
      <c r="F416" s="8"/>
      <c r="G416" s="5"/>
      <c r="H416" s="9"/>
      <c r="I416" s="10"/>
      <c r="J416" s="9"/>
      <c r="K416" s="10"/>
      <c r="L416" s="5"/>
      <c r="M416" s="14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2:23" x14ac:dyDescent="0.2">
      <c r="B417" s="6"/>
      <c r="C417" s="5"/>
      <c r="D417" s="8"/>
      <c r="E417" s="5"/>
      <c r="F417" s="8"/>
      <c r="G417" s="5"/>
      <c r="H417" s="9"/>
      <c r="I417" s="10"/>
      <c r="J417" s="9"/>
      <c r="K417" s="10"/>
      <c r="L417" s="5"/>
      <c r="M417" s="14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2:23" x14ac:dyDescent="0.2">
      <c r="B418" s="6"/>
      <c r="C418" s="5"/>
      <c r="D418" s="8"/>
      <c r="E418" s="5"/>
      <c r="F418" s="8"/>
      <c r="G418" s="5"/>
      <c r="H418" s="9"/>
      <c r="I418" s="10"/>
      <c r="J418" s="9"/>
      <c r="K418" s="10"/>
      <c r="L418" s="5"/>
      <c r="M418" s="14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2:23" x14ac:dyDescent="0.2">
      <c r="B419" s="6"/>
      <c r="C419" s="5"/>
      <c r="D419" s="8"/>
      <c r="E419" s="5"/>
      <c r="F419" s="8"/>
      <c r="G419" s="5"/>
      <c r="H419" s="9"/>
      <c r="I419" s="10"/>
      <c r="J419" s="9"/>
      <c r="K419" s="10"/>
      <c r="L419" s="5"/>
      <c r="M419" s="14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2:23" x14ac:dyDescent="0.2">
      <c r="B420" s="6"/>
      <c r="C420" s="5"/>
      <c r="D420" s="8"/>
      <c r="E420" s="5"/>
      <c r="F420" s="8"/>
      <c r="G420" s="5"/>
      <c r="H420" s="9"/>
      <c r="I420" s="10"/>
      <c r="J420" s="9"/>
      <c r="K420" s="10"/>
      <c r="L420" s="5"/>
      <c r="M420" s="14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2:23" x14ac:dyDescent="0.2">
      <c r="B421" s="6"/>
      <c r="C421" s="5"/>
      <c r="D421" s="8"/>
      <c r="E421" s="5"/>
      <c r="F421" s="8"/>
      <c r="G421" s="5"/>
      <c r="H421" s="9"/>
      <c r="I421" s="10"/>
      <c r="J421" s="9"/>
      <c r="K421" s="10"/>
      <c r="L421" s="5"/>
      <c r="M421" s="14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2:23" x14ac:dyDescent="0.2">
      <c r="B422" s="6"/>
      <c r="C422" s="5"/>
      <c r="D422" s="8"/>
      <c r="E422" s="5"/>
      <c r="F422" s="8"/>
      <c r="G422" s="5"/>
      <c r="H422" s="9"/>
      <c r="I422" s="10"/>
      <c r="J422" s="9"/>
      <c r="K422" s="10"/>
      <c r="L422" s="5"/>
      <c r="M422" s="14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2:23" x14ac:dyDescent="0.2">
      <c r="B423" s="6"/>
      <c r="C423" s="5"/>
      <c r="D423" s="8"/>
      <c r="E423" s="5"/>
      <c r="F423" s="8"/>
      <c r="G423" s="5"/>
      <c r="H423" s="9"/>
      <c r="I423" s="10"/>
      <c r="J423" s="9"/>
      <c r="K423" s="10"/>
      <c r="L423" s="5"/>
      <c r="M423" s="14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2:23" x14ac:dyDescent="0.2">
      <c r="B424" s="6"/>
      <c r="C424" s="5"/>
      <c r="D424" s="8"/>
      <c r="E424" s="5"/>
      <c r="F424" s="8"/>
      <c r="G424" s="5"/>
      <c r="H424" s="9"/>
      <c r="I424" s="10"/>
      <c r="J424" s="9"/>
      <c r="K424" s="10"/>
      <c r="L424" s="5"/>
      <c r="M424" s="14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2:23" x14ac:dyDescent="0.2">
      <c r="B425" s="6"/>
      <c r="C425" s="5"/>
      <c r="D425" s="8"/>
      <c r="E425" s="5"/>
      <c r="F425" s="8"/>
      <c r="G425" s="5"/>
      <c r="H425" s="9"/>
      <c r="I425" s="10"/>
      <c r="J425" s="9"/>
      <c r="K425" s="10"/>
      <c r="L425" s="5"/>
      <c r="M425" s="14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2:23" x14ac:dyDescent="0.2">
      <c r="B426" s="6"/>
      <c r="C426" s="5"/>
      <c r="D426" s="8"/>
      <c r="E426" s="5"/>
      <c r="F426" s="8"/>
      <c r="G426" s="5"/>
      <c r="H426" s="9"/>
      <c r="I426" s="10"/>
      <c r="J426" s="9"/>
      <c r="K426" s="10"/>
      <c r="L426" s="5"/>
      <c r="M426" s="14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2:23" x14ac:dyDescent="0.2">
      <c r="B427" s="6"/>
      <c r="C427" s="5"/>
      <c r="D427" s="8"/>
      <c r="E427" s="5"/>
      <c r="F427" s="8"/>
      <c r="G427" s="5"/>
      <c r="H427" s="9"/>
      <c r="I427" s="10"/>
      <c r="J427" s="9"/>
      <c r="K427" s="10"/>
      <c r="L427" s="5"/>
      <c r="M427" s="14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2:23" x14ac:dyDescent="0.2">
      <c r="B428" s="6"/>
      <c r="C428" s="5"/>
      <c r="D428" s="8"/>
      <c r="E428" s="5"/>
      <c r="F428" s="8"/>
      <c r="G428" s="5"/>
      <c r="H428" s="9"/>
      <c r="I428" s="10"/>
      <c r="J428" s="9"/>
      <c r="K428" s="10"/>
      <c r="L428" s="5"/>
      <c r="M428" s="14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2:23" x14ac:dyDescent="0.2">
      <c r="B429" s="6"/>
      <c r="C429" s="5"/>
      <c r="D429" s="8"/>
      <c r="E429" s="5"/>
      <c r="F429" s="8"/>
      <c r="G429" s="5"/>
      <c r="H429" s="9"/>
      <c r="I429" s="10"/>
      <c r="J429" s="9"/>
      <c r="K429" s="10"/>
      <c r="L429" s="5"/>
      <c r="M429" s="14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2:23" x14ac:dyDescent="0.2">
      <c r="B430" s="6"/>
      <c r="C430" s="5"/>
      <c r="D430" s="8"/>
      <c r="E430" s="5"/>
      <c r="F430" s="8"/>
      <c r="G430" s="5"/>
      <c r="H430" s="9"/>
      <c r="I430" s="10"/>
      <c r="J430" s="9"/>
      <c r="K430" s="10"/>
      <c r="L430" s="5"/>
      <c r="M430" s="14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2:23" x14ac:dyDescent="0.2">
      <c r="B431" s="6"/>
      <c r="C431" s="5"/>
      <c r="D431" s="8"/>
      <c r="E431" s="5"/>
      <c r="F431" s="8"/>
      <c r="G431" s="5"/>
      <c r="H431" s="9"/>
      <c r="I431" s="10"/>
      <c r="J431" s="9"/>
      <c r="K431" s="10"/>
      <c r="L431" s="5"/>
      <c r="M431" s="14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2:23" x14ac:dyDescent="0.2">
      <c r="B432" s="6"/>
      <c r="C432" s="5"/>
      <c r="D432" s="8"/>
      <c r="E432" s="5"/>
      <c r="F432" s="8"/>
      <c r="G432" s="5"/>
      <c r="H432" s="9"/>
      <c r="I432" s="10"/>
      <c r="J432" s="9"/>
      <c r="K432" s="10"/>
      <c r="L432" s="5"/>
      <c r="M432" s="14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2:23" x14ac:dyDescent="0.2">
      <c r="B433" s="6"/>
      <c r="C433" s="5"/>
      <c r="D433" s="8"/>
      <c r="E433" s="5"/>
      <c r="F433" s="8"/>
      <c r="G433" s="5"/>
      <c r="H433" s="9"/>
      <c r="I433" s="10"/>
      <c r="J433" s="9"/>
      <c r="K433" s="10"/>
      <c r="L433" s="5"/>
      <c r="M433" s="14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2:23" x14ac:dyDescent="0.2">
      <c r="B434" s="6"/>
      <c r="C434" s="5"/>
      <c r="D434" s="8"/>
      <c r="E434" s="5"/>
      <c r="F434" s="8"/>
      <c r="G434" s="5"/>
      <c r="H434" s="9"/>
      <c r="I434" s="10"/>
      <c r="J434" s="9"/>
      <c r="K434" s="10"/>
      <c r="L434" s="5"/>
      <c r="M434" s="14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2:23" x14ac:dyDescent="0.2">
      <c r="B435" s="6"/>
      <c r="C435" s="5"/>
      <c r="D435" s="8"/>
      <c r="E435" s="5"/>
      <c r="F435" s="8"/>
      <c r="G435" s="5"/>
      <c r="H435" s="9"/>
      <c r="I435" s="10"/>
      <c r="J435" s="9"/>
      <c r="K435" s="10"/>
      <c r="L435" s="5"/>
      <c r="M435" s="14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2:23" x14ac:dyDescent="0.2">
      <c r="B436" s="6"/>
      <c r="C436" s="5"/>
      <c r="D436" s="8"/>
      <c r="E436" s="5"/>
      <c r="F436" s="8"/>
      <c r="G436" s="5"/>
      <c r="H436" s="9"/>
      <c r="I436" s="10"/>
      <c r="J436" s="9"/>
      <c r="K436" s="10"/>
      <c r="L436" s="5"/>
      <c r="M436" s="14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2:23" x14ac:dyDescent="0.2">
      <c r="B437" s="6"/>
      <c r="C437" s="5"/>
      <c r="D437" s="8"/>
      <c r="E437" s="5"/>
      <c r="F437" s="8"/>
      <c r="G437" s="5"/>
      <c r="H437" s="9"/>
      <c r="I437" s="10"/>
      <c r="J437" s="9"/>
      <c r="K437" s="10"/>
      <c r="L437" s="5"/>
      <c r="M437" s="14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2:23" x14ac:dyDescent="0.2">
      <c r="B438" s="6"/>
      <c r="C438" s="5"/>
      <c r="D438" s="8"/>
      <c r="E438" s="5"/>
      <c r="F438" s="8"/>
      <c r="G438" s="5"/>
      <c r="H438" s="9"/>
      <c r="I438" s="10"/>
      <c r="J438" s="9"/>
      <c r="K438" s="10"/>
      <c r="L438" s="5"/>
      <c r="M438" s="14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2:23" x14ac:dyDescent="0.2">
      <c r="B439" s="6"/>
      <c r="C439" s="5"/>
      <c r="D439" s="8"/>
      <c r="E439" s="5"/>
      <c r="F439" s="8"/>
      <c r="G439" s="5"/>
      <c r="H439" s="9"/>
      <c r="I439" s="10"/>
      <c r="J439" s="9"/>
      <c r="K439" s="10"/>
      <c r="L439" s="5"/>
      <c r="M439" s="14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2:23" x14ac:dyDescent="0.2">
      <c r="B440" s="6"/>
      <c r="C440" s="5"/>
      <c r="D440" s="8"/>
      <c r="E440" s="5"/>
      <c r="F440" s="8"/>
      <c r="G440" s="5"/>
      <c r="H440" s="9"/>
      <c r="I440" s="10"/>
      <c r="J440" s="9"/>
      <c r="K440" s="10"/>
      <c r="L440" s="5"/>
      <c r="M440" s="14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2:23" x14ac:dyDescent="0.2">
      <c r="B441" s="6"/>
      <c r="C441" s="5"/>
      <c r="D441" s="8"/>
      <c r="E441" s="5"/>
      <c r="F441" s="8"/>
      <c r="G441" s="5"/>
      <c r="H441" s="9"/>
      <c r="I441" s="10"/>
      <c r="J441" s="9"/>
      <c r="K441" s="10"/>
      <c r="L441" s="5"/>
      <c r="M441" s="14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2:23" x14ac:dyDescent="0.2">
      <c r="B442" s="6"/>
      <c r="C442" s="5"/>
      <c r="D442" s="8"/>
      <c r="E442" s="5"/>
      <c r="F442" s="8"/>
      <c r="G442" s="5"/>
      <c r="H442" s="9"/>
      <c r="I442" s="10"/>
      <c r="J442" s="9"/>
      <c r="K442" s="10"/>
      <c r="L442" s="5"/>
      <c r="M442" s="14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2:23" x14ac:dyDescent="0.2">
      <c r="B443" s="6"/>
      <c r="C443" s="5"/>
      <c r="D443" s="8"/>
      <c r="E443" s="5"/>
      <c r="F443" s="8"/>
      <c r="G443" s="5"/>
      <c r="H443" s="9"/>
      <c r="I443" s="10"/>
      <c r="J443" s="9"/>
      <c r="K443" s="10"/>
      <c r="L443" s="5"/>
      <c r="M443" s="14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2:23" x14ac:dyDescent="0.2">
      <c r="B444" s="6"/>
      <c r="C444" s="5"/>
      <c r="D444" s="8"/>
      <c r="E444" s="5"/>
      <c r="F444" s="8"/>
      <c r="G444" s="5"/>
      <c r="H444" s="9"/>
      <c r="I444" s="10"/>
      <c r="J444" s="9"/>
      <c r="K444" s="10"/>
      <c r="L444" s="5"/>
      <c r="M444" s="14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2:23" x14ac:dyDescent="0.2">
      <c r="B445" s="6"/>
      <c r="C445" s="5"/>
      <c r="D445" s="8"/>
      <c r="E445" s="5"/>
      <c r="F445" s="8"/>
      <c r="G445" s="5"/>
      <c r="H445" s="9"/>
      <c r="I445" s="10"/>
      <c r="J445" s="9"/>
      <c r="K445" s="10"/>
      <c r="L445" s="5"/>
      <c r="M445" s="14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2:23" x14ac:dyDescent="0.2">
      <c r="B446" s="6"/>
      <c r="C446" s="5"/>
      <c r="D446" s="8"/>
      <c r="E446" s="5"/>
      <c r="F446" s="8"/>
      <c r="G446" s="5"/>
      <c r="H446" s="9"/>
      <c r="I446" s="10"/>
      <c r="J446" s="9"/>
      <c r="K446" s="10"/>
      <c r="L446" s="5"/>
      <c r="M446" s="14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2:23" x14ac:dyDescent="0.2">
      <c r="B447" s="6"/>
      <c r="C447" s="5"/>
      <c r="D447" s="8"/>
      <c r="E447" s="5"/>
      <c r="F447" s="8"/>
      <c r="G447" s="5"/>
      <c r="H447" s="9"/>
      <c r="I447" s="10"/>
      <c r="J447" s="9"/>
      <c r="K447" s="10"/>
      <c r="L447" s="5"/>
      <c r="M447" s="14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2:23" x14ac:dyDescent="0.2">
      <c r="B448" s="6"/>
      <c r="C448" s="5"/>
      <c r="D448" s="8"/>
      <c r="E448" s="5"/>
      <c r="F448" s="8"/>
      <c r="G448" s="5"/>
      <c r="H448" s="9"/>
      <c r="I448" s="10"/>
      <c r="J448" s="9"/>
      <c r="K448" s="10"/>
      <c r="L448" s="5"/>
      <c r="M448" s="14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2:23" x14ac:dyDescent="0.2">
      <c r="B449" s="6"/>
      <c r="C449" s="5"/>
      <c r="D449" s="8"/>
      <c r="E449" s="5"/>
      <c r="F449" s="8"/>
      <c r="G449" s="5"/>
      <c r="H449" s="9"/>
      <c r="I449" s="10"/>
      <c r="J449" s="9"/>
      <c r="K449" s="10"/>
      <c r="L449" s="5"/>
      <c r="M449" s="14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2:23" x14ac:dyDescent="0.2">
      <c r="B450" s="6"/>
      <c r="C450" s="5"/>
      <c r="D450" s="8"/>
      <c r="E450" s="5"/>
      <c r="F450" s="8"/>
      <c r="G450" s="5"/>
      <c r="H450" s="9"/>
      <c r="I450" s="10"/>
      <c r="J450" s="9"/>
      <c r="K450" s="10"/>
      <c r="L450" s="5"/>
      <c r="M450" s="14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2:23" x14ac:dyDescent="0.2">
      <c r="B451" s="6"/>
      <c r="C451" s="5"/>
      <c r="D451" s="8"/>
      <c r="E451" s="5"/>
      <c r="F451" s="8"/>
      <c r="G451" s="5"/>
      <c r="H451" s="9"/>
      <c r="I451" s="10"/>
      <c r="J451" s="9"/>
      <c r="K451" s="10"/>
      <c r="L451" s="5"/>
      <c r="M451" s="14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2:23" x14ac:dyDescent="0.2">
      <c r="B452" s="6"/>
      <c r="C452" s="5"/>
      <c r="D452" s="8"/>
      <c r="E452" s="5"/>
      <c r="F452" s="8"/>
      <c r="G452" s="5"/>
      <c r="H452" s="9"/>
      <c r="I452" s="10"/>
      <c r="J452" s="9"/>
      <c r="K452" s="10"/>
      <c r="L452" s="5"/>
      <c r="M452" s="14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2:23" x14ac:dyDescent="0.2">
      <c r="B453" s="6"/>
      <c r="C453" s="5"/>
      <c r="D453" s="8"/>
      <c r="E453" s="5"/>
      <c r="F453" s="8"/>
      <c r="G453" s="5"/>
      <c r="H453" s="9"/>
      <c r="I453" s="10"/>
      <c r="J453" s="9"/>
      <c r="K453" s="10"/>
      <c r="L453" s="5"/>
      <c r="M453" s="14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2:23" x14ac:dyDescent="0.2">
      <c r="B454" s="6"/>
      <c r="C454" s="5"/>
      <c r="D454" s="8"/>
      <c r="E454" s="5"/>
      <c r="F454" s="8"/>
      <c r="G454" s="5"/>
      <c r="H454" s="9"/>
      <c r="I454" s="10"/>
      <c r="J454" s="9"/>
      <c r="K454" s="10"/>
      <c r="L454" s="5"/>
      <c r="M454" s="14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2:23" x14ac:dyDescent="0.2">
      <c r="B455" s="6"/>
      <c r="C455" s="5"/>
      <c r="D455" s="8"/>
      <c r="E455" s="5"/>
      <c r="F455" s="8"/>
      <c r="G455" s="5"/>
      <c r="H455" s="9"/>
      <c r="I455" s="10"/>
      <c r="J455" s="9"/>
      <c r="K455" s="10"/>
      <c r="L455" s="5"/>
      <c r="M455" s="14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2:23" x14ac:dyDescent="0.2">
      <c r="B456" s="6"/>
      <c r="C456" s="5"/>
      <c r="D456" s="8"/>
      <c r="E456" s="5"/>
      <c r="F456" s="8"/>
      <c r="G456" s="5"/>
      <c r="H456" s="9"/>
      <c r="I456" s="10"/>
      <c r="J456" s="9"/>
      <c r="K456" s="10"/>
      <c r="L456" s="5"/>
      <c r="M456" s="14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2:23" x14ac:dyDescent="0.2">
      <c r="B457" s="6"/>
      <c r="C457" s="5"/>
      <c r="D457" s="8"/>
      <c r="E457" s="5"/>
      <c r="F457" s="8"/>
      <c r="G457" s="5"/>
      <c r="H457" s="9"/>
      <c r="I457" s="10"/>
      <c r="J457" s="9"/>
      <c r="K457" s="10"/>
      <c r="L457" s="5"/>
      <c r="M457" s="14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2:23" x14ac:dyDescent="0.2">
      <c r="B458" s="6"/>
      <c r="C458" s="5"/>
      <c r="D458" s="8"/>
      <c r="E458" s="5"/>
      <c r="F458" s="8"/>
      <c r="G458" s="5"/>
      <c r="H458" s="9"/>
      <c r="I458" s="10"/>
      <c r="J458" s="9"/>
      <c r="K458" s="10"/>
      <c r="L458" s="5"/>
      <c r="M458" s="14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2:23" x14ac:dyDescent="0.2">
      <c r="B459" s="6"/>
      <c r="C459" s="5"/>
      <c r="D459" s="8"/>
      <c r="E459" s="5"/>
      <c r="F459" s="8"/>
      <c r="G459" s="5"/>
      <c r="H459" s="9"/>
      <c r="I459" s="10"/>
      <c r="J459" s="9"/>
      <c r="K459" s="10"/>
      <c r="L459" s="5"/>
      <c r="M459" s="14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2:23" x14ac:dyDescent="0.2">
      <c r="B460" s="6"/>
      <c r="C460" s="5"/>
      <c r="D460" s="8"/>
      <c r="E460" s="5"/>
      <c r="F460" s="8"/>
      <c r="G460" s="5"/>
      <c r="H460" s="9"/>
      <c r="I460" s="10"/>
      <c r="J460" s="9"/>
      <c r="K460" s="10"/>
      <c r="L460" s="5"/>
      <c r="M460" s="14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2:23" x14ac:dyDescent="0.2">
      <c r="B461" s="6"/>
      <c r="C461" s="5"/>
      <c r="D461" s="8"/>
      <c r="E461" s="5"/>
      <c r="F461" s="8"/>
      <c r="G461" s="5"/>
      <c r="H461" s="9"/>
      <c r="I461" s="10"/>
      <c r="J461" s="9"/>
      <c r="K461" s="10"/>
      <c r="L461" s="5"/>
      <c r="M461" s="14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2:23" x14ac:dyDescent="0.2">
      <c r="B462" s="6"/>
      <c r="C462" s="5"/>
      <c r="D462" s="8"/>
      <c r="E462" s="5"/>
      <c r="F462" s="8"/>
      <c r="G462" s="5"/>
      <c r="H462" s="9"/>
      <c r="I462" s="10"/>
      <c r="J462" s="9"/>
      <c r="K462" s="10"/>
      <c r="L462" s="5"/>
      <c r="M462" s="14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2:23" x14ac:dyDescent="0.2">
      <c r="B463" s="6"/>
      <c r="C463" s="5"/>
      <c r="D463" s="8"/>
      <c r="E463" s="5"/>
      <c r="F463" s="8"/>
      <c r="G463" s="5"/>
      <c r="H463" s="9"/>
      <c r="I463" s="10"/>
      <c r="J463" s="9"/>
      <c r="K463" s="10"/>
      <c r="L463" s="5"/>
      <c r="M463" s="14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2:23" x14ac:dyDescent="0.2">
      <c r="B464" s="6"/>
      <c r="C464" s="5"/>
      <c r="D464" s="8"/>
      <c r="E464" s="5"/>
      <c r="F464" s="8"/>
      <c r="G464" s="5"/>
      <c r="H464" s="9"/>
      <c r="I464" s="10"/>
      <c r="J464" s="9"/>
      <c r="K464" s="10"/>
      <c r="L464" s="5"/>
      <c r="M464" s="14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2:23" x14ac:dyDescent="0.2">
      <c r="B465" s="6"/>
      <c r="C465" s="5"/>
      <c r="D465" s="8"/>
      <c r="E465" s="5"/>
      <c r="F465" s="8"/>
      <c r="G465" s="5"/>
      <c r="H465" s="9"/>
      <c r="I465" s="10"/>
      <c r="J465" s="9"/>
      <c r="K465" s="10"/>
      <c r="L465" s="5"/>
      <c r="M465" s="14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2:23" x14ac:dyDescent="0.2">
      <c r="B466" s="6"/>
      <c r="C466" s="5"/>
      <c r="D466" s="8"/>
      <c r="E466" s="5"/>
      <c r="F466" s="8"/>
      <c r="G466" s="5"/>
      <c r="H466" s="9"/>
      <c r="I466" s="10"/>
      <c r="J466" s="9"/>
      <c r="K466" s="10"/>
      <c r="L466" s="5"/>
      <c r="M466" s="14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2:23" x14ac:dyDescent="0.2">
      <c r="B467" s="6"/>
      <c r="C467" s="5"/>
      <c r="D467" s="8"/>
      <c r="E467" s="5"/>
      <c r="F467" s="8"/>
      <c r="G467" s="5"/>
      <c r="H467" s="9"/>
      <c r="I467" s="10"/>
      <c r="J467" s="9"/>
      <c r="K467" s="10"/>
      <c r="L467" s="5"/>
      <c r="M467" s="14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2:23" x14ac:dyDescent="0.2">
      <c r="B468" s="6"/>
      <c r="C468" s="5"/>
      <c r="D468" s="8"/>
      <c r="E468" s="5"/>
      <c r="F468" s="8"/>
      <c r="G468" s="5"/>
      <c r="H468" s="9"/>
      <c r="I468" s="10"/>
      <c r="J468" s="9"/>
      <c r="K468" s="10"/>
      <c r="L468" s="5"/>
      <c r="M468" s="14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2:23" x14ac:dyDescent="0.2">
      <c r="B469" s="6"/>
      <c r="C469" s="5"/>
      <c r="D469" s="8"/>
      <c r="E469" s="5"/>
      <c r="F469" s="8"/>
      <c r="G469" s="5"/>
      <c r="H469" s="9"/>
      <c r="I469" s="10"/>
      <c r="J469" s="9"/>
      <c r="K469" s="10"/>
      <c r="L469" s="5"/>
      <c r="M469" s="14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2:23" x14ac:dyDescent="0.2">
      <c r="B470" s="6"/>
      <c r="C470" s="5"/>
      <c r="D470" s="8"/>
      <c r="E470" s="5"/>
      <c r="F470" s="8"/>
      <c r="G470" s="5"/>
      <c r="H470" s="9"/>
      <c r="I470" s="10"/>
      <c r="J470" s="9"/>
      <c r="K470" s="10"/>
      <c r="L470" s="5"/>
      <c r="M470" s="14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2:23" x14ac:dyDescent="0.2">
      <c r="B471" s="6"/>
      <c r="C471" s="5"/>
      <c r="D471" s="8"/>
      <c r="E471" s="5"/>
      <c r="F471" s="8"/>
      <c r="G471" s="5"/>
      <c r="H471" s="9"/>
      <c r="I471" s="10"/>
      <c r="J471" s="9"/>
      <c r="K471" s="10"/>
      <c r="L471" s="5"/>
      <c r="M471" s="14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2:23" x14ac:dyDescent="0.2">
      <c r="B472" s="6"/>
      <c r="C472" s="5"/>
      <c r="D472" s="8"/>
      <c r="E472" s="5"/>
      <c r="F472" s="8"/>
      <c r="G472" s="5"/>
      <c r="H472" s="9"/>
      <c r="I472" s="10"/>
      <c r="J472" s="9"/>
      <c r="K472" s="10"/>
      <c r="L472" s="5"/>
      <c r="M472" s="14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2:23" x14ac:dyDescent="0.2">
      <c r="B473" s="6"/>
      <c r="C473" s="5"/>
      <c r="D473" s="8"/>
      <c r="E473" s="5"/>
      <c r="F473" s="8"/>
      <c r="G473" s="5"/>
      <c r="H473" s="9"/>
      <c r="I473" s="10"/>
      <c r="J473" s="9"/>
      <c r="K473" s="10"/>
      <c r="L473" s="5"/>
      <c r="M473" s="14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2:23" x14ac:dyDescent="0.2">
      <c r="B474" s="6"/>
      <c r="C474" s="5"/>
      <c r="D474" s="8"/>
      <c r="E474" s="5"/>
      <c r="F474" s="8"/>
      <c r="G474" s="5"/>
      <c r="H474" s="9"/>
      <c r="I474" s="10"/>
      <c r="J474" s="9"/>
      <c r="K474" s="10"/>
      <c r="L474" s="5"/>
      <c r="M474" s="14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2:23" x14ac:dyDescent="0.2">
      <c r="B475" s="6"/>
      <c r="C475" s="5"/>
      <c r="D475" s="8"/>
      <c r="E475" s="5"/>
      <c r="F475" s="8"/>
      <c r="G475" s="5"/>
      <c r="H475" s="9"/>
      <c r="I475" s="10"/>
      <c r="J475" s="9"/>
      <c r="K475" s="10"/>
      <c r="L475" s="5"/>
      <c r="M475" s="14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2:23" x14ac:dyDescent="0.2">
      <c r="B476" s="6"/>
      <c r="C476" s="5"/>
      <c r="D476" s="8"/>
      <c r="E476" s="5"/>
      <c r="F476" s="8"/>
      <c r="G476" s="5"/>
      <c r="H476" s="9"/>
      <c r="I476" s="10"/>
      <c r="J476" s="9"/>
      <c r="K476" s="10"/>
      <c r="L476" s="5"/>
      <c r="M476" s="14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2:23" x14ac:dyDescent="0.2">
      <c r="B477" s="6"/>
      <c r="C477" s="5"/>
      <c r="D477" s="8"/>
      <c r="E477" s="5"/>
      <c r="F477" s="8"/>
      <c r="G477" s="5"/>
      <c r="H477" s="9"/>
      <c r="I477" s="10"/>
      <c r="J477" s="9"/>
      <c r="K477" s="10"/>
      <c r="L477" s="5"/>
      <c r="M477" s="14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2:23" x14ac:dyDescent="0.2">
      <c r="B478" s="6"/>
      <c r="C478" s="5"/>
      <c r="D478" s="8"/>
      <c r="E478" s="5"/>
      <c r="F478" s="8"/>
      <c r="G478" s="5"/>
      <c r="H478" s="9"/>
      <c r="I478" s="10"/>
      <c r="J478" s="9"/>
      <c r="K478" s="10"/>
      <c r="L478" s="5"/>
      <c r="M478" s="14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2:23" x14ac:dyDescent="0.2">
      <c r="B479" s="6"/>
      <c r="C479" s="5"/>
      <c r="D479" s="8"/>
      <c r="E479" s="5"/>
      <c r="F479" s="8"/>
      <c r="G479" s="5"/>
      <c r="H479" s="9"/>
      <c r="I479" s="10"/>
      <c r="J479" s="9"/>
      <c r="K479" s="10"/>
      <c r="L479" s="5"/>
      <c r="M479" s="14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2:23" x14ac:dyDescent="0.2">
      <c r="B480" s="6"/>
      <c r="C480" s="5"/>
      <c r="D480" s="8"/>
      <c r="E480" s="5"/>
      <c r="F480" s="8"/>
      <c r="G480" s="5"/>
      <c r="H480" s="9"/>
      <c r="I480" s="10"/>
      <c r="J480" s="9"/>
      <c r="K480" s="10"/>
      <c r="L480" s="5"/>
      <c r="M480" s="14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2:23" x14ac:dyDescent="0.2">
      <c r="B481" s="6"/>
      <c r="C481" s="5"/>
      <c r="D481" s="8"/>
      <c r="E481" s="5"/>
      <c r="F481" s="8"/>
      <c r="G481" s="5"/>
      <c r="H481" s="9"/>
      <c r="I481" s="10"/>
      <c r="J481" s="9"/>
      <c r="K481" s="10"/>
      <c r="L481" s="5"/>
      <c r="M481" s="14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2:23" x14ac:dyDescent="0.2">
      <c r="B482" s="6"/>
      <c r="C482" s="5"/>
      <c r="D482" s="8"/>
      <c r="E482" s="5"/>
      <c r="F482" s="8"/>
      <c r="G482" s="5"/>
      <c r="H482" s="9"/>
      <c r="I482" s="10"/>
      <c r="J482" s="9"/>
      <c r="K482" s="10"/>
      <c r="L482" s="5"/>
      <c r="M482" s="14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2:23" x14ac:dyDescent="0.2">
      <c r="B483" s="6"/>
      <c r="C483" s="5"/>
      <c r="D483" s="8"/>
      <c r="E483" s="5"/>
      <c r="F483" s="8"/>
      <c r="G483" s="5"/>
      <c r="H483" s="9"/>
      <c r="I483" s="10"/>
      <c r="J483" s="9"/>
      <c r="K483" s="10"/>
      <c r="L483" s="5"/>
      <c r="M483" s="14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2:23" x14ac:dyDescent="0.2">
      <c r="B484" s="6"/>
      <c r="C484" s="5"/>
      <c r="D484" s="8"/>
      <c r="E484" s="5"/>
      <c r="F484" s="8"/>
      <c r="G484" s="5"/>
      <c r="H484" s="9"/>
      <c r="I484" s="10"/>
      <c r="J484" s="9"/>
      <c r="K484" s="10"/>
      <c r="L484" s="5"/>
      <c r="M484" s="14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2:23" x14ac:dyDescent="0.2">
      <c r="B485" s="6"/>
      <c r="C485" s="5"/>
      <c r="D485" s="8"/>
      <c r="E485" s="5"/>
      <c r="F485" s="8"/>
      <c r="G485" s="5"/>
      <c r="H485" s="9"/>
      <c r="I485" s="10"/>
      <c r="J485" s="9"/>
      <c r="K485" s="10"/>
      <c r="L485" s="5"/>
      <c r="M485" s="14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2:23" x14ac:dyDescent="0.2">
      <c r="B486" s="6"/>
      <c r="C486" s="5"/>
      <c r="D486" s="8"/>
      <c r="E486" s="5"/>
      <c r="F486" s="8"/>
      <c r="G486" s="5"/>
      <c r="H486" s="9"/>
      <c r="I486" s="10"/>
      <c r="J486" s="9"/>
      <c r="K486" s="10"/>
      <c r="L486" s="5"/>
      <c r="M486" s="14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2:23" x14ac:dyDescent="0.2">
      <c r="B487" s="6"/>
      <c r="C487" s="5"/>
      <c r="D487" s="8"/>
      <c r="E487" s="5"/>
      <c r="F487" s="8"/>
      <c r="G487" s="5"/>
      <c r="H487" s="9"/>
      <c r="I487" s="10"/>
      <c r="J487" s="9"/>
      <c r="K487" s="10"/>
      <c r="L487" s="5"/>
      <c r="M487" s="14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2:23" x14ac:dyDescent="0.2">
      <c r="B488" s="6"/>
      <c r="C488" s="5"/>
      <c r="D488" s="8"/>
      <c r="E488" s="5"/>
      <c r="F488" s="8"/>
      <c r="G488" s="5"/>
      <c r="H488" s="9"/>
      <c r="I488" s="10"/>
      <c r="J488" s="9"/>
      <c r="K488" s="10"/>
      <c r="L488" s="5"/>
      <c r="M488" s="14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2:23" x14ac:dyDescent="0.2">
      <c r="B489" s="6"/>
      <c r="C489" s="5"/>
      <c r="D489" s="8"/>
      <c r="E489" s="5"/>
      <c r="F489" s="8"/>
      <c r="G489" s="5"/>
      <c r="H489" s="9"/>
      <c r="I489" s="10"/>
      <c r="J489" s="9"/>
      <c r="K489" s="10"/>
      <c r="L489" s="5"/>
      <c r="M489" s="14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2:23" x14ac:dyDescent="0.2">
      <c r="B490" s="6"/>
      <c r="C490" s="5"/>
      <c r="D490" s="8"/>
      <c r="E490" s="5"/>
      <c r="F490" s="8"/>
      <c r="G490" s="5"/>
      <c r="H490" s="9"/>
      <c r="I490" s="10"/>
      <c r="J490" s="9"/>
      <c r="K490" s="10"/>
      <c r="L490" s="5"/>
      <c r="M490" s="14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2:23" x14ac:dyDescent="0.2">
      <c r="B491" s="6"/>
      <c r="C491" s="5"/>
      <c r="D491" s="8"/>
      <c r="E491" s="5"/>
      <c r="F491" s="8"/>
      <c r="G491" s="5"/>
      <c r="H491" s="9"/>
      <c r="I491" s="10"/>
      <c r="J491" s="9"/>
      <c r="K491" s="10"/>
      <c r="L491" s="5"/>
      <c r="M491" s="14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2:23" x14ac:dyDescent="0.2">
      <c r="B492" s="6"/>
      <c r="C492" s="5"/>
      <c r="D492" s="8"/>
      <c r="E492" s="5"/>
      <c r="F492" s="8"/>
      <c r="G492" s="5"/>
      <c r="H492" s="9"/>
      <c r="I492" s="10"/>
      <c r="J492" s="9"/>
      <c r="K492" s="10"/>
      <c r="L492" s="5"/>
      <c r="M492" s="14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2:23" x14ac:dyDescent="0.2">
      <c r="B493" s="6"/>
      <c r="C493" s="5"/>
      <c r="D493" s="8"/>
      <c r="E493" s="5"/>
      <c r="F493" s="8"/>
      <c r="G493" s="5"/>
      <c r="H493" s="9"/>
      <c r="I493" s="10"/>
      <c r="J493" s="9"/>
      <c r="K493" s="10"/>
      <c r="L493" s="5"/>
      <c r="M493" s="14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2:23" x14ac:dyDescent="0.2">
      <c r="B494" s="6"/>
      <c r="C494" s="5"/>
      <c r="D494" s="8"/>
      <c r="E494" s="5"/>
      <c r="F494" s="8"/>
      <c r="G494" s="5"/>
      <c r="H494" s="9"/>
      <c r="I494" s="10"/>
      <c r="J494" s="9"/>
      <c r="K494" s="10"/>
      <c r="L494" s="5"/>
      <c r="M494" s="14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2:23" x14ac:dyDescent="0.2">
      <c r="B495" s="6"/>
      <c r="C495" s="5"/>
      <c r="D495" s="8"/>
      <c r="E495" s="5"/>
      <c r="F495" s="8"/>
      <c r="G495" s="5"/>
      <c r="H495" s="9"/>
      <c r="I495" s="10"/>
      <c r="J495" s="9"/>
      <c r="K495" s="10"/>
      <c r="L495" s="5"/>
      <c r="M495" s="14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2:23" x14ac:dyDescent="0.2">
      <c r="B496" s="6"/>
      <c r="C496" s="5"/>
      <c r="D496" s="8"/>
      <c r="E496" s="5"/>
      <c r="F496" s="8"/>
      <c r="G496" s="5"/>
      <c r="H496" s="9"/>
      <c r="I496" s="10"/>
      <c r="J496" s="9"/>
      <c r="K496" s="10"/>
      <c r="L496" s="5"/>
      <c r="M496" s="14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2:23" x14ac:dyDescent="0.2">
      <c r="B497" s="6"/>
      <c r="C497" s="5"/>
      <c r="D497" s="8"/>
      <c r="E497" s="5"/>
      <c r="F497" s="8"/>
      <c r="G497" s="5"/>
      <c r="H497" s="9"/>
      <c r="I497" s="10"/>
      <c r="J497" s="9"/>
      <c r="K497" s="10"/>
      <c r="L497" s="5"/>
      <c r="M497" s="14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2:23" x14ac:dyDescent="0.2">
      <c r="B498" s="6"/>
      <c r="C498" s="5"/>
      <c r="D498" s="8"/>
      <c r="E498" s="5"/>
      <c r="F498" s="8"/>
      <c r="G498" s="5"/>
      <c r="H498" s="9"/>
      <c r="I498" s="10"/>
      <c r="J498" s="9"/>
      <c r="K498" s="10"/>
      <c r="L498" s="5"/>
      <c r="M498" s="14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2:23" x14ac:dyDescent="0.2">
      <c r="B499" s="6"/>
      <c r="C499" s="5"/>
      <c r="D499" s="8"/>
      <c r="E499" s="5"/>
      <c r="F499" s="8"/>
      <c r="G499" s="5"/>
      <c r="H499" s="9"/>
      <c r="I499" s="10"/>
      <c r="J499" s="9"/>
      <c r="K499" s="10"/>
      <c r="L499" s="5"/>
      <c r="M499" s="14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2:23" x14ac:dyDescent="0.2">
      <c r="B500" s="6"/>
      <c r="C500" s="5"/>
      <c r="D500" s="8"/>
      <c r="E500" s="5"/>
      <c r="F500" s="8"/>
      <c r="G500" s="5"/>
      <c r="H500" s="9"/>
      <c r="I500" s="10"/>
      <c r="J500" s="9"/>
      <c r="K500" s="10"/>
      <c r="L500" s="5"/>
      <c r="M500" s="14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2:23" x14ac:dyDescent="0.2">
      <c r="B501" s="6"/>
      <c r="C501" s="5"/>
      <c r="D501" s="8"/>
      <c r="E501" s="5"/>
      <c r="F501" s="8"/>
      <c r="G501" s="5"/>
      <c r="H501" s="9"/>
      <c r="I501" s="10"/>
      <c r="J501" s="9"/>
      <c r="K501" s="10"/>
      <c r="L501" s="5"/>
      <c r="M501" s="14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2:23" x14ac:dyDescent="0.2">
      <c r="B502" s="6"/>
      <c r="C502" s="5"/>
      <c r="D502" s="8"/>
      <c r="E502" s="5"/>
      <c r="F502" s="8"/>
      <c r="G502" s="5"/>
      <c r="H502" s="9"/>
      <c r="I502" s="10"/>
      <c r="J502" s="9"/>
      <c r="K502" s="10"/>
      <c r="L502" s="5"/>
      <c r="M502" s="14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2:23" x14ac:dyDescent="0.2">
      <c r="B503" s="6"/>
      <c r="C503" s="5"/>
      <c r="D503" s="8"/>
      <c r="E503" s="5"/>
      <c r="F503" s="8"/>
      <c r="G503" s="5"/>
      <c r="H503" s="9"/>
      <c r="I503" s="10"/>
      <c r="J503" s="9"/>
      <c r="K503" s="10"/>
      <c r="L503" s="5"/>
      <c r="M503" s="14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2:23" x14ac:dyDescent="0.2">
      <c r="B504" s="6"/>
      <c r="C504" s="5"/>
      <c r="D504" s="8"/>
      <c r="E504" s="5"/>
      <c r="F504" s="8"/>
      <c r="G504" s="5"/>
      <c r="H504" s="9"/>
      <c r="I504" s="10"/>
      <c r="J504" s="9"/>
      <c r="K504" s="10"/>
      <c r="L504" s="5"/>
      <c r="M504" s="14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2:23" x14ac:dyDescent="0.2">
      <c r="B505" s="6"/>
      <c r="C505" s="5"/>
      <c r="D505" s="8"/>
      <c r="E505" s="5"/>
      <c r="F505" s="8"/>
      <c r="G505" s="5"/>
      <c r="H505" s="9"/>
      <c r="I505" s="10"/>
      <c r="J505" s="9"/>
      <c r="K505" s="10"/>
      <c r="L505" s="5"/>
      <c r="M505" s="14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2:23" x14ac:dyDescent="0.2">
      <c r="B506" s="6"/>
      <c r="C506" s="5"/>
      <c r="D506" s="8"/>
      <c r="E506" s="5"/>
      <c r="F506" s="8"/>
      <c r="G506" s="5"/>
      <c r="H506" s="9"/>
      <c r="I506" s="10"/>
      <c r="J506" s="9"/>
      <c r="K506" s="10"/>
      <c r="L506" s="5"/>
      <c r="M506" s="14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2:23" x14ac:dyDescent="0.2">
      <c r="B507" s="6"/>
      <c r="C507" s="5"/>
      <c r="D507" s="8"/>
      <c r="E507" s="5"/>
      <c r="F507" s="8"/>
      <c r="G507" s="5"/>
      <c r="H507" s="9"/>
      <c r="I507" s="10"/>
      <c r="J507" s="9"/>
      <c r="K507" s="10"/>
      <c r="L507" s="5"/>
      <c r="M507" s="14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2:23" x14ac:dyDescent="0.2">
      <c r="B508" s="6"/>
      <c r="C508" s="5"/>
      <c r="D508" s="8"/>
      <c r="E508" s="5"/>
      <c r="F508" s="8"/>
      <c r="G508" s="5"/>
      <c r="H508" s="9"/>
      <c r="I508" s="10"/>
      <c r="J508" s="9"/>
      <c r="K508" s="10"/>
      <c r="L508" s="5"/>
      <c r="M508" s="14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2:23" x14ac:dyDescent="0.2">
      <c r="B509" s="6"/>
      <c r="C509" s="5"/>
      <c r="D509" s="8"/>
      <c r="E509" s="5"/>
      <c r="F509" s="8"/>
      <c r="G509" s="5"/>
      <c r="H509" s="9"/>
      <c r="I509" s="10"/>
      <c r="J509" s="9"/>
      <c r="K509" s="10"/>
      <c r="L509" s="5"/>
      <c r="M509" s="14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2:23" x14ac:dyDescent="0.2">
      <c r="B510" s="6"/>
      <c r="C510" s="5"/>
      <c r="D510" s="8"/>
      <c r="E510" s="5"/>
      <c r="F510" s="8"/>
      <c r="G510" s="5"/>
      <c r="H510" s="9"/>
      <c r="I510" s="10"/>
      <c r="J510" s="9"/>
      <c r="K510" s="10"/>
      <c r="L510" s="5"/>
      <c r="M510" s="14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2:23" x14ac:dyDescent="0.2">
      <c r="B511" s="6"/>
      <c r="C511" s="5"/>
      <c r="D511" s="8"/>
      <c r="E511" s="5"/>
      <c r="F511" s="8"/>
      <c r="G511" s="5"/>
      <c r="H511" s="9"/>
      <c r="I511" s="10"/>
      <c r="J511" s="9"/>
      <c r="K511" s="10"/>
      <c r="L511" s="5"/>
      <c r="M511" s="14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2:23" x14ac:dyDescent="0.2">
      <c r="B512" s="6"/>
      <c r="C512" s="5"/>
      <c r="D512" s="8"/>
      <c r="E512" s="5"/>
      <c r="F512" s="8"/>
      <c r="G512" s="5"/>
      <c r="H512" s="9"/>
      <c r="I512" s="10"/>
      <c r="J512" s="9"/>
      <c r="K512" s="10"/>
      <c r="L512" s="5"/>
      <c r="M512" s="14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2:23" x14ac:dyDescent="0.2">
      <c r="B513" s="6"/>
      <c r="C513" s="5"/>
      <c r="D513" s="8"/>
      <c r="E513" s="5"/>
      <c r="F513" s="8"/>
      <c r="G513" s="5"/>
      <c r="H513" s="9"/>
      <c r="I513" s="10"/>
      <c r="J513" s="9"/>
      <c r="K513" s="10"/>
      <c r="L513" s="5"/>
      <c r="M513" s="14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2:23" x14ac:dyDescent="0.2">
      <c r="B514" s="6"/>
      <c r="C514" s="5"/>
      <c r="D514" s="8"/>
      <c r="E514" s="5"/>
      <c r="F514" s="8"/>
      <c r="G514" s="5"/>
      <c r="H514" s="9"/>
      <c r="I514" s="10"/>
      <c r="J514" s="9"/>
      <c r="K514" s="10"/>
      <c r="L514" s="5"/>
      <c r="M514" s="14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2:23" x14ac:dyDescent="0.2">
      <c r="B515" s="6"/>
      <c r="C515" s="5"/>
      <c r="D515" s="8"/>
      <c r="E515" s="5"/>
      <c r="F515" s="8"/>
      <c r="G515" s="5"/>
      <c r="H515" s="9"/>
      <c r="I515" s="10"/>
      <c r="J515" s="9"/>
      <c r="K515" s="10"/>
      <c r="L515" s="5"/>
      <c r="M515" s="14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2:23" x14ac:dyDescent="0.2">
      <c r="B516" s="6"/>
      <c r="C516" s="5"/>
      <c r="D516" s="8"/>
      <c r="E516" s="5"/>
      <c r="F516" s="8"/>
      <c r="G516" s="5"/>
      <c r="H516" s="9"/>
      <c r="I516" s="10"/>
      <c r="J516" s="9"/>
      <c r="K516" s="10"/>
      <c r="L516" s="5"/>
      <c r="M516" s="14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2:23" x14ac:dyDescent="0.2">
      <c r="B517" s="6"/>
      <c r="C517" s="5"/>
      <c r="D517" s="8"/>
      <c r="E517" s="5"/>
      <c r="F517" s="8"/>
      <c r="G517" s="5"/>
      <c r="H517" s="9"/>
      <c r="I517" s="10"/>
      <c r="J517" s="9"/>
      <c r="K517" s="10"/>
      <c r="L517" s="5"/>
      <c r="M517" s="14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2:23" x14ac:dyDescent="0.2">
      <c r="B518" s="6"/>
      <c r="C518" s="5"/>
      <c r="D518" s="8"/>
      <c r="E518" s="5"/>
      <c r="F518" s="8"/>
      <c r="G518" s="5"/>
      <c r="H518" s="9"/>
      <c r="I518" s="10"/>
      <c r="J518" s="9"/>
      <c r="K518" s="10"/>
      <c r="L518" s="5"/>
      <c r="M518" s="14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2:23" x14ac:dyDescent="0.2">
      <c r="B519" s="6"/>
      <c r="C519" s="5"/>
      <c r="D519" s="8"/>
      <c r="E519" s="5"/>
      <c r="F519" s="8"/>
      <c r="G519" s="5"/>
      <c r="H519" s="9"/>
      <c r="I519" s="10"/>
      <c r="J519" s="9"/>
      <c r="K519" s="10"/>
      <c r="L519" s="5"/>
      <c r="M519" s="14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2:23" x14ac:dyDescent="0.2">
      <c r="B520" s="6"/>
      <c r="C520" s="5"/>
      <c r="D520" s="8"/>
      <c r="E520" s="5"/>
      <c r="F520" s="8"/>
      <c r="G520" s="5"/>
      <c r="H520" s="9"/>
      <c r="I520" s="10"/>
      <c r="J520" s="9"/>
      <c r="K520" s="10"/>
      <c r="L520" s="5"/>
      <c r="M520" s="14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2:23" x14ac:dyDescent="0.2">
      <c r="B521" s="6"/>
      <c r="C521" s="5"/>
      <c r="D521" s="8"/>
      <c r="E521" s="5"/>
      <c r="F521" s="8"/>
      <c r="G521" s="5"/>
      <c r="H521" s="9"/>
      <c r="I521" s="10"/>
      <c r="J521" s="9"/>
      <c r="K521" s="10"/>
      <c r="L521" s="5"/>
      <c r="M521" s="14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2:23" x14ac:dyDescent="0.2">
      <c r="B522" s="6"/>
      <c r="C522" s="5"/>
      <c r="D522" s="8"/>
      <c r="E522" s="5"/>
      <c r="F522" s="8"/>
      <c r="G522" s="5"/>
      <c r="H522" s="9"/>
      <c r="I522" s="10"/>
      <c r="J522" s="9"/>
      <c r="K522" s="10"/>
      <c r="L522" s="5"/>
      <c r="M522" s="14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2:23" x14ac:dyDescent="0.2">
      <c r="B523" s="6"/>
      <c r="C523" s="5"/>
      <c r="D523" s="8"/>
      <c r="E523" s="5"/>
      <c r="F523" s="8"/>
      <c r="G523" s="5"/>
      <c r="H523" s="9"/>
      <c r="I523" s="10"/>
      <c r="J523" s="9"/>
      <c r="K523" s="10"/>
      <c r="L523" s="5"/>
      <c r="M523" s="14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2:23" x14ac:dyDescent="0.2">
      <c r="B524" s="6"/>
      <c r="C524" s="5"/>
      <c r="D524" s="8"/>
      <c r="E524" s="5"/>
      <c r="F524" s="8"/>
      <c r="G524" s="5"/>
      <c r="H524" s="9"/>
      <c r="I524" s="10"/>
      <c r="J524" s="9"/>
      <c r="K524" s="10"/>
      <c r="L524" s="5"/>
      <c r="M524" s="14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2:23" x14ac:dyDescent="0.2">
      <c r="B525" s="6"/>
      <c r="C525" s="5"/>
      <c r="D525" s="8"/>
      <c r="E525" s="5"/>
      <c r="F525" s="8"/>
      <c r="G525" s="5"/>
      <c r="H525" s="9"/>
      <c r="I525" s="10"/>
      <c r="J525" s="9"/>
      <c r="K525" s="10"/>
      <c r="L525" s="5"/>
      <c r="M525" s="14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2:23" x14ac:dyDescent="0.2">
      <c r="B526" s="6"/>
      <c r="C526" s="5"/>
      <c r="D526" s="8"/>
      <c r="E526" s="5"/>
      <c r="F526" s="8"/>
      <c r="G526" s="5"/>
      <c r="H526" s="9"/>
      <c r="I526" s="10"/>
      <c r="J526" s="9"/>
      <c r="K526" s="10"/>
      <c r="L526" s="5"/>
      <c r="M526" s="14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2:23" x14ac:dyDescent="0.2">
      <c r="B527" s="6"/>
      <c r="C527" s="5"/>
      <c r="D527" s="8"/>
      <c r="E527" s="5"/>
      <c r="F527" s="8"/>
      <c r="G527" s="5"/>
      <c r="H527" s="9"/>
      <c r="I527" s="10"/>
      <c r="J527" s="9"/>
      <c r="K527" s="10"/>
      <c r="L527" s="5"/>
      <c r="M527" s="14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2:23" x14ac:dyDescent="0.2">
      <c r="B528" s="6"/>
      <c r="C528" s="5"/>
      <c r="D528" s="8"/>
      <c r="E528" s="5"/>
      <c r="F528" s="8"/>
      <c r="G528" s="5"/>
      <c r="H528" s="9"/>
      <c r="I528" s="10"/>
      <c r="J528" s="9"/>
      <c r="K528" s="10"/>
      <c r="L528" s="5"/>
      <c r="M528" s="14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2:23" x14ac:dyDescent="0.2">
      <c r="B529" s="6"/>
      <c r="C529" s="5"/>
      <c r="D529" s="8"/>
      <c r="E529" s="5"/>
      <c r="F529" s="8"/>
      <c r="G529" s="5"/>
      <c r="H529" s="9"/>
      <c r="I529" s="10"/>
      <c r="J529" s="9"/>
      <c r="K529" s="10"/>
      <c r="L529" s="5"/>
      <c r="M529" s="14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2:23" x14ac:dyDescent="0.2">
      <c r="B530" s="6"/>
      <c r="C530" s="5"/>
      <c r="D530" s="8"/>
      <c r="E530" s="5"/>
      <c r="F530" s="8"/>
      <c r="G530" s="5"/>
      <c r="H530" s="9"/>
      <c r="I530" s="10"/>
      <c r="J530" s="9"/>
      <c r="K530" s="10"/>
      <c r="L530" s="5"/>
      <c r="M530" s="14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2:23" x14ac:dyDescent="0.2">
      <c r="B531" s="6"/>
      <c r="C531" s="5"/>
      <c r="D531" s="8"/>
      <c r="E531" s="5"/>
      <c r="F531" s="8"/>
      <c r="G531" s="5"/>
      <c r="H531" s="9"/>
      <c r="I531" s="10"/>
      <c r="J531" s="9"/>
      <c r="K531" s="10"/>
      <c r="L531" s="5"/>
      <c r="M531" s="14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2:23" x14ac:dyDescent="0.2">
      <c r="B532" s="6"/>
      <c r="C532" s="5"/>
      <c r="D532" s="8"/>
      <c r="E532" s="5"/>
      <c r="F532" s="8"/>
      <c r="G532" s="5"/>
      <c r="H532" s="9"/>
      <c r="I532" s="10"/>
      <c r="J532" s="9"/>
      <c r="K532" s="10"/>
      <c r="L532" s="5"/>
      <c r="M532" s="14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2:23" x14ac:dyDescent="0.2">
      <c r="B533" s="6"/>
      <c r="C533" s="5"/>
      <c r="D533" s="8"/>
      <c r="E533" s="5"/>
      <c r="F533" s="8"/>
      <c r="G533" s="5"/>
      <c r="H533" s="9"/>
      <c r="I533" s="10"/>
      <c r="J533" s="9"/>
      <c r="K533" s="10"/>
      <c r="L533" s="5"/>
      <c r="M533" s="14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2:23" x14ac:dyDescent="0.2">
      <c r="B534" s="6"/>
      <c r="C534" s="5"/>
      <c r="D534" s="8"/>
      <c r="E534" s="5"/>
      <c r="F534" s="8"/>
      <c r="G534" s="5"/>
      <c r="H534" s="9"/>
      <c r="I534" s="10"/>
      <c r="J534" s="9"/>
      <c r="K534" s="10"/>
      <c r="L534" s="5"/>
      <c r="M534" s="14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2:23" x14ac:dyDescent="0.2">
      <c r="B535" s="6"/>
      <c r="C535" s="5"/>
      <c r="D535" s="8"/>
      <c r="E535" s="5"/>
      <c r="F535" s="8"/>
      <c r="G535" s="5"/>
      <c r="H535" s="9"/>
      <c r="I535" s="10"/>
      <c r="J535" s="9"/>
      <c r="K535" s="10"/>
      <c r="L535" s="5"/>
      <c r="M535" s="14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2:23" x14ac:dyDescent="0.2">
      <c r="B536" s="6"/>
      <c r="C536" s="5"/>
      <c r="D536" s="8"/>
      <c r="E536" s="5"/>
      <c r="F536" s="8"/>
      <c r="G536" s="5"/>
      <c r="H536" s="9"/>
      <c r="I536" s="10"/>
      <c r="J536" s="9"/>
      <c r="K536" s="10"/>
      <c r="L536" s="5"/>
      <c r="M536" s="14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2:23" x14ac:dyDescent="0.2">
      <c r="B537" s="6"/>
      <c r="C537" s="5"/>
      <c r="D537" s="8"/>
      <c r="E537" s="5"/>
      <c r="F537" s="8"/>
      <c r="G537" s="5"/>
      <c r="H537" s="9"/>
      <c r="I537" s="10"/>
      <c r="J537" s="9"/>
      <c r="K537" s="10"/>
      <c r="L537" s="5"/>
      <c r="M537" s="14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2:23" x14ac:dyDescent="0.2">
      <c r="B538" s="6"/>
      <c r="C538" s="5"/>
      <c r="D538" s="8"/>
      <c r="E538" s="5"/>
      <c r="F538" s="8"/>
      <c r="G538" s="5"/>
      <c r="H538" s="9"/>
      <c r="I538" s="10"/>
      <c r="J538" s="9"/>
      <c r="K538" s="10"/>
      <c r="L538" s="5"/>
      <c r="M538" s="14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2:23" x14ac:dyDescent="0.2">
      <c r="B539" s="6"/>
      <c r="C539" s="5"/>
      <c r="D539" s="8"/>
      <c r="E539" s="5"/>
      <c r="F539" s="8"/>
      <c r="G539" s="5"/>
      <c r="H539" s="9"/>
      <c r="I539" s="10"/>
      <c r="J539" s="9"/>
      <c r="K539" s="10"/>
      <c r="L539" s="5"/>
      <c r="M539" s="14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2:23" x14ac:dyDescent="0.2">
      <c r="B540" s="6"/>
      <c r="C540" s="5"/>
      <c r="D540" s="8"/>
      <c r="E540" s="5"/>
      <c r="F540" s="8"/>
      <c r="G540" s="5"/>
      <c r="H540" s="9"/>
      <c r="I540" s="10"/>
      <c r="J540" s="9"/>
      <c r="K540" s="10"/>
      <c r="L540" s="5"/>
      <c r="M540" s="14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2:23" x14ac:dyDescent="0.2">
      <c r="B541" s="6"/>
      <c r="C541" s="5"/>
      <c r="D541" s="8"/>
      <c r="E541" s="5"/>
      <c r="F541" s="8"/>
      <c r="G541" s="5"/>
      <c r="H541" s="9"/>
      <c r="I541" s="10"/>
      <c r="J541" s="9"/>
      <c r="K541" s="10"/>
      <c r="L541" s="5"/>
      <c r="M541" s="14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2:23" x14ac:dyDescent="0.2">
      <c r="B542" s="6"/>
      <c r="C542" s="5"/>
      <c r="D542" s="8"/>
      <c r="E542" s="5"/>
      <c r="F542" s="8"/>
      <c r="G542" s="5"/>
      <c r="H542" s="9"/>
      <c r="I542" s="10"/>
      <c r="J542" s="9"/>
      <c r="K542" s="10"/>
      <c r="L542" s="5"/>
      <c r="M542" s="14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2:23" x14ac:dyDescent="0.2">
      <c r="B543" s="6"/>
      <c r="C543" s="5"/>
      <c r="D543" s="8"/>
      <c r="E543" s="5"/>
      <c r="F543" s="8"/>
      <c r="G543" s="5"/>
      <c r="H543" s="9"/>
      <c r="I543" s="10"/>
      <c r="J543" s="9"/>
      <c r="K543" s="10"/>
      <c r="L543" s="5"/>
      <c r="M543" s="14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2:23" x14ac:dyDescent="0.2">
      <c r="B544" s="6"/>
      <c r="C544" s="5"/>
      <c r="D544" s="8"/>
      <c r="E544" s="5"/>
      <c r="F544" s="8"/>
      <c r="G544" s="5"/>
      <c r="H544" s="9"/>
      <c r="I544" s="10"/>
      <c r="J544" s="9"/>
      <c r="K544" s="10"/>
      <c r="L544" s="5"/>
      <c r="M544" s="14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2:23" x14ac:dyDescent="0.2">
      <c r="B545" s="6"/>
      <c r="C545" s="5"/>
      <c r="D545" s="8"/>
      <c r="E545" s="5"/>
      <c r="F545" s="8"/>
      <c r="G545" s="5"/>
      <c r="H545" s="9"/>
      <c r="I545" s="10"/>
      <c r="J545" s="9"/>
      <c r="K545" s="10"/>
      <c r="L545" s="5"/>
      <c r="M545" s="14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2:23" x14ac:dyDescent="0.2">
      <c r="B546" s="6"/>
      <c r="C546" s="5"/>
      <c r="D546" s="8"/>
      <c r="E546" s="5"/>
      <c r="F546" s="8"/>
      <c r="G546" s="5"/>
      <c r="H546" s="9"/>
      <c r="I546" s="10"/>
      <c r="J546" s="9"/>
      <c r="K546" s="10"/>
      <c r="L546" s="5"/>
      <c r="M546" s="14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2:23" x14ac:dyDescent="0.2">
      <c r="B547" s="6"/>
      <c r="C547" s="5"/>
      <c r="D547" s="8"/>
      <c r="E547" s="5"/>
      <c r="F547" s="8"/>
      <c r="G547" s="5"/>
      <c r="H547" s="9"/>
      <c r="I547" s="10"/>
      <c r="J547" s="9"/>
      <c r="K547" s="10"/>
      <c r="L547" s="5"/>
      <c r="M547" s="14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2:23" x14ac:dyDescent="0.2">
      <c r="B548" s="6"/>
      <c r="C548" s="5"/>
      <c r="D548" s="8"/>
      <c r="E548" s="5"/>
      <c r="F548" s="8"/>
      <c r="G548" s="5"/>
      <c r="H548" s="9"/>
      <c r="I548" s="10"/>
      <c r="J548" s="9"/>
      <c r="K548" s="10"/>
      <c r="L548" s="5"/>
      <c r="M548" s="14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2:23" x14ac:dyDescent="0.2">
      <c r="B549" s="6"/>
      <c r="C549" s="5"/>
      <c r="D549" s="8"/>
      <c r="E549" s="5"/>
      <c r="F549" s="8"/>
      <c r="G549" s="5"/>
      <c r="H549" s="9"/>
      <c r="I549" s="10"/>
      <c r="J549" s="9"/>
      <c r="K549" s="10"/>
      <c r="L549" s="5"/>
      <c r="M549" s="14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2:23" x14ac:dyDescent="0.2">
      <c r="B550" s="6"/>
      <c r="C550" s="5"/>
      <c r="D550" s="8"/>
      <c r="E550" s="5"/>
      <c r="F550" s="8"/>
      <c r="G550" s="5"/>
      <c r="H550" s="9"/>
      <c r="I550" s="10"/>
      <c r="J550" s="9"/>
      <c r="K550" s="10"/>
      <c r="L550" s="5"/>
      <c r="M550" s="14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2:23" x14ac:dyDescent="0.2">
      <c r="B551" s="6"/>
      <c r="C551" s="5"/>
      <c r="D551" s="8"/>
      <c r="E551" s="5"/>
      <c r="F551" s="8"/>
      <c r="G551" s="5"/>
      <c r="H551" s="9"/>
      <c r="I551" s="10"/>
      <c r="J551" s="9"/>
      <c r="K551" s="10"/>
      <c r="L551" s="5"/>
      <c r="M551" s="14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2:23" x14ac:dyDescent="0.2">
      <c r="B552" s="6"/>
      <c r="C552" s="5"/>
      <c r="D552" s="8"/>
      <c r="E552" s="5"/>
      <c r="F552" s="8"/>
      <c r="G552" s="5"/>
      <c r="H552" s="9"/>
      <c r="I552" s="10"/>
      <c r="J552" s="9"/>
      <c r="K552" s="10"/>
      <c r="L552" s="5"/>
      <c r="M552" s="14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2:23" x14ac:dyDescent="0.2">
      <c r="B553" s="6"/>
      <c r="C553" s="5"/>
      <c r="D553" s="8"/>
      <c r="E553" s="5"/>
      <c r="F553" s="8"/>
      <c r="G553" s="5"/>
      <c r="H553" s="9"/>
      <c r="I553" s="10"/>
      <c r="J553" s="9"/>
      <c r="K553" s="10"/>
      <c r="L553" s="5"/>
      <c r="M553" s="14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2:23" x14ac:dyDescent="0.2">
      <c r="B554" s="6"/>
      <c r="C554" s="5"/>
      <c r="D554" s="8"/>
      <c r="E554" s="5"/>
      <c r="F554" s="8"/>
      <c r="G554" s="5"/>
      <c r="H554" s="9"/>
      <c r="I554" s="10"/>
      <c r="J554" s="9"/>
      <c r="K554" s="10"/>
      <c r="L554" s="5"/>
      <c r="M554" s="14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2:23" x14ac:dyDescent="0.2">
      <c r="B555" s="6"/>
      <c r="C555" s="5"/>
      <c r="D555" s="8"/>
      <c r="E555" s="5"/>
      <c r="F555" s="8"/>
      <c r="G555" s="5"/>
      <c r="H555" s="9"/>
      <c r="I555" s="10"/>
      <c r="J555" s="9"/>
      <c r="K555" s="10"/>
      <c r="L555" s="5"/>
      <c r="M555" s="14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2:23" x14ac:dyDescent="0.2">
      <c r="B556" s="6"/>
      <c r="C556" s="5"/>
      <c r="D556" s="8"/>
      <c r="E556" s="5"/>
      <c r="F556" s="8"/>
      <c r="G556" s="5"/>
      <c r="H556" s="9"/>
      <c r="I556" s="10"/>
      <c r="J556" s="9"/>
      <c r="K556" s="10"/>
      <c r="L556" s="5"/>
      <c r="M556" s="14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2:23" x14ac:dyDescent="0.2">
      <c r="B557" s="6"/>
      <c r="C557" s="5"/>
      <c r="D557" s="8"/>
      <c r="E557" s="5"/>
      <c r="F557" s="8"/>
      <c r="G557" s="5"/>
      <c r="H557" s="9"/>
      <c r="I557" s="10"/>
      <c r="J557" s="9"/>
      <c r="K557" s="10"/>
      <c r="L557" s="5"/>
      <c r="M557" s="14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2:23" x14ac:dyDescent="0.2">
      <c r="B558" s="6"/>
      <c r="C558" s="5"/>
      <c r="D558" s="8"/>
      <c r="E558" s="5"/>
      <c r="F558" s="8"/>
      <c r="G558" s="5"/>
      <c r="H558" s="9"/>
      <c r="I558" s="10"/>
      <c r="J558" s="9"/>
      <c r="K558" s="10"/>
      <c r="L558" s="5"/>
      <c r="M558" s="14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2:23" x14ac:dyDescent="0.2">
      <c r="B559" s="6"/>
      <c r="C559" s="5"/>
      <c r="D559" s="8"/>
      <c r="E559" s="5"/>
      <c r="F559" s="8"/>
      <c r="G559" s="5"/>
      <c r="H559" s="9"/>
      <c r="I559" s="10"/>
      <c r="J559" s="9"/>
      <c r="K559" s="10"/>
      <c r="L559" s="5"/>
      <c r="M559" s="14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2:23" x14ac:dyDescent="0.2">
      <c r="B560" s="6"/>
      <c r="C560" s="5"/>
      <c r="D560" s="8"/>
      <c r="E560" s="5"/>
      <c r="F560" s="8"/>
      <c r="G560" s="5"/>
      <c r="H560" s="9"/>
      <c r="I560" s="10"/>
      <c r="J560" s="9"/>
      <c r="K560" s="10"/>
      <c r="L560" s="5"/>
      <c r="M560" s="14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2:23" x14ac:dyDescent="0.2">
      <c r="B561" s="6"/>
      <c r="C561" s="5"/>
      <c r="D561" s="8"/>
      <c r="E561" s="5"/>
      <c r="F561" s="8"/>
      <c r="G561" s="5"/>
      <c r="H561" s="9"/>
      <c r="I561" s="10"/>
      <c r="J561" s="9"/>
      <c r="K561" s="10"/>
      <c r="L561" s="5"/>
      <c r="M561" s="14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2:23" x14ac:dyDescent="0.2">
      <c r="B562" s="6"/>
      <c r="C562" s="5"/>
      <c r="D562" s="8"/>
      <c r="E562" s="5"/>
      <c r="F562" s="8"/>
      <c r="G562" s="5"/>
      <c r="H562" s="9"/>
      <c r="I562" s="10"/>
      <c r="J562" s="9"/>
      <c r="K562" s="10"/>
      <c r="L562" s="5"/>
      <c r="M562" s="14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2:23" x14ac:dyDescent="0.2">
      <c r="B563" s="6"/>
      <c r="C563" s="5"/>
      <c r="D563" s="8"/>
      <c r="E563" s="5"/>
      <c r="F563" s="8"/>
      <c r="G563" s="5"/>
      <c r="H563" s="9"/>
      <c r="I563" s="10"/>
      <c r="J563" s="9"/>
      <c r="K563" s="10"/>
      <c r="L563" s="5"/>
      <c r="M563" s="14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2:23" x14ac:dyDescent="0.2">
      <c r="B564" s="6"/>
      <c r="C564" s="5"/>
      <c r="D564" s="8"/>
      <c r="E564" s="5"/>
      <c r="F564" s="8"/>
      <c r="G564" s="5"/>
      <c r="H564" s="5"/>
      <c r="I564" s="10"/>
      <c r="J564" s="9"/>
      <c r="K564" s="10"/>
      <c r="L564" s="5"/>
      <c r="M564" s="14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2:23" x14ac:dyDescent="0.2">
      <c r="B565" s="6"/>
      <c r="C565" s="5"/>
      <c r="D565" s="8"/>
      <c r="E565" s="5"/>
      <c r="F565" s="8"/>
      <c r="G565" s="5"/>
      <c r="H565" s="5"/>
      <c r="I565" s="10"/>
      <c r="J565" s="9"/>
      <c r="K565" s="10"/>
      <c r="L565" s="5"/>
      <c r="M565" s="14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2:23" x14ac:dyDescent="0.2">
      <c r="B566" s="6"/>
      <c r="C566" s="5"/>
      <c r="D566" s="8"/>
      <c r="E566" s="5"/>
      <c r="F566" s="8"/>
      <c r="G566" s="5"/>
      <c r="H566" s="5"/>
      <c r="I566" s="10"/>
      <c r="J566" s="9"/>
      <c r="K566" s="10"/>
      <c r="L566" s="5"/>
      <c r="M566" s="14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2:23" x14ac:dyDescent="0.2">
      <c r="B567" s="6"/>
      <c r="C567" s="5"/>
      <c r="D567" s="8"/>
      <c r="E567" s="5"/>
      <c r="F567" s="8"/>
      <c r="G567" s="5"/>
      <c r="H567" s="5"/>
      <c r="I567" s="10"/>
      <c r="J567" s="9"/>
      <c r="K567" s="10"/>
      <c r="L567" s="5"/>
      <c r="M567" s="14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2:23" x14ac:dyDescent="0.2">
      <c r="B568" s="6"/>
      <c r="C568" s="5"/>
      <c r="D568" s="8"/>
      <c r="E568" s="5"/>
      <c r="F568" s="8"/>
      <c r="G568" s="5"/>
      <c r="H568" s="5"/>
      <c r="I568" s="10"/>
      <c r="J568" s="9"/>
      <c r="K568" s="10"/>
      <c r="L568" s="5"/>
      <c r="M568" s="14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2:23" x14ac:dyDescent="0.2">
      <c r="B569" s="6"/>
      <c r="C569" s="5"/>
      <c r="D569" s="8"/>
      <c r="E569" s="5"/>
      <c r="F569" s="8"/>
      <c r="G569" s="5"/>
      <c r="H569" s="5"/>
      <c r="I569" s="10"/>
      <c r="J569" s="9"/>
      <c r="K569" s="10"/>
      <c r="L569" s="5"/>
      <c r="M569" s="14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2:23" x14ac:dyDescent="0.2">
      <c r="B570" s="6"/>
      <c r="C570" s="5"/>
      <c r="D570" s="8"/>
      <c r="E570" s="5"/>
      <c r="F570" s="8"/>
      <c r="G570" s="5"/>
      <c r="H570" s="5"/>
      <c r="I570" s="10"/>
      <c r="J570" s="9"/>
      <c r="K570" s="10"/>
      <c r="L570" s="5"/>
      <c r="M570" s="14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2:23" x14ac:dyDescent="0.2">
      <c r="B571" s="6"/>
      <c r="C571" s="5"/>
      <c r="D571" s="8"/>
      <c r="E571" s="5"/>
      <c r="F571" s="8"/>
      <c r="G571" s="5"/>
      <c r="H571" s="5"/>
      <c r="I571" s="10"/>
      <c r="J571" s="9"/>
      <c r="K571" s="10"/>
      <c r="L571" s="5"/>
      <c r="M571" s="14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2:23" x14ac:dyDescent="0.2">
      <c r="B572" s="6"/>
      <c r="C572" s="5"/>
      <c r="D572" s="8"/>
      <c r="E572" s="5"/>
      <c r="F572" s="8"/>
      <c r="G572" s="5"/>
      <c r="H572" s="5"/>
      <c r="I572" s="10"/>
      <c r="J572" s="9"/>
      <c r="K572" s="10"/>
      <c r="L572" s="5"/>
      <c r="M572" s="14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2:23" x14ac:dyDescent="0.2">
      <c r="B573" s="6"/>
      <c r="C573" s="5"/>
      <c r="D573" s="8"/>
      <c r="E573" s="5"/>
      <c r="F573" s="8"/>
      <c r="G573" s="5"/>
      <c r="H573" s="5"/>
      <c r="I573" s="10"/>
      <c r="J573" s="9"/>
      <c r="K573" s="10"/>
      <c r="L573" s="5"/>
      <c r="M573" s="14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2:23" x14ac:dyDescent="0.2">
      <c r="B574" s="6"/>
      <c r="C574" s="5"/>
      <c r="D574" s="8"/>
      <c r="E574" s="5"/>
      <c r="F574" s="8"/>
      <c r="G574" s="5"/>
      <c r="H574" s="5"/>
      <c r="I574" s="10"/>
      <c r="J574" s="9"/>
      <c r="K574" s="10"/>
      <c r="L574" s="5"/>
      <c r="M574" s="14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2:23" x14ac:dyDescent="0.2">
      <c r="B575" s="6"/>
      <c r="C575" s="5"/>
      <c r="D575" s="8"/>
      <c r="E575" s="5"/>
      <c r="F575" s="8"/>
      <c r="G575" s="5"/>
      <c r="H575" s="5"/>
      <c r="I575" s="10"/>
      <c r="J575" s="9"/>
      <c r="K575" s="10"/>
      <c r="L575" s="5"/>
      <c r="M575" s="14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2:23" x14ac:dyDescent="0.2">
      <c r="B576" s="6"/>
      <c r="C576" s="5"/>
      <c r="D576" s="8"/>
      <c r="E576" s="5"/>
      <c r="F576" s="8"/>
      <c r="G576" s="5"/>
      <c r="H576" s="5"/>
      <c r="I576" s="10"/>
      <c r="J576" s="9"/>
      <c r="K576" s="10"/>
      <c r="L576" s="5"/>
      <c r="M576" s="14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2:23" x14ac:dyDescent="0.2">
      <c r="B577" s="6"/>
      <c r="C577" s="5"/>
      <c r="D577" s="8"/>
      <c r="E577" s="5"/>
      <c r="F577" s="8"/>
      <c r="G577" s="5"/>
      <c r="H577" s="5"/>
      <c r="I577" s="10"/>
      <c r="J577" s="9"/>
      <c r="K577" s="10"/>
      <c r="L577" s="5"/>
      <c r="M577" s="14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2:23" x14ac:dyDescent="0.2">
      <c r="B578" s="6"/>
      <c r="C578" s="5"/>
      <c r="D578" s="8"/>
      <c r="E578" s="5"/>
      <c r="F578" s="8"/>
      <c r="G578" s="5"/>
      <c r="H578" s="5"/>
      <c r="I578" s="10"/>
      <c r="J578" s="9"/>
      <c r="K578" s="10"/>
      <c r="L578" s="5"/>
      <c r="M578" s="14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2:23" x14ac:dyDescent="0.2">
      <c r="B579" s="6"/>
      <c r="C579" s="5"/>
      <c r="D579" s="8"/>
      <c r="E579" s="5"/>
      <c r="F579" s="8"/>
      <c r="G579" s="5"/>
      <c r="H579" s="5"/>
      <c r="I579" s="10"/>
      <c r="J579" s="9"/>
      <c r="K579" s="10"/>
      <c r="L579" s="5"/>
      <c r="M579" s="14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2:23" x14ac:dyDescent="0.2">
      <c r="B580" s="6"/>
      <c r="C580" s="5"/>
      <c r="D580" s="8"/>
      <c r="E580" s="5"/>
      <c r="F580" s="8"/>
      <c r="G580" s="5"/>
      <c r="H580" s="5"/>
      <c r="I580" s="10"/>
      <c r="J580" s="9"/>
      <c r="K580" s="10"/>
      <c r="L580" s="5"/>
      <c r="M580" s="14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2:23" x14ac:dyDescent="0.2">
      <c r="B581" s="6"/>
      <c r="C581" s="5"/>
      <c r="D581" s="8"/>
      <c r="E581" s="5"/>
      <c r="F581" s="8"/>
      <c r="G581" s="5"/>
      <c r="H581" s="5"/>
      <c r="I581" s="10"/>
      <c r="J581" s="9"/>
      <c r="K581" s="10"/>
      <c r="L581" s="5"/>
      <c r="M581" s="14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2:23" x14ac:dyDescent="0.2">
      <c r="B582" s="6"/>
      <c r="C582" s="5"/>
      <c r="D582" s="8"/>
      <c r="E582" s="5"/>
      <c r="F582" s="8"/>
      <c r="G582" s="5"/>
      <c r="H582" s="5"/>
      <c r="I582" s="10"/>
      <c r="J582" s="9"/>
      <c r="K582" s="10"/>
      <c r="L582" s="5"/>
      <c r="M582" s="14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2:23" x14ac:dyDescent="0.2">
      <c r="B583" s="6"/>
      <c r="C583" s="5"/>
      <c r="D583" s="8"/>
      <c r="E583" s="5"/>
      <c r="F583" s="8"/>
      <c r="G583" s="5"/>
      <c r="H583" s="5"/>
      <c r="I583" s="10"/>
      <c r="J583" s="9"/>
      <c r="K583" s="10"/>
      <c r="L583" s="5"/>
      <c r="M583" s="14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2:23" x14ac:dyDescent="0.2">
      <c r="B584" s="6"/>
      <c r="C584" s="5"/>
      <c r="D584" s="8"/>
      <c r="E584" s="5"/>
      <c r="F584" s="8"/>
      <c r="G584" s="5"/>
      <c r="H584" s="5"/>
      <c r="I584" s="10"/>
      <c r="J584" s="9"/>
      <c r="K584" s="10"/>
      <c r="L584" s="5"/>
      <c r="M584" s="14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2:23" x14ac:dyDescent="0.2">
      <c r="B585" s="6"/>
      <c r="C585" s="5"/>
      <c r="D585" s="8"/>
      <c r="E585" s="5"/>
      <c r="F585" s="8"/>
      <c r="G585" s="5"/>
      <c r="H585" s="5"/>
      <c r="I585" s="10"/>
      <c r="J585" s="9"/>
      <c r="K585" s="10"/>
      <c r="L585" s="5"/>
      <c r="M585" s="14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2:23" x14ac:dyDescent="0.2">
      <c r="B586" s="6"/>
      <c r="C586" s="5"/>
      <c r="D586" s="8"/>
      <c r="E586" s="5"/>
      <c r="F586" s="8"/>
      <c r="G586" s="5"/>
      <c r="H586" s="5"/>
      <c r="I586" s="10"/>
      <c r="J586" s="9"/>
      <c r="K586" s="10"/>
      <c r="L586" s="5"/>
      <c r="M586" s="14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2:23" x14ac:dyDescent="0.2">
      <c r="B587" s="6"/>
      <c r="C587" s="5"/>
      <c r="D587" s="8"/>
      <c r="E587" s="5"/>
      <c r="F587" s="8"/>
      <c r="G587" s="5"/>
      <c r="H587" s="5"/>
      <c r="I587" s="10"/>
      <c r="J587" s="9"/>
      <c r="K587" s="10"/>
      <c r="L587" s="5"/>
      <c r="M587" s="14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2:23" x14ac:dyDescent="0.2">
      <c r="B588" s="6"/>
      <c r="C588" s="5"/>
      <c r="D588" s="8"/>
      <c r="E588" s="5"/>
      <c r="F588" s="8"/>
      <c r="G588" s="5"/>
      <c r="H588" s="5"/>
      <c r="I588" s="10"/>
      <c r="J588" s="9"/>
      <c r="K588" s="10"/>
      <c r="L588" s="5"/>
      <c r="M588" s="14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2:23" x14ac:dyDescent="0.2">
      <c r="B589" s="6"/>
      <c r="C589" s="5"/>
      <c r="D589" s="8"/>
      <c r="E589" s="5"/>
      <c r="F589" s="8"/>
      <c r="G589" s="5"/>
      <c r="H589" s="5"/>
      <c r="I589" s="10"/>
      <c r="J589" s="9"/>
      <c r="K589" s="10"/>
      <c r="L589" s="5"/>
      <c r="M589" s="14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2:23" x14ac:dyDescent="0.2">
      <c r="B590" s="6"/>
      <c r="C590" s="5"/>
      <c r="D590" s="8"/>
      <c r="E590" s="5"/>
      <c r="F590" s="8"/>
      <c r="G590" s="5"/>
      <c r="H590" s="5"/>
      <c r="I590" s="10"/>
      <c r="J590" s="9"/>
      <c r="K590" s="10"/>
      <c r="L590" s="5"/>
      <c r="M590" s="14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2:23" x14ac:dyDescent="0.2">
      <c r="B591" s="6"/>
      <c r="C591" s="5"/>
      <c r="D591" s="8"/>
      <c r="E591" s="5"/>
      <c r="F591" s="8"/>
      <c r="G591" s="5"/>
      <c r="H591" s="5"/>
      <c r="I591" s="10"/>
      <c r="J591" s="9"/>
      <c r="K591" s="10"/>
      <c r="L591" s="5"/>
      <c r="M591" s="14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2:23" x14ac:dyDescent="0.2">
      <c r="B592" s="6"/>
      <c r="C592" s="5"/>
      <c r="D592" s="8"/>
      <c r="E592" s="5"/>
      <c r="F592" s="8"/>
      <c r="G592" s="5"/>
      <c r="H592" s="5"/>
      <c r="I592" s="10"/>
      <c r="J592" s="9"/>
      <c r="K592" s="10"/>
      <c r="L592" s="5"/>
      <c r="M592" s="14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2:23" x14ac:dyDescent="0.2">
      <c r="B593" s="6"/>
      <c r="C593" s="5"/>
      <c r="D593" s="8"/>
      <c r="E593" s="5"/>
      <c r="F593" s="8"/>
      <c r="G593" s="5"/>
      <c r="H593" s="5"/>
      <c r="I593" s="10"/>
      <c r="J593" s="9"/>
      <c r="K593" s="10"/>
      <c r="L593" s="5"/>
      <c r="M593" s="14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2:23" x14ac:dyDescent="0.2">
      <c r="B594" s="6"/>
      <c r="C594" s="5"/>
      <c r="D594" s="8"/>
      <c r="E594" s="5"/>
      <c r="F594" s="8"/>
      <c r="G594" s="5"/>
      <c r="H594" s="5"/>
      <c r="I594" s="10"/>
      <c r="J594" s="9"/>
      <c r="K594" s="10"/>
      <c r="L594" s="5"/>
      <c r="M594" s="14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2:23" x14ac:dyDescent="0.2">
      <c r="B595" s="6"/>
      <c r="C595" s="5"/>
      <c r="D595" s="8"/>
      <c r="E595" s="5"/>
      <c r="F595" s="8"/>
      <c r="G595" s="5"/>
      <c r="H595" s="5"/>
      <c r="I595" s="10"/>
      <c r="J595" s="9"/>
      <c r="K595" s="10"/>
      <c r="L595" s="5"/>
      <c r="M595" s="14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2:23" x14ac:dyDescent="0.2">
      <c r="B596" s="6"/>
      <c r="C596" s="5"/>
      <c r="D596" s="8"/>
      <c r="E596" s="5"/>
      <c r="F596" s="8"/>
      <c r="G596" s="5"/>
      <c r="H596" s="5"/>
      <c r="I596" s="10"/>
      <c r="J596" s="9"/>
      <c r="K596" s="10"/>
      <c r="L596" s="5"/>
      <c r="M596" s="14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2:23" x14ac:dyDescent="0.2">
      <c r="B597" s="6"/>
      <c r="C597" s="5"/>
      <c r="D597" s="8"/>
      <c r="E597" s="5"/>
      <c r="F597" s="8"/>
      <c r="G597" s="5"/>
      <c r="H597" s="5"/>
      <c r="I597" s="10"/>
      <c r="J597" s="9"/>
      <c r="K597" s="10"/>
      <c r="L597" s="5"/>
      <c r="M597" s="14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2:23" x14ac:dyDescent="0.2">
      <c r="B598" s="6"/>
      <c r="C598" s="5"/>
      <c r="D598" s="8"/>
      <c r="E598" s="5"/>
      <c r="F598" s="8"/>
      <c r="G598" s="5"/>
      <c r="H598" s="5"/>
      <c r="I598" s="10"/>
      <c r="J598" s="9"/>
      <c r="K598" s="10"/>
      <c r="L598" s="5"/>
      <c r="M598" s="14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2:23" x14ac:dyDescent="0.2">
      <c r="B599" s="6"/>
      <c r="C599" s="5"/>
      <c r="D599" s="8"/>
      <c r="E599" s="5"/>
      <c r="F599" s="8"/>
      <c r="G599" s="5"/>
      <c r="H599" s="5"/>
      <c r="I599" s="10"/>
      <c r="J599" s="9"/>
      <c r="K599" s="10"/>
      <c r="L599" s="5"/>
      <c r="M599" s="14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2:23" x14ac:dyDescent="0.2">
      <c r="B600" s="6"/>
      <c r="C600" s="5"/>
      <c r="D600" s="8"/>
      <c r="E600" s="5"/>
      <c r="F600" s="8"/>
      <c r="G600" s="5"/>
      <c r="H600" s="5"/>
      <c r="I600" s="10"/>
      <c r="J600" s="9"/>
      <c r="K600" s="10"/>
      <c r="L600" s="5"/>
      <c r="M600" s="14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2:23" x14ac:dyDescent="0.2">
      <c r="B601" s="6"/>
      <c r="C601" s="5"/>
      <c r="D601" s="8"/>
      <c r="E601" s="5"/>
      <c r="F601" s="8"/>
      <c r="G601" s="5"/>
      <c r="H601" s="5"/>
      <c r="I601" s="10"/>
      <c r="J601" s="9"/>
      <c r="K601" s="10"/>
      <c r="L601" s="5"/>
      <c r="M601" s="14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2:23" x14ac:dyDescent="0.2">
      <c r="B602" s="6"/>
      <c r="C602" s="5"/>
      <c r="D602" s="8"/>
      <c r="E602" s="5"/>
      <c r="F602" s="8"/>
      <c r="G602" s="5"/>
      <c r="H602" s="5"/>
      <c r="I602" s="10"/>
      <c r="J602" s="9"/>
      <c r="K602" s="10"/>
      <c r="L602" s="5"/>
      <c r="M602" s="14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2:23" x14ac:dyDescent="0.2">
      <c r="B603" s="6"/>
      <c r="C603" s="5"/>
      <c r="D603" s="8"/>
      <c r="E603" s="5"/>
      <c r="F603" s="8"/>
      <c r="G603" s="5"/>
      <c r="H603" s="5"/>
      <c r="I603" s="10"/>
      <c r="J603" s="9"/>
      <c r="K603" s="10"/>
      <c r="L603" s="5"/>
      <c r="M603" s="14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2:23" x14ac:dyDescent="0.2">
      <c r="B604" s="6"/>
      <c r="C604" s="5"/>
      <c r="D604" s="8"/>
      <c r="E604" s="5"/>
      <c r="F604" s="8"/>
      <c r="G604" s="5"/>
      <c r="H604" s="5"/>
      <c r="I604" s="10"/>
      <c r="J604" s="9"/>
      <c r="K604" s="10"/>
      <c r="L604" s="5"/>
      <c r="M604" s="14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2:23" x14ac:dyDescent="0.2">
      <c r="B605" s="6"/>
      <c r="C605" s="5"/>
      <c r="D605" s="8"/>
      <c r="E605" s="5"/>
      <c r="F605" s="8"/>
      <c r="G605" s="5"/>
      <c r="H605" s="5"/>
      <c r="I605" s="10"/>
      <c r="J605" s="9"/>
      <c r="K605" s="10"/>
      <c r="L605" s="5"/>
      <c r="M605" s="14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2:23" x14ac:dyDescent="0.2">
      <c r="B606" s="6"/>
      <c r="C606" s="5"/>
      <c r="D606" s="8"/>
      <c r="E606" s="5"/>
      <c r="F606" s="8"/>
      <c r="G606" s="5"/>
      <c r="H606" s="5"/>
      <c r="I606" s="10"/>
      <c r="J606" s="9"/>
      <c r="K606" s="10"/>
      <c r="L606" s="5"/>
      <c r="M606" s="14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2:23" x14ac:dyDescent="0.2">
      <c r="B607" s="6"/>
      <c r="C607" s="5"/>
      <c r="D607" s="8"/>
      <c r="E607" s="5"/>
      <c r="F607" s="8"/>
      <c r="G607" s="5"/>
      <c r="H607" s="5"/>
      <c r="I607" s="10"/>
      <c r="J607" s="9"/>
      <c r="K607" s="10"/>
      <c r="L607" s="5"/>
      <c r="M607" s="14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2:23" x14ac:dyDescent="0.2">
      <c r="B608" s="6"/>
      <c r="C608" s="5"/>
      <c r="D608" s="8"/>
      <c r="E608" s="5"/>
      <c r="F608" s="8"/>
      <c r="G608" s="5"/>
      <c r="H608" s="5"/>
      <c r="I608" s="10"/>
      <c r="J608" s="9"/>
      <c r="K608" s="10"/>
      <c r="L608" s="5"/>
      <c r="M608" s="14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2:23" x14ac:dyDescent="0.2">
      <c r="B609" s="6"/>
      <c r="C609" s="5"/>
      <c r="D609" s="8"/>
      <c r="E609" s="5"/>
      <c r="F609" s="8"/>
      <c r="G609" s="5"/>
      <c r="H609" s="5"/>
      <c r="I609" s="10"/>
      <c r="J609" s="9"/>
      <c r="K609" s="10"/>
      <c r="L609" s="5"/>
      <c r="M609" s="14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2:23" x14ac:dyDescent="0.2">
      <c r="B610" s="6"/>
      <c r="C610" s="5"/>
      <c r="D610" s="8"/>
      <c r="E610" s="5"/>
      <c r="F610" s="8"/>
      <c r="G610" s="5"/>
      <c r="H610" s="5"/>
      <c r="I610" s="10"/>
      <c r="J610" s="9"/>
      <c r="K610" s="10"/>
      <c r="L610" s="5"/>
      <c r="M610" s="14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2:23" x14ac:dyDescent="0.2">
      <c r="B611" s="6"/>
      <c r="C611" s="5"/>
      <c r="D611" s="8"/>
      <c r="E611" s="5"/>
      <c r="F611" s="8"/>
      <c r="G611" s="5"/>
      <c r="H611" s="5"/>
      <c r="I611" s="10"/>
      <c r="J611" s="9"/>
      <c r="K611" s="10"/>
      <c r="L611" s="5"/>
      <c r="M611" s="14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2:23" x14ac:dyDescent="0.2">
      <c r="B612" s="6"/>
      <c r="C612" s="5"/>
      <c r="D612" s="8"/>
      <c r="E612" s="5"/>
      <c r="F612" s="8"/>
      <c r="G612" s="5"/>
      <c r="H612" s="5"/>
      <c r="I612" s="10"/>
      <c r="J612" s="9"/>
      <c r="K612" s="10"/>
      <c r="L612" s="5"/>
      <c r="M612" s="14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2:23" x14ac:dyDescent="0.2">
      <c r="B613" s="6"/>
      <c r="C613" s="5"/>
      <c r="D613" s="8"/>
      <c r="E613" s="5"/>
      <c r="F613" s="8"/>
      <c r="G613" s="5"/>
      <c r="H613" s="5"/>
      <c r="I613" s="10"/>
      <c r="J613" s="9"/>
      <c r="K613" s="10"/>
      <c r="L613" s="5"/>
      <c r="M613" s="14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2:23" x14ac:dyDescent="0.2">
      <c r="B614" s="6"/>
      <c r="C614" s="5"/>
      <c r="D614" s="8"/>
      <c r="E614" s="5"/>
      <c r="F614" s="8"/>
      <c r="G614" s="5"/>
      <c r="H614" s="5"/>
      <c r="I614" s="10"/>
      <c r="J614" s="9"/>
      <c r="K614" s="10"/>
      <c r="L614" s="5"/>
      <c r="M614" s="14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2:23" x14ac:dyDescent="0.2">
      <c r="B615" s="6"/>
      <c r="C615" s="5"/>
      <c r="D615" s="8"/>
      <c r="E615" s="5"/>
      <c r="F615" s="8"/>
      <c r="G615" s="5"/>
      <c r="H615" s="5"/>
      <c r="I615" s="10"/>
      <c r="J615" s="9"/>
      <c r="K615" s="10"/>
      <c r="L615" s="5"/>
      <c r="M615" s="14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2:23" x14ac:dyDescent="0.2">
      <c r="B616" s="6"/>
      <c r="C616" s="5"/>
      <c r="D616" s="8"/>
      <c r="E616" s="5"/>
      <c r="F616" s="8"/>
      <c r="G616" s="5"/>
      <c r="H616" s="5"/>
      <c r="I616" s="10"/>
      <c r="J616" s="9"/>
      <c r="K616" s="10"/>
      <c r="L616" s="5"/>
      <c r="M616" s="14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2:23" x14ac:dyDescent="0.2">
      <c r="B617" s="6"/>
      <c r="C617" s="5"/>
      <c r="D617" s="8"/>
      <c r="E617" s="5"/>
      <c r="F617" s="8"/>
      <c r="G617" s="5"/>
      <c r="H617" s="5"/>
      <c r="I617" s="10"/>
      <c r="J617" s="9"/>
      <c r="K617" s="10"/>
      <c r="L617" s="5"/>
      <c r="M617" s="14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2:23" x14ac:dyDescent="0.2">
      <c r="B618" s="6"/>
      <c r="C618" s="5"/>
      <c r="D618" s="8"/>
      <c r="E618" s="5"/>
      <c r="F618" s="8"/>
      <c r="G618" s="5"/>
      <c r="H618" s="5"/>
      <c r="I618" s="10"/>
      <c r="J618" s="9"/>
      <c r="K618" s="10"/>
      <c r="L618" s="5"/>
      <c r="M618" s="14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2:23" x14ac:dyDescent="0.2">
      <c r="B619" s="6"/>
      <c r="C619" s="5"/>
      <c r="D619" s="8"/>
      <c r="E619" s="5"/>
      <c r="F619" s="8"/>
      <c r="G619" s="5"/>
      <c r="H619" s="5"/>
      <c r="I619" s="10"/>
      <c r="J619" s="9"/>
      <c r="K619" s="10"/>
      <c r="L619" s="5"/>
      <c r="M619" s="14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2:23" x14ac:dyDescent="0.2">
      <c r="B620" s="6"/>
      <c r="C620" s="5"/>
      <c r="D620" s="8"/>
      <c r="E620" s="5"/>
      <c r="F620" s="8"/>
      <c r="G620" s="5"/>
      <c r="H620" s="5"/>
      <c r="I620" s="10"/>
      <c r="J620" s="9"/>
      <c r="K620" s="10"/>
      <c r="L620" s="5"/>
      <c r="M620" s="14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2:23" x14ac:dyDescent="0.2">
      <c r="B621" s="6"/>
      <c r="C621" s="5"/>
      <c r="D621" s="8"/>
      <c r="E621" s="5"/>
      <c r="F621" s="8"/>
      <c r="G621" s="5"/>
      <c r="H621" s="5"/>
      <c r="I621" s="10"/>
      <c r="J621" s="9"/>
      <c r="K621" s="10"/>
      <c r="L621" s="5"/>
      <c r="M621" s="14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2:23" x14ac:dyDescent="0.2">
      <c r="B622" s="6"/>
      <c r="C622" s="5"/>
      <c r="D622" s="8"/>
      <c r="E622" s="5"/>
      <c r="F622" s="8"/>
      <c r="G622" s="5"/>
      <c r="H622" s="5"/>
      <c r="I622" s="10"/>
      <c r="J622" s="9"/>
      <c r="K622" s="10"/>
      <c r="L622" s="5"/>
      <c r="M622" s="14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2:23" x14ac:dyDescent="0.2">
      <c r="B623" s="6"/>
      <c r="C623" s="5"/>
      <c r="D623" s="8"/>
      <c r="E623" s="5"/>
      <c r="F623" s="8"/>
      <c r="G623" s="5"/>
      <c r="H623" s="5"/>
      <c r="I623" s="10"/>
      <c r="J623" s="9"/>
      <c r="K623" s="10"/>
      <c r="L623" s="5"/>
      <c r="M623" s="14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2:23" x14ac:dyDescent="0.2">
      <c r="B624" s="6"/>
      <c r="C624" s="5"/>
      <c r="D624" s="8"/>
      <c r="E624" s="5"/>
      <c r="F624" s="8"/>
      <c r="G624" s="5"/>
      <c r="H624" s="5"/>
      <c r="I624" s="10"/>
      <c r="J624" s="9"/>
      <c r="K624" s="10"/>
      <c r="L624" s="5"/>
      <c r="M624" s="14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2:23" x14ac:dyDescent="0.2">
      <c r="B625" s="6"/>
      <c r="C625" s="5"/>
      <c r="D625" s="8"/>
      <c r="E625" s="5"/>
      <c r="F625" s="8"/>
      <c r="G625" s="5"/>
      <c r="H625" s="5"/>
      <c r="I625" s="10"/>
      <c r="J625" s="9"/>
      <c r="K625" s="10"/>
      <c r="L625" s="5"/>
      <c r="M625" s="14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2:23" x14ac:dyDescent="0.2">
      <c r="B626" s="6"/>
      <c r="C626" s="5"/>
      <c r="D626" s="8"/>
      <c r="E626" s="5"/>
      <c r="F626" s="8"/>
      <c r="G626" s="5"/>
      <c r="H626" s="5"/>
      <c r="I626" s="10"/>
      <c r="J626" s="9"/>
      <c r="K626" s="10"/>
      <c r="L626" s="5"/>
      <c r="M626" s="14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2:23" x14ac:dyDescent="0.2">
      <c r="B627" s="6"/>
      <c r="C627" s="5"/>
      <c r="D627" s="8"/>
      <c r="E627" s="5"/>
      <c r="F627" s="8"/>
      <c r="G627" s="5"/>
      <c r="H627" s="5"/>
      <c r="I627" s="10"/>
      <c r="J627" s="9"/>
      <c r="K627" s="10"/>
      <c r="L627" s="5"/>
      <c r="M627" s="14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2:23" x14ac:dyDescent="0.2">
      <c r="B628" s="6"/>
      <c r="C628" s="5"/>
      <c r="D628" s="8"/>
      <c r="E628" s="5"/>
      <c r="F628" s="8"/>
      <c r="G628" s="5"/>
      <c r="H628" s="5"/>
      <c r="I628" s="10"/>
      <c r="J628" s="9"/>
      <c r="K628" s="10"/>
      <c r="L628" s="5"/>
      <c r="M628" s="14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2:23" x14ac:dyDescent="0.2">
      <c r="B629" s="6"/>
      <c r="C629" s="5"/>
      <c r="D629" s="8"/>
      <c r="E629" s="5"/>
      <c r="F629" s="8"/>
      <c r="G629" s="5"/>
      <c r="H629" s="5"/>
      <c r="I629" s="10"/>
      <c r="J629" s="9"/>
      <c r="K629" s="10"/>
      <c r="L629" s="5"/>
      <c r="M629" s="14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2:23" x14ac:dyDescent="0.2">
      <c r="B630" s="6"/>
      <c r="C630" s="5"/>
      <c r="D630" s="8"/>
      <c r="E630" s="5"/>
      <c r="F630" s="8"/>
      <c r="G630" s="5"/>
      <c r="H630" s="5"/>
      <c r="I630" s="10"/>
      <c r="J630" s="9"/>
      <c r="K630" s="10"/>
      <c r="L630" s="5"/>
      <c r="M630" s="14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2:23" x14ac:dyDescent="0.2">
      <c r="B631" s="6"/>
      <c r="C631" s="5"/>
      <c r="D631" s="8"/>
      <c r="E631" s="5"/>
      <c r="F631" s="8"/>
      <c r="G631" s="5"/>
      <c r="H631" s="5"/>
      <c r="I631" s="10"/>
      <c r="J631" s="9"/>
      <c r="K631" s="10"/>
      <c r="L631" s="5"/>
      <c r="M631" s="14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2:23" x14ac:dyDescent="0.2">
      <c r="B632" s="6"/>
      <c r="C632" s="5"/>
      <c r="D632" s="8"/>
      <c r="E632" s="5"/>
      <c r="F632" s="8"/>
      <c r="G632" s="5"/>
      <c r="H632" s="5"/>
      <c r="I632" s="10"/>
      <c r="J632" s="9"/>
      <c r="K632" s="10"/>
      <c r="L632" s="5"/>
      <c r="M632" s="14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2:23" x14ac:dyDescent="0.2">
      <c r="B633" s="6"/>
      <c r="C633" s="5"/>
      <c r="D633" s="8"/>
      <c r="E633" s="5"/>
      <c r="F633" s="8"/>
      <c r="G633" s="5"/>
      <c r="H633" s="5"/>
      <c r="I633" s="10"/>
      <c r="J633" s="9"/>
      <c r="K633" s="10"/>
      <c r="L633" s="5"/>
      <c r="M633" s="14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2:23" x14ac:dyDescent="0.2">
      <c r="B634" s="6"/>
      <c r="C634" s="5"/>
      <c r="D634" s="8"/>
      <c r="E634" s="5"/>
      <c r="F634" s="8"/>
      <c r="G634" s="5"/>
      <c r="H634" s="5"/>
      <c r="I634" s="10"/>
      <c r="J634" s="9"/>
      <c r="K634" s="10"/>
      <c r="L634" s="5"/>
      <c r="M634" s="14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2:23" x14ac:dyDescent="0.2">
      <c r="B635" s="6"/>
      <c r="C635" s="5"/>
      <c r="D635" s="8"/>
      <c r="E635" s="5"/>
      <c r="F635" s="8"/>
      <c r="G635" s="5"/>
      <c r="H635" s="5"/>
      <c r="I635" s="10"/>
      <c r="J635" s="9"/>
      <c r="K635" s="10"/>
      <c r="L635" s="5"/>
      <c r="M635" s="14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2:23" x14ac:dyDescent="0.2">
      <c r="B636" s="6"/>
      <c r="C636" s="5"/>
      <c r="D636" s="8"/>
      <c r="E636" s="5"/>
      <c r="F636" s="8"/>
      <c r="G636" s="5"/>
      <c r="H636" s="5"/>
      <c r="I636" s="10"/>
      <c r="J636" s="9"/>
      <c r="K636" s="10"/>
      <c r="L636" s="5"/>
      <c r="M636" s="14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2:23" x14ac:dyDescent="0.2">
      <c r="B637" s="6"/>
      <c r="C637" s="5"/>
      <c r="D637" s="8"/>
      <c r="E637" s="5"/>
      <c r="F637" s="8"/>
      <c r="G637" s="5"/>
      <c r="H637" s="5"/>
      <c r="I637" s="10"/>
      <c r="J637" s="9"/>
      <c r="K637" s="10"/>
      <c r="L637" s="5"/>
      <c r="M637" s="14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2:23" x14ac:dyDescent="0.2">
      <c r="B638" s="6"/>
      <c r="C638" s="5"/>
      <c r="D638" s="8"/>
      <c r="E638" s="5"/>
      <c r="F638" s="8"/>
      <c r="G638" s="5"/>
      <c r="H638" s="5"/>
      <c r="I638" s="10"/>
      <c r="J638" s="9"/>
      <c r="K638" s="10"/>
      <c r="L638" s="5"/>
      <c r="M638" s="14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2:23" x14ac:dyDescent="0.2">
      <c r="B639" s="6"/>
      <c r="C639" s="5"/>
      <c r="D639" s="8"/>
      <c r="E639" s="5"/>
      <c r="F639" s="8"/>
      <c r="G639" s="5"/>
      <c r="H639" s="5"/>
      <c r="I639" s="10"/>
      <c r="J639" s="9"/>
      <c r="K639" s="10"/>
      <c r="L639" s="5"/>
      <c r="M639" s="14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2:23" x14ac:dyDescent="0.2">
      <c r="B640" s="6"/>
      <c r="C640" s="5"/>
      <c r="D640" s="8"/>
      <c r="E640" s="5"/>
      <c r="F640" s="8"/>
      <c r="G640" s="5"/>
      <c r="H640" s="5"/>
      <c r="I640" s="10"/>
      <c r="J640" s="9"/>
      <c r="K640" s="10"/>
      <c r="L640" s="5"/>
      <c r="M640" s="14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2:23" x14ac:dyDescent="0.2">
      <c r="B641" s="6"/>
      <c r="C641" s="5"/>
      <c r="D641" s="8"/>
      <c r="E641" s="5"/>
      <c r="F641" s="8"/>
      <c r="G641" s="5"/>
      <c r="H641" s="5"/>
      <c r="I641" s="10"/>
      <c r="J641" s="9"/>
      <c r="K641" s="10"/>
      <c r="L641" s="5"/>
      <c r="M641" s="14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2:23" x14ac:dyDescent="0.2">
      <c r="B642" s="6"/>
      <c r="C642" s="5"/>
      <c r="D642" s="8"/>
      <c r="E642" s="5"/>
      <c r="F642" s="8"/>
      <c r="G642" s="5"/>
      <c r="H642" s="5"/>
      <c r="I642" s="10"/>
      <c r="J642" s="5"/>
      <c r="K642" s="10"/>
      <c r="L642" s="5"/>
      <c r="M642" s="14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2:23" x14ac:dyDescent="0.2">
      <c r="B643" s="6"/>
      <c r="C643" s="5"/>
      <c r="D643" s="8"/>
      <c r="E643" s="5"/>
      <c r="F643" s="8"/>
      <c r="G643" s="5"/>
      <c r="H643" s="5"/>
      <c r="I643" s="10"/>
      <c r="J643" s="5"/>
      <c r="K643" s="10"/>
      <c r="L643" s="5"/>
      <c r="M643" s="14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2:23" x14ac:dyDescent="0.2">
      <c r="B644" s="6"/>
      <c r="C644" s="5"/>
      <c r="D644" s="8"/>
      <c r="E644" s="5"/>
      <c r="F644" s="8"/>
      <c r="G644" s="5"/>
      <c r="H644" s="5"/>
      <c r="I644" s="10"/>
      <c r="J644" s="5"/>
      <c r="K644" s="10"/>
      <c r="L644" s="5"/>
      <c r="M644" s="14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2:23" x14ac:dyDescent="0.2">
      <c r="B645" s="6"/>
      <c r="C645" s="5"/>
      <c r="D645" s="8"/>
      <c r="E645" s="5"/>
      <c r="F645" s="8"/>
      <c r="G645" s="5"/>
      <c r="H645" s="5"/>
      <c r="I645" s="10"/>
      <c r="J645" s="5"/>
      <c r="K645" s="10"/>
      <c r="L645" s="5"/>
      <c r="M645" s="14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2:23" x14ac:dyDescent="0.2">
      <c r="B646" s="6"/>
      <c r="C646" s="5"/>
      <c r="D646" s="8"/>
      <c r="E646" s="5"/>
      <c r="F646" s="8"/>
      <c r="G646" s="5"/>
      <c r="H646" s="5"/>
      <c r="I646" s="10"/>
      <c r="J646" s="5"/>
      <c r="K646" s="10"/>
      <c r="L646" s="5"/>
      <c r="M646" s="14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2:23" x14ac:dyDescent="0.2">
      <c r="B647" s="6"/>
      <c r="C647" s="5"/>
      <c r="D647" s="8"/>
      <c r="E647" s="5"/>
      <c r="F647" s="8"/>
      <c r="G647" s="5"/>
      <c r="H647" s="5"/>
      <c r="I647" s="10"/>
      <c r="J647" s="5"/>
      <c r="K647" s="10"/>
      <c r="L647" s="5"/>
      <c r="M647" s="14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2:23" x14ac:dyDescent="0.2">
      <c r="B648" s="6"/>
      <c r="C648" s="5"/>
      <c r="D648" s="8"/>
      <c r="E648" s="5"/>
      <c r="F648" s="8"/>
      <c r="G648" s="5"/>
      <c r="H648" s="5"/>
      <c r="I648" s="10"/>
      <c r="J648" s="5"/>
      <c r="K648" s="10"/>
      <c r="L648" s="5"/>
      <c r="M648" s="14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2:23" x14ac:dyDescent="0.2">
      <c r="B649" s="6"/>
      <c r="C649" s="5"/>
      <c r="D649" s="8"/>
      <c r="E649" s="5"/>
      <c r="F649" s="8"/>
      <c r="G649" s="5"/>
      <c r="H649" s="5"/>
      <c r="I649" s="10"/>
      <c r="J649" s="5"/>
      <c r="K649" s="10"/>
      <c r="L649" s="5"/>
      <c r="M649" s="14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2:23" x14ac:dyDescent="0.2">
      <c r="B650" s="6"/>
      <c r="C650" s="5"/>
      <c r="D650" s="8"/>
      <c r="E650" s="5"/>
      <c r="F650" s="8"/>
      <c r="G650" s="5"/>
      <c r="H650" s="5"/>
      <c r="I650" s="10"/>
      <c r="J650" s="5"/>
      <c r="K650" s="10"/>
      <c r="L650" s="5"/>
      <c r="M650" s="14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2:23" x14ac:dyDescent="0.2">
      <c r="B651" s="6"/>
      <c r="C651" s="5"/>
      <c r="D651" s="8"/>
      <c r="E651" s="5"/>
      <c r="F651" s="8"/>
      <c r="G651" s="5"/>
      <c r="H651" s="5"/>
      <c r="I651" s="10"/>
      <c r="J651" s="5"/>
      <c r="K651" s="10"/>
      <c r="L651" s="5"/>
      <c r="M651" s="14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2:23" x14ac:dyDescent="0.2">
      <c r="B652" s="6"/>
      <c r="C652" s="5"/>
      <c r="D652" s="8"/>
      <c r="E652" s="5"/>
      <c r="F652" s="8"/>
      <c r="G652" s="5"/>
      <c r="H652" s="5"/>
      <c r="I652" s="10"/>
      <c r="J652" s="5"/>
      <c r="K652" s="10"/>
      <c r="L652" s="5"/>
      <c r="M652" s="14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2:23" x14ac:dyDescent="0.2">
      <c r="B653" s="6"/>
      <c r="C653" s="5"/>
      <c r="D653" s="8"/>
      <c r="E653" s="5"/>
      <c r="F653" s="8"/>
      <c r="G653" s="5"/>
      <c r="H653" s="5"/>
      <c r="I653" s="10"/>
      <c r="J653" s="5"/>
      <c r="K653" s="10"/>
      <c r="L653" s="5"/>
      <c r="M653" s="14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2:23" x14ac:dyDescent="0.2">
      <c r="B654" s="6"/>
      <c r="C654" s="5"/>
      <c r="D654" s="8"/>
      <c r="E654" s="5"/>
      <c r="F654" s="8"/>
      <c r="G654" s="5"/>
      <c r="H654" s="5"/>
      <c r="I654" s="10"/>
      <c r="J654" s="5"/>
      <c r="K654" s="10"/>
      <c r="L654" s="5"/>
      <c r="M654" s="14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2:23" x14ac:dyDescent="0.2">
      <c r="B655" s="6"/>
      <c r="C655" s="5"/>
      <c r="D655" s="8"/>
      <c r="E655" s="5"/>
      <c r="F655" s="8"/>
      <c r="G655" s="5"/>
      <c r="H655" s="5"/>
      <c r="I655" s="10"/>
      <c r="J655" s="5"/>
      <c r="K655" s="10"/>
      <c r="L655" s="5"/>
      <c r="M655" s="14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2:23" x14ac:dyDescent="0.2">
      <c r="B656" s="6"/>
      <c r="C656" s="5"/>
      <c r="D656" s="8"/>
      <c r="E656" s="5"/>
      <c r="F656" s="8"/>
      <c r="G656" s="5"/>
      <c r="H656" s="5"/>
      <c r="I656" s="10"/>
      <c r="J656" s="5"/>
      <c r="K656" s="10"/>
      <c r="L656" s="5"/>
      <c r="M656" s="14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2:23" x14ac:dyDescent="0.2">
      <c r="B657" s="6"/>
      <c r="C657" s="5"/>
      <c r="D657" s="8"/>
      <c r="E657" s="5"/>
      <c r="F657" s="8"/>
      <c r="G657" s="5"/>
      <c r="H657" s="5"/>
      <c r="I657" s="10"/>
      <c r="J657" s="5"/>
      <c r="K657" s="10"/>
      <c r="L657" s="5"/>
      <c r="M657" s="14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2:23" x14ac:dyDescent="0.2">
      <c r="B658" s="6"/>
      <c r="C658" s="5"/>
      <c r="D658" s="8"/>
      <c r="E658" s="5"/>
      <c r="F658" s="8"/>
      <c r="G658" s="5"/>
      <c r="H658" s="5"/>
      <c r="I658" s="10"/>
      <c r="J658" s="5"/>
      <c r="K658" s="10"/>
      <c r="L658" s="5"/>
      <c r="M658" s="14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2:23" x14ac:dyDescent="0.2">
      <c r="B659" s="6"/>
      <c r="C659" s="5"/>
      <c r="D659" s="8"/>
      <c r="E659" s="5"/>
      <c r="F659" s="8"/>
      <c r="G659" s="5"/>
      <c r="H659" s="5"/>
      <c r="I659" s="10"/>
      <c r="J659" s="5"/>
      <c r="K659" s="10"/>
      <c r="L659" s="5"/>
      <c r="M659" s="14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2:23" x14ac:dyDescent="0.2">
      <c r="B660" s="6"/>
      <c r="C660" s="5"/>
      <c r="D660" s="8"/>
      <c r="E660" s="5"/>
      <c r="F660" s="8"/>
      <c r="G660" s="5"/>
      <c r="H660" s="5"/>
      <c r="I660" s="10"/>
      <c r="J660" s="5"/>
      <c r="K660" s="10"/>
      <c r="L660" s="5"/>
      <c r="M660" s="14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2:23" x14ac:dyDescent="0.2">
      <c r="B661" s="6"/>
      <c r="C661" s="5"/>
      <c r="D661" s="8"/>
      <c r="E661" s="5"/>
      <c r="F661" s="8"/>
      <c r="G661" s="5"/>
      <c r="H661" s="5"/>
      <c r="I661" s="10"/>
      <c r="J661" s="5"/>
      <c r="K661" s="10"/>
      <c r="L661" s="5"/>
      <c r="M661" s="14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2:23" x14ac:dyDescent="0.2">
      <c r="B662" s="6"/>
      <c r="C662" s="5"/>
      <c r="D662" s="8"/>
      <c r="E662" s="5"/>
      <c r="F662" s="8"/>
      <c r="G662" s="5"/>
      <c r="H662" s="5"/>
      <c r="I662" s="10"/>
      <c r="J662" s="5"/>
      <c r="K662" s="10"/>
      <c r="L662" s="5"/>
      <c r="M662" s="14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2:23" x14ac:dyDescent="0.2">
      <c r="B663" s="6"/>
      <c r="C663" s="5"/>
      <c r="D663" s="8"/>
      <c r="E663" s="5"/>
      <c r="F663" s="8"/>
      <c r="G663" s="5"/>
      <c r="H663" s="5"/>
      <c r="I663" s="10"/>
      <c r="J663" s="5"/>
      <c r="K663" s="10"/>
      <c r="L663" s="5"/>
      <c r="M663" s="14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2:23" x14ac:dyDescent="0.2">
      <c r="B664" s="6"/>
      <c r="C664" s="5"/>
      <c r="D664" s="8"/>
      <c r="E664" s="5"/>
      <c r="F664" s="8"/>
      <c r="G664" s="5"/>
      <c r="H664" s="5"/>
      <c r="I664" s="10"/>
      <c r="J664" s="5"/>
      <c r="K664" s="10"/>
      <c r="L664" s="5"/>
      <c r="M664" s="14"/>
      <c r="N664" s="5"/>
      <c r="O664" s="5"/>
      <c r="P664" s="5"/>
      <c r="Q664" s="5"/>
      <c r="R664" s="5"/>
      <c r="S664" s="5"/>
      <c r="T664" s="5"/>
      <c r="U664" s="5"/>
      <c r="V664" s="5"/>
      <c r="W664" s="5"/>
    </row>
  </sheetData>
  <mergeCells count="1">
    <mergeCell ref="B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pane ySplit="2" topLeftCell="A3" activePane="bottomLeft" state="frozen"/>
      <selection pane="bottomLeft" activeCell="C6" sqref="C6"/>
    </sheetView>
  </sheetViews>
  <sheetFormatPr baseColWidth="10" defaultColWidth="9.1640625" defaultRowHeight="12" x14ac:dyDescent="0.15"/>
  <cols>
    <col min="1" max="1" width="27.6640625" style="110" bestFit="1" customWidth="1"/>
    <col min="2" max="2" width="22.83203125" style="110" customWidth="1"/>
    <col min="3" max="3" width="45.5" style="110" bestFit="1" customWidth="1"/>
    <col min="4" max="4" width="69.5" style="110" bestFit="1" customWidth="1"/>
    <col min="5" max="16384" width="9.1640625" style="110"/>
  </cols>
  <sheetData>
    <row r="1" spans="1:20" s="112" customFormat="1" ht="15" customHeight="1" x14ac:dyDescent="0.15">
      <c r="A1" s="230"/>
      <c r="B1" s="231"/>
      <c r="C1" s="231"/>
      <c r="D1" s="232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</row>
    <row r="2" spans="1:20" ht="46.5" customHeight="1" x14ac:dyDescent="0.15">
      <c r="A2" s="119" t="s">
        <v>309</v>
      </c>
      <c r="B2" s="119" t="s">
        <v>310</v>
      </c>
      <c r="C2" s="119" t="s">
        <v>312</v>
      </c>
      <c r="D2" s="119" t="s">
        <v>317</v>
      </c>
    </row>
    <row r="3" spans="1:20" x14ac:dyDescent="0.15">
      <c r="A3" s="111" t="s">
        <v>598</v>
      </c>
      <c r="B3" s="111" t="s">
        <v>325</v>
      </c>
      <c r="C3" s="111" t="s">
        <v>324</v>
      </c>
      <c r="D3" s="111" t="s">
        <v>602</v>
      </c>
    </row>
    <row r="4" spans="1:20" x14ac:dyDescent="0.15">
      <c r="A4" s="111" t="s">
        <v>319</v>
      </c>
      <c r="B4" s="111" t="s">
        <v>595</v>
      </c>
      <c r="C4" s="111" t="s">
        <v>324</v>
      </c>
      <c r="D4" s="111" t="s">
        <v>603</v>
      </c>
    </row>
    <row r="5" spans="1:20" x14ac:dyDescent="0.15">
      <c r="A5" s="111" t="s">
        <v>319</v>
      </c>
      <c r="B5" s="111" t="s">
        <v>596</v>
      </c>
      <c r="C5" s="111" t="s">
        <v>597</v>
      </c>
      <c r="D5" s="111"/>
    </row>
    <row r="6" spans="1:20" x14ac:dyDescent="0.15">
      <c r="A6" s="111"/>
      <c r="B6" s="111"/>
      <c r="C6" s="111"/>
      <c r="D6" s="111"/>
    </row>
    <row r="7" spans="1:20" x14ac:dyDescent="0.15">
      <c r="A7" s="111"/>
      <c r="B7" s="111"/>
      <c r="C7" s="111"/>
      <c r="D7" s="111"/>
    </row>
    <row r="8" spans="1:20" x14ac:dyDescent="0.15">
      <c r="A8" s="111"/>
      <c r="B8" s="111"/>
      <c r="C8" s="111"/>
      <c r="D8" s="111"/>
    </row>
    <row r="9" spans="1:20" x14ac:dyDescent="0.15">
      <c r="A9" s="111"/>
      <c r="B9" s="111"/>
      <c r="C9" s="111"/>
      <c r="D9" s="111"/>
    </row>
    <row r="10" spans="1:20" x14ac:dyDescent="0.15">
      <c r="A10" s="111"/>
      <c r="B10" s="111"/>
      <c r="C10" s="111"/>
      <c r="D10" s="111"/>
    </row>
    <row r="11" spans="1:20" x14ac:dyDescent="0.15">
      <c r="A11" s="111"/>
      <c r="B11" s="111"/>
      <c r="C11" s="111"/>
      <c r="D11" s="111"/>
    </row>
    <row r="12" spans="1:20" x14ac:dyDescent="0.15">
      <c r="A12" s="111"/>
      <c r="B12" s="111"/>
      <c r="C12" s="111"/>
      <c r="D12" s="111"/>
    </row>
    <row r="13" spans="1:20" x14ac:dyDescent="0.15">
      <c r="A13" s="111"/>
      <c r="B13" s="111"/>
      <c r="C13" s="111"/>
      <c r="D13" s="111"/>
    </row>
    <row r="14" spans="1:20" x14ac:dyDescent="0.15">
      <c r="A14" s="111"/>
      <c r="B14" s="111"/>
      <c r="C14" s="111"/>
      <c r="D14" s="111"/>
    </row>
    <row r="15" spans="1:20" x14ac:dyDescent="0.15">
      <c r="A15" s="111"/>
      <c r="B15" s="111"/>
      <c r="C15" s="111"/>
      <c r="D15" s="111"/>
    </row>
    <row r="16" spans="1:20" x14ac:dyDescent="0.15">
      <c r="A16" s="111"/>
      <c r="B16" s="111"/>
      <c r="C16" s="111"/>
      <c r="D16" s="111"/>
    </row>
    <row r="17" spans="1:4" x14ac:dyDescent="0.15">
      <c r="A17" s="111"/>
      <c r="B17" s="111"/>
      <c r="C17" s="111"/>
      <c r="D17" s="111"/>
    </row>
    <row r="18" spans="1:4" x14ac:dyDescent="0.15">
      <c r="A18" s="111"/>
      <c r="B18" s="111"/>
      <c r="C18" s="111"/>
      <c r="D18" s="111"/>
    </row>
    <row r="19" spans="1:4" x14ac:dyDescent="0.15">
      <c r="A19" s="111"/>
      <c r="B19" s="111"/>
      <c r="C19" s="111"/>
      <c r="D19" s="111"/>
    </row>
    <row r="20" spans="1:4" x14ac:dyDescent="0.15">
      <c r="A20" s="111"/>
      <c r="B20" s="111"/>
      <c r="C20" s="111"/>
      <c r="D20" s="111"/>
    </row>
    <row r="21" spans="1:4" x14ac:dyDescent="0.15">
      <c r="A21" s="111"/>
      <c r="B21" s="111"/>
      <c r="C21" s="111"/>
      <c r="D21" s="111"/>
    </row>
    <row r="22" spans="1:4" x14ac:dyDescent="0.15">
      <c r="A22" s="111"/>
      <c r="B22" s="111"/>
      <c r="C22" s="111"/>
      <c r="D22" s="111"/>
    </row>
    <row r="23" spans="1:4" x14ac:dyDescent="0.15">
      <c r="A23" s="111"/>
      <c r="B23" s="111"/>
      <c r="C23" s="111"/>
      <c r="D23" s="111"/>
    </row>
    <row r="24" spans="1:4" x14ac:dyDescent="0.15">
      <c r="A24" s="111"/>
      <c r="B24" s="111"/>
      <c r="C24" s="111"/>
      <c r="D24" s="111"/>
    </row>
    <row r="25" spans="1:4" x14ac:dyDescent="0.15">
      <c r="A25" s="111"/>
      <c r="B25" s="111"/>
      <c r="C25" s="111"/>
      <c r="D25" s="111"/>
    </row>
    <row r="26" spans="1:4" x14ac:dyDescent="0.15">
      <c r="A26" s="111"/>
      <c r="B26" s="113"/>
      <c r="C26" s="111"/>
      <c r="D26" s="111"/>
    </row>
    <row r="27" spans="1:4" x14ac:dyDescent="0.15">
      <c r="A27" s="111"/>
      <c r="B27" s="111"/>
      <c r="C27" s="111"/>
      <c r="D27" s="111"/>
    </row>
  </sheetData>
  <mergeCells count="1">
    <mergeCell ref="A1:D1"/>
  </mergeCells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9"/>
  <sheetViews>
    <sheetView zoomScaleNormal="70" zoomScalePageLayoutView="70" workbookViewId="0">
      <pane ySplit="1" topLeftCell="A2" activePane="bottomLeft" state="frozen"/>
      <selection pane="bottomLeft" activeCell="G2" sqref="G2"/>
    </sheetView>
  </sheetViews>
  <sheetFormatPr baseColWidth="10" defaultColWidth="18" defaultRowHeight="12" x14ac:dyDescent="0.15"/>
  <cols>
    <col min="1" max="1" width="2.83203125" style="115" bestFit="1" customWidth="1"/>
    <col min="2" max="2" width="17.6640625" style="116" bestFit="1" customWidth="1"/>
    <col min="3" max="3" width="94.1640625" style="150" customWidth="1"/>
    <col min="4" max="4" width="19.83203125" style="115" customWidth="1"/>
    <col min="5" max="5" width="13.33203125" style="117" customWidth="1"/>
    <col min="6" max="6" width="11.6640625" style="115" customWidth="1"/>
    <col min="7" max="7" width="25.1640625" style="116" bestFit="1" customWidth="1"/>
    <col min="8" max="8" width="20.6640625" style="168" bestFit="1" customWidth="1"/>
    <col min="9" max="9" width="11.1640625" style="168" customWidth="1"/>
    <col min="10" max="10" width="9" style="116" bestFit="1" customWidth="1"/>
    <col min="11" max="11" width="10.6640625" style="115" customWidth="1"/>
    <col min="12" max="16384" width="18" style="115"/>
  </cols>
  <sheetData>
    <row r="1" spans="1:11" ht="36" customHeight="1" x14ac:dyDescent="0.15">
      <c r="A1" s="119" t="s">
        <v>0</v>
      </c>
      <c r="B1" s="121" t="s">
        <v>15</v>
      </c>
      <c r="C1" s="149" t="s">
        <v>13</v>
      </c>
      <c r="D1" s="119" t="s">
        <v>21</v>
      </c>
      <c r="E1" s="119" t="s">
        <v>313</v>
      </c>
      <c r="F1" s="119" t="s">
        <v>314</v>
      </c>
      <c r="G1" s="121" t="s">
        <v>11</v>
      </c>
      <c r="H1" s="166" t="s">
        <v>2</v>
      </c>
      <c r="I1" s="166" t="s">
        <v>12</v>
      </c>
      <c r="J1" s="121" t="s">
        <v>3</v>
      </c>
      <c r="K1" s="119" t="s">
        <v>9</v>
      </c>
    </row>
    <row r="2" spans="1:11" ht="21" customHeight="1" x14ac:dyDescent="0.15">
      <c r="A2" s="114">
        <v>1</v>
      </c>
      <c r="B2" s="237" t="s">
        <v>316</v>
      </c>
      <c r="C2" s="221" t="s">
        <v>346</v>
      </c>
      <c r="D2" s="114" t="s">
        <v>319</v>
      </c>
      <c r="E2" s="165"/>
      <c r="F2" s="165"/>
      <c r="G2" s="153">
        <v>42703</v>
      </c>
      <c r="H2" s="167">
        <v>0.41666666666666669</v>
      </c>
      <c r="I2" s="167">
        <v>0.66666666666666663</v>
      </c>
      <c r="J2" s="147"/>
      <c r="K2" s="146" t="s">
        <v>373</v>
      </c>
    </row>
    <row r="3" spans="1:11" ht="12" customHeight="1" x14ac:dyDescent="0.15">
      <c r="A3" s="114">
        <v>2</v>
      </c>
      <c r="B3" s="238"/>
      <c r="C3" s="224" t="s">
        <v>590</v>
      </c>
      <c r="D3" s="114" t="s">
        <v>319</v>
      </c>
      <c r="E3" s="113"/>
      <c r="F3" s="114"/>
      <c r="G3" s="153">
        <v>42703</v>
      </c>
      <c r="H3" s="167">
        <v>0.41666666666666669</v>
      </c>
      <c r="I3" s="167">
        <v>0.66666666666666663</v>
      </c>
      <c r="J3" s="120"/>
      <c r="K3" s="146" t="s">
        <v>373</v>
      </c>
    </row>
    <row r="4" spans="1:11" ht="70" x14ac:dyDescent="0.15">
      <c r="A4" s="113">
        <v>3</v>
      </c>
      <c r="B4" s="236" t="s">
        <v>315</v>
      </c>
      <c r="C4" s="225" t="s">
        <v>361</v>
      </c>
      <c r="D4" s="114" t="s">
        <v>351</v>
      </c>
      <c r="E4" s="113"/>
      <c r="F4" s="113"/>
      <c r="G4" s="153">
        <v>42704</v>
      </c>
      <c r="H4" s="167">
        <v>0.75694444444444453</v>
      </c>
      <c r="I4" s="167">
        <v>0.76388888888888884</v>
      </c>
      <c r="J4" s="148"/>
      <c r="K4" s="146" t="s">
        <v>373</v>
      </c>
    </row>
    <row r="5" spans="1:11" ht="28" x14ac:dyDescent="0.15">
      <c r="A5" s="113">
        <v>4</v>
      </c>
      <c r="B5" s="236"/>
      <c r="C5" s="225" t="s">
        <v>326</v>
      </c>
      <c r="D5" s="114" t="s">
        <v>351</v>
      </c>
      <c r="E5" s="113"/>
      <c r="F5" s="113"/>
      <c r="G5" s="153">
        <v>42704</v>
      </c>
      <c r="H5" s="167">
        <v>0.76388888888888884</v>
      </c>
      <c r="I5" s="167">
        <v>0.77083333333333337</v>
      </c>
      <c r="J5" s="148"/>
      <c r="K5" s="146" t="s">
        <v>373</v>
      </c>
    </row>
    <row r="6" spans="1:11" ht="98" x14ac:dyDescent="0.15">
      <c r="A6" s="113">
        <v>5</v>
      </c>
      <c r="B6" s="236"/>
      <c r="C6" s="226" t="s">
        <v>592</v>
      </c>
      <c r="D6" s="114" t="s">
        <v>351</v>
      </c>
      <c r="E6" s="165"/>
      <c r="F6" s="165"/>
      <c r="G6" s="153">
        <v>42704</v>
      </c>
      <c r="H6" s="219">
        <v>0.77083333333333337</v>
      </c>
      <c r="I6" s="219">
        <v>0.78125</v>
      </c>
      <c r="J6" s="148"/>
      <c r="K6" s="146" t="s">
        <v>373</v>
      </c>
    </row>
    <row r="7" spans="1:11" ht="98" x14ac:dyDescent="0.15">
      <c r="A7" s="113">
        <v>6</v>
      </c>
      <c r="B7" s="236"/>
      <c r="C7" s="226" t="s">
        <v>599</v>
      </c>
      <c r="D7" s="114" t="s">
        <v>351</v>
      </c>
      <c r="E7" s="165"/>
      <c r="F7" s="165"/>
      <c r="G7" s="153">
        <v>42705</v>
      </c>
      <c r="H7" s="219">
        <v>0.77083333333333337</v>
      </c>
      <c r="I7" s="219">
        <v>0.78125</v>
      </c>
      <c r="J7" s="148"/>
      <c r="K7" s="146" t="s">
        <v>373</v>
      </c>
    </row>
    <row r="8" spans="1:11" ht="126" x14ac:dyDescent="0.15">
      <c r="A8" s="113">
        <v>7</v>
      </c>
      <c r="B8" s="236"/>
      <c r="C8" s="226" t="s">
        <v>600</v>
      </c>
      <c r="D8" s="114" t="s">
        <v>351</v>
      </c>
      <c r="E8" s="165"/>
      <c r="F8" s="165"/>
      <c r="G8" s="153">
        <v>42705</v>
      </c>
      <c r="H8" s="219">
        <v>0.78125</v>
      </c>
      <c r="I8" s="219">
        <v>0.78472222222222221</v>
      </c>
      <c r="J8" s="148"/>
      <c r="K8" s="146" t="s">
        <v>373</v>
      </c>
    </row>
    <row r="9" spans="1:11" ht="28" x14ac:dyDescent="0.15">
      <c r="A9" s="113">
        <v>8</v>
      </c>
      <c r="B9" s="236"/>
      <c r="C9" s="226" t="s">
        <v>601</v>
      </c>
      <c r="D9" s="114" t="s">
        <v>351</v>
      </c>
      <c r="E9" s="165"/>
      <c r="F9" s="165"/>
      <c r="G9" s="153">
        <v>42704</v>
      </c>
      <c r="H9" s="219">
        <v>0.78472222222222221</v>
      </c>
      <c r="I9" s="219">
        <v>0.8125</v>
      </c>
      <c r="J9" s="148"/>
      <c r="K9" s="146" t="s">
        <v>373</v>
      </c>
    </row>
    <row r="10" spans="1:11" ht="84" x14ac:dyDescent="0.15">
      <c r="A10" s="113">
        <v>9</v>
      </c>
      <c r="B10" s="236"/>
      <c r="C10" s="225" t="s">
        <v>344</v>
      </c>
      <c r="D10" s="114" t="s">
        <v>351</v>
      </c>
      <c r="E10" s="165"/>
      <c r="F10" s="165"/>
      <c r="G10" s="153">
        <v>42704</v>
      </c>
      <c r="H10" s="219">
        <v>0.8125</v>
      </c>
      <c r="I10" s="219">
        <v>0.81944444444444453</v>
      </c>
      <c r="J10" s="148"/>
      <c r="K10" s="146" t="s">
        <v>373</v>
      </c>
    </row>
    <row r="11" spans="1:11" ht="28" x14ac:dyDescent="0.15">
      <c r="A11" s="113">
        <v>10</v>
      </c>
      <c r="B11" s="236"/>
      <c r="C11" s="222" t="s">
        <v>345</v>
      </c>
      <c r="D11" s="114" t="s">
        <v>351</v>
      </c>
      <c r="E11" s="165"/>
      <c r="F11" s="113"/>
      <c r="G11" s="153">
        <v>42704</v>
      </c>
      <c r="H11" s="219">
        <v>0.81944444444444453</v>
      </c>
      <c r="I11" s="219">
        <v>0.82291666666666663</v>
      </c>
      <c r="J11" s="148"/>
      <c r="K11" s="146" t="s">
        <v>373</v>
      </c>
    </row>
    <row r="12" spans="1:11" ht="28" x14ac:dyDescent="0.15">
      <c r="A12" s="113">
        <v>11</v>
      </c>
      <c r="B12" s="236"/>
      <c r="C12" s="223" t="s">
        <v>339</v>
      </c>
      <c r="D12" s="114" t="s">
        <v>351</v>
      </c>
      <c r="E12" s="165"/>
      <c r="F12" s="113"/>
      <c r="G12" s="153">
        <v>42704</v>
      </c>
      <c r="H12" s="219">
        <v>0.82291666666666663</v>
      </c>
      <c r="I12" s="219">
        <v>0.82638888888888884</v>
      </c>
      <c r="J12" s="148"/>
      <c r="K12" s="146" t="s">
        <v>373</v>
      </c>
    </row>
    <row r="13" spans="1:11" ht="14" x14ac:dyDescent="0.15">
      <c r="A13" s="113">
        <v>12</v>
      </c>
      <c r="B13" s="236"/>
      <c r="C13" s="222" t="s">
        <v>349</v>
      </c>
      <c r="D13" s="114" t="s">
        <v>351</v>
      </c>
      <c r="E13" s="165"/>
      <c r="F13" s="113"/>
      <c r="G13" s="153">
        <v>42704</v>
      </c>
      <c r="H13" s="219">
        <v>0.82638888888888884</v>
      </c>
      <c r="I13" s="219">
        <v>0.83333333333333337</v>
      </c>
      <c r="J13" s="148"/>
      <c r="K13" s="146" t="s">
        <v>373</v>
      </c>
    </row>
    <row r="14" spans="1:11" ht="14" x14ac:dyDescent="0.15">
      <c r="A14" s="113">
        <v>13</v>
      </c>
      <c r="B14" s="236"/>
      <c r="C14" s="222" t="s">
        <v>340</v>
      </c>
      <c r="D14" s="113" t="s">
        <v>320</v>
      </c>
      <c r="E14" s="113"/>
      <c r="F14" s="113"/>
      <c r="G14" s="153">
        <v>42704</v>
      </c>
      <c r="H14" s="219">
        <v>0.83333333333333337</v>
      </c>
      <c r="I14" s="219" t="s">
        <v>589</v>
      </c>
      <c r="J14" s="148"/>
      <c r="K14" s="146" t="s">
        <v>373</v>
      </c>
    </row>
    <row r="15" spans="1:11" ht="14" x14ac:dyDescent="0.15">
      <c r="A15" s="113">
        <v>14</v>
      </c>
      <c r="B15" s="236"/>
      <c r="C15" s="225" t="s">
        <v>591</v>
      </c>
      <c r="D15" s="113" t="s">
        <v>593</v>
      </c>
      <c r="E15" s="165"/>
      <c r="F15" s="113"/>
      <c r="G15" s="153">
        <v>42704</v>
      </c>
      <c r="H15" s="167">
        <v>0.83333333333333337</v>
      </c>
      <c r="I15" s="167">
        <v>0.85416666666666663</v>
      </c>
      <c r="J15" s="148"/>
      <c r="K15" s="146" t="s">
        <v>373</v>
      </c>
    </row>
    <row r="16" spans="1:11" ht="14" x14ac:dyDescent="0.15">
      <c r="A16" s="114">
        <v>15</v>
      </c>
      <c r="B16" s="233" t="s">
        <v>207</v>
      </c>
      <c r="C16" s="227" t="s">
        <v>322</v>
      </c>
      <c r="D16" s="114" t="s">
        <v>351</v>
      </c>
      <c r="E16" s="113"/>
      <c r="F16" s="114"/>
      <c r="G16" s="153">
        <v>42704</v>
      </c>
      <c r="H16" s="219">
        <v>0.83333333333333337</v>
      </c>
      <c r="I16" s="219" t="s">
        <v>589</v>
      </c>
      <c r="J16" s="120"/>
      <c r="K16" s="146" t="s">
        <v>373</v>
      </c>
    </row>
    <row r="17" spans="1:11" ht="14" x14ac:dyDescent="0.15">
      <c r="A17" s="114">
        <v>16</v>
      </c>
      <c r="B17" s="234"/>
      <c r="C17" s="227" t="s">
        <v>321</v>
      </c>
      <c r="D17" s="114" t="s">
        <v>351</v>
      </c>
      <c r="E17" s="113"/>
      <c r="F17" s="114"/>
      <c r="G17" s="153">
        <v>42704</v>
      </c>
      <c r="H17" s="219">
        <v>0.83333333333333337</v>
      </c>
      <c r="I17" s="219" t="s">
        <v>589</v>
      </c>
      <c r="J17" s="120"/>
      <c r="K17" s="146" t="s">
        <v>373</v>
      </c>
    </row>
    <row r="18" spans="1:11" ht="14" x14ac:dyDescent="0.15">
      <c r="A18" s="114">
        <v>17</v>
      </c>
      <c r="B18" s="235"/>
      <c r="C18" s="227" t="s">
        <v>323</v>
      </c>
      <c r="D18" s="114" t="s">
        <v>351</v>
      </c>
      <c r="E18" s="113"/>
      <c r="F18" s="114"/>
      <c r="G18" s="153">
        <v>42704</v>
      </c>
      <c r="H18" s="219">
        <v>0.83333333333333337</v>
      </c>
      <c r="I18" s="219" t="s">
        <v>589</v>
      </c>
      <c r="J18" s="120"/>
      <c r="K18" s="146" t="s">
        <v>373</v>
      </c>
    </row>
    <row r="19" spans="1:11" x14ac:dyDescent="0.15">
      <c r="G19" s="220"/>
    </row>
  </sheetData>
  <mergeCells count="3">
    <mergeCell ref="B16:B18"/>
    <mergeCell ref="B4:B15"/>
    <mergeCell ref="B2:B3"/>
  </mergeCells>
  <pageMargins left="0.7" right="0.7" top="0.75" bottom="0.75" header="0.3" footer="0.3"/>
  <pageSetup paperSize="5" scale="5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8.1640625" style="144" customWidth="1"/>
    <col min="2" max="2" width="68.33203125" style="145" customWidth="1"/>
    <col min="3" max="3" width="18.33203125" style="144" customWidth="1"/>
    <col min="4" max="4" width="18.5" style="144" customWidth="1"/>
    <col min="5" max="5" width="20.6640625" style="144" customWidth="1"/>
    <col min="6" max="6" width="20.5" style="144" customWidth="1"/>
  </cols>
  <sheetData>
    <row r="1" spans="1:6" x14ac:dyDescent="0.2">
      <c r="A1" s="122" t="s">
        <v>327</v>
      </c>
      <c r="B1" s="123" t="s">
        <v>328</v>
      </c>
      <c r="C1" s="123" t="s">
        <v>329</v>
      </c>
      <c r="D1" s="123" t="s">
        <v>330</v>
      </c>
      <c r="E1" s="124" t="s">
        <v>331</v>
      </c>
      <c r="F1" s="124" t="s">
        <v>9</v>
      </c>
    </row>
    <row r="2" spans="1:6" x14ac:dyDescent="0.2">
      <c r="A2" s="239" t="s">
        <v>343</v>
      </c>
      <c r="B2" s="240"/>
      <c r="C2" s="125"/>
      <c r="D2" s="125"/>
      <c r="E2" s="126"/>
      <c r="F2" s="127"/>
    </row>
    <row r="3" spans="1:6" x14ac:dyDescent="0.2">
      <c r="A3" s="128">
        <v>1</v>
      </c>
      <c r="B3" s="129" t="s">
        <v>332</v>
      </c>
      <c r="C3" s="130">
        <v>0</v>
      </c>
      <c r="D3" s="130"/>
      <c r="E3" s="131" t="s">
        <v>594</v>
      </c>
      <c r="F3" s="132" t="s">
        <v>373</v>
      </c>
    </row>
    <row r="4" spans="1:6" ht="70" x14ac:dyDescent="0.2">
      <c r="A4" s="128">
        <v>2</v>
      </c>
      <c r="B4" s="133" t="s">
        <v>333</v>
      </c>
      <c r="C4" s="134"/>
      <c r="D4" s="135"/>
      <c r="E4" s="136" t="s">
        <v>353</v>
      </c>
      <c r="F4" s="132" t="s">
        <v>373</v>
      </c>
    </row>
    <row r="5" spans="1:6" ht="42" x14ac:dyDescent="0.2">
      <c r="A5" s="128">
        <v>3</v>
      </c>
      <c r="B5" s="133" t="s">
        <v>334</v>
      </c>
      <c r="C5" s="135"/>
      <c r="D5" s="135"/>
      <c r="E5" s="136" t="s">
        <v>353</v>
      </c>
      <c r="F5" s="132" t="s">
        <v>373</v>
      </c>
    </row>
    <row r="6" spans="1:6" s="24" customFormat="1" x14ac:dyDescent="0.2">
      <c r="A6" s="128">
        <v>4</v>
      </c>
      <c r="B6" s="133" t="s">
        <v>347</v>
      </c>
      <c r="C6" s="135"/>
      <c r="D6" s="135"/>
      <c r="E6" s="136" t="s">
        <v>23</v>
      </c>
      <c r="F6" s="132" t="s">
        <v>373</v>
      </c>
    </row>
    <row r="7" spans="1:6" ht="70" x14ac:dyDescent="0.2">
      <c r="A7" s="128">
        <v>5</v>
      </c>
      <c r="B7" s="133" t="s">
        <v>335</v>
      </c>
      <c r="C7" s="135"/>
      <c r="D7" s="134"/>
      <c r="E7" s="136" t="s">
        <v>353</v>
      </c>
      <c r="F7" s="132" t="s">
        <v>373</v>
      </c>
    </row>
    <row r="8" spans="1:6" ht="28" x14ac:dyDescent="0.2">
      <c r="A8" s="128">
        <v>6</v>
      </c>
      <c r="B8" s="133" t="s">
        <v>336</v>
      </c>
      <c r="C8" s="135"/>
      <c r="D8" s="135"/>
      <c r="E8" s="136" t="s">
        <v>353</v>
      </c>
      <c r="F8" s="132" t="s">
        <v>373</v>
      </c>
    </row>
    <row r="9" spans="1:6" ht="98" x14ac:dyDescent="0.2">
      <c r="A9" s="128">
        <v>7</v>
      </c>
      <c r="B9" s="133" t="s">
        <v>337</v>
      </c>
      <c r="C9" s="134"/>
      <c r="D9" s="135"/>
      <c r="E9" s="136" t="s">
        <v>353</v>
      </c>
      <c r="F9" s="132" t="s">
        <v>373</v>
      </c>
    </row>
    <row r="10" spans="1:6" ht="28" x14ac:dyDescent="0.2">
      <c r="A10" s="128">
        <v>8</v>
      </c>
      <c r="B10" s="133" t="s">
        <v>338</v>
      </c>
      <c r="C10" s="135"/>
      <c r="D10" s="134"/>
      <c r="E10" s="136" t="s">
        <v>353</v>
      </c>
      <c r="F10" s="132" t="s">
        <v>373</v>
      </c>
    </row>
    <row r="11" spans="1:6" x14ac:dyDescent="0.2">
      <c r="A11" s="128">
        <v>9</v>
      </c>
      <c r="B11" s="133" t="s">
        <v>348</v>
      </c>
      <c r="C11" s="135"/>
      <c r="D11" s="134"/>
      <c r="E11" s="136" t="s">
        <v>353</v>
      </c>
      <c r="F11" s="132" t="s">
        <v>373</v>
      </c>
    </row>
    <row r="12" spans="1:6" ht="28" x14ac:dyDescent="0.2">
      <c r="A12" s="128">
        <v>10</v>
      </c>
      <c r="B12" s="133" t="s">
        <v>339</v>
      </c>
      <c r="C12" s="135"/>
      <c r="D12" s="134"/>
      <c r="E12" s="136" t="s">
        <v>353</v>
      </c>
      <c r="F12" s="132" t="s">
        <v>373</v>
      </c>
    </row>
    <row r="13" spans="1:6" ht="28" x14ac:dyDescent="0.2">
      <c r="A13" s="128">
        <v>11</v>
      </c>
      <c r="B13" s="133" t="s">
        <v>340</v>
      </c>
      <c r="C13" s="135"/>
      <c r="D13" s="135"/>
      <c r="E13" s="136" t="s">
        <v>354</v>
      </c>
      <c r="F13" s="132" t="s">
        <v>373</v>
      </c>
    </row>
    <row r="14" spans="1:6" x14ac:dyDescent="0.2">
      <c r="A14" s="128">
        <v>12</v>
      </c>
      <c r="B14" s="133" t="s">
        <v>341</v>
      </c>
      <c r="C14" s="135"/>
      <c r="D14" s="135"/>
      <c r="E14" s="137" t="s">
        <v>594</v>
      </c>
      <c r="F14" s="132" t="s">
        <v>373</v>
      </c>
    </row>
    <row r="15" spans="1:6" x14ac:dyDescent="0.2">
      <c r="A15" s="128">
        <v>13</v>
      </c>
      <c r="B15" s="133" t="s">
        <v>342</v>
      </c>
      <c r="C15" s="134"/>
      <c r="D15" s="138"/>
      <c r="E15" s="136" t="s">
        <v>353</v>
      </c>
      <c r="F15" s="132" t="s">
        <v>373</v>
      </c>
    </row>
    <row r="16" spans="1:6" x14ac:dyDescent="0.2">
      <c r="A16" s="139"/>
      <c r="B16" s="140"/>
      <c r="C16" s="141"/>
      <c r="D16" s="141"/>
      <c r="E16" s="142"/>
      <c r="F16" s="143"/>
    </row>
    <row r="17" spans="2:2" x14ac:dyDescent="0.2">
      <c r="B17" s="144"/>
    </row>
    <row r="18" spans="2:2" x14ac:dyDescent="0.2">
      <c r="B18" s="144"/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C10" workbookViewId="0">
      <selection activeCell="C17" sqref="C17"/>
    </sheetView>
  </sheetViews>
  <sheetFormatPr baseColWidth="10" defaultColWidth="8.83203125" defaultRowHeight="15" x14ac:dyDescent="0.2"/>
  <cols>
    <col min="1" max="1" width="6" customWidth="1"/>
    <col min="2" max="2" width="22.1640625" customWidth="1"/>
    <col min="3" max="3" width="83.5" customWidth="1"/>
    <col min="4" max="4" width="24.1640625" customWidth="1"/>
    <col min="5" max="5" width="15.33203125" customWidth="1"/>
    <col min="6" max="6" width="18.1640625" customWidth="1"/>
    <col min="7" max="7" width="10.83203125" customWidth="1"/>
    <col min="8" max="8" width="11.5" customWidth="1"/>
    <col min="9" max="10" width="14" customWidth="1"/>
    <col min="11" max="11" width="13" customWidth="1"/>
  </cols>
  <sheetData>
    <row r="1" spans="1:11" ht="36" x14ac:dyDescent="0.2">
      <c r="A1" s="119" t="s">
        <v>0</v>
      </c>
      <c r="B1" s="121" t="s">
        <v>15</v>
      </c>
      <c r="C1" s="149" t="s">
        <v>13</v>
      </c>
      <c r="D1" s="119" t="s">
        <v>21</v>
      </c>
      <c r="E1" s="119" t="s">
        <v>313</v>
      </c>
      <c r="F1" s="119" t="s">
        <v>314</v>
      </c>
      <c r="G1" s="121" t="s">
        <v>11</v>
      </c>
      <c r="H1" s="121" t="s">
        <v>2</v>
      </c>
      <c r="I1" s="121" t="s">
        <v>12</v>
      </c>
      <c r="J1" s="121" t="s">
        <v>3</v>
      </c>
      <c r="K1" s="119" t="s">
        <v>9</v>
      </c>
    </row>
    <row r="2" spans="1:11" x14ac:dyDescent="0.2">
      <c r="A2" s="8"/>
      <c r="B2" s="241" t="s">
        <v>316</v>
      </c>
      <c r="C2" s="8" t="s">
        <v>355</v>
      </c>
      <c r="D2" s="113" t="s">
        <v>319</v>
      </c>
      <c r="E2" s="113"/>
      <c r="F2" s="113"/>
      <c r="G2" s="154">
        <v>42430</v>
      </c>
      <c r="H2" s="167">
        <v>0.41666666666666669</v>
      </c>
      <c r="I2" s="167">
        <v>0.66666666666666663</v>
      </c>
    </row>
    <row r="3" spans="1:11" x14ac:dyDescent="0.2">
      <c r="A3" s="8"/>
      <c r="B3" s="241"/>
      <c r="C3" s="8" t="s">
        <v>356</v>
      </c>
      <c r="D3" s="113" t="s">
        <v>319</v>
      </c>
      <c r="E3" s="113"/>
      <c r="F3" s="113"/>
      <c r="G3" s="154">
        <v>42430</v>
      </c>
      <c r="H3" s="167">
        <v>0.41666666666666669</v>
      </c>
      <c r="I3" s="167">
        <v>0.66666666666666663</v>
      </c>
    </row>
    <row r="4" spans="1:11" x14ac:dyDescent="0.2">
      <c r="A4" s="8"/>
      <c r="B4" s="241"/>
      <c r="C4" s="8" t="s">
        <v>357</v>
      </c>
      <c r="D4" s="113" t="s">
        <v>319</v>
      </c>
      <c r="E4" s="113"/>
      <c r="F4" s="113"/>
      <c r="G4" s="154">
        <v>42430</v>
      </c>
      <c r="H4" s="167">
        <v>0.41666666666666669</v>
      </c>
      <c r="I4" s="167">
        <v>0.66666666666666663</v>
      </c>
    </row>
    <row r="5" spans="1:11" x14ac:dyDescent="0.2">
      <c r="A5" s="8"/>
      <c r="B5" s="241"/>
      <c r="C5" s="8" t="s">
        <v>358</v>
      </c>
      <c r="D5" s="8" t="s">
        <v>319</v>
      </c>
      <c r="E5" s="8"/>
      <c r="F5" s="8"/>
      <c r="G5" s="154">
        <v>42430</v>
      </c>
      <c r="H5" s="167">
        <v>0.41666666666666669</v>
      </c>
      <c r="I5" s="167">
        <v>0.66666666666666663</v>
      </c>
    </row>
    <row r="6" spans="1:11" x14ac:dyDescent="0.2">
      <c r="A6" s="8"/>
      <c r="B6" s="242"/>
      <c r="C6" s="8"/>
      <c r="D6" s="8"/>
      <c r="E6" s="8"/>
      <c r="F6" s="8"/>
      <c r="G6" s="154"/>
    </row>
    <row r="7" spans="1:11" s="24" customFormat="1" ht="90" x14ac:dyDescent="0.2">
      <c r="A7" s="8"/>
      <c r="B7" s="245" t="s">
        <v>315</v>
      </c>
      <c r="C7" s="8" t="s">
        <v>362</v>
      </c>
      <c r="D7" s="8" t="s">
        <v>352</v>
      </c>
      <c r="E7" s="8"/>
      <c r="F7" s="8"/>
      <c r="G7" s="154">
        <v>42432</v>
      </c>
      <c r="H7" s="167">
        <v>0.79166666666666663</v>
      </c>
      <c r="I7" s="167">
        <v>0.79861111111111116</v>
      </c>
    </row>
    <row r="8" spans="1:11" s="24" customFormat="1" ht="60" x14ac:dyDescent="0.2">
      <c r="A8" s="8"/>
      <c r="B8" s="245"/>
      <c r="C8" s="8" t="s">
        <v>363</v>
      </c>
      <c r="D8" s="8" t="s">
        <v>352</v>
      </c>
      <c r="E8" s="8"/>
      <c r="F8" s="8"/>
      <c r="G8" s="154">
        <v>42432</v>
      </c>
      <c r="H8" s="167">
        <v>0.79861111111111116</v>
      </c>
      <c r="I8" s="167">
        <v>0.8125</v>
      </c>
    </row>
    <row r="9" spans="1:11" s="24" customFormat="1" ht="120" x14ac:dyDescent="0.2">
      <c r="A9" s="8"/>
      <c r="B9" s="245"/>
      <c r="C9" s="8" t="s">
        <v>365</v>
      </c>
      <c r="D9" s="8" t="s">
        <v>352</v>
      </c>
      <c r="E9" s="8"/>
      <c r="F9" s="8"/>
      <c r="G9" s="154">
        <v>42432</v>
      </c>
      <c r="H9" s="167">
        <v>0.8125</v>
      </c>
      <c r="I9" s="167">
        <v>0.81597222222222221</v>
      </c>
    </row>
    <row r="10" spans="1:11" s="24" customFormat="1" ht="45" x14ac:dyDescent="0.2">
      <c r="A10" s="8"/>
      <c r="B10" s="245"/>
      <c r="C10" s="8" t="s">
        <v>364</v>
      </c>
      <c r="D10" s="8" t="s">
        <v>352</v>
      </c>
      <c r="E10" s="8"/>
      <c r="F10" s="8"/>
      <c r="G10" s="154">
        <v>42432</v>
      </c>
      <c r="H10" s="167">
        <v>0.81597222222222221</v>
      </c>
      <c r="I10" s="190">
        <v>0.82291666666666663</v>
      </c>
    </row>
    <row r="11" spans="1:11" s="24" customFormat="1" ht="62.25" customHeight="1" x14ac:dyDescent="0.2">
      <c r="A11" s="8"/>
      <c r="B11" s="245"/>
      <c r="C11" s="8" t="s">
        <v>366</v>
      </c>
      <c r="D11" s="8" t="s">
        <v>352</v>
      </c>
      <c r="E11" s="8"/>
      <c r="F11" s="8"/>
      <c r="G11" s="154">
        <v>42432</v>
      </c>
      <c r="H11" s="167">
        <v>0.82291666666666663</v>
      </c>
      <c r="I11" s="167">
        <v>0.82638888888888884</v>
      </c>
    </row>
    <row r="12" spans="1:11" s="24" customFormat="1" ht="90" x14ac:dyDescent="0.2">
      <c r="A12" s="8"/>
      <c r="B12" s="245"/>
      <c r="C12" s="156" t="s">
        <v>367</v>
      </c>
      <c r="D12" s="8" t="s">
        <v>352</v>
      </c>
      <c r="E12" s="8"/>
      <c r="F12" s="8"/>
      <c r="G12" s="154">
        <v>42432</v>
      </c>
      <c r="H12" s="167">
        <v>0.82291666666666663</v>
      </c>
      <c r="I12" s="167">
        <v>0.83333333333333337</v>
      </c>
    </row>
    <row r="13" spans="1:11" s="24" customFormat="1" x14ac:dyDescent="0.2">
      <c r="A13" s="8"/>
      <c r="B13" s="245"/>
      <c r="C13" s="156" t="s">
        <v>368</v>
      </c>
      <c r="D13" s="8" t="s">
        <v>359</v>
      </c>
      <c r="E13" s="8"/>
      <c r="F13" s="8"/>
      <c r="G13" s="153" t="s">
        <v>588</v>
      </c>
      <c r="H13" s="165">
        <v>0.9375</v>
      </c>
      <c r="I13" s="165" t="s">
        <v>589</v>
      </c>
    </row>
    <row r="14" spans="1:11" s="24" customFormat="1" x14ac:dyDescent="0.2">
      <c r="A14" s="8"/>
      <c r="B14" s="157"/>
      <c r="C14" s="156" t="s">
        <v>369</v>
      </c>
      <c r="D14" s="8" t="s">
        <v>353</v>
      </c>
      <c r="E14" s="8"/>
      <c r="F14" s="8"/>
      <c r="G14" s="153" t="s">
        <v>588</v>
      </c>
      <c r="H14" s="165">
        <v>0.9375</v>
      </c>
      <c r="I14" s="165" t="s">
        <v>589</v>
      </c>
    </row>
    <row r="15" spans="1:11" x14ac:dyDescent="0.2">
      <c r="A15" s="8"/>
      <c r="B15" s="243" t="s">
        <v>207</v>
      </c>
      <c r="C15" s="152" t="s">
        <v>360</v>
      </c>
      <c r="D15" s="113" t="s">
        <v>319</v>
      </c>
      <c r="E15" s="113"/>
      <c r="F15" s="113"/>
      <c r="G15" s="153" t="s">
        <v>588</v>
      </c>
      <c r="H15" s="165">
        <v>0.9375</v>
      </c>
      <c r="I15" s="165" t="s">
        <v>589</v>
      </c>
    </row>
    <row r="16" spans="1:11" x14ac:dyDescent="0.2">
      <c r="A16" s="8"/>
      <c r="B16" s="243"/>
      <c r="C16" s="151" t="s">
        <v>322</v>
      </c>
      <c r="D16" s="113" t="s">
        <v>351</v>
      </c>
      <c r="E16" s="113"/>
      <c r="F16" s="113"/>
      <c r="G16" s="153" t="s">
        <v>588</v>
      </c>
      <c r="H16" s="165">
        <v>0.9375</v>
      </c>
      <c r="I16" s="165" t="s">
        <v>589</v>
      </c>
    </row>
    <row r="17" spans="1:7" x14ac:dyDescent="0.2">
      <c r="A17" s="8"/>
      <c r="B17" s="243"/>
      <c r="C17" s="151"/>
      <c r="D17" s="113"/>
      <c r="E17" s="113"/>
      <c r="F17" s="113"/>
      <c r="G17" s="154"/>
    </row>
    <row r="18" spans="1:7" x14ac:dyDescent="0.2">
      <c r="A18" s="8"/>
      <c r="B18" s="243"/>
      <c r="C18" s="8"/>
      <c r="D18" s="8"/>
      <c r="E18" s="8"/>
      <c r="F18" s="8"/>
      <c r="G18" s="8"/>
    </row>
    <row r="19" spans="1:7" x14ac:dyDescent="0.2">
      <c r="A19" s="8"/>
      <c r="B19" s="243"/>
      <c r="C19" s="8"/>
      <c r="D19" s="8"/>
      <c r="E19" s="8"/>
      <c r="F19" s="8"/>
      <c r="G19" s="8"/>
    </row>
    <row r="20" spans="1:7" x14ac:dyDescent="0.2">
      <c r="A20" s="8"/>
      <c r="B20" s="243"/>
      <c r="C20" s="8"/>
      <c r="D20" s="8"/>
      <c r="E20" s="8"/>
      <c r="F20" s="8"/>
      <c r="G20" s="8"/>
    </row>
    <row r="21" spans="1:7" x14ac:dyDescent="0.2">
      <c r="A21" s="8"/>
      <c r="B21" s="243"/>
      <c r="C21" s="8"/>
      <c r="D21" s="8"/>
      <c r="E21" s="8"/>
      <c r="F21" s="8"/>
      <c r="G21" s="8"/>
    </row>
    <row r="22" spans="1:7" x14ac:dyDescent="0.2">
      <c r="A22" s="8"/>
      <c r="B22" s="243"/>
      <c r="C22" s="8"/>
      <c r="D22" s="8"/>
      <c r="E22" s="8"/>
      <c r="F22" s="8"/>
      <c r="G22" s="8"/>
    </row>
    <row r="23" spans="1:7" x14ac:dyDescent="0.2">
      <c r="A23" s="8"/>
      <c r="B23" s="244" t="s">
        <v>318</v>
      </c>
      <c r="C23" s="151" t="s">
        <v>323</v>
      </c>
      <c r="D23" s="113" t="s">
        <v>350</v>
      </c>
      <c r="E23" s="113"/>
      <c r="F23" s="113"/>
      <c r="G23" s="154">
        <v>42434</v>
      </c>
    </row>
    <row r="24" spans="1:7" x14ac:dyDescent="0.2">
      <c r="A24" s="8"/>
      <c r="B24" s="244"/>
      <c r="C24" s="8"/>
      <c r="D24" s="8"/>
      <c r="E24" s="8"/>
      <c r="F24" s="8"/>
      <c r="G24" s="8"/>
    </row>
    <row r="25" spans="1:7" x14ac:dyDescent="0.2">
      <c r="A25" s="8"/>
      <c r="B25" s="244"/>
      <c r="C25" s="8"/>
      <c r="D25" s="8"/>
      <c r="E25" s="8"/>
      <c r="F25" s="8"/>
      <c r="G25" s="8"/>
    </row>
    <row r="26" spans="1:7" x14ac:dyDescent="0.2">
      <c r="A26" s="8"/>
      <c r="B26" s="244"/>
      <c r="C26" s="8"/>
      <c r="D26" s="8"/>
      <c r="E26" s="8"/>
      <c r="F26" s="8"/>
      <c r="G26" s="8"/>
    </row>
    <row r="27" spans="1:7" x14ac:dyDescent="0.2">
      <c r="A27" s="8"/>
      <c r="B27" s="244"/>
      <c r="C27" s="8"/>
      <c r="D27" s="8"/>
      <c r="E27" s="8"/>
      <c r="F27" s="8"/>
      <c r="G27" s="8"/>
    </row>
    <row r="28" spans="1:7" x14ac:dyDescent="0.2">
      <c r="A28" s="8"/>
      <c r="B28" s="244"/>
      <c r="C28" s="8"/>
      <c r="D28" s="8"/>
      <c r="E28" s="8"/>
      <c r="F28" s="8"/>
      <c r="G28" s="8"/>
    </row>
    <row r="29" spans="1:7" x14ac:dyDescent="0.2">
      <c r="A29" s="8"/>
      <c r="B29" s="244"/>
      <c r="C29" s="8"/>
      <c r="D29" s="8"/>
      <c r="E29" s="8"/>
      <c r="F29" s="8"/>
      <c r="G29" s="8"/>
    </row>
    <row r="30" spans="1:7" x14ac:dyDescent="0.2">
      <c r="A30" s="8"/>
      <c r="B30" s="244"/>
      <c r="C30" s="8"/>
      <c r="D30" s="8"/>
      <c r="E30" s="8"/>
      <c r="F30" s="8"/>
      <c r="G30" s="8"/>
    </row>
    <row r="31" spans="1:7" x14ac:dyDescent="0.2">
      <c r="A31" s="8"/>
      <c r="B31" s="244"/>
      <c r="C31" s="8"/>
      <c r="D31" s="8"/>
      <c r="E31" s="8"/>
      <c r="F31" s="8"/>
      <c r="G31" s="8"/>
    </row>
    <row r="32" spans="1:7" x14ac:dyDescent="0.2">
      <c r="A32" s="8"/>
      <c r="B32" s="8"/>
      <c r="C32" s="8"/>
      <c r="D32" s="8"/>
      <c r="E32" s="8"/>
      <c r="F32" s="8"/>
      <c r="G32" s="8"/>
    </row>
  </sheetData>
  <mergeCells count="4">
    <mergeCell ref="B2:B6"/>
    <mergeCell ref="B15:B22"/>
    <mergeCell ref="B23:B31"/>
    <mergeCell ref="B7:B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8.83203125" defaultRowHeight="15" x14ac:dyDescent="0.2"/>
  <cols>
    <col min="1" max="1" width="8.83203125" style="39"/>
    <col min="2" max="2" width="56.5" customWidth="1"/>
    <col min="3" max="3" width="21.6640625" customWidth="1"/>
    <col min="4" max="4" width="33.5" customWidth="1"/>
    <col min="5" max="5" width="18.1640625" style="163" customWidth="1"/>
    <col min="6" max="6" width="17.5" customWidth="1"/>
  </cols>
  <sheetData>
    <row r="1" spans="1:6" x14ac:dyDescent="0.2">
      <c r="A1" s="122" t="s">
        <v>327</v>
      </c>
      <c r="B1" s="123" t="s">
        <v>328</v>
      </c>
      <c r="C1" s="123" t="s">
        <v>329</v>
      </c>
      <c r="D1" s="123" t="s">
        <v>330</v>
      </c>
      <c r="E1" s="160" t="s">
        <v>331</v>
      </c>
      <c r="F1" s="124" t="s">
        <v>9</v>
      </c>
    </row>
    <row r="2" spans="1:6" x14ac:dyDescent="0.2">
      <c r="A2" s="246" t="s">
        <v>375</v>
      </c>
      <c r="B2" s="247"/>
      <c r="C2" s="125"/>
      <c r="D2" s="125"/>
      <c r="E2" s="161"/>
      <c r="F2" s="127"/>
    </row>
    <row r="3" spans="1:6" ht="31.5" customHeight="1" x14ac:dyDescent="0.2">
      <c r="A3" s="158">
        <v>1</v>
      </c>
      <c r="B3" s="129" t="s">
        <v>332</v>
      </c>
      <c r="C3" s="154">
        <v>42434</v>
      </c>
      <c r="D3" s="130"/>
      <c r="E3" s="129" t="s">
        <v>350</v>
      </c>
      <c r="F3" s="155" t="s">
        <v>373</v>
      </c>
    </row>
    <row r="4" spans="1:6" ht="90" x14ac:dyDescent="0.2">
      <c r="A4" s="71">
        <v>2</v>
      </c>
      <c r="B4" s="8" t="s">
        <v>362</v>
      </c>
      <c r="C4" s="154">
        <v>42434</v>
      </c>
      <c r="D4" s="8"/>
      <c r="E4" s="38" t="s">
        <v>352</v>
      </c>
      <c r="F4" s="155" t="s">
        <v>373</v>
      </c>
    </row>
    <row r="5" spans="1:6" ht="45" x14ac:dyDescent="0.2">
      <c r="A5" s="71">
        <v>3</v>
      </c>
      <c r="B5" s="8" t="s">
        <v>370</v>
      </c>
      <c r="C5" s="154">
        <v>42434</v>
      </c>
      <c r="D5" s="8"/>
      <c r="E5" s="38" t="s">
        <v>352</v>
      </c>
      <c r="F5" s="155" t="s">
        <v>373</v>
      </c>
    </row>
    <row r="6" spans="1:6" ht="30" x14ac:dyDescent="0.2">
      <c r="A6" s="71">
        <v>4</v>
      </c>
      <c r="B6" s="8" t="s">
        <v>371</v>
      </c>
      <c r="C6" s="154">
        <v>42434</v>
      </c>
      <c r="D6" s="8"/>
      <c r="E6" s="38" t="s">
        <v>23</v>
      </c>
      <c r="F6" s="155" t="s">
        <v>373</v>
      </c>
    </row>
    <row r="7" spans="1:6" ht="60" x14ac:dyDescent="0.2">
      <c r="A7" s="71">
        <v>5</v>
      </c>
      <c r="B7" s="8" t="s">
        <v>372</v>
      </c>
      <c r="C7" s="154">
        <v>42434</v>
      </c>
      <c r="D7" s="8"/>
      <c r="E7" s="38" t="s">
        <v>352</v>
      </c>
      <c r="F7" s="155" t="s">
        <v>373</v>
      </c>
    </row>
    <row r="8" spans="1:6" ht="90" x14ac:dyDescent="0.2">
      <c r="A8" s="71">
        <v>6</v>
      </c>
      <c r="B8" s="156" t="s">
        <v>367</v>
      </c>
      <c r="C8" s="154">
        <v>42434</v>
      </c>
      <c r="D8" s="8"/>
      <c r="E8" s="38" t="s">
        <v>352</v>
      </c>
      <c r="F8" s="155" t="s">
        <v>373</v>
      </c>
    </row>
    <row r="9" spans="1:6" ht="30" x14ac:dyDescent="0.2">
      <c r="A9" s="71">
        <v>7</v>
      </c>
      <c r="B9" s="156" t="s">
        <v>368</v>
      </c>
      <c r="C9" s="154">
        <v>42434</v>
      </c>
      <c r="D9" s="8"/>
      <c r="E9" s="38" t="s">
        <v>359</v>
      </c>
      <c r="F9" s="155" t="s">
        <v>373</v>
      </c>
    </row>
    <row r="10" spans="1:6" x14ac:dyDescent="0.2">
      <c r="A10" s="71">
        <v>8</v>
      </c>
      <c r="B10" s="156" t="s">
        <v>369</v>
      </c>
      <c r="C10" s="154">
        <v>42434</v>
      </c>
      <c r="D10" s="8"/>
      <c r="E10" s="38" t="s">
        <v>353</v>
      </c>
      <c r="F10" s="155" t="s">
        <v>373</v>
      </c>
    </row>
    <row r="11" spans="1:6" ht="30" x14ac:dyDescent="0.2">
      <c r="A11" s="159">
        <v>9</v>
      </c>
      <c r="B11" s="156" t="s">
        <v>374</v>
      </c>
      <c r="C11" s="154">
        <v>42434</v>
      </c>
      <c r="D11" s="30"/>
      <c r="E11" s="162" t="s">
        <v>350</v>
      </c>
      <c r="F11" s="155" t="s">
        <v>373</v>
      </c>
    </row>
    <row r="12" spans="1:6" x14ac:dyDescent="0.2">
      <c r="A12" s="39">
        <v>10</v>
      </c>
      <c r="B12" s="156" t="s">
        <v>376</v>
      </c>
      <c r="C12" s="154">
        <v>42434</v>
      </c>
      <c r="D12" s="30"/>
      <c r="E12" s="164" t="s">
        <v>377</v>
      </c>
      <c r="F12" s="155" t="s">
        <v>373</v>
      </c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46" workbookViewId="0">
      <selection activeCell="C34" sqref="C34"/>
    </sheetView>
  </sheetViews>
  <sheetFormatPr baseColWidth="10" defaultColWidth="8.83203125" defaultRowHeight="15" x14ac:dyDescent="0.2"/>
  <cols>
    <col min="3" max="3" width="39.1640625" customWidth="1"/>
    <col min="4" max="4" width="11.1640625" bestFit="1" customWidth="1"/>
    <col min="5" max="5" width="22.5" bestFit="1" customWidth="1"/>
    <col min="6" max="6" width="51.6640625" customWidth="1"/>
  </cols>
  <sheetData>
    <row r="1" spans="1:6" x14ac:dyDescent="0.2">
      <c r="A1" s="170" t="s">
        <v>378</v>
      </c>
      <c r="B1" s="171" t="s">
        <v>379</v>
      </c>
      <c r="C1" s="171" t="s">
        <v>380</v>
      </c>
      <c r="D1" s="171" t="s">
        <v>381</v>
      </c>
      <c r="E1" s="171" t="s">
        <v>382</v>
      </c>
      <c r="F1" s="171" t="s">
        <v>383</v>
      </c>
    </row>
    <row r="2" spans="1:6" ht="56" x14ac:dyDescent="0.2">
      <c r="A2" s="172">
        <v>1</v>
      </c>
      <c r="B2" s="172" t="s">
        <v>384</v>
      </c>
      <c r="C2" s="173" t="s">
        <v>385</v>
      </c>
      <c r="D2" s="173" t="s">
        <v>386</v>
      </c>
      <c r="E2" s="174">
        <v>0.5</v>
      </c>
      <c r="F2" s="169" t="s">
        <v>387</v>
      </c>
    </row>
    <row r="3" spans="1:6" ht="74.25" customHeight="1" x14ac:dyDescent="0.2">
      <c r="A3" s="172">
        <v>2</v>
      </c>
      <c r="B3" s="172" t="s">
        <v>388</v>
      </c>
      <c r="C3" s="173" t="s">
        <v>389</v>
      </c>
      <c r="D3" s="173" t="s">
        <v>390</v>
      </c>
      <c r="E3" s="174">
        <v>0.58333333333333337</v>
      </c>
      <c r="F3" s="169" t="s">
        <v>387</v>
      </c>
    </row>
    <row r="4" spans="1:6" ht="78.75" customHeight="1" x14ac:dyDescent="0.2">
      <c r="A4" s="172">
        <v>3</v>
      </c>
      <c r="B4" s="172" t="s">
        <v>391</v>
      </c>
      <c r="C4" s="173" t="s">
        <v>392</v>
      </c>
      <c r="D4" s="173" t="s">
        <v>393</v>
      </c>
      <c r="E4" s="174">
        <v>0.83333333333333337</v>
      </c>
      <c r="F4" s="169" t="s">
        <v>387</v>
      </c>
    </row>
    <row r="5" spans="1:6" ht="70" x14ac:dyDescent="0.2">
      <c r="A5" s="175">
        <v>4</v>
      </c>
      <c r="B5" s="175" t="s">
        <v>394</v>
      </c>
      <c r="C5" s="176" t="s">
        <v>395</v>
      </c>
      <c r="D5" s="176" t="s">
        <v>396</v>
      </c>
      <c r="E5" s="177" t="s">
        <v>397</v>
      </c>
      <c r="F5" s="187" t="s">
        <v>398</v>
      </c>
    </row>
    <row r="6" spans="1:6" ht="84" x14ac:dyDescent="0.2">
      <c r="A6" s="172">
        <v>5</v>
      </c>
      <c r="B6" s="172" t="s">
        <v>399</v>
      </c>
      <c r="C6" s="173" t="s">
        <v>400</v>
      </c>
      <c r="D6" s="173" t="s">
        <v>401</v>
      </c>
      <c r="E6" s="174">
        <v>0.875</v>
      </c>
      <c r="F6" s="169" t="s">
        <v>387</v>
      </c>
    </row>
    <row r="7" spans="1:6" ht="168" x14ac:dyDescent="0.2">
      <c r="A7" s="178">
        <v>6</v>
      </c>
      <c r="B7" s="178" t="s">
        <v>402</v>
      </c>
      <c r="C7" s="179" t="s">
        <v>403</v>
      </c>
      <c r="D7" s="179" t="s">
        <v>404</v>
      </c>
      <c r="E7" s="180">
        <v>0.875</v>
      </c>
      <c r="F7" s="180" t="s">
        <v>405</v>
      </c>
    </row>
    <row r="8" spans="1:6" ht="56" x14ac:dyDescent="0.2">
      <c r="A8" s="172">
        <v>7</v>
      </c>
      <c r="B8" s="172" t="s">
        <v>406</v>
      </c>
      <c r="C8" s="173" t="s">
        <v>407</v>
      </c>
      <c r="D8" s="173" t="s">
        <v>408</v>
      </c>
      <c r="E8" s="174">
        <v>0.89583333333333337</v>
      </c>
      <c r="F8" s="169" t="s">
        <v>387</v>
      </c>
    </row>
    <row r="9" spans="1:6" ht="84" x14ac:dyDescent="0.2">
      <c r="A9" s="178">
        <v>8</v>
      </c>
      <c r="B9" s="178" t="s">
        <v>409</v>
      </c>
      <c r="C9" s="179" t="s">
        <v>410</v>
      </c>
      <c r="D9" s="179" t="s">
        <v>411</v>
      </c>
      <c r="E9" s="180">
        <v>0.91666666666666663</v>
      </c>
      <c r="F9" s="180" t="s">
        <v>405</v>
      </c>
    </row>
    <row r="10" spans="1:6" ht="56" x14ac:dyDescent="0.2">
      <c r="A10" s="172">
        <v>9</v>
      </c>
      <c r="B10" s="172" t="s">
        <v>412</v>
      </c>
      <c r="C10" s="173" t="s">
        <v>413</v>
      </c>
      <c r="D10" s="173" t="s">
        <v>414</v>
      </c>
      <c r="E10" s="174">
        <v>0.92708333333333337</v>
      </c>
      <c r="F10" s="169" t="s">
        <v>387</v>
      </c>
    </row>
    <row r="11" spans="1:6" ht="70" x14ac:dyDescent="0.2">
      <c r="A11" s="172">
        <v>10</v>
      </c>
      <c r="B11" s="172" t="s">
        <v>415</v>
      </c>
      <c r="C11" s="173" t="s">
        <v>416</v>
      </c>
      <c r="D11" s="173" t="s">
        <v>417</v>
      </c>
      <c r="E11" s="174">
        <v>0.9375</v>
      </c>
      <c r="F11" s="169" t="s">
        <v>387</v>
      </c>
    </row>
    <row r="12" spans="1:6" ht="70" x14ac:dyDescent="0.2">
      <c r="A12" s="172">
        <v>11</v>
      </c>
      <c r="B12" s="172" t="s">
        <v>418</v>
      </c>
      <c r="C12" s="173" t="s">
        <v>419</v>
      </c>
      <c r="D12" s="173" t="s">
        <v>420</v>
      </c>
      <c r="E12" s="174">
        <v>0.95833333333333337</v>
      </c>
      <c r="F12" s="169" t="s">
        <v>387</v>
      </c>
    </row>
    <row r="13" spans="1:6" ht="84" x14ac:dyDescent="0.2">
      <c r="A13" s="178">
        <v>12</v>
      </c>
      <c r="B13" s="178" t="s">
        <v>421</v>
      </c>
      <c r="C13" s="179" t="s">
        <v>422</v>
      </c>
      <c r="D13" s="179" t="s">
        <v>423</v>
      </c>
      <c r="E13" s="180">
        <v>0.95833333333333337</v>
      </c>
      <c r="F13" s="180" t="s">
        <v>405</v>
      </c>
    </row>
    <row r="14" spans="1:6" ht="70" x14ac:dyDescent="0.2">
      <c r="A14" s="172">
        <v>13</v>
      </c>
      <c r="B14" s="172" t="s">
        <v>424</v>
      </c>
      <c r="C14" s="173" t="s">
        <v>425</v>
      </c>
      <c r="D14" s="173" t="s">
        <v>426</v>
      </c>
      <c r="E14" s="174" t="s">
        <v>427</v>
      </c>
      <c r="F14" s="169" t="s">
        <v>387</v>
      </c>
    </row>
    <row r="15" spans="1:6" ht="70" x14ac:dyDescent="0.2">
      <c r="A15" s="172">
        <v>14</v>
      </c>
      <c r="B15" s="172" t="s">
        <v>384</v>
      </c>
      <c r="C15" s="173" t="s">
        <v>428</v>
      </c>
      <c r="D15" s="173" t="s">
        <v>429</v>
      </c>
      <c r="E15" s="174">
        <v>0.96875</v>
      </c>
      <c r="F15" s="169" t="s">
        <v>387</v>
      </c>
    </row>
    <row r="16" spans="1:6" ht="154" x14ac:dyDescent="0.2">
      <c r="A16" s="172">
        <v>15</v>
      </c>
      <c r="B16" s="172" t="s">
        <v>430</v>
      </c>
      <c r="C16" s="173" t="s">
        <v>431</v>
      </c>
      <c r="D16" s="173" t="s">
        <v>432</v>
      </c>
      <c r="E16" s="174">
        <v>0.97916666666666663</v>
      </c>
      <c r="F16" s="169" t="s">
        <v>387</v>
      </c>
    </row>
    <row r="17" spans="1:6" ht="140" x14ac:dyDescent="0.2">
      <c r="A17" s="172">
        <v>16</v>
      </c>
      <c r="B17" s="172" t="s">
        <v>433</v>
      </c>
      <c r="C17" s="173" t="s">
        <v>434</v>
      </c>
      <c r="D17" s="173" t="s">
        <v>435</v>
      </c>
      <c r="E17" s="174">
        <v>0.99930555555555556</v>
      </c>
      <c r="F17" s="169" t="s">
        <v>387</v>
      </c>
    </row>
    <row r="18" spans="1:6" ht="84" x14ac:dyDescent="0.2">
      <c r="A18" s="172">
        <v>17</v>
      </c>
      <c r="B18" s="172" t="s">
        <v>436</v>
      </c>
      <c r="C18" s="173" t="s">
        <v>437</v>
      </c>
      <c r="D18" s="173" t="s">
        <v>438</v>
      </c>
      <c r="E18" s="174">
        <v>1.0416666666666666E-2</v>
      </c>
      <c r="F18" s="169" t="s">
        <v>387</v>
      </c>
    </row>
    <row r="19" spans="1:6" ht="84" x14ac:dyDescent="0.2">
      <c r="A19" s="172">
        <v>18</v>
      </c>
      <c r="B19" s="172" t="s">
        <v>439</v>
      </c>
      <c r="C19" s="173" t="s">
        <v>440</v>
      </c>
      <c r="D19" s="173" t="s">
        <v>441</v>
      </c>
      <c r="E19" s="174">
        <v>3.125E-2</v>
      </c>
      <c r="F19" s="169" t="s">
        <v>387</v>
      </c>
    </row>
    <row r="20" spans="1:6" ht="28" x14ac:dyDescent="0.2">
      <c r="A20" s="172">
        <v>19</v>
      </c>
      <c r="B20" s="172" t="s">
        <v>442</v>
      </c>
      <c r="C20" s="173" t="s">
        <v>443</v>
      </c>
      <c r="D20" s="173" t="s">
        <v>444</v>
      </c>
      <c r="E20" s="181" t="s">
        <v>445</v>
      </c>
      <c r="F20" s="169" t="s">
        <v>387</v>
      </c>
    </row>
    <row r="21" spans="1:6" ht="70" x14ac:dyDescent="0.2">
      <c r="A21" s="172">
        <v>20</v>
      </c>
      <c r="B21" s="172" t="s">
        <v>446</v>
      </c>
      <c r="C21" s="173" t="s">
        <v>447</v>
      </c>
      <c r="D21" s="173" t="s">
        <v>448</v>
      </c>
      <c r="E21" s="181" t="s">
        <v>449</v>
      </c>
      <c r="F21" s="169" t="s">
        <v>387</v>
      </c>
    </row>
    <row r="22" spans="1:6" ht="98" x14ac:dyDescent="0.2">
      <c r="A22" s="172">
        <v>21</v>
      </c>
      <c r="B22" s="172" t="s">
        <v>450</v>
      </c>
      <c r="C22" s="173" t="s">
        <v>451</v>
      </c>
      <c r="D22" s="173" t="s">
        <v>452</v>
      </c>
      <c r="E22" s="174">
        <v>5.9027777777777783E-2</v>
      </c>
      <c r="F22" s="169" t="s">
        <v>387</v>
      </c>
    </row>
    <row r="23" spans="1:6" ht="84" x14ac:dyDescent="0.2">
      <c r="A23" s="178">
        <v>22</v>
      </c>
      <c r="B23" s="178" t="s">
        <v>453</v>
      </c>
      <c r="C23" s="179" t="s">
        <v>454</v>
      </c>
      <c r="D23" s="179" t="s">
        <v>455</v>
      </c>
      <c r="E23" s="182" t="s">
        <v>456</v>
      </c>
      <c r="F23" s="180" t="s">
        <v>405</v>
      </c>
    </row>
    <row r="24" spans="1:6" ht="56" x14ac:dyDescent="0.2">
      <c r="A24" s="183">
        <v>23</v>
      </c>
      <c r="B24" s="183" t="s">
        <v>457</v>
      </c>
      <c r="C24" s="184" t="s">
        <v>458</v>
      </c>
      <c r="D24" s="184" t="s">
        <v>459</v>
      </c>
      <c r="E24" s="185">
        <v>0.16666666666666666</v>
      </c>
      <c r="F24" s="188" t="s">
        <v>387</v>
      </c>
    </row>
    <row r="25" spans="1:6" ht="42" x14ac:dyDescent="0.2">
      <c r="A25" s="172">
        <v>24</v>
      </c>
      <c r="B25" s="172" t="s">
        <v>460</v>
      </c>
      <c r="C25" s="173" t="s">
        <v>461</v>
      </c>
      <c r="D25" s="186"/>
      <c r="E25" s="174">
        <v>0.19791666666666666</v>
      </c>
      <c r="F25" s="169" t="s">
        <v>387</v>
      </c>
    </row>
    <row r="26" spans="1:6" ht="70" x14ac:dyDescent="0.2">
      <c r="A26" s="172">
        <v>25</v>
      </c>
      <c r="B26" s="172" t="s">
        <v>462</v>
      </c>
      <c r="C26" s="173" t="s">
        <v>463</v>
      </c>
      <c r="D26" s="173" t="s">
        <v>464</v>
      </c>
      <c r="E26" s="174">
        <v>0.20833333333333334</v>
      </c>
      <c r="F26" s="169" t="s">
        <v>387</v>
      </c>
    </row>
    <row r="27" spans="1:6" ht="70" x14ac:dyDescent="0.2">
      <c r="A27" s="172">
        <v>26</v>
      </c>
      <c r="B27" s="172" t="s">
        <v>465</v>
      </c>
      <c r="C27" s="173" t="s">
        <v>466</v>
      </c>
      <c r="D27" s="173" t="s">
        <v>467</v>
      </c>
      <c r="E27" s="174">
        <v>0.21875</v>
      </c>
      <c r="F27" s="169" t="s">
        <v>387</v>
      </c>
    </row>
    <row r="28" spans="1:6" ht="70" x14ac:dyDescent="0.2">
      <c r="A28" s="172">
        <v>27</v>
      </c>
      <c r="B28" s="172" t="s">
        <v>468</v>
      </c>
      <c r="C28" s="173" t="s">
        <v>469</v>
      </c>
      <c r="D28" s="173" t="s">
        <v>464</v>
      </c>
      <c r="E28" s="174">
        <v>0.22916666666666666</v>
      </c>
      <c r="F28" s="169" t="s">
        <v>387</v>
      </c>
    </row>
    <row r="29" spans="1:6" ht="112" x14ac:dyDescent="0.2">
      <c r="A29" s="172">
        <v>28</v>
      </c>
      <c r="B29" s="172" t="s">
        <v>470</v>
      </c>
      <c r="C29" s="173" t="s">
        <v>471</v>
      </c>
      <c r="D29" s="173" t="s">
        <v>472</v>
      </c>
      <c r="E29" s="174">
        <v>0.23958333333333334</v>
      </c>
      <c r="F29" s="169" t="s">
        <v>387</v>
      </c>
    </row>
    <row r="30" spans="1:6" ht="98" x14ac:dyDescent="0.2">
      <c r="A30" s="178">
        <v>29</v>
      </c>
      <c r="B30" s="178" t="s">
        <v>473</v>
      </c>
      <c r="C30" s="179" t="s">
        <v>474</v>
      </c>
      <c r="D30" s="179" t="s">
        <v>475</v>
      </c>
      <c r="E30" s="180">
        <v>0.25</v>
      </c>
      <c r="F30" s="180" t="s">
        <v>405</v>
      </c>
    </row>
    <row r="31" spans="1:6" ht="28" x14ac:dyDescent="0.2">
      <c r="A31" s="172">
        <v>30</v>
      </c>
      <c r="B31" s="172" t="s">
        <v>476</v>
      </c>
      <c r="C31" s="173" t="s">
        <v>477</v>
      </c>
      <c r="D31" s="186"/>
      <c r="E31" s="174">
        <v>0.26041666666666669</v>
      </c>
      <c r="F31" s="169" t="s">
        <v>387</v>
      </c>
    </row>
    <row r="32" spans="1:6" ht="70" x14ac:dyDescent="0.2">
      <c r="A32" s="189">
        <v>31</v>
      </c>
      <c r="B32" s="172" t="s">
        <v>478</v>
      </c>
      <c r="C32" s="173" t="s">
        <v>479</v>
      </c>
      <c r="D32" s="173" t="s">
        <v>480</v>
      </c>
      <c r="E32" s="174">
        <v>0.28125</v>
      </c>
      <c r="F32" s="169" t="s">
        <v>387</v>
      </c>
    </row>
    <row r="33" spans="1:6" ht="84" x14ac:dyDescent="0.2">
      <c r="A33" s="172">
        <v>32</v>
      </c>
      <c r="B33" s="172" t="s">
        <v>481</v>
      </c>
      <c r="C33" s="173" t="s">
        <v>482</v>
      </c>
      <c r="D33" s="173" t="s">
        <v>483</v>
      </c>
      <c r="E33" s="174">
        <v>0.47916666666666669</v>
      </c>
      <c r="F33" s="169" t="s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9.5" customWidth="1"/>
    <col min="2" max="2" width="27.6640625" customWidth="1"/>
    <col min="3" max="3" width="36.33203125" customWidth="1"/>
    <col min="4" max="4" width="43.83203125" customWidth="1"/>
    <col min="7" max="7" width="34.1640625" customWidth="1"/>
  </cols>
  <sheetData>
    <row r="1" spans="1:7" ht="45" x14ac:dyDescent="0.2">
      <c r="A1" s="196" t="s">
        <v>378</v>
      </c>
      <c r="B1" s="193" t="s">
        <v>379</v>
      </c>
      <c r="C1" s="193" t="s">
        <v>484</v>
      </c>
      <c r="D1" s="193" t="s">
        <v>380</v>
      </c>
      <c r="E1" s="193" t="s">
        <v>381</v>
      </c>
      <c r="F1" s="193" t="s">
        <v>382</v>
      </c>
      <c r="G1" s="210" t="s">
        <v>485</v>
      </c>
    </row>
    <row r="2" spans="1:7" ht="56" x14ac:dyDescent="0.2">
      <c r="A2" s="197">
        <v>1</v>
      </c>
      <c r="B2" s="197" t="s">
        <v>486</v>
      </c>
      <c r="C2" s="199" t="s">
        <v>487</v>
      </c>
      <c r="D2" s="199" t="s">
        <v>488</v>
      </c>
      <c r="E2" s="194" t="s">
        <v>489</v>
      </c>
      <c r="F2" s="195">
        <v>0.14583333333333334</v>
      </c>
      <c r="G2" s="191" t="s">
        <v>490</v>
      </c>
    </row>
    <row r="3" spans="1:7" ht="36.75" customHeight="1" x14ac:dyDescent="0.2">
      <c r="A3" s="197">
        <v>2</v>
      </c>
      <c r="B3" s="197" t="s">
        <v>491</v>
      </c>
      <c r="C3" s="199" t="s">
        <v>492</v>
      </c>
      <c r="D3" s="199" t="s">
        <v>493</v>
      </c>
      <c r="E3" s="194" t="s">
        <v>494</v>
      </c>
      <c r="F3" s="195">
        <v>0.14930555555555555</v>
      </c>
      <c r="G3" s="191" t="s">
        <v>490</v>
      </c>
    </row>
    <row r="4" spans="1:7" ht="53" x14ac:dyDescent="0.2">
      <c r="A4" s="197">
        <v>3</v>
      </c>
      <c r="B4" s="197" t="s">
        <v>495</v>
      </c>
      <c r="C4" s="199" t="s">
        <v>496</v>
      </c>
      <c r="D4" s="199" t="s">
        <v>497</v>
      </c>
      <c r="E4" s="194"/>
      <c r="F4" s="195" t="s">
        <v>498</v>
      </c>
      <c r="G4" s="192"/>
    </row>
    <row r="5" spans="1:7" ht="53" x14ac:dyDescent="0.2">
      <c r="A5" s="197">
        <v>4</v>
      </c>
      <c r="B5" s="197" t="s">
        <v>499</v>
      </c>
      <c r="C5" s="199" t="s">
        <v>500</v>
      </c>
      <c r="D5" s="199" t="s">
        <v>501</v>
      </c>
      <c r="E5" s="194"/>
      <c r="F5" s="195" t="s">
        <v>502</v>
      </c>
      <c r="G5" s="192"/>
    </row>
    <row r="6" spans="1:7" x14ac:dyDescent="0.2">
      <c r="A6" s="197">
        <v>5</v>
      </c>
      <c r="B6" s="202" t="s">
        <v>503</v>
      </c>
      <c r="C6" s="203" t="s">
        <v>504</v>
      </c>
      <c r="D6" s="203" t="s">
        <v>505</v>
      </c>
      <c r="E6" s="204"/>
      <c r="F6" s="205">
        <v>0.875</v>
      </c>
      <c r="G6" s="192"/>
    </row>
    <row r="7" spans="1:7" ht="53" x14ac:dyDescent="0.2">
      <c r="A7" s="202">
        <v>6</v>
      </c>
      <c r="B7" s="202" t="s">
        <v>506</v>
      </c>
      <c r="C7" s="203" t="s">
        <v>507</v>
      </c>
      <c r="D7" s="203" t="s">
        <v>508</v>
      </c>
      <c r="E7" s="204"/>
      <c r="F7" s="205">
        <v>8.3333333333333329E-2</v>
      </c>
      <c r="G7" s="192"/>
    </row>
    <row r="8" spans="1:7" ht="27" x14ac:dyDescent="0.2">
      <c r="A8" s="206">
        <v>7</v>
      </c>
      <c r="B8" s="206"/>
      <c r="C8" s="207" t="s">
        <v>509</v>
      </c>
      <c r="D8" s="207" t="s">
        <v>510</v>
      </c>
      <c r="E8" s="211"/>
      <c r="F8" s="208">
        <v>0.46597222222222223</v>
      </c>
      <c r="G8" s="212"/>
    </row>
    <row r="9" spans="1:7" ht="56" x14ac:dyDescent="0.2">
      <c r="A9" s="202">
        <v>8</v>
      </c>
      <c r="B9" s="202" t="s">
        <v>511</v>
      </c>
      <c r="C9" s="203" t="s">
        <v>512</v>
      </c>
      <c r="D9" s="203" t="s">
        <v>513</v>
      </c>
      <c r="E9" s="204" t="s">
        <v>514</v>
      </c>
      <c r="F9" s="205">
        <v>0.95833333333333337</v>
      </c>
      <c r="G9" s="213" t="s">
        <v>490</v>
      </c>
    </row>
    <row r="10" spans="1:7" ht="280" x14ac:dyDescent="0.2">
      <c r="A10" s="202">
        <v>9</v>
      </c>
      <c r="B10" s="202" t="s">
        <v>515</v>
      </c>
      <c r="C10" s="203" t="s">
        <v>516</v>
      </c>
      <c r="D10" s="203" t="s">
        <v>517</v>
      </c>
      <c r="E10" s="204" t="s">
        <v>518</v>
      </c>
      <c r="F10" s="205" t="s">
        <v>519</v>
      </c>
      <c r="G10" s="192"/>
    </row>
    <row r="11" spans="1:7" ht="112" x14ac:dyDescent="0.2">
      <c r="A11" s="202">
        <v>10</v>
      </c>
      <c r="B11" s="202" t="s">
        <v>520</v>
      </c>
      <c r="C11" s="203" t="s">
        <v>521</v>
      </c>
      <c r="D11" s="203" t="s">
        <v>522</v>
      </c>
      <c r="E11" s="204" t="s">
        <v>523</v>
      </c>
      <c r="F11" s="205" t="s">
        <v>524</v>
      </c>
      <c r="G11" s="191" t="s">
        <v>490</v>
      </c>
    </row>
    <row r="12" spans="1:7" x14ac:dyDescent="0.2">
      <c r="A12" s="197">
        <v>11</v>
      </c>
      <c r="B12" s="197" t="s">
        <v>525</v>
      </c>
      <c r="C12" s="199" t="s">
        <v>526</v>
      </c>
      <c r="D12" s="199" t="s">
        <v>527</v>
      </c>
      <c r="E12" s="194"/>
      <c r="F12" s="195">
        <v>0.16666666666666666</v>
      </c>
      <c r="G12" s="191" t="s">
        <v>528</v>
      </c>
    </row>
    <row r="13" spans="1:7" ht="98" x14ac:dyDescent="0.2">
      <c r="A13" s="206">
        <v>12</v>
      </c>
      <c r="B13" s="206" t="s">
        <v>529</v>
      </c>
      <c r="C13" s="207" t="s">
        <v>530</v>
      </c>
      <c r="D13" s="207" t="s">
        <v>531</v>
      </c>
      <c r="E13" s="209" t="s">
        <v>532</v>
      </c>
      <c r="F13" s="208">
        <v>7.2916666666666671E-2</v>
      </c>
      <c r="G13" s="191" t="s">
        <v>533</v>
      </c>
    </row>
    <row r="14" spans="1:7" ht="84" x14ac:dyDescent="0.2">
      <c r="A14" s="197">
        <v>13</v>
      </c>
      <c r="B14" s="197" t="s">
        <v>534</v>
      </c>
      <c r="C14" s="199" t="s">
        <v>535</v>
      </c>
      <c r="D14" s="199" t="s">
        <v>536</v>
      </c>
      <c r="E14" s="194" t="s">
        <v>537</v>
      </c>
      <c r="F14" s="195">
        <v>0.23958333333333334</v>
      </c>
      <c r="G14" s="191" t="s">
        <v>538</v>
      </c>
    </row>
    <row r="15" spans="1:7" ht="84" x14ac:dyDescent="0.2">
      <c r="A15" s="197">
        <v>14</v>
      </c>
      <c r="B15" s="197" t="s">
        <v>539</v>
      </c>
      <c r="C15" s="199" t="s">
        <v>540</v>
      </c>
      <c r="D15" s="199" t="s">
        <v>541</v>
      </c>
      <c r="E15" s="194" t="s">
        <v>542</v>
      </c>
      <c r="F15" s="195" t="s">
        <v>543</v>
      </c>
      <c r="G15" s="192"/>
    </row>
    <row r="16" spans="1:7" ht="53" x14ac:dyDescent="0.2">
      <c r="A16" s="197">
        <v>15</v>
      </c>
      <c r="B16" s="197" t="s">
        <v>544</v>
      </c>
      <c r="C16" s="199" t="s">
        <v>545</v>
      </c>
      <c r="D16" s="199" t="s">
        <v>546</v>
      </c>
      <c r="E16" s="198" t="s">
        <v>547</v>
      </c>
      <c r="F16" s="201">
        <v>0.29166666666666669</v>
      </c>
      <c r="G16" s="192" t="s">
        <v>548</v>
      </c>
    </row>
    <row r="17" spans="1:7" ht="92" x14ac:dyDescent="0.2">
      <c r="A17" s="197">
        <v>16</v>
      </c>
      <c r="B17" s="197" t="s">
        <v>549</v>
      </c>
      <c r="C17" s="199" t="s">
        <v>550</v>
      </c>
      <c r="D17" s="199" t="s">
        <v>551</v>
      </c>
      <c r="E17" s="198" t="s">
        <v>552</v>
      </c>
      <c r="F17" s="201">
        <v>0.12430555555555556</v>
      </c>
      <c r="G17" s="192"/>
    </row>
    <row r="18" spans="1:7" ht="79" x14ac:dyDescent="0.2">
      <c r="A18" s="197">
        <v>17</v>
      </c>
      <c r="B18" s="197" t="s">
        <v>553</v>
      </c>
      <c r="C18" s="199" t="s">
        <v>554</v>
      </c>
      <c r="D18" s="199" t="s">
        <v>555</v>
      </c>
      <c r="E18" s="200" t="s">
        <v>556</v>
      </c>
      <c r="F18" s="214">
        <v>0.125</v>
      </c>
      <c r="G18" s="192"/>
    </row>
    <row r="19" spans="1:7" ht="131" x14ac:dyDescent="0.2">
      <c r="A19" s="197">
        <v>18</v>
      </c>
      <c r="B19" s="215" t="s">
        <v>557</v>
      </c>
      <c r="C19" s="199" t="s">
        <v>558</v>
      </c>
      <c r="D19" s="199" t="s">
        <v>559</v>
      </c>
      <c r="E19" s="200" t="s">
        <v>560</v>
      </c>
      <c r="F19" s="214">
        <v>8.3333333333333329E-2</v>
      </c>
      <c r="G19" s="192"/>
    </row>
    <row r="20" spans="1:7" ht="79" x14ac:dyDescent="0.2">
      <c r="A20" s="197">
        <v>19</v>
      </c>
      <c r="B20" s="215" t="s">
        <v>561</v>
      </c>
      <c r="C20" s="199" t="s">
        <v>562</v>
      </c>
      <c r="D20" s="199" t="s">
        <v>563</v>
      </c>
      <c r="E20" s="200" t="s">
        <v>564</v>
      </c>
      <c r="F20" s="214">
        <v>0.20833333333333334</v>
      </c>
      <c r="G20" s="192"/>
    </row>
    <row r="21" spans="1:7" ht="79" x14ac:dyDescent="0.2">
      <c r="A21" s="197">
        <v>20</v>
      </c>
      <c r="B21" s="215" t="s">
        <v>565</v>
      </c>
      <c r="C21" s="199" t="s">
        <v>566</v>
      </c>
      <c r="D21" s="199" t="s">
        <v>567</v>
      </c>
      <c r="E21" s="200" t="s">
        <v>568</v>
      </c>
      <c r="F21" s="216">
        <v>9.375E-2</v>
      </c>
      <c r="G21" s="192"/>
    </row>
    <row r="22" spans="1:7" ht="157" x14ac:dyDescent="0.2">
      <c r="A22" s="197">
        <v>21</v>
      </c>
      <c r="B22" s="215" t="s">
        <v>569</v>
      </c>
      <c r="C22" s="199" t="s">
        <v>570</v>
      </c>
      <c r="D22" s="199" t="s">
        <v>571</v>
      </c>
      <c r="E22" s="200" t="s">
        <v>572</v>
      </c>
      <c r="F22" s="217" t="s">
        <v>573</v>
      </c>
      <c r="G22" s="192"/>
    </row>
    <row r="23" spans="1:7" ht="56" x14ac:dyDescent="0.2">
      <c r="A23" s="197">
        <v>22</v>
      </c>
      <c r="B23" s="215" t="s">
        <v>574</v>
      </c>
      <c r="C23" s="199" t="s">
        <v>575</v>
      </c>
      <c r="D23" s="199" t="s">
        <v>513</v>
      </c>
      <c r="E23" s="194" t="s">
        <v>514</v>
      </c>
      <c r="F23" s="214">
        <v>0.7006944444444444</v>
      </c>
      <c r="G23" s="218">
        <v>0.25</v>
      </c>
    </row>
    <row r="24" spans="1:7" ht="105" x14ac:dyDescent="0.2">
      <c r="A24" s="197">
        <v>23</v>
      </c>
      <c r="B24" s="215" t="s">
        <v>576</v>
      </c>
      <c r="C24" s="199" t="s">
        <v>577</v>
      </c>
      <c r="D24" s="199" t="s">
        <v>578</v>
      </c>
      <c r="E24" s="200" t="s">
        <v>579</v>
      </c>
      <c r="F24" s="214">
        <v>0.71875</v>
      </c>
      <c r="G24" s="192"/>
    </row>
    <row r="25" spans="1:7" ht="144" x14ac:dyDescent="0.2">
      <c r="A25" s="197">
        <v>24</v>
      </c>
      <c r="B25" s="215" t="s">
        <v>580</v>
      </c>
      <c r="C25" s="199" t="s">
        <v>581</v>
      </c>
      <c r="D25" s="199" t="s">
        <v>582</v>
      </c>
      <c r="E25" s="200" t="s">
        <v>583</v>
      </c>
      <c r="F25" s="217" t="s">
        <v>498</v>
      </c>
      <c r="G25" s="192"/>
    </row>
    <row r="26" spans="1:7" ht="144" x14ac:dyDescent="0.2">
      <c r="A26" s="197">
        <v>25</v>
      </c>
      <c r="B26" s="215" t="s">
        <v>584</v>
      </c>
      <c r="C26" s="199" t="s">
        <v>585</v>
      </c>
      <c r="D26" s="199" t="s">
        <v>586</v>
      </c>
      <c r="E26" s="200" t="s">
        <v>587</v>
      </c>
      <c r="F26" s="214">
        <v>4.1666666666666664E-2</v>
      </c>
      <c r="G26" s="19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3BEAFCA8DDF248B74EF6CCDA90AEA7" ma:contentTypeVersion="0" ma:contentTypeDescription="Create a new document." ma:contentTypeScope="" ma:versionID="fd1930b674651f2d1c8d3940c372c6e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A92F5A-C4B6-4C2C-9FA8-E943979961DF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B9AA6F-363A-4A67-85A2-51E7887BEB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E471E5-D67B-4C85-9838-19BBCD918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Deployment Plan</vt:lpstr>
      <vt:lpstr>Contact List</vt:lpstr>
      <vt:lpstr>Deployment Tasks</vt:lpstr>
      <vt:lpstr>Backout plan</vt:lpstr>
      <vt:lpstr>CMP Deployment</vt:lpstr>
      <vt:lpstr>CMP Backout</vt:lpstr>
      <vt:lpstr>CARS JOB</vt:lpstr>
      <vt:lpstr>CMP JOB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Surajit Mohapatra</dc:creator>
  <cp:lastModifiedBy>Microsoft Office User</cp:lastModifiedBy>
  <cp:lastPrinted>2015-07-27T17:53:37Z</cp:lastPrinted>
  <dcterms:created xsi:type="dcterms:W3CDTF">2015-03-28T01:05:48Z</dcterms:created>
  <dcterms:modified xsi:type="dcterms:W3CDTF">2017-01-05T15:50:20Z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0x010100423BEAFCA8DDF248B74EF6CCDA90AEA7</vt:lpwstr>
  </property>
</Properties>
</file>